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sh\Google Drive\Course\Syracuse\Business Analytics\Wk9_logit and neural\"/>
    </mc:Choice>
  </mc:AlternateContent>
  <xr:revisionPtr revIDLastSave="0" documentId="13_ncr:1_{DA99772B-9F92-4053-81A3-9C3308831FC1}" xr6:coauthVersionLast="43" xr6:coauthVersionMax="43" xr10:uidLastSave="{00000000-0000-0000-0000-000000000000}"/>
  <bookViews>
    <workbookView xWindow="-120" yWindow="-120" windowWidth="29040" windowHeight="15840" tabRatio="935" activeTab="4" xr2:uid="{00000000-000D-0000-FFFF-FFFF00000000}"/>
  </bookViews>
  <sheets>
    <sheet name="Data Description" sheetId="12" r:id="rId1"/>
    <sheet name="Data" sheetId="15" r:id="rId2"/>
    <sheet name="A_logit_probit" sheetId="1" r:id="rId3"/>
    <sheet name="A_Logit Solution" sheetId="2" r:id="rId4"/>
    <sheet name="A_Probit Solution" sheetId="3" r:id="rId5"/>
    <sheet name="B_LogitMain_Effects" sheetId="4" r:id="rId6"/>
    <sheet name="B_Logit_Main_Solution" sheetId="5" r:id="rId7"/>
    <sheet name="B_ProbitMain_Effects" sheetId="13" r:id="rId8"/>
    <sheet name="B_Probit_Main_Solution" sheetId="6" r:id="rId9"/>
    <sheet name="C_Moderating Effects" sheetId="8" r:id="rId10"/>
    <sheet name="C_Moderating Effects_Logit Soln" sheetId="7" r:id="rId11"/>
    <sheet name="Neural Network" sheetId="14" r:id="rId12"/>
    <sheet name="Neural Network_solution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14" l="1"/>
  <c r="B26" i="14"/>
  <c r="B23" i="14"/>
  <c r="K13" i="6"/>
  <c r="K12" i="6"/>
  <c r="K11" i="6"/>
  <c r="K10" i="6"/>
  <c r="K15" i="6" l="1"/>
  <c r="K16" i="6" s="1"/>
  <c r="N10" i="6" s="1"/>
  <c r="L13" i="5"/>
  <c r="L12" i="5"/>
  <c r="L11" i="5"/>
  <c r="L10" i="5"/>
  <c r="O42" i="10"/>
  <c r="N44" i="10"/>
  <c r="N43" i="10"/>
  <c r="N42" i="10"/>
  <c r="P42" i="10" s="1"/>
  <c r="V33" i="10"/>
  <c r="W33" i="10" s="1"/>
  <c r="V32" i="10"/>
  <c r="W32" i="10" s="1"/>
  <c r="V31" i="10"/>
  <c r="W31" i="10" s="1"/>
  <c r="R33" i="10"/>
  <c r="S33" i="10" s="1"/>
  <c r="R32" i="10"/>
  <c r="S32" i="10" s="1"/>
  <c r="R31" i="10"/>
  <c r="S31" i="10" s="1"/>
  <c r="L15" i="5" l="1"/>
  <c r="L16" i="5" s="1"/>
  <c r="L17" i="5" s="1"/>
  <c r="O10" i="5" s="1"/>
  <c r="S35" i="10"/>
  <c r="S36" i="10" s="1"/>
  <c r="S37" i="10" s="1"/>
  <c r="O43" i="10" s="1"/>
  <c r="P43" i="10" s="1"/>
  <c r="W35" i="10"/>
  <c r="W36" i="10" s="1"/>
  <c r="W37" i="10" s="1"/>
  <c r="O44" i="10" s="1"/>
  <c r="P44" i="10" s="1"/>
  <c r="P46" i="10" l="1"/>
  <c r="P47" i="10" s="1"/>
  <c r="P48" i="10" s="1"/>
  <c r="S42" i="10" s="1"/>
  <c r="B29" i="10" l="1"/>
  <c r="B26" i="10"/>
  <c r="B23" i="10"/>
  <c r="K13" i="7" l="1"/>
  <c r="K14" i="7"/>
  <c r="K12" i="7"/>
  <c r="J15" i="7"/>
  <c r="K15" i="7" s="1"/>
  <c r="K17" i="7" l="1"/>
  <c r="K18" i="7" s="1"/>
  <c r="K19" i="7" s="1"/>
  <c r="N12" i="7" s="1"/>
</calcChain>
</file>

<file path=xl/sharedStrings.xml><?xml version="1.0" encoding="utf-8"?>
<sst xmlns="http://schemas.openxmlformats.org/spreadsheetml/2006/main" count="3611" uniqueCount="1186">
  <si>
    <t xml:space="preserve"> Perform a logit and probit analysis of the variables that affect whether a passenger </t>
  </si>
  <si>
    <t xml:space="preserve">survived on the Titanic. Consider only main effects. Which variables are significant? How do </t>
  </si>
  <si>
    <t xml:space="preserve">the significant variables influence the likelihood of survival?  </t>
  </si>
  <si>
    <t>Coefficients:</t>
  </si>
  <si>
    <t>Estimate</t>
  </si>
  <si>
    <t>Std. Error</t>
  </si>
  <si>
    <t>z value</t>
  </si>
  <si>
    <t>Pr(&gt;|z|)</t>
  </si>
  <si>
    <t>(Intercept)</t>
  </si>
  <si>
    <t>&lt; 2e-16</t>
  </si>
  <si>
    <t>***</t>
  </si>
  <si>
    <t>age</t>
  </si>
  <si>
    <t>fare</t>
  </si>
  <si>
    <t>gendernum</t>
  </si>
  <si>
    <t>parentchild</t>
  </si>
  <si>
    <t>pclass</t>
  </si>
  <si>
    <t>siblingspouse</t>
  </si>
  <si>
    <t>Survived -Yes</t>
  </si>
  <si>
    <t>Survived - NO</t>
  </si>
  <si>
    <t>Create a final regression model with the variables that you feel are important</t>
  </si>
  <si>
    <t xml:space="preserve">main effects only). Create a spreadsheet prediction of the model. </t>
  </si>
  <si>
    <t>Perform a sensitivity analysis</t>
  </si>
  <si>
    <t>Coefficients</t>
  </si>
  <si>
    <t>Variable</t>
  </si>
  <si>
    <t>Value</t>
  </si>
  <si>
    <t>Desc</t>
  </si>
  <si>
    <t>age in years</t>
  </si>
  <si>
    <t>0=female, 1=male</t>
  </si>
  <si>
    <t>Output</t>
  </si>
  <si>
    <t>Coefficient</t>
  </si>
  <si>
    <t>Coeff*Value</t>
  </si>
  <si>
    <t>Intercept</t>
  </si>
  <si>
    <t>Sum</t>
  </si>
  <si>
    <t>Exp(Sum)</t>
  </si>
  <si>
    <t>Probability</t>
  </si>
  <si>
    <t>expsum/(1+expsum)</t>
  </si>
  <si>
    <t>Sensitivity Analysis</t>
  </si>
  <si>
    <t>Age</t>
  </si>
  <si>
    <t>Gender</t>
  </si>
  <si>
    <t>:</t>
  </si>
  <si>
    <r>
      <t>NORM.S.DIST(</t>
    </r>
    <r>
      <rPr>
        <i/>
        <sz val="11"/>
        <color theme="4"/>
        <rFont val="Calibri"/>
        <family val="2"/>
        <scheme val="minor"/>
      </rPr>
      <t>sumofcoeff*val</t>
    </r>
    <r>
      <rPr>
        <i/>
        <sz val="11"/>
        <color theme="1"/>
        <rFont val="Calibri"/>
        <family val="2"/>
        <scheme val="minor"/>
      </rPr>
      <t>,TRUE)</t>
    </r>
  </si>
  <si>
    <t>.</t>
  </si>
  <si>
    <t>**</t>
  </si>
  <si>
    <t>gendernum:age</t>
  </si>
  <si>
    <t xml:space="preserve">Add moderating effects (interactions of variables). Which interactions make sense </t>
  </si>
  <si>
    <t xml:space="preserve">conceptually? Which interactions are statistically significant? How do you interpret </t>
  </si>
  <si>
    <t>the coefficients on these variables?</t>
  </si>
  <si>
    <t xml:space="preserve"> Create a final regression model with the variables that you feel are important</t>
  </si>
  <si>
    <t xml:space="preserve">(interaction terms or moderating effects only). Create a spreadsheet prediction of the model. </t>
  </si>
  <si>
    <t>Input</t>
  </si>
  <si>
    <t>Variables</t>
  </si>
  <si>
    <t>Always 1</t>
  </si>
  <si>
    <t>Age in Years</t>
  </si>
  <si>
    <t>gendernum*age</t>
  </si>
  <si>
    <t>Interaction</t>
  </si>
  <si>
    <t>exp(Sum)</t>
  </si>
  <si>
    <t xml:space="preserve">Create a prediction model of the neural network. Using the prediction model, perform </t>
  </si>
  <si>
    <t>a sensitivity analysis for the neural network model similar to the logit and probit  sensitivity analysis</t>
  </si>
  <si>
    <t>Perform a neural network analysis of the variables found to be significant in the logit and probit analysis</t>
  </si>
  <si>
    <t>Description</t>
  </si>
  <si>
    <t>Variable to store Results</t>
  </si>
  <si>
    <t>Dependent variable (what to predict)</t>
  </si>
  <si>
    <t>survived</t>
  </si>
  <si>
    <t>Input Variable 2</t>
  </si>
  <si>
    <t>Input Variable 1</t>
  </si>
  <si>
    <t>data to be used for the model</t>
  </si>
  <si>
    <t>number of hidden nodes to be used</t>
  </si>
  <si>
    <t>error</t>
  </si>
  <si>
    <t>reached.threshold</t>
  </si>
  <si>
    <t>steps</t>
  </si>
  <si>
    <t>Intercept.to.1layhid1</t>
  </si>
  <si>
    <t>gendernum.to.1layhid1</t>
  </si>
  <si>
    <t>age.to.1layhid1</t>
  </si>
  <si>
    <t>Intercept.to.1layhid2</t>
  </si>
  <si>
    <t>gendernum.to.1layhid2</t>
  </si>
  <si>
    <t>age.to.1layhid2</t>
  </si>
  <si>
    <t>Intercept.to.survived</t>
  </si>
  <si>
    <t>1layhid.1.to.survived</t>
  </si>
  <si>
    <t>1layhid.2.to.survived</t>
  </si>
  <si>
    <t>Step1</t>
  </si>
  <si>
    <t>Program to use</t>
  </si>
  <si>
    <t>R commander</t>
  </si>
  <si>
    <t>Action</t>
  </si>
  <si>
    <t>Load (import) data into R - make sure to name the dataset</t>
  </si>
  <si>
    <t>Step2</t>
  </si>
  <si>
    <t>Excel Template</t>
  </si>
  <si>
    <t>Step No</t>
  </si>
  <si>
    <t>Step3</t>
  </si>
  <si>
    <t>R Console</t>
  </si>
  <si>
    <t>Step4</t>
  </si>
  <si>
    <t>Copy the command in red font below to the console (This will run the neural network analysis)</t>
  </si>
  <si>
    <t>Copy the command in red font below to the console (this will plot the neural diagram in a separate window)</t>
  </si>
  <si>
    <t>Step5</t>
  </si>
  <si>
    <t>Copy the command in red font below to the console (this will display the coefficients of the neural network)</t>
  </si>
  <si>
    <t>Steps to Run Neural network Analysis and view the output</t>
  </si>
  <si>
    <t>Type in values below</t>
  </si>
  <si>
    <t>titanicsurvivors</t>
  </si>
  <si>
    <t>Hidden Node1</t>
  </si>
  <si>
    <t>Co-eff*Value</t>
  </si>
  <si>
    <t>Hidden Node2</t>
  </si>
  <si>
    <t>Hidden1</t>
  </si>
  <si>
    <t>Hidden2</t>
  </si>
  <si>
    <t>titandata</t>
  </si>
  <si>
    <t>R Commander</t>
  </si>
  <si>
    <t>library(neuralnet)</t>
  </si>
  <si>
    <t>Copy the command in red font below to the console (This will load the neural network)</t>
  </si>
  <si>
    <t>&lt; 0.000000000000000222</t>
  </si>
  <si>
    <t xml:space="preserve">Sensitivity analysis performed in Excel can assist in interpreting results from Neural Networks. In the </t>
  </si>
  <si>
    <t xml:space="preserve">following example, we will use passenger data from the Titanic to explore which factors are related to </t>
  </si>
  <si>
    <t xml:space="preserve">survival after the sinking of the Titanic. There is complete numeric data for 1,046 passengers. The </t>
  </si>
  <si>
    <t xml:space="preserve">variables in the data are: </t>
  </si>
  <si>
    <t xml:space="preserve"> </t>
  </si>
  <si>
    <t xml:space="preserve"> Survival Indicator (0 = No, 1 = Yes) </t>
  </si>
  <si>
    <t>Name</t>
  </si>
  <si>
    <t xml:space="preserve"> Passenger Name </t>
  </si>
  <si>
    <t xml:space="preserve"> Passenger’s gender </t>
  </si>
  <si>
    <t>GenderNum</t>
  </si>
  <si>
    <t xml:space="preserve"> Passenger’s numeric gender (0 = Female, 1 = Male) </t>
  </si>
  <si>
    <t xml:space="preserve"> Age in years </t>
  </si>
  <si>
    <t>SiblingSpouse</t>
  </si>
  <si>
    <t xml:space="preserve"> Number of passengers on ship who are this person’s brother, sister or spouse </t>
  </si>
  <si>
    <t>ParentChild</t>
  </si>
  <si>
    <t xml:space="preserve"> Number of passengers on ship who are this person’s parent or child </t>
  </si>
  <si>
    <t>Pclass</t>
  </si>
  <si>
    <t xml:space="preserve"> Passenger class (1 = 1st, 2 = 2nd, 3 = 3rd) </t>
  </si>
  <si>
    <t>Fare</t>
  </si>
  <si>
    <t xml:space="preserve"> Passenger fare </t>
  </si>
  <si>
    <t>Embarked</t>
  </si>
  <si>
    <t xml:space="preserve"> Port of embarkation </t>
  </si>
  <si>
    <t>Survived</t>
  </si>
  <si>
    <t>Always1</t>
  </si>
  <si>
    <t>1=first,2=second,3-third</t>
  </si>
  <si>
    <t>data for the model (name from step1)</t>
  </si>
  <si>
    <t>Variable to store Results (any name)</t>
  </si>
  <si>
    <t>name</t>
  </si>
  <si>
    <t>gender</t>
  </si>
  <si>
    <t>embarked</t>
  </si>
  <si>
    <t>Abbing, Mr. Anthony</t>
  </si>
  <si>
    <t>male</t>
  </si>
  <si>
    <t>Southampton</t>
  </si>
  <si>
    <t>Abbott, Master. Eugene Joseph</t>
  </si>
  <si>
    <t>Abbott, Mr. Rossmore Edward</t>
  </si>
  <si>
    <t>Abbott, Mrs. Stanton (Rosa Hunt)</t>
  </si>
  <si>
    <t>female</t>
  </si>
  <si>
    <t>Abelseth, Miss. Karen Marie</t>
  </si>
  <si>
    <t>Abelseth, Mr. Olaus Jorgensen</t>
  </si>
  <si>
    <t>Abelson, Mr. Samuel</t>
  </si>
  <si>
    <t>Cherbourg</t>
  </si>
  <si>
    <t>Abelson, Mrs. Samuel (Hannah Wizosky)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</si>
  <si>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</si>
  <si>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</si>
  <si>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</si>
  <si>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</si>
  <si>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</si>
  <si>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</si>
  <si>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</si>
  <si>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</si>
  <si>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Aldworth, Mr. Charles Augustus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</si>
  <si>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</si>
  <si>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</si>
  <si>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</si>
  <si>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</si>
  <si>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</si>
  <si>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</si>
  <si>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</si>
  <si>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</si>
  <si>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Mr. Hudson Joshua Creighton</t>
  </si>
  <si>
    <t>Allison, Mrs. Hudson J C (Bessie Waldo Daniels)</t>
  </si>
  <si>
    <t>Allum, Mr. Owen George</t>
  </si>
  <si>
    <t>Andersen, Mr. Albert Karvin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</si>
  <si>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</si>
  <si>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</si>
  <si>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</si>
  <si>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</si>
  <si>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</si>
  <si>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</si>
  <si>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</si>
  <si>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</si>
  <si>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</si>
  <si>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</si>
  <si>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</si>
  <si>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</si>
  <si>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</si>
  <si>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</si>
  <si>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Andrew, Mr. Edgardo Samuel</t>
  </si>
  <si>
    <t>Andrew, Mr. Frank Thomas</t>
  </si>
  <si>
    <t>Andrews, Miss. Kornelia Theodosia</t>
  </si>
  <si>
    <t>Andrews, Mr. Thomas Jr</t>
  </si>
  <si>
    <t>Angheloff, Mr. Minko</t>
  </si>
  <si>
    <t>Angle, Mr. William A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</si>
  <si>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</si>
  <si>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</si>
  <si>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</si>
  <si>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</si>
  <si>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Aronsson, Mr. Ernst Axel Algot</t>
  </si>
  <si>
    <t>Artagaveytia, Mr. Ramon</t>
  </si>
  <si>
    <t>Ashby, Mr. John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</si>
  <si>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</si>
  <si>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</si>
  <si>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</si>
  <si>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</si>
  <si>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</si>
  <si>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</si>
  <si>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</si>
  <si>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</si>
  <si>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</si>
  <si>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</si>
  <si>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</si>
  <si>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</si>
  <si>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Astor, Col. John Jacob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</si>
  <si>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</si>
  <si>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</si>
  <si>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</si>
  <si>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</si>
  <si>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</si>
  <si>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</si>
  <si>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</si>
  <si>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</si>
  <si>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</si>
  <si>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</si>
  <si>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</si>
  <si>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</si>
  <si>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</si>
  <si>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</si>
  <si>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</si>
  <si>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Bailey, Mr. Percy Andrew</t>
  </si>
  <si>
    <t>Baimbrigge, Mr. Charles Robert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</si>
  <si>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</si>
  <si>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</si>
  <si>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</si>
  <si>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</si>
  <si>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</si>
  <si>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</si>
  <si>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</si>
  <si>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</si>
  <si>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Barry, Miss. Julia</t>
  </si>
  <si>
    <t>Queenstown</t>
  </si>
  <si>
    <t>Barton, Mr. David John</t>
  </si>
  <si>
    <t>Bateman, Rev. Robert James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</si>
  <si>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</si>
  <si>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</si>
  <si>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</si>
  <si>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</si>
  <si>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</si>
  <si>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Beattie, Mr. Thomson</t>
  </si>
  <si>
    <t>Beauchamp, Mr. Henry James</t>
  </si>
  <si>
    <t>Beavan, Mr. William Thomas</t>
  </si>
  <si>
    <t>Becker, Master. Richard F</t>
  </si>
  <si>
    <t>Becker, Miss. Marion Louise</t>
  </si>
  <si>
    <t>Becker, Miss. Ruth Elizabeth</t>
  </si>
  <si>
    <t>Becker, Mrs. Allen Oliver (Nellie E Baumgardner)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</si>
  <si>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</si>
  <si>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</si>
  <si>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</si>
  <si>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</si>
  <si>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</si>
  <si>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Bentham, Miss. Lilian W</t>
  </si>
  <si>
    <t>Berglund, Mr. Karl Ivar Sven</t>
  </si>
  <si>
    <t>Berriman, Mr. William John</t>
  </si>
  <si>
    <t>Betros, Mr. Tannous</t>
  </si>
  <si>
    <t>Bidois, Miss. Rosalie</t>
  </si>
  <si>
    <t>Bing, Mr. Lee</t>
  </si>
  <si>
    <t>Bird, Miss. Ellen</t>
  </si>
  <si>
    <t>Birkeland, Mr. Hans Martin Monsen</t>
  </si>
  <si>
    <t>Birnbaum, Mr. Jakob</t>
  </si>
  <si>
    <t>Bishop, Mr. Dickinson H</t>
  </si>
  <si>
    <t>Bishop, Mrs. Dickinson H (Helen Walton)</t>
  </si>
  <si>
    <t>Bissette, Miss. Amelia</t>
  </si>
  <si>
    <t>Bjorklund, Mr. Ernst Herbert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</si>
  <si>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</si>
  <si>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</si>
  <si>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</si>
  <si>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</si>
  <si>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</si>
  <si>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</si>
  <si>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Bostandyeff, Mr. Guentcho</t>
  </si>
  <si>
    <t>Botsford, Mr. William Hull</t>
  </si>
  <si>
    <t>Boulos, Master. Akar</t>
  </si>
  <si>
    <t>Boulos, Miss. Nourelain</t>
  </si>
  <si>
    <t>Bourke, Mr. John</t>
  </si>
  <si>
    <t>Bourke, Mrs. John (Catherine)</t>
  </si>
  <si>
    <t>Bowen, Miss. Grace Scott</t>
  </si>
  <si>
    <t>Bowen, Mr. David John "Dai"</t>
  </si>
  <si>
    <t>Bowenur, Mr. Solomon</t>
  </si>
  <si>
    <t>Bowerman, Miss. Elsie Edith</t>
  </si>
  <si>
    <t>Bracken, Mr. James H</t>
  </si>
  <si>
    <t>Bradley, Miss. Bridget Delia</t>
  </si>
  <si>
    <t>Brady, Mr. John Bertram</t>
  </si>
  <si>
    <t>Braf, Miss. Elin Ester Maria</t>
  </si>
  <si>
    <t>Brandeis, Mr. Emil</t>
  </si>
  <si>
    <t>Braund, Mr. Lewis Richard</t>
  </si>
  <si>
    <t>Braund, Mr. Owen Harris</t>
  </si>
  <si>
    <t>Brobeck, Mr. Karl Rudolf</t>
  </si>
  <si>
    <t>Brocklebank, Mr. William Alfred</t>
  </si>
  <si>
    <t>Brown, Miss. Amelia "Mildred"</t>
  </si>
  <si>
    <t>Brown, Miss. Edith Eileen</t>
  </si>
  <si>
    <t>Brown, Mr. Thomas William Solomon</t>
  </si>
  <si>
    <t>Brown, Mrs. James Joseph (Margaret Tobin)</t>
  </si>
  <si>
    <t>Brown, Mrs. John Murray (Caroline Lane Lamson)</t>
  </si>
  <si>
    <t>Brown, Mrs. Thomas William Solomon (Elizabeth Catherine Ford)</t>
  </si>
  <si>
    <t xml:space="preserve">Bryhl, Miss. Dagmar Jenny Ingeborg </t>
  </si>
  <si>
    <t>Bryhl, Mr. Kurt Arnold Gottfrid</t>
  </si>
  <si>
    <t>Buckley, Miss. Katherine</t>
  </si>
  <si>
    <t>Buckley, Mr. Daniel</t>
  </si>
  <si>
    <t>Bucknell, Mrs. William Robert (Emma Eliza Ward)</t>
  </si>
  <si>
    <t>Burke, Mr. Jeremiah</t>
  </si>
  <si>
    <t>Burns, Miss. Elizabeth Margaret</t>
  </si>
  <si>
    <t>Burns, Miss. Mary Delia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</si>
  <si>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</si>
  <si>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</si>
  <si>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</si>
  <si>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</si>
  <si>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</si>
  <si>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Manda</t>
  </si>
  <si>
    <t>Cacic, Miss. Marija</t>
  </si>
  <si>
    <t>Cacic, Mr. Jego Grga</t>
  </si>
  <si>
    <t>Cacic, Mr. Luka</t>
  </si>
  <si>
    <t>Calderhead, Mr. Edward Pennington</t>
  </si>
  <si>
    <t>Caldwell, Master. Alden Gates</t>
  </si>
  <si>
    <t>Caldwell, Mr. Albert Francis</t>
  </si>
  <si>
    <t>Caldwell, Mrs. Albert Francis (Sylvia Mae Harbaugh)</t>
  </si>
  <si>
    <t>Calic, Mr. Jovo</t>
  </si>
  <si>
    <t>Calic, Mr. Petar</t>
  </si>
  <si>
    <t>Cameron, Miss. Clear Annie</t>
  </si>
  <si>
    <t>Canavan, Miss. Mary</t>
  </si>
  <si>
    <t>Canavan, Mr. Patrick</t>
  </si>
  <si>
    <t>Candee, Mrs. Edward (Helen Churchill Hungerford)</t>
  </si>
  <si>
    <t>Cann, Mr. Ernest Charles</t>
  </si>
  <si>
    <t>Carbines, Mr. William</t>
  </si>
  <si>
    <t>Cardeza, Mr. Thomas Drake Martinez</t>
  </si>
  <si>
    <t>Cardeza, Mrs. James Warburton Martinez (Charlotte Wardle Drake)</t>
  </si>
  <si>
    <t>Carlsson, Mr. August Sigfrid</t>
  </si>
  <si>
    <t>Carlsson, Mr. Carl Robert</t>
  </si>
  <si>
    <t>Carlsson, Mr. Frans Olof</t>
  </si>
  <si>
    <t>Carr, Miss. Helen "Ellen"</t>
  </si>
  <si>
    <t>Carr, Miss. Jeannie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</si>
  <si>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</si>
  <si>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</si>
  <si>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</si>
  <si>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</si>
  <si>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</si>
  <si>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</si>
  <si>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</si>
  <si>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</si>
  <si>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Carver, Mr. Alfred John</t>
  </si>
  <si>
    <t>Case, Mr. Howard Brown</t>
  </si>
  <si>
    <t>Cavendish, Mr. Tyrell William</t>
  </si>
  <si>
    <t>Cavendish, Mrs. Tyrell William (Julia Florence Siegel)</t>
  </si>
  <si>
    <t>Celotti, Mr. Francesco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</si>
  <si>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</si>
  <si>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</si>
  <si>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</si>
  <si>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</si>
  <si>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Chapman, Mr. Charles Henry</t>
  </si>
  <si>
    <t>Chapman, Mr. John Henry</t>
  </si>
  <si>
    <t>Chapman, Mrs. John Henry (Sara Elizabeth Lawry)</t>
  </si>
  <si>
    <t>Charters, Mr. David</t>
  </si>
  <si>
    <t>Chaudanson, Miss. Victorine</t>
  </si>
  <si>
    <t>Cherry, Miss. Gladys</t>
  </si>
  <si>
    <t>Chevre, Mr. Paul Romaine</t>
  </si>
  <si>
    <t>Chip, Mr. Chang</t>
  </si>
  <si>
    <t>Christmann, Mr. Emil</t>
  </si>
  <si>
    <t>Christy, Miss. Julie Rachel</t>
  </si>
  <si>
    <t>Christy, Mrs. (Alice Frances)</t>
  </si>
  <si>
    <t>Chronopoulos, Mr. Apostolos</t>
  </si>
  <si>
    <t>Chronopoulos, Mr. Demetrios</t>
  </si>
  <si>
    <t>Clark, Mr. Walter Miller</t>
  </si>
  <si>
    <t>Clark, Mrs. Walter Miller (Virginia McDowell)</t>
  </si>
  <si>
    <t>Clarke, Mr. Charles Valentine</t>
  </si>
  <si>
    <t>Clarke, Mrs. Charles V (Ada Maria Winfield)</t>
  </si>
  <si>
    <t>Cleaver, Miss. Alice</t>
  </si>
  <si>
    <t>Coelho, Mr. Domingos Fernandeo</t>
  </si>
  <si>
    <t>Cohen, Mr. Gurshon "Gus"</t>
  </si>
  <si>
    <t>Colbert, Mr. Patrick</t>
  </si>
  <si>
    <t>Coleff, Mr. Peju</t>
  </si>
  <si>
    <t>Coleff, Mr. Satio</t>
  </si>
  <si>
    <t>Coleridge, Mr. Reginald Charles</t>
  </si>
  <si>
    <t>Collander, Mr. Erik Gustaf</t>
  </si>
  <si>
    <t>Collett, Mr. Sidney C Stuart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</si>
  <si>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</si>
  <si>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</si>
  <si>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</si>
  <si>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</si>
  <si>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</si>
  <si>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Compton, Mr. Alexander Taylor Jr</t>
  </si>
  <si>
    <t>Compton, Mrs. Alexander Taylor (Mary Eliza Ingersoll)</t>
  </si>
  <si>
    <t>Conlon, Mr. Thomas Henry</t>
  </si>
  <si>
    <t>Connaghton, Mr. Michael</t>
  </si>
  <si>
    <t>Connolly, Miss. Kate</t>
  </si>
  <si>
    <t>Connors, Mr. Patrick</t>
  </si>
  <si>
    <t>Cook, Mr. Jacob</t>
  </si>
  <si>
    <t>Cook, Mrs. (Selena Rogers)</t>
  </si>
  <si>
    <t>Cor, Mr. Bartol</t>
  </si>
  <si>
    <t>Cor, Mr. Ivan</t>
  </si>
  <si>
    <t>Cor, Mr. Liudevit</t>
  </si>
  <si>
    <t>Corbett, Mrs. Walter H (Irene Colvin)</t>
  </si>
  <si>
    <t>Corn, Mr. Harry</t>
  </si>
  <si>
    <t>Cornell, Mrs. Robert Clifford (Malvina Helen Lamson)</t>
  </si>
  <si>
    <t>Cotterill, Mr. Henry "Harry"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</si>
  <si>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</si>
  <si>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</si>
  <si>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</si>
  <si>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</si>
  <si>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</si>
  <si>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</si>
  <si>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</si>
  <si>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Crosby, Capt. Edward Gifford</t>
  </si>
  <si>
    <t>Crosby, Miss. Harriet R</t>
  </si>
  <si>
    <t>Crosby, Mrs. Edward Gifford (Catherine Elizabeth Halstead)</t>
  </si>
  <si>
    <t>Culumovic, Mr. Jeso</t>
  </si>
  <si>
    <t>Cumings, Mr. John Bradley</t>
  </si>
  <si>
    <t>Cumings, Mrs. John Bradley (Florence Briggs Thayer)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</si>
  <si>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</si>
  <si>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</si>
  <si>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</si>
  <si>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</si>
  <si>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</si>
  <si>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</si>
  <si>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 xml:space="preserve">Daly, Mr. Peter Denis </t>
  </si>
  <si>
    <t>Danbom, Master. Gilbert Sigvard Emanuel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</si>
  <si>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</si>
  <si>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</si>
  <si>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</si>
  <si>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</si>
  <si>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</si>
  <si>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Dantcheff, Mr. Ristiu</t>
  </si>
  <si>
    <t>Davidson, Mr. Thornton</t>
  </si>
  <si>
    <t>Davidson, Mrs. Thornton (Orian Hays)</t>
  </si>
  <si>
    <t>Davies, Master. John Morgan Jr</t>
  </si>
  <si>
    <t>Davies, Mr. Alfred J</t>
  </si>
  <si>
    <t>Davies, Mr. Charles Henry</t>
  </si>
  <si>
    <t>Davies, Mr. Evan</t>
  </si>
  <si>
    <t>Davies, Mr. John Samuel</t>
  </si>
  <si>
    <t>Davies, Mr. Joseph</t>
  </si>
  <si>
    <t xml:space="preserve">Davies, Mrs. John Morgan (Elizabeth Agnes Mary White) </t>
  </si>
  <si>
    <t>Davis, Miss. Mary</t>
  </si>
  <si>
    <t>de Brito, Mr. Jose Joaquim</t>
  </si>
  <si>
    <t>de Messemaeker, Mr. Guillaume Joseph</t>
  </si>
  <si>
    <t>de Messemaeker, Mrs. Guillaume Joseph (Emma)</t>
  </si>
  <si>
    <t>de Mulder, Mr. Theodore</t>
  </si>
  <si>
    <t>de Pelsmaeker, Mr. Alfons</t>
  </si>
  <si>
    <t>Deacon, Mr. Percy William</t>
  </si>
  <si>
    <t>Dean, Master. Bertram Vere</t>
  </si>
  <si>
    <t>Dean, Miss. Elizabeth Gladys "Millvina"</t>
  </si>
  <si>
    <t>Dean, Mr. Bertram Frank</t>
  </si>
  <si>
    <t>Dean, Mrs. Bertram (Eva Georgetta Light)</t>
  </si>
  <si>
    <t>del Carlo, Mr. Sebastiano</t>
  </si>
  <si>
    <t>del Carlo, Mrs. Sebastiano (Argenia Genovesi)</t>
  </si>
  <si>
    <t>Delalic, Mr. Redjo</t>
  </si>
  <si>
    <t>Denbury, Mr. Herbert</t>
  </si>
  <si>
    <t>Dennis, Mr. Samuel</t>
  </si>
  <si>
    <t>Dennis, Mr. William</t>
  </si>
  <si>
    <t>Devaney, Miss. Margaret Delia</t>
  </si>
  <si>
    <t>Dibden, Mr. William</t>
  </si>
  <si>
    <t>Dick, Mr. Albert Adrian</t>
  </si>
  <si>
    <t>Dick, Mrs. Albert Adrian (Vera Gillespie)</t>
  </si>
  <si>
    <t>Dika, Mr. Mirko</t>
  </si>
  <si>
    <t>Dimic, Mr. Jovan</t>
  </si>
  <si>
    <t>Dintcheff, Mr. Valtcho</t>
  </si>
  <si>
    <t>Dodge, Dr. Washington</t>
  </si>
  <si>
    <t>Dodge, Master. Washington</t>
  </si>
  <si>
    <t>Dodge, Mrs. Washington (Ruth Vidaver)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</si>
  <si>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</si>
  <si>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</si>
  <si>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</si>
  <si>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</si>
  <si>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</si>
  <si>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Douglas, Mrs. Frederick Charles (Mary Helene Baxter)</t>
  </si>
  <si>
    <t>Douglas, Mrs. Walter Donald (Mahala Dutton)</t>
  </si>
  <si>
    <t>Dowdell, Miss. Elizabeth</t>
  </si>
  <si>
    <t>Downton, Mr. William James</t>
  </si>
  <si>
    <t>Doyle, Miss. Elizabeth</t>
  </si>
  <si>
    <t>Drapkin, Miss. Jennie</t>
  </si>
  <si>
    <t>Drazenoic, Mr. Jozef</t>
  </si>
  <si>
    <t>Drew, Master. Marshall Brines</t>
  </si>
  <si>
    <t>Drew, Mr. James Vivian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</si>
  <si>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</si>
  <si>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</si>
  <si>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</si>
  <si>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</si>
  <si>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Dulles, Mr. William Crothers</t>
  </si>
  <si>
    <t>Duquemin, Mr. Joseph</t>
  </si>
  <si>
    <t>Duran y More, Miss. Asuncion</t>
  </si>
  <si>
    <t>Duran y More, Miss. Florentina</t>
  </si>
  <si>
    <t>Dyker, Mr. Adolf Fredrik</t>
  </si>
  <si>
    <t>Dyker, Mrs. Adolf Fredrik (Anna Elisabeth Judith Andersson)</t>
  </si>
  <si>
    <t>Earnshaw, Mrs. Boulton (Olive Potter)</t>
  </si>
  <si>
    <t>Edvardsson, Mr. Gustaf Hjalmar</t>
  </si>
  <si>
    <t>Eitemiller, Mr. George Floyd</t>
  </si>
  <si>
    <t>Eklund, Mr. Hans Linus</t>
  </si>
  <si>
    <t>Ekstrom, Mr. Johan</t>
  </si>
  <si>
    <t>Elias, Mr. Joseph</t>
  </si>
  <si>
    <t>Elias, Mr. Joseph Jr</t>
  </si>
  <si>
    <t>Elias, Mr. Tannous</t>
  </si>
  <si>
    <t>Elsbury, Mr. William James</t>
  </si>
  <si>
    <t>Emanuel, Miss. Virginia Ethel</t>
  </si>
  <si>
    <t>Enander, Mr. Ingvar</t>
  </si>
  <si>
    <t>Endres, Miss. Caroline Louise</t>
  </si>
  <si>
    <t>Eustis, Miss. Elizabeth Mussey</t>
  </si>
  <si>
    <t>Evans, Miss. Edith Corse</t>
  </si>
  <si>
    <t>Everett, Mr. Thomas James</t>
  </si>
  <si>
    <t>Fahlstrom, Mr. Arne Jonas</t>
  </si>
  <si>
    <t>Farrell, Mr. James</t>
  </si>
  <si>
    <t>Faunthorpe, Mr. Harry</t>
  </si>
  <si>
    <t>Faunthorpe, Mrs. Lizzie (Elizabeth Anne Wilkinson)</t>
  </si>
  <si>
    <t>Fillbrook, Mr. Joseph Charles</t>
  </si>
  <si>
    <t>Fischer, Mr. Eberhard Thelander</t>
  </si>
  <si>
    <t>Flynn, Mr. John Irwin ("Irving")</t>
  </si>
  <si>
    <t>Foley, Mr. Joseph</t>
  </si>
  <si>
    <t>Ford, Miss. Doolina Margaret "Daisy"</t>
  </si>
  <si>
    <t>Ford, Miss. Robina Maggie "Ruby"</t>
  </si>
  <si>
    <t>Ford, Mr. Edward Watson</t>
  </si>
  <si>
    <t>Ford, Mr. William Neal</t>
  </si>
  <si>
    <t>Ford, Mrs. Edward (Margaret Ann Watson)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</si>
  <si>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</si>
  <si>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</si>
  <si>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</si>
  <si>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</si>
  <si>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</si>
  <si>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</si>
  <si>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</si>
  <si>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Stanley Hubert</t>
  </si>
  <si>
    <t>Francatelli, Miss. Laura Mabel</t>
  </si>
  <si>
    <t>Frauenthal, Dr. Henry William</t>
  </si>
  <si>
    <t>Frauenthal, Mr. Isaac Gerald</t>
  </si>
  <si>
    <t>Frolicher, Miss. Hedwig Margaritha</t>
  </si>
  <si>
    <t>Frolicher-Stehli, Mr. Maxmillian</t>
  </si>
  <si>
    <t>Frolicher-Stehli, Mrs. Maxmillian (Margaretha Emerentia Stehli)</t>
  </si>
  <si>
    <t>Funk, Miss. Annie Clemmer</t>
  </si>
  <si>
    <t>Futrelle, Mr. Jacques Heath</t>
  </si>
  <si>
    <t>Futrelle, Mrs. Jacques Heath (Lily May Peel)</t>
  </si>
  <si>
    <t>Fynney, Mr. Joseph J</t>
  </si>
  <si>
    <t>Gale, Mr. Harry</t>
  </si>
  <si>
    <t>Gale, Mr. Shadrach</t>
  </si>
  <si>
    <t>Gallagher, Mr. Martin</t>
  </si>
  <si>
    <t>Garside, Miss. Ethel</t>
  </si>
  <si>
    <t>Gaskell, Mr. Alfred</t>
  </si>
  <si>
    <t>Gavey, Mr. Lawrence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</si>
  <si>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</si>
  <si>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</si>
  <si>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</si>
  <si>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</si>
  <si>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</si>
  <si>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Gilbert, Mr. William</t>
  </si>
  <si>
    <t>Giles, Mr. Edgar</t>
  </si>
  <si>
    <t>Giles, Mr. Frederick Edward</t>
  </si>
  <si>
    <t>Giles, Mr. Ralph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</si>
  <si>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</si>
  <si>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</si>
  <si>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</si>
  <si>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</si>
  <si>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</si>
  <si>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Goldenberg, Mr. Samuel L</t>
  </si>
  <si>
    <t>Goldschmidt, Mr. George B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</si>
  <si>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</si>
  <si>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</si>
  <si>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</si>
  <si>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</si>
  <si>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</si>
  <si>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</si>
  <si>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</si>
  <si>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</si>
  <si>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</si>
  <si>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</si>
  <si>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</si>
  <si>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</si>
  <si>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</si>
  <si>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</si>
  <si>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</si>
  <si>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</si>
  <si>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</si>
  <si>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</si>
  <si>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</si>
  <si>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</si>
  <si>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Greenfield, Mrs. Leo David (Blanche Strouse)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</si>
  <si>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</si>
  <si>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</si>
  <si>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</si>
  <si>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</si>
  <si>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</si>
  <si>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</si>
  <si>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</si>
  <si>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</si>
  <si>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</si>
  <si>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</si>
  <si>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</si>
  <si>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</si>
  <si>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</si>
  <si>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</si>
  <si>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</si>
  <si>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</si>
  <si>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</si>
  <si>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</si>
  <si>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</si>
  <si>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Harbeck, Mr. William H</t>
  </si>
  <si>
    <t>Harder, Mr. George Achilles</t>
  </si>
  <si>
    <t>Harder, Mrs. George Achilles (Dorothy Annan)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</si>
  <si>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</si>
  <si>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</si>
  <si>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</si>
  <si>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</si>
  <si>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</si>
  <si>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</si>
  <si>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</si>
  <si>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</si>
  <si>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</si>
  <si>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</si>
  <si>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</si>
  <si>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</si>
  <si>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Mrs. Benjamin (Esther Ada Bloomfield)</t>
  </si>
  <si>
    <t>Hassab, Mr. Hammad</t>
  </si>
  <si>
    <t>Hassan, Mr. Houssein G N</t>
  </si>
  <si>
    <t>Hays, Miss. Margaret Bechstein</t>
  </si>
  <si>
    <t>Hays, Mr. Charles Melville</t>
  </si>
  <si>
    <t>Hays, Mrs. Charles Melville (Clara Jennings Gregg)</t>
  </si>
  <si>
    <t>Head, Mr. Christopher</t>
  </si>
  <si>
    <t>Hedman, Mr. Oskar Arvid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</si>
  <si>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</si>
  <si>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</si>
  <si>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</si>
  <si>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</si>
  <si>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</si>
  <si>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</si>
  <si>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</si>
  <si>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</si>
  <si>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</si>
  <si>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</si>
  <si>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</si>
  <si>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</si>
  <si>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</si>
  <si>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</si>
  <si>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</si>
  <si>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Hipkins, Mr. William Edward</t>
  </si>
  <si>
    <t>Hippach, Miss. Jean Gertrude</t>
  </si>
  <si>
    <t>Hippach, Mrs. Louis Albert (Ida Sophia Fischer)</t>
  </si>
  <si>
    <t>Hirvonen, Miss. Hildur E</t>
  </si>
  <si>
    <t>Hirvonen, Mrs. Alexander (Helga E Lindqvist)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</si>
  <si>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</si>
  <si>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</si>
  <si>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</si>
  <si>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</si>
  <si>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</si>
  <si>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Hogeboom, Mrs. John C (Anna Andrews)</t>
  </si>
  <si>
    <t>Hold, Mr. Stephen</t>
  </si>
  <si>
    <t>Hold, Mrs. Stephen (Annie Margaret Hill)</t>
  </si>
  <si>
    <t>Holm, Mr. John Fredrik Alexander</t>
  </si>
  <si>
    <t>Holthen, Mr. Johan Martin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</si>
  <si>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</si>
  <si>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</si>
  <si>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</si>
  <si>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</si>
  <si>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</si>
  <si>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Hosono, Mr. Masabumi</t>
  </si>
  <si>
    <t>Howard, Mr. Benjamin</t>
  </si>
  <si>
    <t>Howard, Mrs. Benjamin (Ellen Truelove Arman)</t>
  </si>
  <si>
    <t>Hoyt, Mr. Frederick Maxfield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</si>
  <si>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</si>
  <si>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</si>
  <si>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</si>
  <si>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</si>
  <si>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</si>
  <si>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</si>
  <si>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Ida Livija</t>
  </si>
  <si>
    <t>Ilmakangas, Miss. Pieta Sofia</t>
  </si>
  <si>
    <t>Isham, Miss. Ann Elizabeth</t>
  </si>
  <si>
    <t>Ismay, Mr. Joseph Bruce</t>
  </si>
  <si>
    <t>Jacobsohn, Mr. Sidney Samuel</t>
  </si>
  <si>
    <t>Jacobsohn, Mrs. Sidney Samuel (Amy Frances Christy)</t>
  </si>
  <si>
    <t>Jalsevac, Mr. Ivan</t>
  </si>
  <si>
    <t>Jansson, Mr. Carl Olof</t>
  </si>
  <si>
    <t>Jarvis, Mr. John Denzil</t>
  </si>
  <si>
    <t>Jefferys, Mr. Clifford Thomas</t>
  </si>
  <si>
    <t>Jefferys, Mr. Ernest Wilfred</t>
  </si>
  <si>
    <t>Jenkin, Mr. Stephen Curnow</t>
  </si>
  <si>
    <t>Jensen, Mr. Hans Peder</t>
  </si>
  <si>
    <t>Jensen, Mr. Niels Peder</t>
  </si>
  <si>
    <t>Jensen, Mr. Svend Lauritz</t>
  </si>
  <si>
    <t>Jerwan, Mrs. Amin S (Marie Marthe Thuillard)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</si>
  <si>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</si>
  <si>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</si>
  <si>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</si>
  <si>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</si>
  <si>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</si>
  <si>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</si>
  <si>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</si>
  <si>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</si>
  <si>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</si>
  <si>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</si>
  <si>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</si>
  <si>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</si>
  <si>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Jones, Mr. Charles Cresson</t>
  </si>
  <si>
    <t>Jonkoff, Mr. Lalio</t>
  </si>
  <si>
    <t>Jonsson, Mr. Carl</t>
  </si>
  <si>
    <t>Jonsson, Mr. Nils Hilding</t>
  </si>
  <si>
    <t>Julian, Mr. Henry Forbes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</si>
  <si>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</si>
  <si>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</si>
  <si>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</si>
  <si>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</si>
  <si>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</si>
  <si>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</si>
  <si>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</si>
  <si>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</si>
  <si>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Einar Gervasius</t>
  </si>
  <si>
    <t>Karlsson, Mr. Julius Konrad Eugen</t>
  </si>
  <si>
    <t>Karlsson, Mr. Nils August</t>
  </si>
  <si>
    <t>Karnes, Mrs. J Frank (Claire Bennett)</t>
  </si>
  <si>
    <t>Karun, Miss. Manca</t>
  </si>
  <si>
    <t>Karun, Mr. Franz</t>
  </si>
  <si>
    <t>Katavelas, Mr. Vassilios ("Catavelas Vassilios")</t>
  </si>
  <si>
    <t>Keane, Mr. Daniel</t>
  </si>
  <si>
    <t>Keeping, Mr. Edwin</t>
  </si>
  <si>
    <t>Kelly, Mr. James</t>
  </si>
  <si>
    <t>Kelly, Mrs. Florence "Fannie"</t>
  </si>
  <si>
    <t>Kent, Mr. Edward Austin</t>
  </si>
  <si>
    <t>Kenyon, Mr. Frederick R</t>
  </si>
  <si>
    <t>Kimball, Mr. Edwin Nelson Jr</t>
  </si>
  <si>
    <t>Kimball, Mrs. Edwin Nelson Jr (Gertrude Parsons)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</si>
  <si>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</si>
  <si>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</si>
  <si>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</si>
  <si>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</si>
  <si>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</si>
  <si>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Kirkland, Rev. Charles Leonard</t>
  </si>
  <si>
    <t>Klasen, Miss. Gertrud Emilia</t>
  </si>
  <si>
    <t>Klasen, Mr. Klas Albin</t>
  </si>
  <si>
    <t>Klasen, Mrs. (Hulda Kristina Eugenia Lofqvist)</t>
  </si>
  <si>
    <t>Krekorian, Mr. Neshan</t>
  </si>
  <si>
    <t>Kreuchen, Miss. Emilie</t>
  </si>
  <si>
    <t>Kvillner, Mr. Johan Henrik Johannesson</t>
  </si>
  <si>
    <t>Lahtinen, Mrs. William (Anna Sylfven)</t>
  </si>
  <si>
    <t>Lahtinen, Rev. William</t>
  </si>
  <si>
    <t>Laitinen, Miss. Kristina Sofia</t>
  </si>
  <si>
    <t>Landergren, Miss. Aurora Adelia</t>
  </si>
  <si>
    <t>Lang, Mr. Fang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</si>
  <si>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</si>
  <si>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</si>
  <si>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</si>
  <si>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</si>
  <si>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</si>
  <si>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</si>
  <si>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Larsson-Rondberg, Mr. Edvard A</t>
  </si>
  <si>
    <t>Leader, Dr. Alice (Farnham)</t>
  </si>
  <si>
    <t>Leeni, Mr. Fahim ("Philip Zenni")</t>
  </si>
  <si>
    <t>Lehmann, Miss. Bertha</t>
  </si>
  <si>
    <t>Leinonen, Mr. Antti Gustaf</t>
  </si>
  <si>
    <t>Lemberopolous, Mr. Peter L</t>
  </si>
  <si>
    <t>Lemore, Mrs. (Amelia Milley)</t>
  </si>
  <si>
    <t>Leonard, Mr. Lionel</t>
  </si>
  <si>
    <t>LeRoy, Miss. Bertha</t>
  </si>
  <si>
    <t>Lester, Mr. James</t>
  </si>
  <si>
    <t>Lesurer, Mr. Gustave J</t>
  </si>
  <si>
    <t>Levy, Mr. Rene Jacques</t>
  </si>
  <si>
    <t>Leyson, Mr. Robert William Norman</t>
  </si>
  <si>
    <t>Lievens, Mr. Rene Aime</t>
  </si>
  <si>
    <t>Lindahl, Miss. Agda Thorilda Viktoria</t>
  </si>
  <si>
    <t>Lindblom, Miss. Augusta Charlotta</t>
  </si>
  <si>
    <t>Lindeberg-Lind, Mr. Erik Gustaf ("Mr Edward Lingrey")</t>
  </si>
  <si>
    <t>Lindell, Mr. Edvard Bengtsson</t>
  </si>
  <si>
    <t>Lindell, Mrs. Edvard Bengtsson (Elin Gerda Persson)</t>
  </si>
  <si>
    <t>Lindqvist, Mr. Eino William</t>
  </si>
  <si>
    <t>Lindstrom, Mrs. Carl Johan (Sigrid Posse)</t>
  </si>
  <si>
    <t>Lines, Miss. Mary Conover</t>
  </si>
  <si>
    <t>Lines, Mrs. Ernest H (Elizabeth Lindsey James)</t>
  </si>
  <si>
    <t>Ling, Mr. Lee</t>
  </si>
  <si>
    <t>Lingane, Mr. John</t>
  </si>
  <si>
    <t>Lobb, Mr. William Arthur</t>
  </si>
  <si>
    <t>Lobb, Mrs. William Arthur (Cordelia K Stanlick)</t>
  </si>
  <si>
    <t>Long, Mr. Milton Clyde</t>
  </si>
  <si>
    <t>Longley, Miss. Gretchen Fiske</t>
  </si>
  <si>
    <t>Loring, Mr. Joseph Holland</t>
  </si>
  <si>
    <t>Louch, Mr. Charles Alexander</t>
  </si>
  <si>
    <t>Louch, Mrs. Charles Alexander (Alice Adelaide Slow)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</si>
  <si>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</si>
  <si>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</si>
  <si>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</si>
  <si>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</si>
  <si>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</si>
  <si>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Lurette, Miss. Elise</t>
  </si>
  <si>
    <t>Mack, Mrs. (Mary)</t>
  </si>
  <si>
    <t>Madill, Miss. Georgette Alexandra</t>
  </si>
  <si>
    <t>Madsen, Mr. Fridtjof Arne</t>
  </si>
  <si>
    <t>Maenpaa, Mr. Matti Alexanteri</t>
  </si>
  <si>
    <t>Maguire, Mr. John Edward</t>
  </si>
  <si>
    <t>Maioni, Miss. Roberta</t>
  </si>
  <si>
    <t>Makinen, Mr. Kalle Edvard</t>
  </si>
  <si>
    <t>Mallet, Master. Andre</t>
  </si>
  <si>
    <t>Mallet, Mr. Albert</t>
  </si>
  <si>
    <t>Mallet, Mrs. Albert (Antoinette Magnin)</t>
  </si>
  <si>
    <t>Mangan, Miss. Mary</t>
  </si>
  <si>
    <t>Markoff, Mr. Marin</t>
  </si>
  <si>
    <t>Markun, Mr. Johann</t>
  </si>
  <si>
    <t>Marvin, Mr. Daniel Warner</t>
  </si>
  <si>
    <t>Marvin, Mrs. Daniel Warner (Mary Graham Carmichael Farquarson)</t>
  </si>
  <si>
    <t>Matthews, Mr. William John</t>
  </si>
  <si>
    <t>Maybery, Mr. Frank Hubert</t>
  </si>
  <si>
    <t>Mayne, Mlle. Berthe Antonine ("Mrs de Villiers")</t>
  </si>
  <si>
    <t>McCaffry, Mr. Thomas Francis</t>
  </si>
  <si>
    <t>McCarthy, Mr. Timothy J</t>
  </si>
  <si>
    <t>McCrae, Mr. Arthur Gordon</t>
  </si>
  <si>
    <t>McCrie, Mr. James Matthew</t>
  </si>
  <si>
    <t>McGough, Mr. James Robert</t>
  </si>
  <si>
    <t>McGowan, Miss. Anna "Annie"</t>
  </si>
  <si>
    <t>McGowan, Miss. Katherine</t>
  </si>
  <si>
    <t>McKane, Mr. Peter David</t>
  </si>
  <si>
    <t>McNamee, Mr. Neal</t>
  </si>
  <si>
    <t>McNamee, Mrs. Neal (Eileen O'Leary)</t>
  </si>
  <si>
    <t>Mellinger, Miss. Madeleine Violet</t>
  </si>
  <si>
    <t>Mellinger, Mrs. (Elizabeth Anne Maidment)</t>
  </si>
  <si>
    <t>Mellors, Mr. William John</t>
  </si>
  <si>
    <t>Meo, Mr. Alfonzo</t>
  </si>
  <si>
    <t>Meyer, Mr. August</t>
  </si>
  <si>
    <t>Meyer, Mr. Edgar Joseph</t>
  </si>
  <si>
    <t>Midtsjo, Mr. Karl Albert</t>
  </si>
  <si>
    <t>Millet, Mr. Francis Davis</t>
  </si>
  <si>
    <t>Milling, Mr. Jacob Christian</t>
  </si>
  <si>
    <t>Minahan, Dr. William Edward</t>
  </si>
  <si>
    <t>Minahan, Miss. Daisy E</t>
  </si>
  <si>
    <t>Minahan, Mrs. William Edward (Lillian E Thorpe)</t>
  </si>
  <si>
    <t>Mineff, Mr. Ivan</t>
  </si>
  <si>
    <t>Minkoff, Mr. Lazar</t>
  </si>
  <si>
    <t>Mionoff, Mr. Stoytcho</t>
  </si>
  <si>
    <t>Mitchell, Mr. Henry Michael</t>
  </si>
  <si>
    <t>Mock, Mr. Philipp Edmund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</si>
  <si>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</si>
  <si>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</si>
  <si>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</si>
  <si>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</si>
  <si>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</si>
  <si>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Clarence Bloomfield</t>
  </si>
  <si>
    <t>Moraweck, Dr. Ernest</t>
  </si>
  <si>
    <t>Morley, Mr. Henry Samuel ("Mr Henry Marshall")</t>
  </si>
  <si>
    <t>Morley, Mr. William</t>
  </si>
  <si>
    <t>Mudd, Mr. Thomas Charles</t>
  </si>
  <si>
    <t>Mulvihill, Miss. Bertha E</t>
  </si>
  <si>
    <t>Myhrman, Mr. Pehr Fabian Oliver Malkolm</t>
  </si>
  <si>
    <t>Myles, Mr. Thomas Francis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</si>
  <si>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</si>
  <si>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</si>
  <si>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</si>
  <si>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</si>
  <si>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</si>
  <si>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</si>
  <si>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</si>
  <si>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</si>
  <si>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</si>
  <si>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</si>
  <si>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</si>
  <si>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("Louis M Hoffman")</t>
  </si>
  <si>
    <t>Nesson, Mr. Israel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</si>
  <si>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</si>
  <si>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</si>
  <si>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</si>
  <si>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</si>
  <si>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</si>
  <si>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</si>
  <si>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</si>
  <si>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</si>
  <si>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</si>
  <si>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</si>
  <si>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</si>
  <si>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</si>
  <si>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</si>
  <si>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</si>
  <si>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</si>
  <si>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Norman, Mr. Robert Douglas</t>
  </si>
  <si>
    <t>Nosworthy, Mr. Richard Cater</t>
  </si>
  <si>
    <t>Nourney, Mr. Alfred ("Baron von Drachstedt")</t>
  </si>
  <si>
    <t>Novel, Mr. Mansouer</t>
  </si>
  <si>
    <t>Nye, Mrs. (Elizabeth Ramell)</t>
  </si>
  <si>
    <t>Nysten, Miss. Anna Sofia</t>
  </si>
  <si>
    <t>Nysveen, Mr. Johan Hansen</t>
  </si>
  <si>
    <t>Odahl, Mr. Nils Martin</t>
  </si>
  <si>
    <t>Ohman, Miss. Velin</t>
  </si>
  <si>
    <t>Oliva y Ocana, Dona. Fermina</t>
  </si>
  <si>
    <t>Olsen, Master. Artur Karl</t>
  </si>
  <si>
    <t>Olsen, Mr. Henry Margido</t>
  </si>
  <si>
    <t>Olsen, Mr. Karl Siegwart Andreas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</si>
  <si>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</si>
  <si>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</si>
  <si>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</si>
  <si>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</si>
  <si>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</si>
  <si>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</si>
  <si>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</si>
  <si>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</si>
  <si>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</si>
  <si>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Ostby, Miss. Helene Ragnhild</t>
  </si>
  <si>
    <t>Ostby, Mr. Engelhart Cornelius</t>
  </si>
  <si>
    <t>Otter, Mr. Richard</t>
  </si>
  <si>
    <t>Ovies y Rodriguez, Mr. Servando</t>
  </si>
  <si>
    <t>Oxenham, Mr. Percy Thomas</t>
  </si>
  <si>
    <t>Pain, Dr. Alfred</t>
  </si>
  <si>
    <t>Pallas y Castello, Mr. Emilio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</si>
  <si>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</si>
  <si>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</si>
  <si>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</si>
  <si>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</si>
  <si>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</si>
  <si>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</si>
  <si>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</si>
  <si>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</si>
  <si>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</si>
  <si>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</si>
  <si>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</si>
  <si>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</si>
  <si>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Parrish, Mrs. (Lutie Davis)</t>
  </si>
  <si>
    <t>Partner, Mr. Austen</t>
  </si>
  <si>
    <t>Pasic, Mr. Jakob</t>
  </si>
  <si>
    <t>Patchett, Mr. George</t>
  </si>
  <si>
    <t>Pavlovic, Mr. Stefo</t>
  </si>
  <si>
    <t>Payne, Mr. Vivian Ponsonby</t>
  </si>
  <si>
    <t>Peacock, Master. Alfred Edward</t>
  </si>
  <si>
    <t>Peacock, Miss. Treasteall</t>
  </si>
  <si>
    <t>Peacock, Mrs. Benjamin (Edith Nile)</t>
  </si>
  <si>
    <t>Pears, Mr. Thomas Clinton</t>
  </si>
  <si>
    <t>Pears, Mrs. Thomas (Edith Wearne)</t>
  </si>
  <si>
    <t>Pekoniemi, Mr. Edvard</t>
  </si>
  <si>
    <t>Peltomaki, Mr. Nikolai Johannes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</si>
  <si>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</si>
  <si>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</si>
  <si>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</si>
  <si>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</si>
  <si>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Perreault, Miss. Anne</t>
  </si>
  <si>
    <t>Persson, Mr. Ernst Ulrik</t>
  </si>
  <si>
    <t>Peruschitz, Rev. Joseph Maria</t>
  </si>
  <si>
    <t>Petersen, Mr. Marius</t>
  </si>
  <si>
    <t>Petranec, Miss. Matilda</t>
  </si>
  <si>
    <t>Petroff, Mr. Nedelio</t>
  </si>
  <si>
    <t>Petterson, Mr. Johan Emil</t>
  </si>
  <si>
    <t>Pettersson, Miss. Ellen Natalia</t>
  </si>
  <si>
    <t>Peuchen, Major. Arthur Godfrey</t>
  </si>
  <si>
    <t>Phillips, Miss. Alice Frances Louisa</t>
  </si>
  <si>
    <t>Phillips, Miss. Kate Florence ("Mrs Kate Louise Phillips Marshall")</t>
  </si>
  <si>
    <t>Phillips, Mr. Escott Robert</t>
  </si>
  <si>
    <t>Pickard, Mr. Berk (Berk Trembisky)</t>
  </si>
  <si>
    <t>Pinsky, Mrs. (Rosa)</t>
  </si>
  <si>
    <t>Pokrnic, Mr. Mate</t>
  </si>
  <si>
    <t>Pokrnic, Mr. Tome</t>
  </si>
  <si>
    <t>Ponesell, Mr. Martin</t>
  </si>
  <si>
    <t>Portaluppi, Mr. Emilio Ilario Giuseppe</t>
  </si>
  <si>
    <t>Porter, Mr. Walter Chamberlain</t>
  </si>
  <si>
    <t>Potter, Mrs. Thomas Jr (Lily Alexenia Wilson)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</si>
  <si>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</si>
  <si>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</si>
  <si>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</si>
  <si>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</si>
  <si>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</si>
  <si>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</si>
  <si>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</si>
  <si>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</si>
  <si>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</si>
  <si>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</si>
  <si>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</si>
  <si>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</si>
  <si>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</si>
  <si>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</si>
  <si>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</si>
  <si>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</si>
  <si>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</si>
  <si>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</si>
  <si>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</si>
  <si>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</si>
  <si>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</si>
  <si>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</si>
  <si>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Riihivouri, Miss. Susanna Juhantytar "Sanni"</t>
  </si>
  <si>
    <t>Ringhini, Mr. Sante</t>
  </si>
  <si>
    <t>Rintamaki, Mr. Matti</t>
  </si>
  <si>
    <t>Robert, Mrs. Edward Scott (Elisabeth Walton McMillan)</t>
  </si>
  <si>
    <t>Robins, Mr. Alexander A</t>
  </si>
  <si>
    <t>Robins, Mrs. Alexander A (Grace Charity Laury)</t>
  </si>
  <si>
    <t>Roebling, Mr. Washington Augustus II</t>
  </si>
  <si>
    <t>Rogers, Mr. Reginald Harry</t>
  </si>
  <si>
    <t>Romaine, Mr. Charles Hallace ("Mr C Rolmane")</t>
  </si>
  <si>
    <t>Rosblom, Miss. Salli Helena</t>
  </si>
  <si>
    <t>Rosblom, Mr. Viktor Richard</t>
  </si>
  <si>
    <t>Rosblom, Mrs. Viktor (Helena Wilhelmina)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</si>
  <si>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</si>
  <si>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</si>
  <si>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</si>
  <si>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</si>
  <si>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</si>
  <si>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</si>
  <si>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Rouse, Mr. Richard Henry</t>
  </si>
  <si>
    <t>Rowe, Mr. Alfred G</t>
  </si>
  <si>
    <t>Rugg, Miss. Emily</t>
  </si>
  <si>
    <t>Rush, Mr. Alfred George John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</si>
  <si>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</si>
  <si>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</si>
  <si>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</si>
  <si>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</si>
  <si>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</si>
  <si>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Khalil</t>
  </si>
  <si>
    <t>Saether, Mr. Simon Sivertsen</t>
  </si>
  <si>
    <t>Sage, Master. William Henry</t>
  </si>
  <si>
    <t>Sagesser, Mlle. Emma</t>
  </si>
  <si>
    <t>Salander, Mr. Karl Johan</t>
  </si>
  <si>
    <t>Salkjelsvik, Miss. Anna Kristine</t>
  </si>
  <si>
    <t>Salonen, Mr. Johan Werner</t>
  </si>
  <si>
    <t>Sandstrom, Miss. Beatrice Irene</t>
  </si>
  <si>
    <t>Sandstrom, Miss. Marguerite Rut</t>
  </si>
  <si>
    <t>Sandstrom, Mrs. Hjalmar (Agnes Charlotta Bengtsson)</t>
  </si>
  <si>
    <t>Sap, Mr. Julius</t>
  </si>
  <si>
    <t>Saundercock, Mr. William Henry</t>
  </si>
  <si>
    <t>Sawyer, Mr. Frederick Charles</t>
  </si>
  <si>
    <t>Schabert, Mrs. Paul (Emma Mock)</t>
  </si>
  <si>
    <t>Schmidt, Mr. August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</si>
  <si>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</si>
  <si>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</si>
  <si>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</si>
  <si>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</si>
  <si>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</si>
  <si>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Shelley, Mrs. William (Imanita Parrish Hall)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</si>
  <si>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</si>
  <si>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</si>
  <si>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</si>
  <si>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</si>
  <si>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</si>
  <si>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Simonius-Blumer, Col. Oberst Alfons</t>
  </si>
  <si>
    <t>Sincock, Miss. Maude</t>
  </si>
  <si>
    <t>Sinkkonen, Miss. Anna</t>
  </si>
  <si>
    <t>Sirayanian, Mr. Orsen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</si>
  <si>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</si>
  <si>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</si>
  <si>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</si>
  <si>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</si>
  <si>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</si>
  <si>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</si>
  <si>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</si>
  <si>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</si>
  <si>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</si>
  <si>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</si>
  <si>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Slayter, Miss. Hilda Mary</t>
  </si>
  <si>
    <t>Slemen, Mr. Richard James</t>
  </si>
  <si>
    <t>Sloper, Mr. William Thompson</t>
  </si>
  <si>
    <t>Smart, Mr. John Montgomery</t>
  </si>
  <si>
    <t>Smith, Miss. Marion Elsie</t>
  </si>
  <si>
    <t>Smith, Mr. James Clinch</t>
  </si>
  <si>
    <t>Smith, Mr. Lucien Philip</t>
  </si>
  <si>
    <t>Smith, Mrs. Lucien Philip (Mary Eloise Hughes)</t>
  </si>
  <si>
    <t>Snyder, Mr. John Pillsbury</t>
  </si>
  <si>
    <t>Snyder, Mrs. John Pillsbury (Nelle Stevenson)</t>
  </si>
  <si>
    <t>Sobey, Mr. Samuel James Hayden</t>
  </si>
  <si>
    <t>Soholt, Mr. Peter Andreas Lauritz Andersen</t>
  </si>
  <si>
    <t>Somerton, Mr. Francis William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</si>
  <si>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</si>
  <si>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</si>
  <si>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</si>
  <si>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</si>
  <si>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Spinner, Mr. Henry John</t>
  </si>
  <si>
    <t>Stahelin-Maeglin, Dr. Max</t>
  </si>
  <si>
    <t>Stankovic, Mr. Ivan</t>
  </si>
  <si>
    <t>Stanley, Miss. Amy Zillah Elsie</t>
  </si>
  <si>
    <t>Stanley, Mr. Edward Roland</t>
  </si>
  <si>
    <t>Stanton, Mr. Samuel Ward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</si>
  <si>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</si>
  <si>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</si>
  <si>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</si>
  <si>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</si>
  <si>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Stokes, Mr. Philip Joseph</t>
  </si>
  <si>
    <t>Stone, Mrs. George Nelson (Martha Evelyn)</t>
  </si>
  <si>
    <t>Storey, Mr. Thomas</t>
  </si>
  <si>
    <t>Stoytcheff, Mr. Ilia</t>
  </si>
  <si>
    <t>Strandberg, Miss. Ida Sofia</t>
  </si>
  <si>
    <t>Stranden, Mr. Juho</t>
  </si>
  <si>
    <t>Straus, Mr. Isidor</t>
  </si>
  <si>
    <t>Straus, Mrs. Isidor (Rosalie Ida Blun)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</si>
  <si>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</si>
  <si>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</si>
  <si>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</si>
  <si>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</si>
  <si>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</si>
  <si>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</si>
  <si>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</si>
  <si>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</si>
  <si>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</si>
  <si>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</si>
  <si>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</si>
  <si>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</si>
  <si>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</si>
  <si>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</si>
  <si>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</si>
  <si>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</si>
  <si>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</si>
  <si>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Tenglin, Mr. Gunnar Isidor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</si>
  <si>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</si>
  <si>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</si>
  <si>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</si>
  <si>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</si>
  <si>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</si>
  <si>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Thomas, Mrs. Alexander (Thamine "Thelma")</t>
  </si>
  <si>
    <t>Tikkanen, Mr. Juho</t>
  </si>
  <si>
    <t>Tomlin, Mr. Ernest Portage</t>
  </si>
  <si>
    <t>Toomey, Miss. Ellen</t>
  </si>
  <si>
    <t>Torber, Mr. Ernst William</t>
  </si>
  <si>
    <t>Tornquist, Mr. William Henry</t>
  </si>
  <si>
    <t>Touma, Master. Georges Youssef</t>
  </si>
  <si>
    <t>Touma, Miss. Maria Youssef</t>
  </si>
  <si>
    <t>Touma, Mrs. Darwis (Hanne Youssef Razi)</t>
  </si>
  <si>
    <t>Troupiansky, Mr. Moses Aaron</t>
  </si>
  <si>
    <t>Trout, Mrs. William H (Jessie L)</t>
  </si>
  <si>
    <t>Troutt, Miss. Edwina Celia "Winnie"</t>
  </si>
  <si>
    <t>Tucker, Mr. Gilbert Milligan Jr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</si>
  <si>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</si>
  <si>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</si>
  <si>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</si>
  <si>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</si>
  <si>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</si>
  <si>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</si>
  <si>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Billiard, Master. Walter John</t>
  </si>
  <si>
    <t>van Billiard, Mr. Austin Blyler</t>
  </si>
  <si>
    <t>Van der hoef, Mr. Wyckoff</t>
  </si>
  <si>
    <t>Van Impe, Miss. Catharina</t>
  </si>
  <si>
    <t>Van Impe, Mr. Jean Baptiste</t>
  </si>
  <si>
    <t>Van Impe, Mrs. Jean Baptiste (Rosalie Paula Govaert)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</si>
  <si>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</si>
  <si>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</si>
  <si>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</si>
  <si>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</si>
  <si>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</si>
  <si>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</si>
  <si>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</si>
  <si>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</si>
  <si>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</si>
  <si>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Veal, Mr. James</t>
  </si>
  <si>
    <t>Vendel, Mr. Olof Edvin</t>
  </si>
  <si>
    <t>Vestrom, Miss. Hulda Amanda Adolfina</t>
  </si>
  <si>
    <t>Vovk, Mr. Janko</t>
  </si>
  <si>
    <t>Waelens, Mr. Achille</t>
  </si>
  <si>
    <t>Walcroft, Miss. Nellie</t>
  </si>
  <si>
    <t>Walker, Mr. William Anderson</t>
  </si>
  <si>
    <t>Ward, Miss. Anna</t>
  </si>
  <si>
    <t>Ware, Mr. John James</t>
  </si>
  <si>
    <t>Ware, Mr. William Jeffery</t>
  </si>
  <si>
    <t>Ware, Mrs. John James (Florence Louise Long)</t>
  </si>
  <si>
    <t>Warren, Mr. Frank Manley</t>
  </si>
  <si>
    <t>Warren, Mrs. Frank Manley (Anna Sophia Atkinson)</t>
  </si>
  <si>
    <t>Watt, Miss. Bertha J</t>
  </si>
  <si>
    <t>Watt, Mrs. James (Elizabeth "Bessie" Inglis Milne)</t>
  </si>
  <si>
    <t>Webber, Miss. Susan</t>
  </si>
  <si>
    <t>Weir, Col. John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</si>
  <si>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</si>
  <si>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</si>
  <si>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</si>
  <si>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</si>
  <si>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</si>
  <si>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Wenzel, Mr. Linhart</t>
  </si>
  <si>
    <t>West, Miss. Barbara J</t>
  </si>
  <si>
    <t>West, Miss. Constance Mirium</t>
  </si>
  <si>
    <t>West, Mr. Edwy Arthur</t>
  </si>
  <si>
    <t>West, Mrs. Edwy Arthur (Ada Mary Worth)</t>
  </si>
  <si>
    <t>Whabee, Mrs. George Joseph (Shawneene Abi-Saab)</t>
  </si>
  <si>
    <t>Wheadon, Mr. Edward H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</si>
  <si>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</si>
  <si>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</si>
  <si>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</si>
  <si>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</si>
  <si>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</si>
  <si>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</si>
  <si>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Widegren, Mr. Carl/Charles Peter</t>
  </si>
  <si>
    <t>Widener, Mr. George Dunton</t>
  </si>
  <si>
    <t>Widener, Mr. Harry Elkins</t>
  </si>
  <si>
    <t>Widener, Mrs. George Dunton (Eleanor Elkins)</t>
  </si>
  <si>
    <t>Wiklund, Mr. Jakob Alfred</t>
  </si>
  <si>
    <t>Wiklund, Mr. Karl Johan</t>
  </si>
  <si>
    <t>Wilhelms, Mr. Charles</t>
  </si>
  <si>
    <t>Wilkes, Mrs. James (Ellen Needs)</t>
  </si>
  <si>
    <t>Willard, Miss. Constance</t>
  </si>
  <si>
    <t>Williams, Mr. Charles Duane</t>
  </si>
  <si>
    <t>Williams, Mr. Leslie</t>
  </si>
  <si>
    <t>Williams, Mr. Richard Norris II</t>
  </si>
  <si>
    <t>Wilson, Miss. Helen Alice</t>
  </si>
  <si>
    <t>Windelov, Mr. Einar</t>
  </si>
  <si>
    <t>Wirz, Mr. Albert</t>
  </si>
  <si>
    <t>Wittevrongel, Mr. Camille</t>
  </si>
  <si>
    <t>Wright, Miss. Marion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</si>
  <si>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</si>
  <si>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</si>
  <si>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</si>
  <si>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</si>
  <si>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</si>
  <si>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Yrois, Miss. Henriette ("Mrs Harbeck")</t>
  </si>
  <si>
    <t>Zabour, Miss. Hileni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</si>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</sst>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21" applyNumberFormat="0" applyAlignment="0" applyProtection="0"/>
    <xf numFmtId="0" fontId="1" fillId="19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4" fillId="22" borderId="0" applyNumberFormat="0" applyBorder="0" applyAlignment="0" applyProtection="0"/>
  </cellStyleXfs>
  <cellXfs count="14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4" borderId="6" xfId="1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6" borderId="0" xfId="0" applyFill="1" applyBorder="1"/>
    <xf numFmtId="9" fontId="0" fillId="4" borderId="0" xfId="0" applyNumberFormat="1" applyFill="1" applyBorder="1"/>
    <xf numFmtId="9" fontId="0" fillId="0" borderId="0" xfId="1" applyNumberFormat="1" applyFont="1" applyBorder="1"/>
    <xf numFmtId="9" fontId="0" fillId="0" borderId="6" xfId="1" applyNumberFormat="1" applyFont="1" applyBorder="1"/>
    <xf numFmtId="9" fontId="0" fillId="0" borderId="8" xfId="1" applyNumberFormat="1" applyFont="1" applyBorder="1"/>
    <xf numFmtId="9" fontId="0" fillId="0" borderId="9" xfId="1" applyNumberFormat="1" applyFont="1" applyBorder="1"/>
    <xf numFmtId="0" fontId="3" fillId="0" borderId="6" xfId="0" applyFont="1" applyBorder="1"/>
    <xf numFmtId="9" fontId="0" fillId="5" borderId="6" xfId="1" applyFont="1" applyFill="1" applyBorder="1"/>
    <xf numFmtId="0" fontId="0" fillId="2" borderId="5" xfId="0" applyFill="1" applyBorder="1"/>
    <xf numFmtId="0" fontId="0" fillId="0" borderId="0" xfId="0" applyFill="1" applyBorder="1"/>
    <xf numFmtId="0" fontId="5" fillId="0" borderId="0" xfId="0" applyFont="1" applyBorder="1"/>
    <xf numFmtId="11" fontId="0" fillId="0" borderId="8" xfId="0" applyNumberFormat="1" applyBorder="1"/>
    <xf numFmtId="0" fontId="5" fillId="0" borderId="5" xfId="0" applyFont="1" applyBorder="1"/>
    <xf numFmtId="0" fontId="5" fillId="0" borderId="6" xfId="0" applyFont="1" applyBorder="1"/>
    <xf numFmtId="0" fontId="0" fillId="2" borderId="5" xfId="0" applyFont="1" applyFill="1" applyBorder="1"/>
    <xf numFmtId="9" fontId="0" fillId="5" borderId="0" xfId="0" applyNumberFormat="1" applyFill="1" applyBorder="1"/>
    <xf numFmtId="9" fontId="0" fillId="0" borderId="0" xfId="1" applyFont="1" applyBorder="1"/>
    <xf numFmtId="9" fontId="0" fillId="0" borderId="6" xfId="1" applyFont="1" applyBorder="1"/>
    <xf numFmtId="9" fontId="0" fillId="0" borderId="8" xfId="1" applyFont="1" applyBorder="1"/>
    <xf numFmtId="9" fontId="0" fillId="0" borderId="9" xfId="1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13" xfId="0" applyFill="1" applyBorder="1"/>
    <xf numFmtId="0" fontId="8" fillId="8" borderId="0" xfId="0" applyFont="1" applyFill="1" applyBorder="1" applyAlignment="1">
      <alignment vertical="center"/>
    </xf>
    <xf numFmtId="0" fontId="0" fillId="8" borderId="0" xfId="0" applyFill="1" applyBorder="1"/>
    <xf numFmtId="0" fontId="0" fillId="0" borderId="14" xfId="0" applyBorder="1"/>
    <xf numFmtId="0" fontId="0" fillId="0" borderId="13" xfId="0" applyBorder="1"/>
    <xf numFmtId="0" fontId="8" fillId="0" borderId="0" xfId="0" applyFont="1" applyBorder="1" applyAlignment="1">
      <alignment vertical="center"/>
    </xf>
    <xf numFmtId="0" fontId="6" fillId="0" borderId="13" xfId="0" applyFont="1" applyBorder="1"/>
    <xf numFmtId="0" fontId="8" fillId="0" borderId="0" xfId="0" applyFont="1" applyBorder="1" applyAlignment="1">
      <alignment horizontal="left" vertical="center" indent="5"/>
    </xf>
    <xf numFmtId="0" fontId="0" fillId="0" borderId="15" xfId="0" applyBorder="1"/>
    <xf numFmtId="0" fontId="0" fillId="0" borderId="16" xfId="0" applyBorder="1"/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5" fillId="10" borderId="0" xfId="0" applyFont="1" applyFill="1" applyBorder="1"/>
    <xf numFmtId="0" fontId="0" fillId="0" borderId="0" xfId="0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5" fillId="0" borderId="0" xfId="0" applyFont="1" applyBorder="1" applyAlignment="1">
      <alignment horizontal="center"/>
    </xf>
    <xf numFmtId="0" fontId="0" fillId="9" borderId="0" xfId="0" applyFill="1"/>
    <xf numFmtId="0" fontId="5" fillId="6" borderId="0" xfId="0" applyFont="1" applyFill="1" applyBorder="1" applyAlignment="1">
      <alignment horizontal="left"/>
    </xf>
    <xf numFmtId="0" fontId="5" fillId="0" borderId="13" xfId="0" applyFont="1" applyBorder="1"/>
    <xf numFmtId="0" fontId="5" fillId="0" borderId="14" xfId="0" applyFont="1" applyBorder="1"/>
    <xf numFmtId="0" fontId="0" fillId="6" borderId="14" xfId="0" applyFill="1" applyBorder="1"/>
    <xf numFmtId="0" fontId="0" fillId="0" borderId="1" xfId="0" applyFill="1" applyBorder="1"/>
    <xf numFmtId="0" fontId="0" fillId="2" borderId="16" xfId="0" applyFill="1" applyBorder="1"/>
    <xf numFmtId="0" fontId="0" fillId="13" borderId="10" xfId="0" applyFill="1" applyBorder="1"/>
    <xf numFmtId="0" fontId="0" fillId="13" borderId="11" xfId="0" applyFill="1" applyBorder="1"/>
    <xf numFmtId="0" fontId="0" fillId="0" borderId="13" xfId="0" applyBorder="1" applyAlignment="1">
      <alignment horizontal="center"/>
    </xf>
    <xf numFmtId="9" fontId="0" fillId="4" borderId="14" xfId="1" applyFont="1" applyFill="1" applyBorder="1"/>
    <xf numFmtId="0" fontId="2" fillId="0" borderId="15" xfId="0" applyFont="1" applyBorder="1"/>
    <xf numFmtId="0" fontId="0" fillId="0" borderId="1" xfId="0" applyFont="1" applyBorder="1"/>
    <xf numFmtId="0" fontId="0" fillId="12" borderId="10" xfId="0" applyFill="1" applyBorder="1"/>
    <xf numFmtId="0" fontId="0" fillId="12" borderId="11" xfId="0" applyFill="1" applyBorder="1"/>
    <xf numFmtId="0" fontId="0" fillId="9" borderId="10" xfId="0" applyFill="1" applyBorder="1"/>
    <xf numFmtId="0" fontId="5" fillId="0" borderId="14" xfId="0" applyFont="1" applyBorder="1" applyAlignment="1">
      <alignment horizontal="center"/>
    </xf>
    <xf numFmtId="164" fontId="0" fillId="0" borderId="0" xfId="2" applyNumberFormat="1" applyFont="1" applyBorder="1"/>
    <xf numFmtId="43" fontId="0" fillId="0" borderId="14" xfId="0" applyNumberFormat="1" applyBorder="1"/>
    <xf numFmtId="9" fontId="0" fillId="0" borderId="0" xfId="0" applyNumberFormat="1" applyBorder="1"/>
    <xf numFmtId="0" fontId="2" fillId="0" borderId="1" xfId="0" applyFont="1" applyBorder="1"/>
    <xf numFmtId="0" fontId="5" fillId="2" borderId="13" xfId="0" applyFont="1" applyFill="1" applyBorder="1" applyAlignment="1">
      <alignment horizontal="center"/>
    </xf>
    <xf numFmtId="9" fontId="0" fillId="14" borderId="0" xfId="0" applyNumberFormat="1" applyFill="1" applyBorder="1"/>
    <xf numFmtId="9" fontId="0" fillId="0" borderId="14" xfId="1" applyFont="1" applyBorder="1"/>
    <xf numFmtId="9" fontId="0" fillId="0" borderId="1" xfId="1" applyFont="1" applyBorder="1"/>
    <xf numFmtId="9" fontId="0" fillId="0" borderId="16" xfId="1" applyFont="1" applyBorder="1"/>
    <xf numFmtId="0" fontId="0" fillId="0" borderId="20" xfId="0" applyBorder="1"/>
    <xf numFmtId="0" fontId="7" fillId="0" borderId="0" xfId="0" applyFont="1"/>
    <xf numFmtId="0" fontId="0" fillId="9" borderId="0" xfId="0" applyFill="1" applyBorder="1"/>
    <xf numFmtId="0" fontId="0" fillId="9" borderId="1" xfId="0" applyFill="1" applyBorder="1"/>
    <xf numFmtId="9" fontId="0" fillId="0" borderId="14" xfId="1" applyNumberFormat="1" applyFont="1" applyBorder="1"/>
    <xf numFmtId="9" fontId="0" fillId="0" borderId="1" xfId="1" applyNumberFormat="1" applyFont="1" applyBorder="1"/>
    <xf numFmtId="9" fontId="0" fillId="0" borderId="16" xfId="1" applyNumberFormat="1" applyFont="1" applyBorder="1"/>
    <xf numFmtId="0" fontId="0" fillId="11" borderId="12" xfId="0" applyFont="1" applyFill="1" applyBorder="1"/>
    <xf numFmtId="9" fontId="0" fillId="5" borderId="14" xfId="1" applyFont="1" applyFill="1" applyBorder="1"/>
    <xf numFmtId="0" fontId="5" fillId="0" borderId="0" xfId="0" applyFont="1" applyFill="1" applyBorder="1"/>
    <xf numFmtId="0" fontId="0" fillId="0" borderId="13" xfId="0" applyFill="1" applyBorder="1"/>
    <xf numFmtId="9" fontId="0" fillId="0" borderId="0" xfId="0" applyNumberFormat="1" applyFill="1" applyBorder="1"/>
    <xf numFmtId="9" fontId="0" fillId="0" borderId="0" xfId="1" applyNumberFormat="1" applyFont="1" applyFill="1" applyBorder="1"/>
    <xf numFmtId="0" fontId="0" fillId="9" borderId="8" xfId="0" applyFill="1" applyBorder="1"/>
    <xf numFmtId="0" fontId="0" fillId="6" borderId="0" xfId="0" applyFill="1"/>
    <xf numFmtId="0" fontId="2" fillId="0" borderId="8" xfId="0" quotePrefix="1" applyFont="1" applyBorder="1" applyAlignment="1">
      <alignment horizontal="left"/>
    </xf>
    <xf numFmtId="0" fontId="0" fillId="0" borderId="9" xfId="0" applyBorder="1" applyAlignment="1">
      <alignment horizontal="left"/>
    </xf>
    <xf numFmtId="0" fontId="10" fillId="15" borderId="14" xfId="3" applyBorder="1"/>
    <xf numFmtId="0" fontId="13" fillId="18" borderId="21" xfId="6"/>
    <xf numFmtId="9" fontId="14" fillId="20" borderId="14" xfId="8" applyNumberFormat="1" applyBorder="1"/>
    <xf numFmtId="9" fontId="1" fillId="19" borderId="0" xfId="7" applyNumberFormat="1" applyBorder="1"/>
    <xf numFmtId="9" fontId="14" fillId="20" borderId="6" xfId="8" applyNumberFormat="1" applyBorder="1"/>
    <xf numFmtId="0" fontId="10" fillId="15" borderId="0" xfId="3"/>
    <xf numFmtId="11" fontId="0" fillId="0" borderId="0" xfId="0" applyNumberFormat="1" applyBorder="1"/>
    <xf numFmtId="0" fontId="12" fillId="17" borderId="0" xfId="5" applyBorder="1"/>
    <xf numFmtId="0" fontId="11" fillId="16" borderId="0" xfId="4" applyBorder="1"/>
    <xf numFmtId="0" fontId="11" fillId="16" borderId="10" xfId="4" applyBorder="1"/>
    <xf numFmtId="0" fontId="11" fillId="16" borderId="11" xfId="4" applyBorder="1"/>
    <xf numFmtId="0" fontId="12" fillId="17" borderId="10" xfId="5" applyBorder="1"/>
    <xf numFmtId="0" fontId="1" fillId="21" borderId="10" xfId="9" applyBorder="1"/>
    <xf numFmtId="0" fontId="1" fillId="21" borderId="11" xfId="9" applyBorder="1"/>
    <xf numFmtId="9" fontId="14" fillId="20" borderId="0" xfId="8" applyNumberFormat="1" applyBorder="1"/>
    <xf numFmtId="0" fontId="11" fillId="16" borderId="13" xfId="4" applyBorder="1"/>
    <xf numFmtId="0" fontId="11" fillId="16" borderId="12" xfId="4" applyBorder="1"/>
    <xf numFmtId="0" fontId="11" fillId="16" borderId="13" xfId="4" applyBorder="1" applyAlignment="1">
      <alignment horizontal="center"/>
    </xf>
    <xf numFmtId="0" fontId="11" fillId="16" borderId="0" xfId="4" applyBorder="1" applyAlignment="1">
      <alignment horizontal="center"/>
    </xf>
    <xf numFmtId="0" fontId="11" fillId="16" borderId="14" xfId="4" applyBorder="1"/>
    <xf numFmtId="0" fontId="1" fillId="21" borderId="12" xfId="9" applyBorder="1"/>
    <xf numFmtId="0" fontId="1" fillId="21" borderId="13" xfId="9" applyBorder="1" applyAlignment="1">
      <alignment horizontal="center"/>
    </xf>
    <xf numFmtId="0" fontId="1" fillId="21" borderId="0" xfId="9" applyBorder="1" applyAlignment="1">
      <alignment horizontal="center"/>
    </xf>
    <xf numFmtId="0" fontId="1" fillId="21" borderId="14" xfId="9" applyBorder="1"/>
    <xf numFmtId="0" fontId="12" fillId="17" borderId="11" xfId="5" applyBorder="1"/>
    <xf numFmtId="0" fontId="12" fillId="17" borderId="12" xfId="5" applyBorder="1"/>
    <xf numFmtId="0" fontId="12" fillId="17" borderId="13" xfId="5" applyBorder="1"/>
    <xf numFmtId="0" fontId="12" fillId="17" borderId="0" xfId="5" applyBorder="1" applyAlignment="1">
      <alignment horizontal="center"/>
    </xf>
    <xf numFmtId="0" fontId="12" fillId="17" borderId="14" xfId="5" applyBorder="1" applyAlignment="1">
      <alignment horizontal="center"/>
    </xf>
    <xf numFmtId="9" fontId="14" fillId="22" borderId="0" xfId="10" applyNumberFormat="1" applyBorder="1"/>
    <xf numFmtId="9" fontId="14" fillId="22" borderId="14" xfId="10" applyNumberFormat="1" applyBorder="1"/>
    <xf numFmtId="0" fontId="0" fillId="0" borderId="0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0" fontId="0" fillId="11" borderId="11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14" fillId="22" borderId="0" xfId="10" applyBorder="1" applyAlignment="1">
      <alignment horizontal="center"/>
    </xf>
  </cellXfs>
  <cellStyles count="11">
    <cellStyle name="40% - Accent1" xfId="7" builtinId="31"/>
    <cellStyle name="40% - Accent6" xfId="9" builtinId="51"/>
    <cellStyle name="Accent1" xfId="10" builtinId="29"/>
    <cellStyle name="Accent5" xfId="8" builtinId="45"/>
    <cellStyle name="Bad" xfId="4" builtinId="27"/>
    <cellStyle name="Comma" xfId="2" builtinId="3"/>
    <cellStyle name="Good" xfId="3" builtinId="26"/>
    <cellStyle name="Input" xfId="6" builtinId="20"/>
    <cellStyle name="Neutral" xfId="5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19049</xdr:rowOff>
    </xdr:from>
    <xdr:to>
      <xdr:col>8</xdr:col>
      <xdr:colOff>20127</xdr:colOff>
      <xdr:row>24</xdr:row>
      <xdr:rowOff>27926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88900-1B21-445E-9594-A766CF1BE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81049"/>
          <a:ext cx="4801677" cy="38188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</xdr:colOff>
      <xdr:row>5</xdr:row>
      <xdr:rowOff>0</xdr:rowOff>
    </xdr:from>
    <xdr:to>
      <xdr:col>9</xdr:col>
      <xdr:colOff>227783</xdr:colOff>
      <xdr:row>28</xdr:row>
      <xdr:rowOff>132705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F5E0B0-6A35-4B99-8721-43EC91C60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" y="952500"/>
          <a:ext cx="5713550" cy="45142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114300</xdr:rowOff>
    </xdr:from>
    <xdr:to>
      <xdr:col>15</xdr:col>
      <xdr:colOff>533400</xdr:colOff>
      <xdr:row>6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D6261C-9065-4287-A305-20F23B401058}"/>
            </a:ext>
          </a:extLst>
        </xdr:cNvPr>
        <xdr:cNvCxnSpPr/>
      </xdr:nvCxnSpPr>
      <xdr:spPr>
        <a:xfrm>
          <a:off x="8201025" y="1638300"/>
          <a:ext cx="504825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9</xdr:row>
      <xdr:rowOff>66675</xdr:rowOff>
    </xdr:from>
    <xdr:to>
      <xdr:col>12</xdr:col>
      <xdr:colOff>257175</xdr:colOff>
      <xdr:row>14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9F8155-80E3-4AA6-8984-283BA4D00E76}"/>
            </a:ext>
          </a:extLst>
        </xdr:cNvPr>
        <xdr:cNvCxnSpPr/>
      </xdr:nvCxnSpPr>
      <xdr:spPr>
        <a:xfrm flipH="1">
          <a:off x="6924675" y="2171700"/>
          <a:ext cx="9525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0</xdr:row>
      <xdr:rowOff>140525</xdr:rowOff>
    </xdr:from>
    <xdr:to>
      <xdr:col>28</xdr:col>
      <xdr:colOff>303975</xdr:colOff>
      <xdr:row>21</xdr:row>
      <xdr:rowOff>132696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371F3-2CAE-4B90-A155-C87294C1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140525"/>
          <a:ext cx="5076000" cy="4021246"/>
        </a:xfrm>
        <a:prstGeom prst="rect">
          <a:avLst/>
        </a:prstGeom>
      </xdr:spPr>
    </xdr:pic>
    <xdr:clientData/>
  </xdr:twoCellAnchor>
  <xdr:twoCellAnchor>
    <xdr:from>
      <xdr:col>16</xdr:col>
      <xdr:colOff>28575</xdr:colOff>
      <xdr:row>8</xdr:row>
      <xdr:rowOff>114300</xdr:rowOff>
    </xdr:from>
    <xdr:to>
      <xdr:col>16</xdr:col>
      <xdr:colOff>533400</xdr:colOff>
      <xdr:row>8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AF525B7-5E63-4BB8-B1A9-AD95A1FFED1B}"/>
            </a:ext>
          </a:extLst>
        </xdr:cNvPr>
        <xdr:cNvCxnSpPr/>
      </xdr:nvCxnSpPr>
      <xdr:spPr>
        <a:xfrm>
          <a:off x="8067675" y="1638300"/>
          <a:ext cx="504825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11</xdr:row>
      <xdr:rowOff>66675</xdr:rowOff>
    </xdr:from>
    <xdr:to>
      <xdr:col>13</xdr:col>
      <xdr:colOff>257175</xdr:colOff>
      <xdr:row>16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FBB5221-4FEA-4B6D-99BA-0A2166BCB2FE}"/>
            </a:ext>
          </a:extLst>
        </xdr:cNvPr>
        <xdr:cNvCxnSpPr/>
      </xdr:nvCxnSpPr>
      <xdr:spPr>
        <a:xfrm flipH="1">
          <a:off x="6924675" y="2171700"/>
          <a:ext cx="9525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114300</xdr:rowOff>
    </xdr:from>
    <xdr:to>
      <xdr:col>15</xdr:col>
      <xdr:colOff>533400</xdr:colOff>
      <xdr:row>6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7B64EA5-B272-4509-B8B8-67C9E6923451}"/>
            </a:ext>
          </a:extLst>
        </xdr:cNvPr>
        <xdr:cNvCxnSpPr/>
      </xdr:nvCxnSpPr>
      <xdr:spPr>
        <a:xfrm>
          <a:off x="11315700" y="1266825"/>
          <a:ext cx="466725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9</xdr:row>
      <xdr:rowOff>66675</xdr:rowOff>
    </xdr:from>
    <xdr:to>
      <xdr:col>12</xdr:col>
      <xdr:colOff>257175</xdr:colOff>
      <xdr:row>14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E9CD81-0A87-4004-A351-F3701CE979BB}"/>
            </a:ext>
          </a:extLst>
        </xdr:cNvPr>
        <xdr:cNvCxnSpPr/>
      </xdr:nvCxnSpPr>
      <xdr:spPr>
        <a:xfrm flipH="1">
          <a:off x="10020300" y="1790700"/>
          <a:ext cx="9525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114300</xdr:colOff>
      <xdr:row>0</xdr:row>
      <xdr:rowOff>60843</xdr:rowOff>
    </xdr:from>
    <xdr:to>
      <xdr:col>27</xdr:col>
      <xdr:colOff>456383</xdr:colOff>
      <xdr:row>23</xdr:row>
      <xdr:rowOff>189867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68A4F7-438B-4102-86CC-C85FC53C4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60843"/>
          <a:ext cx="5828483" cy="4520049"/>
        </a:xfrm>
        <a:prstGeom prst="rect">
          <a:avLst/>
        </a:prstGeom>
      </xdr:spPr>
    </xdr:pic>
    <xdr:clientData/>
  </xdr:twoCellAnchor>
  <xdr:twoCellAnchor>
    <xdr:from>
      <xdr:col>15</xdr:col>
      <xdr:colOff>28575</xdr:colOff>
      <xdr:row>8</xdr:row>
      <xdr:rowOff>114300</xdr:rowOff>
    </xdr:from>
    <xdr:to>
      <xdr:col>15</xdr:col>
      <xdr:colOff>533400</xdr:colOff>
      <xdr:row>8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D8B481C-BB57-4873-853B-4F5CDEDBB3A5}"/>
            </a:ext>
          </a:extLst>
        </xdr:cNvPr>
        <xdr:cNvCxnSpPr/>
      </xdr:nvCxnSpPr>
      <xdr:spPr>
        <a:xfrm>
          <a:off x="11458575" y="1266825"/>
          <a:ext cx="466725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11</xdr:row>
      <xdr:rowOff>66675</xdr:rowOff>
    </xdr:from>
    <xdr:to>
      <xdr:col>12</xdr:col>
      <xdr:colOff>257175</xdr:colOff>
      <xdr:row>16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C43021-FE46-4929-8C03-F00C6F1EB110}"/>
            </a:ext>
          </a:extLst>
        </xdr:cNvPr>
        <xdr:cNvCxnSpPr/>
      </xdr:nvCxnSpPr>
      <xdr:spPr>
        <a:xfrm flipH="1">
          <a:off x="10163175" y="1790700"/>
          <a:ext cx="9525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10</xdr:row>
      <xdr:rowOff>95250</xdr:rowOff>
    </xdr:from>
    <xdr:to>
      <xdr:col>12</xdr:col>
      <xdr:colOff>152400</xdr:colOff>
      <xdr:row>18</xdr:row>
      <xdr:rowOff>19050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CF88F4C-00DB-49FA-AE24-948E91B2C016}"/>
            </a:ext>
          </a:extLst>
        </xdr:cNvPr>
        <xdr:cNvCxnSpPr/>
      </xdr:nvCxnSpPr>
      <xdr:spPr>
        <a:xfrm>
          <a:off x="8258175" y="2381250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8</xdr:row>
      <xdr:rowOff>95250</xdr:rowOff>
    </xdr:from>
    <xdr:to>
      <xdr:col>15</xdr:col>
      <xdr:colOff>571500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6D44A98-DD35-4126-A37F-7768D7F5C1AB}"/>
            </a:ext>
          </a:extLst>
        </xdr:cNvPr>
        <xdr:cNvCxnSpPr/>
      </xdr:nvCxnSpPr>
      <xdr:spPr>
        <a:xfrm>
          <a:off x="9420225" y="20002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43731</xdr:colOff>
      <xdr:row>0</xdr:row>
      <xdr:rowOff>0</xdr:rowOff>
    </xdr:from>
    <xdr:to>
      <xdr:col>26</xdr:col>
      <xdr:colOff>332558</xdr:colOff>
      <xdr:row>23</xdr:row>
      <xdr:rowOff>189854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EDB16-A157-442D-803E-892C85975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5631" y="0"/>
          <a:ext cx="5775227" cy="4571354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12</xdr:row>
      <xdr:rowOff>95250</xdr:rowOff>
    </xdr:from>
    <xdr:to>
      <xdr:col>12</xdr:col>
      <xdr:colOff>152400</xdr:colOff>
      <xdr:row>20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77D184-B9E2-4815-96F6-C77B058A558C}"/>
            </a:ext>
          </a:extLst>
        </xdr:cNvPr>
        <xdr:cNvCxnSpPr/>
      </xdr:nvCxnSpPr>
      <xdr:spPr>
        <a:xfrm>
          <a:off x="8601075" y="2381250"/>
          <a:ext cx="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10</xdr:row>
      <xdr:rowOff>95250</xdr:rowOff>
    </xdr:from>
    <xdr:to>
      <xdr:col>15</xdr:col>
      <xdr:colOff>571500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EC59E5-9463-4B3C-B5AC-E6EF97E30FF8}"/>
            </a:ext>
          </a:extLst>
        </xdr:cNvPr>
        <xdr:cNvCxnSpPr/>
      </xdr:nvCxnSpPr>
      <xdr:spPr>
        <a:xfrm>
          <a:off x="9725025" y="20002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30</xdr:row>
      <xdr:rowOff>113519</xdr:rowOff>
    </xdr:from>
    <xdr:to>
      <xdr:col>7</xdr:col>
      <xdr:colOff>387770</xdr:colOff>
      <xdr:row>49</xdr:row>
      <xdr:rowOff>44264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EE18D-F1E7-495F-88DD-8A8F69417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6009494"/>
          <a:ext cx="7541045" cy="3588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="130" zoomScaleNormal="130" workbookViewId="0">
      <selection activeCell="B8" sqref="B8"/>
    </sheetView>
  </sheetViews>
  <sheetFormatPr defaultRowHeight="15" x14ac:dyDescent="0.25"/>
  <cols>
    <col min="2" max="2" width="13.5703125" bestFit="1" customWidth="1"/>
    <col min="3" max="3" width="72" bestFit="1" customWidth="1"/>
  </cols>
  <sheetData>
    <row r="1" spans="1:3" x14ac:dyDescent="0.25">
      <c r="A1" t="s">
        <v>107</v>
      </c>
    </row>
    <row r="2" spans="1:3" x14ac:dyDescent="0.25">
      <c r="A2" t="s">
        <v>108</v>
      </c>
    </row>
    <row r="3" spans="1:3" x14ac:dyDescent="0.25">
      <c r="A3" t="s">
        <v>109</v>
      </c>
    </row>
    <row r="4" spans="1:3" x14ac:dyDescent="0.25">
      <c r="A4" t="s">
        <v>110</v>
      </c>
    </row>
    <row r="6" spans="1:3" x14ac:dyDescent="0.25">
      <c r="A6" t="s">
        <v>111</v>
      </c>
    </row>
    <row r="8" spans="1:3" x14ac:dyDescent="0.25">
      <c r="B8" t="s">
        <v>129</v>
      </c>
      <c r="C8" t="s">
        <v>112</v>
      </c>
    </row>
    <row r="9" spans="1:3" x14ac:dyDescent="0.25">
      <c r="B9" t="s">
        <v>113</v>
      </c>
      <c r="C9" t="s">
        <v>114</v>
      </c>
    </row>
    <row r="10" spans="1:3" x14ac:dyDescent="0.25">
      <c r="B10" t="s">
        <v>38</v>
      </c>
      <c r="C10" t="s">
        <v>115</v>
      </c>
    </row>
    <row r="11" spans="1:3" x14ac:dyDescent="0.25">
      <c r="B11" t="s">
        <v>116</v>
      </c>
      <c r="C11" t="s">
        <v>117</v>
      </c>
    </row>
    <row r="12" spans="1:3" x14ac:dyDescent="0.25">
      <c r="B12" t="s">
        <v>37</v>
      </c>
      <c r="C12" t="s">
        <v>118</v>
      </c>
    </row>
    <row r="13" spans="1:3" x14ac:dyDescent="0.25">
      <c r="B13" t="s">
        <v>119</v>
      </c>
      <c r="C13" t="s">
        <v>120</v>
      </c>
    </row>
    <row r="14" spans="1:3" x14ac:dyDescent="0.25">
      <c r="B14" t="s">
        <v>121</v>
      </c>
      <c r="C14" t="s">
        <v>122</v>
      </c>
    </row>
    <row r="15" spans="1:3" x14ac:dyDescent="0.25">
      <c r="B15" t="s">
        <v>123</v>
      </c>
      <c r="C15" t="s">
        <v>124</v>
      </c>
    </row>
    <row r="16" spans="1:3" x14ac:dyDescent="0.25">
      <c r="B16" t="s">
        <v>125</v>
      </c>
      <c r="C16" t="s">
        <v>126</v>
      </c>
    </row>
    <row r="17" spans="2:3" x14ac:dyDescent="0.25">
      <c r="B17" t="s">
        <v>127</v>
      </c>
      <c r="C1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3C29-2C4A-466E-973A-3F6963576346}">
  <dimension ref="A1:J1047"/>
  <sheetViews>
    <sheetView workbookViewId="0">
      <selection sqref="A1:J1047"/>
    </sheetView>
  </sheetViews>
  <sheetFormatPr defaultRowHeight="15" x14ac:dyDescent="0.25"/>
  <sheetData>
    <row r="1" spans="1:10" x14ac:dyDescent="0.25">
      <c r="A1" t="s">
        <v>62</v>
      </c>
      <c r="B1" t="s">
        <v>134</v>
      </c>
      <c r="C1" t="s">
        <v>135</v>
      </c>
      <c r="D1" t="s">
        <v>13</v>
      </c>
      <c r="E1" t="s">
        <v>11</v>
      </c>
      <c r="F1" t="s">
        <v>16</v>
      </c>
      <c r="G1" t="s">
        <v>14</v>
      </c>
      <c r="H1" t="s">
        <v>15</v>
      </c>
      <c r="I1" t="s">
        <v>12</v>
      </c>
      <c r="J1" t="s">
        <v>136</v>
      </c>
    </row>
    <row r="2" spans="1:10" x14ac:dyDescent="0.25">
      <c r="A2">
        <v>0</v>
      </c>
      <c r="B2" t="s">
        <v>137</v>
      </c>
      <c r="C2" t="s">
        <v>138</v>
      </c>
      <c r="D2">
        <v>1</v>
      </c>
      <c r="E2">
        <v>42</v>
      </c>
      <c r="F2">
        <v>0</v>
      </c>
      <c r="G2">
        <v>0</v>
      </c>
      <c r="H2">
        <v>3</v>
      </c>
      <c r="I2">
        <v>7.55</v>
      </c>
      <c r="J2" t="s">
        <v>139</v>
      </c>
    </row>
    <row r="3" spans="1:10" x14ac:dyDescent="0.25">
      <c r="A3">
        <v>0</v>
      </c>
      <c r="B3" t="s">
        <v>140</v>
      </c>
      <c r="C3" t="s">
        <v>138</v>
      </c>
      <c r="D3">
        <v>1</v>
      </c>
      <c r="E3">
        <v>13</v>
      </c>
      <c r="F3">
        <v>0</v>
      </c>
      <c r="G3">
        <v>2</v>
      </c>
      <c r="H3">
        <v>3</v>
      </c>
      <c r="I3">
        <v>20.25</v>
      </c>
      <c r="J3" t="s">
        <v>139</v>
      </c>
    </row>
    <row r="4" spans="1:10" x14ac:dyDescent="0.25">
      <c r="A4">
        <v>0</v>
      </c>
      <c r="B4" t="s">
        <v>141</v>
      </c>
      <c r="C4" t="s">
        <v>138</v>
      </c>
      <c r="D4">
        <v>1</v>
      </c>
      <c r="E4">
        <v>16</v>
      </c>
      <c r="F4">
        <v>1</v>
      </c>
      <c r="G4">
        <v>1</v>
      </c>
      <c r="H4">
        <v>3</v>
      </c>
      <c r="I4">
        <v>20.25</v>
      </c>
      <c r="J4" t="s">
        <v>139</v>
      </c>
    </row>
    <row r="5" spans="1:10" x14ac:dyDescent="0.25">
      <c r="A5">
        <v>1</v>
      </c>
      <c r="B5" t="s">
        <v>142</v>
      </c>
      <c r="C5" t="s">
        <v>143</v>
      </c>
      <c r="D5">
        <v>0</v>
      </c>
      <c r="E5">
        <v>35</v>
      </c>
      <c r="F5">
        <v>1</v>
      </c>
      <c r="G5">
        <v>1</v>
      </c>
      <c r="H5">
        <v>3</v>
      </c>
      <c r="I5">
        <v>20.25</v>
      </c>
      <c r="J5" t="s">
        <v>139</v>
      </c>
    </row>
    <row r="6" spans="1:10" x14ac:dyDescent="0.25">
      <c r="A6">
        <v>1</v>
      </c>
      <c r="B6" t="s">
        <v>144</v>
      </c>
      <c r="C6" t="s">
        <v>143</v>
      </c>
      <c r="D6">
        <v>0</v>
      </c>
      <c r="E6">
        <v>16</v>
      </c>
      <c r="F6">
        <v>0</v>
      </c>
      <c r="G6">
        <v>0</v>
      </c>
      <c r="H6">
        <v>3</v>
      </c>
      <c r="I6">
        <v>7.65</v>
      </c>
      <c r="J6" t="s">
        <v>139</v>
      </c>
    </row>
    <row r="7" spans="1:10" x14ac:dyDescent="0.25">
      <c r="A7">
        <v>1</v>
      </c>
      <c r="B7" t="s">
        <v>145</v>
      </c>
      <c r="C7" t="s">
        <v>138</v>
      </c>
      <c r="D7">
        <v>1</v>
      </c>
      <c r="E7">
        <v>25</v>
      </c>
      <c r="F7">
        <v>0</v>
      </c>
      <c r="G7">
        <v>0</v>
      </c>
      <c r="H7">
        <v>3</v>
      </c>
      <c r="I7">
        <v>7.65</v>
      </c>
      <c r="J7" t="s">
        <v>139</v>
      </c>
    </row>
    <row r="8" spans="1:10" x14ac:dyDescent="0.25">
      <c r="A8">
        <v>0</v>
      </c>
      <c r="B8" t="s">
        <v>146</v>
      </c>
      <c r="C8" t="s">
        <v>138</v>
      </c>
      <c r="D8">
        <v>1</v>
      </c>
      <c r="E8">
        <v>30</v>
      </c>
      <c r="F8">
        <v>1</v>
      </c>
      <c r="G8">
        <v>0</v>
      </c>
      <c r="H8">
        <v>2</v>
      </c>
      <c r="I8">
        <v>24</v>
      </c>
      <c r="J8" t="s">
        <v>147</v>
      </c>
    </row>
    <row r="9" spans="1:10" x14ac:dyDescent="0.25">
      <c r="A9">
        <v>1</v>
      </c>
      <c r="B9" t="s">
        <v>148</v>
      </c>
      <c r="C9" t="s">
        <v>143</v>
      </c>
      <c r="D9">
        <v>0</v>
      </c>
      <c r="E9">
        <v>28</v>
      </c>
      <c r="F9">
        <v>1</v>
      </c>
      <c r="G9">
        <v>0</v>
      </c>
      <c r="H9">
        <v>2</v>
      </c>
      <c r="I9">
        <v>24</v>
      </c>
      <c r="J9" t="s">
        <v>147</v>
      </c>
    </row>
    <row r="10" spans="1:10" x14ac:dyDescent="0.25">
      <c r="A10">
        <v>1</v>
      </c>
      <c r="B10" t="s">
        <v>149</v>
      </c>
      <c r="C10" t="s">
        <v>138</v>
      </c>
      <c r="D10">
        <v>1</v>
      </c>
      <c r="E10">
        <v>20</v>
      </c>
      <c r="F10">
        <v>0</v>
      </c>
      <c r="G10">
        <v>0</v>
      </c>
      <c r="H10">
        <v>3</v>
      </c>
      <c r="I10">
        <v>7.9249999999999998</v>
      </c>
      <c r="J10" t="s">
        <v>139</v>
      </c>
    </row>
    <row r="11" spans="1:10" x14ac:dyDescent="0.25">
      <c r="A11">
        <v>1</v>
      </c>
      <c r="B11" t="s">
        <v>150</v>
      </c>
      <c r="C11" t="s">
        <v>143</v>
      </c>
      <c r="D11">
        <v>0</v>
      </c>
      <c r="E11">
        <v>18</v>
      </c>
      <c r="F11">
        <v>0</v>
      </c>
      <c r="G11">
        <v>0</v>
      </c>
      <c r="H11">
        <v>3</v>
      </c>
      <c r="I11">
        <v>7.2291999999999996</v>
      </c>
      <c r="J11" t="s">
        <v>147</v>
      </c>
    </row>
    <row r="12" spans="1:10" x14ac:dyDescent="0.25">
      <c r="A12">
        <v>0</v>
      </c>
      <c r="B12" t="s">
        <v>151</v>
      </c>
      <c r="C12" t="s">
        <v>138</v>
      </c>
      <c r="D12">
        <v>1</v>
      </c>
      <c r="E12">
        <v>30</v>
      </c>
      <c r="F12">
        <v>0</v>
      </c>
      <c r="G12">
        <v>0</v>
      </c>
      <c r="H12">
        <v>3</v>
      </c>
      <c r="I12">
        <v>7.25</v>
      </c>
      <c r="J12" t="s">
        <v>139</v>
      </c>
    </row>
    <row r="13" spans="1:10" x14ac:dyDescent="0.25">
      <c r="A13">
        <v>0</v>
      </c>
      <c r="B13" t="s">
        <v>152</v>
      </c>
      <c r="C13" t="s">
        <v>138</v>
      </c>
      <c r="D13">
        <v>1</v>
      </c>
      <c r="E13">
        <v>26</v>
      </c>
      <c r="F13">
        <v>0</v>
      </c>
      <c r="G13">
        <v>0</v>
      </c>
      <c r="H13">
        <v>3</v>
      </c>
      <c r="I13">
        <v>8.0500000000000007</v>
      </c>
      <c r="J13" t="s">
        <v>139</v>
      </c>
    </row>
    <row r="14" spans="1:10" x14ac:dyDescent="0.25">
      <c r="A14">
        <v>0</v>
      </c>
      <c r="B14" t="s">
        <v>153</v>
      </c>
      <c r="C14" t="s">
        <v>143</v>
      </c>
      <c r="D14">
        <v>0</v>
      </c>
      <c r="E14">
        <v>40</v>
      </c>
      <c r="F14">
        <v>1</v>
      </c>
      <c r="G14">
        <v>0</v>
      </c>
      <c r="H14">
        <v>3</v>
      </c>
      <c r="I14">
        <v>9.4749999999999996</v>
      </c>
      <c r="J14" t="s">
        <v>139</v>
      </c>
    </row>
    <row r="15" spans="1:10" x14ac:dyDescent="0.25">
      <c r="A15">
        <v>1</v>
      </c>
      <c r="B15" t="s">
        <v>154</v>
      </c>
      <c r="C15" t="s">
        <v>138</v>
      </c>
      <c r="D15">
        <v>1</v>
      </c>
      <c r="E15">
        <v>0.83330000000000004</v>
      </c>
      <c r="F15">
        <v>0</v>
      </c>
      <c r="G15">
        <v>1</v>
      </c>
      <c r="H15">
        <v>3</v>
      </c>
      <c r="I15">
        <v>9.35</v>
      </c>
      <c r="J15" t="s">
        <v>139</v>
      </c>
    </row>
    <row r="16" spans="1:10" x14ac:dyDescent="0.25">
      <c r="A16">
        <v>1</v>
      </c>
      <c r="B16" t="s">
        <v>155</v>
      </c>
      <c r="C16" t="s">
        <v>143</v>
      </c>
      <c r="D16">
        <v>0</v>
      </c>
      <c r="E16">
        <v>18</v>
      </c>
      <c r="F16">
        <v>0</v>
      </c>
      <c r="G16">
        <v>1</v>
      </c>
      <c r="H16">
        <v>3</v>
      </c>
      <c r="I16">
        <v>9.35</v>
      </c>
      <c r="J16" t="s">
        <v>139</v>
      </c>
    </row>
    <row r="17" spans="1:10" x14ac:dyDescent="0.25">
      <c r="A17">
        <v>1</v>
      </c>
      <c r="B17" t="s">
        <v>156</v>
      </c>
      <c r="C17" t="s">
        <v>138</v>
      </c>
      <c r="D17">
        <v>1</v>
      </c>
      <c r="E17">
        <v>26</v>
      </c>
      <c r="F17">
        <v>0</v>
      </c>
      <c r="G17">
        <v>0</v>
      </c>
      <c r="H17">
        <v>3</v>
      </c>
      <c r="I17">
        <v>18.787500000000001</v>
      </c>
      <c r="J17" t="s">
        <v>147</v>
      </c>
    </row>
    <row r="18" spans="1:10" x14ac:dyDescent="0.25">
      <c r="A18">
        <v>0</v>
      </c>
      <c r="B18" t="s">
        <v>157</v>
      </c>
      <c r="C18" t="s">
        <v>138</v>
      </c>
      <c r="D18">
        <v>1</v>
      </c>
      <c r="E18">
        <v>30</v>
      </c>
      <c r="F18">
        <v>0</v>
      </c>
      <c r="G18">
        <v>0</v>
      </c>
      <c r="H18">
        <v>2</v>
      </c>
      <c r="I18">
        <v>13</v>
      </c>
      <c r="J18" t="s">
        <v>139</v>
      </c>
    </row>
    <row r="19" spans="1:10" x14ac:dyDescent="0.25">
      <c r="A19">
        <v>0</v>
      </c>
      <c r="B19" t="s">
        <v>158</v>
      </c>
      <c r="C19" t="s">
        <v>138</v>
      </c>
      <c r="D19">
        <v>1</v>
      </c>
      <c r="E19">
        <v>26</v>
      </c>
      <c r="F19">
        <v>0</v>
      </c>
      <c r="G19">
        <v>0</v>
      </c>
      <c r="H19">
        <v>3</v>
      </c>
      <c r="I19">
        <v>7.8875000000000002</v>
      </c>
      <c r="J19" t="s">
        <v>139</v>
      </c>
    </row>
    <row r="20" spans="1:10" x14ac:dyDescent="0.25">
      <c r="A20">
        <v>0</v>
      </c>
      <c r="B20" t="s">
        <v>159</v>
      </c>
      <c r="C20" t="s">
        <v>138</v>
      </c>
      <c r="D20">
        <v>1</v>
      </c>
      <c r="E20">
        <v>20</v>
      </c>
      <c r="F20">
        <v>0</v>
      </c>
      <c r="G20">
        <v>0</v>
      </c>
      <c r="H20">
        <v>3</v>
      </c>
      <c r="I20">
        <v>7.9249999999999998</v>
      </c>
      <c r="J20" t="s">
        <v>139</v>
      </c>
    </row>
    <row r="21" spans="1:10" x14ac:dyDescent="0.25">
      <c r="A21">
        <v>0</v>
      </c>
      <c r="B21" t="s">
        <v>160</v>
      </c>
      <c r="C21" t="s">
        <v>138</v>
      </c>
      <c r="D21">
        <v>1</v>
      </c>
      <c r="E21">
        <v>24</v>
      </c>
      <c r="F21">
        <v>0</v>
      </c>
      <c r="G21">
        <v>0</v>
      </c>
      <c r="H21">
        <v>3</v>
      </c>
      <c r="I21">
        <v>7.05</v>
      </c>
      <c r="J21" t="s">
        <v>139</v>
      </c>
    </row>
    <row r="22" spans="1:10" x14ac:dyDescent="0.25">
      <c r="A22">
        <v>0</v>
      </c>
      <c r="B22" t="s">
        <v>161</v>
      </c>
      <c r="C22" t="s">
        <v>138</v>
      </c>
      <c r="D22">
        <v>1</v>
      </c>
      <c r="E22">
        <v>25</v>
      </c>
      <c r="F22">
        <v>0</v>
      </c>
      <c r="G22">
        <v>0</v>
      </c>
      <c r="H22">
        <v>3</v>
      </c>
      <c r="I22">
        <v>7.05</v>
      </c>
      <c r="J22" t="s">
        <v>139</v>
      </c>
    </row>
    <row r="23" spans="1:10" x14ac:dyDescent="0.25">
      <c r="A23">
        <v>1</v>
      </c>
      <c r="B23" t="s">
        <v>162</v>
      </c>
      <c r="C23" t="s">
        <v>143</v>
      </c>
      <c r="D23">
        <v>0</v>
      </c>
      <c r="E23">
        <v>29</v>
      </c>
      <c r="F23">
        <v>0</v>
      </c>
      <c r="G23">
        <v>0</v>
      </c>
      <c r="H23">
        <v>1</v>
      </c>
      <c r="I23">
        <v>211.33750000000001</v>
      </c>
      <c r="J23" t="s">
        <v>139</v>
      </c>
    </row>
    <row r="24" spans="1:10" x14ac:dyDescent="0.25">
      <c r="A24">
        <v>0</v>
      </c>
      <c r="B24" t="s">
        <v>163</v>
      </c>
      <c r="C24" t="s">
        <v>138</v>
      </c>
      <c r="D24">
        <v>1</v>
      </c>
      <c r="E24">
        <v>35</v>
      </c>
      <c r="F24">
        <v>0</v>
      </c>
      <c r="G24">
        <v>0</v>
      </c>
      <c r="H24">
        <v>3</v>
      </c>
      <c r="I24">
        <v>8.0500000000000007</v>
      </c>
      <c r="J24" t="s">
        <v>139</v>
      </c>
    </row>
    <row r="25" spans="1:10" x14ac:dyDescent="0.25">
      <c r="A25">
        <v>1</v>
      </c>
      <c r="B25" t="s">
        <v>164</v>
      </c>
      <c r="C25" t="s">
        <v>138</v>
      </c>
      <c r="D25">
        <v>1</v>
      </c>
      <c r="E25">
        <v>0.91669999999999996</v>
      </c>
      <c r="F25">
        <v>1</v>
      </c>
      <c r="G25">
        <v>2</v>
      </c>
      <c r="H25">
        <v>1</v>
      </c>
      <c r="I25">
        <v>151.55000000000001</v>
      </c>
      <c r="J25" t="s">
        <v>139</v>
      </c>
    </row>
    <row r="26" spans="1:10" x14ac:dyDescent="0.25">
      <c r="A26">
        <v>0</v>
      </c>
      <c r="B26" t="s">
        <v>165</v>
      </c>
      <c r="C26" t="s">
        <v>143</v>
      </c>
      <c r="D26">
        <v>0</v>
      </c>
      <c r="E26">
        <v>2</v>
      </c>
      <c r="F26">
        <v>1</v>
      </c>
      <c r="G26">
        <v>2</v>
      </c>
      <c r="H26">
        <v>1</v>
      </c>
      <c r="I26">
        <v>151.55000000000001</v>
      </c>
      <c r="J26" t="s">
        <v>139</v>
      </c>
    </row>
    <row r="27" spans="1:10" x14ac:dyDescent="0.25">
      <c r="A27">
        <v>0</v>
      </c>
      <c r="B27" t="s">
        <v>166</v>
      </c>
      <c r="C27" t="s">
        <v>138</v>
      </c>
      <c r="D27">
        <v>1</v>
      </c>
      <c r="E27">
        <v>30</v>
      </c>
      <c r="F27">
        <v>1</v>
      </c>
      <c r="G27">
        <v>2</v>
      </c>
      <c r="H27">
        <v>1</v>
      </c>
      <c r="I27">
        <v>151.55000000000001</v>
      </c>
      <c r="J27" t="s">
        <v>139</v>
      </c>
    </row>
    <row r="28" spans="1:10" x14ac:dyDescent="0.25">
      <c r="A28">
        <v>0</v>
      </c>
      <c r="B28" t="s">
        <v>167</v>
      </c>
      <c r="C28" t="s">
        <v>143</v>
      </c>
      <c r="D28">
        <v>0</v>
      </c>
      <c r="E28">
        <v>25</v>
      </c>
      <c r="F28">
        <v>1</v>
      </c>
      <c r="G28">
        <v>2</v>
      </c>
      <c r="H28">
        <v>1</v>
      </c>
      <c r="I28">
        <v>151.55000000000001</v>
      </c>
      <c r="J28" t="s">
        <v>139</v>
      </c>
    </row>
    <row r="29" spans="1:10" x14ac:dyDescent="0.25">
      <c r="A29">
        <v>0</v>
      </c>
      <c r="B29" t="s">
        <v>168</v>
      </c>
      <c r="C29" t="s">
        <v>138</v>
      </c>
      <c r="D29">
        <v>1</v>
      </c>
      <c r="E29">
        <v>18</v>
      </c>
      <c r="F29">
        <v>0</v>
      </c>
      <c r="G29">
        <v>0</v>
      </c>
      <c r="H29">
        <v>3</v>
      </c>
      <c r="I29">
        <v>8.3000000000000007</v>
      </c>
      <c r="J29" t="s">
        <v>139</v>
      </c>
    </row>
    <row r="30" spans="1:10" x14ac:dyDescent="0.25">
      <c r="A30">
        <v>0</v>
      </c>
      <c r="B30" t="s">
        <v>169</v>
      </c>
      <c r="C30" t="s">
        <v>138</v>
      </c>
      <c r="D30">
        <v>1</v>
      </c>
      <c r="E30">
        <v>32</v>
      </c>
      <c r="F30">
        <v>0</v>
      </c>
      <c r="G30">
        <v>0</v>
      </c>
      <c r="H30">
        <v>3</v>
      </c>
      <c r="I30">
        <v>22.524999999999999</v>
      </c>
      <c r="J30" t="s">
        <v>139</v>
      </c>
    </row>
    <row r="31" spans="1:10" x14ac:dyDescent="0.25">
      <c r="A31">
        <v>1</v>
      </c>
      <c r="B31" t="s">
        <v>170</v>
      </c>
      <c r="C31" t="s">
        <v>143</v>
      </c>
      <c r="D31">
        <v>0</v>
      </c>
      <c r="E31">
        <v>19</v>
      </c>
      <c r="F31">
        <v>1</v>
      </c>
      <c r="G31">
        <v>0</v>
      </c>
      <c r="H31">
        <v>3</v>
      </c>
      <c r="I31">
        <v>7.8541999999999996</v>
      </c>
      <c r="J31" t="s">
        <v>139</v>
      </c>
    </row>
    <row r="32" spans="1:10" x14ac:dyDescent="0.25">
      <c r="A32">
        <v>1</v>
      </c>
      <c r="B32" t="s">
        <v>171</v>
      </c>
      <c r="C32" t="s">
        <v>138</v>
      </c>
      <c r="D32">
        <v>1</v>
      </c>
      <c r="E32">
        <v>48</v>
      </c>
      <c r="F32">
        <v>0</v>
      </c>
      <c r="G32">
        <v>0</v>
      </c>
      <c r="H32">
        <v>1</v>
      </c>
      <c r="I32">
        <v>26.55</v>
      </c>
      <c r="J32" t="s">
        <v>139</v>
      </c>
    </row>
    <row r="33" spans="1:10" x14ac:dyDescent="0.25">
      <c r="A33">
        <v>0</v>
      </c>
      <c r="B33" t="s">
        <v>172</v>
      </c>
      <c r="C33" t="s">
        <v>138</v>
      </c>
      <c r="D33">
        <v>1</v>
      </c>
      <c r="E33">
        <v>4</v>
      </c>
      <c r="F33">
        <v>4</v>
      </c>
      <c r="G33">
        <v>2</v>
      </c>
      <c r="H33">
        <v>3</v>
      </c>
      <c r="I33">
        <v>31.274999999999999</v>
      </c>
      <c r="J33" t="s">
        <v>139</v>
      </c>
    </row>
    <row r="34" spans="1:10" x14ac:dyDescent="0.25">
      <c r="A34">
        <v>0</v>
      </c>
      <c r="B34" t="s">
        <v>173</v>
      </c>
      <c r="C34" t="s">
        <v>143</v>
      </c>
      <c r="D34">
        <v>0</v>
      </c>
      <c r="E34">
        <v>6</v>
      </c>
      <c r="F34">
        <v>4</v>
      </c>
      <c r="G34">
        <v>2</v>
      </c>
      <c r="H34">
        <v>3</v>
      </c>
      <c r="I34">
        <v>31.274999999999999</v>
      </c>
      <c r="J34" t="s">
        <v>139</v>
      </c>
    </row>
    <row r="35" spans="1:10" x14ac:dyDescent="0.25">
      <c r="A35">
        <v>0</v>
      </c>
      <c r="B35" t="s">
        <v>174</v>
      </c>
      <c r="C35" t="s">
        <v>143</v>
      </c>
      <c r="D35">
        <v>0</v>
      </c>
      <c r="E35">
        <v>2</v>
      </c>
      <c r="F35">
        <v>4</v>
      </c>
      <c r="G35">
        <v>2</v>
      </c>
      <c r="H35">
        <v>3</v>
      </c>
      <c r="I35">
        <v>31.274999999999999</v>
      </c>
      <c r="J35" t="s">
        <v>139</v>
      </c>
    </row>
    <row r="36" spans="1:10" x14ac:dyDescent="0.25">
      <c r="A36">
        <v>1</v>
      </c>
      <c r="B36" t="s">
        <v>175</v>
      </c>
      <c r="C36" t="s">
        <v>143</v>
      </c>
      <c r="D36">
        <v>0</v>
      </c>
      <c r="E36">
        <v>17</v>
      </c>
      <c r="F36">
        <v>4</v>
      </c>
      <c r="G36">
        <v>2</v>
      </c>
      <c r="H36">
        <v>3</v>
      </c>
      <c r="I36">
        <v>7.9249999999999998</v>
      </c>
      <c r="J36" t="s">
        <v>139</v>
      </c>
    </row>
    <row r="37" spans="1:10" x14ac:dyDescent="0.25">
      <c r="A37">
        <v>0</v>
      </c>
      <c r="B37" t="s">
        <v>176</v>
      </c>
      <c r="C37" t="s">
        <v>143</v>
      </c>
      <c r="D37">
        <v>0</v>
      </c>
      <c r="E37">
        <v>38</v>
      </c>
      <c r="F37">
        <v>4</v>
      </c>
      <c r="G37">
        <v>2</v>
      </c>
      <c r="H37">
        <v>3</v>
      </c>
      <c r="I37">
        <v>7.7750000000000004</v>
      </c>
      <c r="J37" t="s">
        <v>139</v>
      </c>
    </row>
    <row r="38" spans="1:10" x14ac:dyDescent="0.25">
      <c r="A38">
        <v>0</v>
      </c>
      <c r="B38" t="s">
        <v>177</v>
      </c>
      <c r="C38" t="s">
        <v>143</v>
      </c>
      <c r="D38">
        <v>0</v>
      </c>
      <c r="E38">
        <v>9</v>
      </c>
      <c r="F38">
        <v>4</v>
      </c>
      <c r="G38">
        <v>2</v>
      </c>
      <c r="H38">
        <v>3</v>
      </c>
      <c r="I38">
        <v>31.274999999999999</v>
      </c>
      <c r="J38" t="s">
        <v>139</v>
      </c>
    </row>
    <row r="39" spans="1:10" x14ac:dyDescent="0.25">
      <c r="A39">
        <v>0</v>
      </c>
      <c r="B39" t="s">
        <v>178</v>
      </c>
      <c r="C39" t="s">
        <v>143</v>
      </c>
      <c r="D39">
        <v>0</v>
      </c>
      <c r="E39">
        <v>11</v>
      </c>
      <c r="F39">
        <v>4</v>
      </c>
      <c r="G39">
        <v>2</v>
      </c>
      <c r="H39">
        <v>3</v>
      </c>
      <c r="I39">
        <v>31.274999999999999</v>
      </c>
      <c r="J39" t="s">
        <v>139</v>
      </c>
    </row>
    <row r="40" spans="1:10" x14ac:dyDescent="0.25">
      <c r="A40">
        <v>0</v>
      </c>
      <c r="B40" t="s">
        <v>179</v>
      </c>
      <c r="C40" t="s">
        <v>138</v>
      </c>
      <c r="D40">
        <v>1</v>
      </c>
      <c r="E40">
        <v>39</v>
      </c>
      <c r="F40">
        <v>1</v>
      </c>
      <c r="G40">
        <v>5</v>
      </c>
      <c r="H40">
        <v>3</v>
      </c>
      <c r="I40">
        <v>31.274999999999999</v>
      </c>
      <c r="J40" t="s">
        <v>139</v>
      </c>
    </row>
    <row r="41" spans="1:10" x14ac:dyDescent="0.25">
      <c r="A41">
        <v>1</v>
      </c>
      <c r="B41" t="s">
        <v>180</v>
      </c>
      <c r="C41" t="s">
        <v>138</v>
      </c>
      <c r="D41">
        <v>1</v>
      </c>
      <c r="E41">
        <v>27</v>
      </c>
      <c r="F41">
        <v>0</v>
      </c>
      <c r="G41">
        <v>0</v>
      </c>
      <c r="H41">
        <v>3</v>
      </c>
      <c r="I41">
        <v>7.7957999999999998</v>
      </c>
      <c r="J41" t="s">
        <v>139</v>
      </c>
    </row>
    <row r="42" spans="1:10" x14ac:dyDescent="0.25">
      <c r="A42">
        <v>0</v>
      </c>
      <c r="B42" t="s">
        <v>181</v>
      </c>
      <c r="C42" t="s">
        <v>138</v>
      </c>
      <c r="D42">
        <v>1</v>
      </c>
      <c r="E42">
        <v>26</v>
      </c>
      <c r="F42">
        <v>0</v>
      </c>
      <c r="G42">
        <v>0</v>
      </c>
      <c r="H42">
        <v>3</v>
      </c>
      <c r="I42">
        <v>7.7750000000000004</v>
      </c>
      <c r="J42" t="s">
        <v>139</v>
      </c>
    </row>
    <row r="43" spans="1:10" x14ac:dyDescent="0.25">
      <c r="A43">
        <v>0</v>
      </c>
      <c r="B43" t="s">
        <v>182</v>
      </c>
      <c r="C43" t="s">
        <v>143</v>
      </c>
      <c r="D43">
        <v>0</v>
      </c>
      <c r="E43">
        <v>39</v>
      </c>
      <c r="F43">
        <v>1</v>
      </c>
      <c r="G43">
        <v>5</v>
      </c>
      <c r="H43">
        <v>3</v>
      </c>
      <c r="I43">
        <v>31.274999999999999</v>
      </c>
      <c r="J43" t="s">
        <v>139</v>
      </c>
    </row>
    <row r="44" spans="1:10" x14ac:dyDescent="0.25">
      <c r="A44">
        <v>0</v>
      </c>
      <c r="B44" t="s">
        <v>183</v>
      </c>
      <c r="C44" t="s">
        <v>138</v>
      </c>
      <c r="D44">
        <v>1</v>
      </c>
      <c r="E44">
        <v>20</v>
      </c>
      <c r="F44">
        <v>0</v>
      </c>
      <c r="G44">
        <v>0</v>
      </c>
      <c r="H44">
        <v>3</v>
      </c>
      <c r="I44">
        <v>7.8541999999999996</v>
      </c>
      <c r="J44" t="s">
        <v>139</v>
      </c>
    </row>
    <row r="45" spans="1:10" x14ac:dyDescent="0.25">
      <c r="A45">
        <v>0</v>
      </c>
      <c r="B45" t="s">
        <v>184</v>
      </c>
      <c r="C45" t="s">
        <v>138</v>
      </c>
      <c r="D45">
        <v>1</v>
      </c>
      <c r="E45">
        <v>18</v>
      </c>
      <c r="F45">
        <v>0</v>
      </c>
      <c r="G45">
        <v>0</v>
      </c>
      <c r="H45">
        <v>2</v>
      </c>
      <c r="I45">
        <v>11.5</v>
      </c>
      <c r="J45" t="s">
        <v>139</v>
      </c>
    </row>
    <row r="46" spans="1:10" x14ac:dyDescent="0.25">
      <c r="A46">
        <v>0</v>
      </c>
      <c r="B46" t="s">
        <v>185</v>
      </c>
      <c r="C46" t="s">
        <v>138</v>
      </c>
      <c r="D46">
        <v>1</v>
      </c>
      <c r="E46">
        <v>25</v>
      </c>
      <c r="F46">
        <v>0</v>
      </c>
      <c r="G46">
        <v>0</v>
      </c>
      <c r="H46">
        <v>2</v>
      </c>
      <c r="I46">
        <v>10.5</v>
      </c>
      <c r="J46" t="s">
        <v>139</v>
      </c>
    </row>
    <row r="47" spans="1:10" x14ac:dyDescent="0.25">
      <c r="A47">
        <v>1</v>
      </c>
      <c r="B47" t="s">
        <v>186</v>
      </c>
      <c r="C47" t="s">
        <v>143</v>
      </c>
      <c r="D47">
        <v>0</v>
      </c>
      <c r="E47">
        <v>63</v>
      </c>
      <c r="F47">
        <v>1</v>
      </c>
      <c r="G47">
        <v>0</v>
      </c>
      <c r="H47">
        <v>1</v>
      </c>
      <c r="I47">
        <v>77.958299999999994</v>
      </c>
      <c r="J47" t="s">
        <v>139</v>
      </c>
    </row>
    <row r="48" spans="1:10" x14ac:dyDescent="0.25">
      <c r="A48">
        <v>0</v>
      </c>
      <c r="B48" t="s">
        <v>187</v>
      </c>
      <c r="C48" t="s">
        <v>138</v>
      </c>
      <c r="D48">
        <v>1</v>
      </c>
      <c r="E48">
        <v>39</v>
      </c>
      <c r="F48">
        <v>0</v>
      </c>
      <c r="G48">
        <v>0</v>
      </c>
      <c r="H48">
        <v>1</v>
      </c>
      <c r="I48">
        <v>0</v>
      </c>
      <c r="J48" t="s">
        <v>139</v>
      </c>
    </row>
    <row r="49" spans="1:10" x14ac:dyDescent="0.25">
      <c r="A49">
        <v>0</v>
      </c>
      <c r="B49" t="s">
        <v>188</v>
      </c>
      <c r="C49" t="s">
        <v>138</v>
      </c>
      <c r="D49">
        <v>1</v>
      </c>
      <c r="E49">
        <v>26</v>
      </c>
      <c r="F49">
        <v>0</v>
      </c>
      <c r="G49">
        <v>0</v>
      </c>
      <c r="H49">
        <v>3</v>
      </c>
      <c r="I49">
        <v>7.8958000000000004</v>
      </c>
      <c r="J49" t="s">
        <v>139</v>
      </c>
    </row>
    <row r="50" spans="1:10" x14ac:dyDescent="0.25">
      <c r="A50">
        <v>0</v>
      </c>
      <c r="B50" t="s">
        <v>189</v>
      </c>
      <c r="C50" t="s">
        <v>138</v>
      </c>
      <c r="D50">
        <v>1</v>
      </c>
      <c r="E50">
        <v>34</v>
      </c>
      <c r="F50">
        <v>1</v>
      </c>
      <c r="G50">
        <v>0</v>
      </c>
      <c r="H50">
        <v>2</v>
      </c>
      <c r="I50">
        <v>26</v>
      </c>
      <c r="J50" t="s">
        <v>139</v>
      </c>
    </row>
    <row r="51" spans="1:10" x14ac:dyDescent="0.25">
      <c r="A51">
        <v>1</v>
      </c>
      <c r="B51" t="s">
        <v>190</v>
      </c>
      <c r="C51" t="s">
        <v>143</v>
      </c>
      <c r="D51">
        <v>0</v>
      </c>
      <c r="E51">
        <v>36</v>
      </c>
      <c r="F51">
        <v>1</v>
      </c>
      <c r="G51">
        <v>0</v>
      </c>
      <c r="H51">
        <v>2</v>
      </c>
      <c r="I51">
        <v>26</v>
      </c>
      <c r="J51" t="s">
        <v>139</v>
      </c>
    </row>
    <row r="52" spans="1:10" x14ac:dyDescent="0.25">
      <c r="A52">
        <v>1</v>
      </c>
      <c r="B52" t="s">
        <v>191</v>
      </c>
      <c r="C52" t="s">
        <v>143</v>
      </c>
      <c r="D52">
        <v>0</v>
      </c>
      <c r="E52">
        <v>53</v>
      </c>
      <c r="F52">
        <v>2</v>
      </c>
      <c r="G52">
        <v>0</v>
      </c>
      <c r="H52">
        <v>1</v>
      </c>
      <c r="I52">
        <v>51.479199999999999</v>
      </c>
      <c r="J52" t="s">
        <v>139</v>
      </c>
    </row>
    <row r="53" spans="1:10" x14ac:dyDescent="0.25">
      <c r="A53">
        <v>0</v>
      </c>
      <c r="B53" t="s">
        <v>192</v>
      </c>
      <c r="C53" t="s">
        <v>138</v>
      </c>
      <c r="D53">
        <v>1</v>
      </c>
      <c r="E53">
        <v>25</v>
      </c>
      <c r="F53">
        <v>1</v>
      </c>
      <c r="G53">
        <v>0</v>
      </c>
      <c r="H53">
        <v>3</v>
      </c>
      <c r="I53">
        <v>17.8</v>
      </c>
      <c r="J53" t="s">
        <v>139</v>
      </c>
    </row>
    <row r="54" spans="1:10" x14ac:dyDescent="0.25">
      <c r="A54">
        <v>0</v>
      </c>
      <c r="B54" t="s">
        <v>193</v>
      </c>
      <c r="C54" t="s">
        <v>143</v>
      </c>
      <c r="D54">
        <v>0</v>
      </c>
      <c r="E54">
        <v>18</v>
      </c>
      <c r="F54">
        <v>1</v>
      </c>
      <c r="G54">
        <v>0</v>
      </c>
      <c r="H54">
        <v>3</v>
      </c>
      <c r="I54">
        <v>17.8</v>
      </c>
      <c r="J54" t="s">
        <v>139</v>
      </c>
    </row>
    <row r="55" spans="1:10" x14ac:dyDescent="0.25">
      <c r="A55">
        <v>0</v>
      </c>
      <c r="B55" t="s">
        <v>194</v>
      </c>
      <c r="C55" t="s">
        <v>138</v>
      </c>
      <c r="D55">
        <v>1</v>
      </c>
      <c r="E55">
        <v>24</v>
      </c>
      <c r="F55">
        <v>0</v>
      </c>
      <c r="G55">
        <v>0</v>
      </c>
      <c r="H55">
        <v>3</v>
      </c>
      <c r="I55">
        <v>7.7750000000000004</v>
      </c>
      <c r="J55" t="s">
        <v>139</v>
      </c>
    </row>
    <row r="56" spans="1:10" x14ac:dyDescent="0.25">
      <c r="A56">
        <v>0</v>
      </c>
      <c r="B56" t="s">
        <v>195</v>
      </c>
      <c r="C56" t="s">
        <v>138</v>
      </c>
      <c r="D56">
        <v>1</v>
      </c>
      <c r="E56">
        <v>71</v>
      </c>
      <c r="F56">
        <v>0</v>
      </c>
      <c r="G56">
        <v>0</v>
      </c>
      <c r="H56">
        <v>1</v>
      </c>
      <c r="I56">
        <v>49.504199999999997</v>
      </c>
      <c r="J56" t="s">
        <v>147</v>
      </c>
    </row>
    <row r="57" spans="1:10" x14ac:dyDescent="0.25">
      <c r="A57">
        <v>0</v>
      </c>
      <c r="B57" t="s">
        <v>196</v>
      </c>
      <c r="C57" t="s">
        <v>138</v>
      </c>
      <c r="D57">
        <v>1</v>
      </c>
      <c r="E57">
        <v>57</v>
      </c>
      <c r="F57">
        <v>0</v>
      </c>
      <c r="G57">
        <v>0</v>
      </c>
      <c r="H57">
        <v>2</v>
      </c>
      <c r="I57">
        <v>13</v>
      </c>
      <c r="J57" t="s">
        <v>139</v>
      </c>
    </row>
    <row r="58" spans="1:10" x14ac:dyDescent="0.25">
      <c r="A58">
        <v>0</v>
      </c>
      <c r="B58" t="s">
        <v>197</v>
      </c>
      <c r="C58" t="s">
        <v>138</v>
      </c>
      <c r="D58">
        <v>1</v>
      </c>
      <c r="E58">
        <v>35</v>
      </c>
      <c r="F58">
        <v>0</v>
      </c>
      <c r="G58">
        <v>0</v>
      </c>
      <c r="H58">
        <v>3</v>
      </c>
      <c r="I58">
        <v>7.05</v>
      </c>
      <c r="J58" t="s">
        <v>139</v>
      </c>
    </row>
    <row r="59" spans="1:10" x14ac:dyDescent="0.25">
      <c r="A59">
        <v>0</v>
      </c>
      <c r="B59" t="s">
        <v>198</v>
      </c>
      <c r="C59" t="s">
        <v>138</v>
      </c>
      <c r="D59">
        <v>1</v>
      </c>
      <c r="E59">
        <v>5</v>
      </c>
      <c r="F59">
        <v>4</v>
      </c>
      <c r="G59">
        <v>2</v>
      </c>
      <c r="H59">
        <v>3</v>
      </c>
      <c r="I59">
        <v>31.387499999999999</v>
      </c>
      <c r="J59" t="s">
        <v>139</v>
      </c>
    </row>
    <row r="60" spans="1:10" x14ac:dyDescent="0.25">
      <c r="A60">
        <v>0</v>
      </c>
      <c r="B60" t="s">
        <v>199</v>
      </c>
      <c r="C60" t="s">
        <v>138</v>
      </c>
      <c r="D60">
        <v>1</v>
      </c>
      <c r="E60">
        <v>9</v>
      </c>
      <c r="F60">
        <v>4</v>
      </c>
      <c r="G60">
        <v>2</v>
      </c>
      <c r="H60">
        <v>3</v>
      </c>
      <c r="I60">
        <v>31.387499999999999</v>
      </c>
      <c r="J60" t="s">
        <v>139</v>
      </c>
    </row>
    <row r="61" spans="1:10" x14ac:dyDescent="0.25">
      <c r="A61">
        <v>1</v>
      </c>
      <c r="B61" t="s">
        <v>200</v>
      </c>
      <c r="C61" t="s">
        <v>138</v>
      </c>
      <c r="D61">
        <v>1</v>
      </c>
      <c r="E61">
        <v>3</v>
      </c>
      <c r="F61">
        <v>4</v>
      </c>
      <c r="G61">
        <v>2</v>
      </c>
      <c r="H61">
        <v>3</v>
      </c>
      <c r="I61">
        <v>31.387499999999999</v>
      </c>
      <c r="J61" t="s">
        <v>139</v>
      </c>
    </row>
    <row r="62" spans="1:10" x14ac:dyDescent="0.25">
      <c r="A62">
        <v>0</v>
      </c>
      <c r="B62" t="s">
        <v>201</v>
      </c>
      <c r="C62" t="s">
        <v>138</v>
      </c>
      <c r="D62">
        <v>1</v>
      </c>
      <c r="E62">
        <v>13</v>
      </c>
      <c r="F62">
        <v>4</v>
      </c>
      <c r="G62">
        <v>2</v>
      </c>
      <c r="H62">
        <v>3</v>
      </c>
      <c r="I62">
        <v>31.387499999999999</v>
      </c>
      <c r="J62" t="s">
        <v>139</v>
      </c>
    </row>
    <row r="63" spans="1:10" x14ac:dyDescent="0.25">
      <c r="A63">
        <v>1</v>
      </c>
      <c r="B63" t="s">
        <v>202</v>
      </c>
      <c r="C63" t="s">
        <v>143</v>
      </c>
      <c r="D63">
        <v>0</v>
      </c>
      <c r="E63">
        <v>5</v>
      </c>
      <c r="F63">
        <v>4</v>
      </c>
      <c r="G63">
        <v>2</v>
      </c>
      <c r="H63">
        <v>3</v>
      </c>
      <c r="I63">
        <v>31.387499999999999</v>
      </c>
      <c r="J63" t="s">
        <v>139</v>
      </c>
    </row>
    <row r="64" spans="1:10" x14ac:dyDescent="0.25">
      <c r="A64">
        <v>0</v>
      </c>
      <c r="B64" t="s">
        <v>203</v>
      </c>
      <c r="C64" t="s">
        <v>138</v>
      </c>
      <c r="D64">
        <v>1</v>
      </c>
      <c r="E64">
        <v>40</v>
      </c>
      <c r="F64">
        <v>1</v>
      </c>
      <c r="G64">
        <v>5</v>
      </c>
      <c r="H64">
        <v>3</v>
      </c>
      <c r="I64">
        <v>31.387499999999999</v>
      </c>
      <c r="J64" t="s">
        <v>139</v>
      </c>
    </row>
    <row r="65" spans="1:10" x14ac:dyDescent="0.25">
      <c r="A65">
        <v>1</v>
      </c>
      <c r="B65" t="s">
        <v>204</v>
      </c>
      <c r="C65" t="s">
        <v>138</v>
      </c>
      <c r="D65">
        <v>1</v>
      </c>
      <c r="E65">
        <v>23</v>
      </c>
      <c r="F65">
        <v>0</v>
      </c>
      <c r="G65">
        <v>0</v>
      </c>
      <c r="H65">
        <v>3</v>
      </c>
      <c r="I65">
        <v>7.7957999999999998</v>
      </c>
      <c r="J65" t="s">
        <v>139</v>
      </c>
    </row>
    <row r="66" spans="1:10" x14ac:dyDescent="0.25">
      <c r="A66">
        <v>1</v>
      </c>
      <c r="B66" t="s">
        <v>205</v>
      </c>
      <c r="C66" t="s">
        <v>143</v>
      </c>
      <c r="D66">
        <v>0</v>
      </c>
      <c r="E66">
        <v>38</v>
      </c>
      <c r="F66">
        <v>1</v>
      </c>
      <c r="G66">
        <v>5</v>
      </c>
      <c r="H66">
        <v>3</v>
      </c>
      <c r="I66">
        <v>31.387499999999999</v>
      </c>
      <c r="J66" t="s">
        <v>139</v>
      </c>
    </row>
    <row r="67" spans="1:10" x14ac:dyDescent="0.25">
      <c r="A67">
        <v>1</v>
      </c>
      <c r="B67" t="s">
        <v>206</v>
      </c>
      <c r="C67" t="s">
        <v>143</v>
      </c>
      <c r="D67">
        <v>0</v>
      </c>
      <c r="E67">
        <v>45</v>
      </c>
      <c r="F67">
        <v>0</v>
      </c>
      <c r="G67">
        <v>0</v>
      </c>
      <c r="H67">
        <v>3</v>
      </c>
      <c r="I67">
        <v>7.2249999999999996</v>
      </c>
      <c r="J67" t="s">
        <v>147</v>
      </c>
    </row>
    <row r="68" spans="1:10" x14ac:dyDescent="0.25">
      <c r="A68">
        <v>0</v>
      </c>
      <c r="B68" t="s">
        <v>207</v>
      </c>
      <c r="C68" t="s">
        <v>138</v>
      </c>
      <c r="D68">
        <v>1</v>
      </c>
      <c r="E68">
        <v>21</v>
      </c>
      <c r="F68">
        <v>0</v>
      </c>
      <c r="G68">
        <v>0</v>
      </c>
      <c r="H68">
        <v>3</v>
      </c>
      <c r="I68">
        <v>7.2249999999999996</v>
      </c>
      <c r="J68" t="s">
        <v>147</v>
      </c>
    </row>
    <row r="69" spans="1:10" x14ac:dyDescent="0.25">
      <c r="A69">
        <v>0</v>
      </c>
      <c r="B69" t="s">
        <v>208</v>
      </c>
      <c r="C69" t="s">
        <v>138</v>
      </c>
      <c r="D69">
        <v>1</v>
      </c>
      <c r="E69">
        <v>23</v>
      </c>
      <c r="F69">
        <v>0</v>
      </c>
      <c r="G69">
        <v>0</v>
      </c>
      <c r="H69">
        <v>3</v>
      </c>
      <c r="I69">
        <v>7.05</v>
      </c>
      <c r="J69" t="s">
        <v>139</v>
      </c>
    </row>
    <row r="70" spans="1:10" x14ac:dyDescent="0.25">
      <c r="A70">
        <v>0</v>
      </c>
      <c r="B70" t="s">
        <v>209</v>
      </c>
      <c r="C70" t="s">
        <v>138</v>
      </c>
      <c r="D70">
        <v>1</v>
      </c>
      <c r="E70">
        <v>47</v>
      </c>
      <c r="F70">
        <v>1</v>
      </c>
      <c r="G70">
        <v>0</v>
      </c>
      <c r="H70">
        <v>1</v>
      </c>
      <c r="I70">
        <v>227.52500000000001</v>
      </c>
      <c r="J70" t="s">
        <v>147</v>
      </c>
    </row>
    <row r="71" spans="1:10" x14ac:dyDescent="0.25">
      <c r="A71">
        <v>1</v>
      </c>
      <c r="B71" t="s">
        <v>210</v>
      </c>
      <c r="C71" t="s">
        <v>143</v>
      </c>
      <c r="D71">
        <v>0</v>
      </c>
      <c r="E71">
        <v>18</v>
      </c>
      <c r="F71">
        <v>1</v>
      </c>
      <c r="G71">
        <v>0</v>
      </c>
      <c r="H71">
        <v>1</v>
      </c>
      <c r="I71">
        <v>227.52500000000001</v>
      </c>
      <c r="J71" t="s">
        <v>147</v>
      </c>
    </row>
    <row r="72" spans="1:10" x14ac:dyDescent="0.25">
      <c r="A72">
        <v>0</v>
      </c>
      <c r="B72" t="s">
        <v>211</v>
      </c>
      <c r="C72" t="s">
        <v>143</v>
      </c>
      <c r="D72">
        <v>0</v>
      </c>
      <c r="E72">
        <v>17</v>
      </c>
      <c r="F72">
        <v>0</v>
      </c>
      <c r="G72">
        <v>0</v>
      </c>
      <c r="H72">
        <v>3</v>
      </c>
      <c r="I72">
        <v>14.458299999999999</v>
      </c>
      <c r="J72" t="s">
        <v>147</v>
      </c>
    </row>
    <row r="73" spans="1:10" x14ac:dyDescent="0.25">
      <c r="A73">
        <v>0</v>
      </c>
      <c r="B73" t="s">
        <v>212</v>
      </c>
      <c r="C73" t="s">
        <v>138</v>
      </c>
      <c r="D73">
        <v>1</v>
      </c>
      <c r="E73">
        <v>30</v>
      </c>
      <c r="F73">
        <v>0</v>
      </c>
      <c r="G73">
        <v>0</v>
      </c>
      <c r="H73">
        <v>3</v>
      </c>
      <c r="I73">
        <v>7.2249999999999996</v>
      </c>
      <c r="J73" t="s">
        <v>147</v>
      </c>
    </row>
    <row r="74" spans="1:10" x14ac:dyDescent="0.25">
      <c r="A74">
        <v>1</v>
      </c>
      <c r="B74" t="s">
        <v>213</v>
      </c>
      <c r="C74" t="s">
        <v>143</v>
      </c>
      <c r="D74">
        <v>0</v>
      </c>
      <c r="E74">
        <v>24</v>
      </c>
      <c r="F74">
        <v>0</v>
      </c>
      <c r="G74">
        <v>0</v>
      </c>
      <c r="H74">
        <v>1</v>
      </c>
      <c r="I74">
        <v>69.3</v>
      </c>
      <c r="J74" t="s">
        <v>147</v>
      </c>
    </row>
    <row r="75" spans="1:10" x14ac:dyDescent="0.25">
      <c r="A75">
        <v>0</v>
      </c>
      <c r="B75" t="s">
        <v>214</v>
      </c>
      <c r="C75" t="s">
        <v>138</v>
      </c>
      <c r="D75">
        <v>1</v>
      </c>
      <c r="E75">
        <v>23</v>
      </c>
      <c r="F75">
        <v>0</v>
      </c>
      <c r="G75">
        <v>0</v>
      </c>
      <c r="H75">
        <v>3</v>
      </c>
      <c r="I75">
        <v>7.8541999999999996</v>
      </c>
      <c r="J75" t="s">
        <v>139</v>
      </c>
    </row>
    <row r="76" spans="1:10" x14ac:dyDescent="0.25">
      <c r="A76">
        <v>1</v>
      </c>
      <c r="B76" t="s">
        <v>215</v>
      </c>
      <c r="C76" t="s">
        <v>143</v>
      </c>
      <c r="D76">
        <v>0</v>
      </c>
      <c r="E76">
        <v>13</v>
      </c>
      <c r="F76">
        <v>0</v>
      </c>
      <c r="G76">
        <v>0</v>
      </c>
      <c r="H76">
        <v>3</v>
      </c>
      <c r="I76">
        <v>7.2291999999999996</v>
      </c>
      <c r="J76" t="s">
        <v>147</v>
      </c>
    </row>
    <row r="77" spans="1:10" x14ac:dyDescent="0.25">
      <c r="A77">
        <v>0</v>
      </c>
      <c r="B77" t="s">
        <v>216</v>
      </c>
      <c r="C77" t="s">
        <v>138</v>
      </c>
      <c r="D77">
        <v>1</v>
      </c>
      <c r="E77">
        <v>20</v>
      </c>
      <c r="F77">
        <v>0</v>
      </c>
      <c r="G77">
        <v>0</v>
      </c>
      <c r="H77">
        <v>3</v>
      </c>
      <c r="I77">
        <v>7.2249999999999996</v>
      </c>
      <c r="J77" t="s">
        <v>147</v>
      </c>
    </row>
    <row r="78" spans="1:10" x14ac:dyDescent="0.25">
      <c r="A78">
        <v>0</v>
      </c>
      <c r="B78" t="s">
        <v>217</v>
      </c>
      <c r="C78" t="s">
        <v>138</v>
      </c>
      <c r="D78">
        <v>1</v>
      </c>
      <c r="E78">
        <v>32</v>
      </c>
      <c r="F78">
        <v>1</v>
      </c>
      <c r="G78">
        <v>0</v>
      </c>
      <c r="H78">
        <v>3</v>
      </c>
      <c r="I78">
        <v>15.85</v>
      </c>
      <c r="J78" t="s">
        <v>139</v>
      </c>
    </row>
    <row r="79" spans="1:10" x14ac:dyDescent="0.25">
      <c r="A79">
        <v>1</v>
      </c>
      <c r="B79" t="s">
        <v>218</v>
      </c>
      <c r="C79" t="s">
        <v>143</v>
      </c>
      <c r="D79">
        <v>0</v>
      </c>
      <c r="E79">
        <v>33</v>
      </c>
      <c r="F79">
        <v>3</v>
      </c>
      <c r="G79">
        <v>0</v>
      </c>
      <c r="H79">
        <v>3</v>
      </c>
      <c r="I79">
        <v>15.85</v>
      </c>
      <c r="J79" t="s">
        <v>139</v>
      </c>
    </row>
    <row r="80" spans="1:10" x14ac:dyDescent="0.25">
      <c r="A80">
        <v>1</v>
      </c>
      <c r="B80" t="s">
        <v>219</v>
      </c>
      <c r="C80" t="s">
        <v>143</v>
      </c>
      <c r="D80">
        <v>0</v>
      </c>
      <c r="E80">
        <v>0.75</v>
      </c>
      <c r="F80">
        <v>2</v>
      </c>
      <c r="G80">
        <v>1</v>
      </c>
      <c r="H80">
        <v>3</v>
      </c>
      <c r="I80">
        <v>19.258299999999998</v>
      </c>
      <c r="J80" t="s">
        <v>147</v>
      </c>
    </row>
    <row r="81" spans="1:10" x14ac:dyDescent="0.25">
      <c r="A81">
        <v>1</v>
      </c>
      <c r="B81" t="s">
        <v>220</v>
      </c>
      <c r="C81" t="s">
        <v>143</v>
      </c>
      <c r="D81">
        <v>0</v>
      </c>
      <c r="E81">
        <v>0.75</v>
      </c>
      <c r="F81">
        <v>2</v>
      </c>
      <c r="G81">
        <v>1</v>
      </c>
      <c r="H81">
        <v>3</v>
      </c>
      <c r="I81">
        <v>19.258299999999998</v>
      </c>
      <c r="J81" t="s">
        <v>147</v>
      </c>
    </row>
    <row r="82" spans="1:10" x14ac:dyDescent="0.25">
      <c r="A82">
        <v>1</v>
      </c>
      <c r="B82" t="s">
        <v>221</v>
      </c>
      <c r="C82" t="s">
        <v>143</v>
      </c>
      <c r="D82">
        <v>0</v>
      </c>
      <c r="E82">
        <v>5</v>
      </c>
      <c r="F82">
        <v>2</v>
      </c>
      <c r="G82">
        <v>1</v>
      </c>
      <c r="H82">
        <v>3</v>
      </c>
      <c r="I82">
        <v>19.258299999999998</v>
      </c>
      <c r="J82" t="s">
        <v>147</v>
      </c>
    </row>
    <row r="83" spans="1:10" x14ac:dyDescent="0.25">
      <c r="A83">
        <v>1</v>
      </c>
      <c r="B83" t="s">
        <v>222</v>
      </c>
      <c r="C83" t="s">
        <v>143</v>
      </c>
      <c r="D83">
        <v>0</v>
      </c>
      <c r="E83">
        <v>24</v>
      </c>
      <c r="F83">
        <v>0</v>
      </c>
      <c r="G83">
        <v>3</v>
      </c>
      <c r="H83">
        <v>3</v>
      </c>
      <c r="I83">
        <v>19.258299999999998</v>
      </c>
      <c r="J83" t="s">
        <v>147</v>
      </c>
    </row>
    <row r="84" spans="1:10" x14ac:dyDescent="0.25">
      <c r="A84">
        <v>1</v>
      </c>
      <c r="B84" t="s">
        <v>223</v>
      </c>
      <c r="C84" t="s">
        <v>143</v>
      </c>
      <c r="D84">
        <v>0</v>
      </c>
      <c r="E84">
        <v>18</v>
      </c>
      <c r="F84">
        <v>0</v>
      </c>
      <c r="G84">
        <v>0</v>
      </c>
      <c r="H84">
        <v>3</v>
      </c>
      <c r="I84">
        <v>8.0500000000000007</v>
      </c>
      <c r="J84" t="s">
        <v>139</v>
      </c>
    </row>
    <row r="85" spans="1:10" x14ac:dyDescent="0.25">
      <c r="A85">
        <v>0</v>
      </c>
      <c r="B85" t="s">
        <v>224</v>
      </c>
      <c r="C85" t="s">
        <v>138</v>
      </c>
      <c r="D85">
        <v>1</v>
      </c>
      <c r="E85">
        <v>40</v>
      </c>
      <c r="F85">
        <v>0</v>
      </c>
      <c r="G85">
        <v>0</v>
      </c>
      <c r="H85">
        <v>3</v>
      </c>
      <c r="I85">
        <v>7.2249999999999996</v>
      </c>
      <c r="J85" t="s">
        <v>147</v>
      </c>
    </row>
    <row r="86" spans="1:10" x14ac:dyDescent="0.25">
      <c r="A86">
        <v>0</v>
      </c>
      <c r="B86" t="s">
        <v>225</v>
      </c>
      <c r="C86" t="s">
        <v>138</v>
      </c>
      <c r="D86">
        <v>1</v>
      </c>
      <c r="E86">
        <v>18</v>
      </c>
      <c r="F86">
        <v>0</v>
      </c>
      <c r="G86">
        <v>0</v>
      </c>
      <c r="H86">
        <v>2</v>
      </c>
      <c r="I86">
        <v>11.5</v>
      </c>
      <c r="J86" t="s">
        <v>139</v>
      </c>
    </row>
    <row r="87" spans="1:10" x14ac:dyDescent="0.25">
      <c r="A87">
        <v>0</v>
      </c>
      <c r="B87" t="s">
        <v>226</v>
      </c>
      <c r="C87" t="s">
        <v>138</v>
      </c>
      <c r="D87">
        <v>1</v>
      </c>
      <c r="E87">
        <v>23</v>
      </c>
      <c r="F87">
        <v>0</v>
      </c>
      <c r="G87">
        <v>0</v>
      </c>
      <c r="H87">
        <v>2</v>
      </c>
      <c r="I87">
        <v>10.5</v>
      </c>
      <c r="J87" t="s">
        <v>139</v>
      </c>
    </row>
    <row r="88" spans="1:10" x14ac:dyDescent="0.25">
      <c r="A88">
        <v>0</v>
      </c>
      <c r="B88" t="s">
        <v>227</v>
      </c>
      <c r="C88" t="s">
        <v>138</v>
      </c>
      <c r="D88">
        <v>1</v>
      </c>
      <c r="E88">
        <v>26</v>
      </c>
      <c r="F88">
        <v>0</v>
      </c>
      <c r="G88">
        <v>0</v>
      </c>
      <c r="H88">
        <v>3</v>
      </c>
      <c r="I88">
        <v>7.8958000000000004</v>
      </c>
      <c r="J88" t="s">
        <v>139</v>
      </c>
    </row>
    <row r="89" spans="1:10" x14ac:dyDescent="0.25">
      <c r="A89">
        <v>1</v>
      </c>
      <c r="B89" t="s">
        <v>228</v>
      </c>
      <c r="C89" t="s">
        <v>143</v>
      </c>
      <c r="D89">
        <v>0</v>
      </c>
      <c r="E89">
        <v>36</v>
      </c>
      <c r="F89">
        <v>0</v>
      </c>
      <c r="G89">
        <v>0</v>
      </c>
      <c r="H89">
        <v>2</v>
      </c>
      <c r="I89">
        <v>13</v>
      </c>
      <c r="J89" t="s">
        <v>139</v>
      </c>
    </row>
    <row r="90" spans="1:10" x14ac:dyDescent="0.25">
      <c r="A90">
        <v>0</v>
      </c>
      <c r="B90" t="s">
        <v>229</v>
      </c>
      <c r="C90" t="s">
        <v>138</v>
      </c>
      <c r="D90">
        <v>1</v>
      </c>
      <c r="E90">
        <v>28</v>
      </c>
      <c r="F90">
        <v>0</v>
      </c>
      <c r="G90">
        <v>0</v>
      </c>
      <c r="H90">
        <v>2</v>
      </c>
      <c r="I90">
        <v>10.5</v>
      </c>
      <c r="J90" t="s">
        <v>139</v>
      </c>
    </row>
    <row r="91" spans="1:10" x14ac:dyDescent="0.25">
      <c r="A91">
        <v>1</v>
      </c>
      <c r="B91" t="s">
        <v>230</v>
      </c>
      <c r="C91" t="s">
        <v>138</v>
      </c>
      <c r="D91">
        <v>1</v>
      </c>
      <c r="E91">
        <v>20</v>
      </c>
      <c r="F91">
        <v>0</v>
      </c>
      <c r="G91">
        <v>0</v>
      </c>
      <c r="H91">
        <v>3</v>
      </c>
      <c r="I91">
        <v>7.2291999999999996</v>
      </c>
      <c r="J91" t="s">
        <v>147</v>
      </c>
    </row>
    <row r="92" spans="1:10" x14ac:dyDescent="0.25">
      <c r="A92">
        <v>0</v>
      </c>
      <c r="B92" t="s">
        <v>231</v>
      </c>
      <c r="C92" t="s">
        <v>143</v>
      </c>
      <c r="D92">
        <v>0</v>
      </c>
      <c r="E92">
        <v>18</v>
      </c>
      <c r="F92">
        <v>0</v>
      </c>
      <c r="G92">
        <v>1</v>
      </c>
      <c r="H92">
        <v>3</v>
      </c>
      <c r="I92">
        <v>14.4542</v>
      </c>
      <c r="J92" t="s">
        <v>147</v>
      </c>
    </row>
    <row r="93" spans="1:10" x14ac:dyDescent="0.25">
      <c r="A93">
        <v>0</v>
      </c>
      <c r="B93" t="s">
        <v>232</v>
      </c>
      <c r="C93" t="s">
        <v>143</v>
      </c>
      <c r="D93">
        <v>0</v>
      </c>
      <c r="E93">
        <v>45</v>
      </c>
      <c r="F93">
        <v>0</v>
      </c>
      <c r="G93">
        <v>1</v>
      </c>
      <c r="H93">
        <v>3</v>
      </c>
      <c r="I93">
        <v>14.4542</v>
      </c>
      <c r="J93" t="s">
        <v>147</v>
      </c>
    </row>
    <row r="94" spans="1:10" x14ac:dyDescent="0.25">
      <c r="A94">
        <v>1</v>
      </c>
      <c r="B94" t="s">
        <v>233</v>
      </c>
      <c r="C94" t="s">
        <v>143</v>
      </c>
      <c r="D94">
        <v>0</v>
      </c>
      <c r="E94">
        <v>26</v>
      </c>
      <c r="F94">
        <v>0</v>
      </c>
      <c r="G94">
        <v>0</v>
      </c>
      <c r="H94">
        <v>1</v>
      </c>
      <c r="I94">
        <v>78.849999999999994</v>
      </c>
      <c r="J94" t="s">
        <v>139</v>
      </c>
    </row>
    <row r="95" spans="1:10" x14ac:dyDescent="0.25">
      <c r="A95">
        <v>1</v>
      </c>
      <c r="B95" t="s">
        <v>234</v>
      </c>
      <c r="C95" t="s">
        <v>138</v>
      </c>
      <c r="D95">
        <v>1</v>
      </c>
      <c r="E95">
        <v>80</v>
      </c>
      <c r="F95">
        <v>0</v>
      </c>
      <c r="G95">
        <v>0</v>
      </c>
      <c r="H95">
        <v>1</v>
      </c>
      <c r="I95">
        <v>30</v>
      </c>
      <c r="J95" t="s">
        <v>139</v>
      </c>
    </row>
    <row r="96" spans="1:10" x14ac:dyDescent="0.25">
      <c r="A96">
        <v>0</v>
      </c>
      <c r="B96" t="s">
        <v>235</v>
      </c>
      <c r="C96" t="s">
        <v>143</v>
      </c>
      <c r="D96">
        <v>0</v>
      </c>
      <c r="E96">
        <v>27</v>
      </c>
      <c r="F96">
        <v>0</v>
      </c>
      <c r="G96">
        <v>0</v>
      </c>
      <c r="H96">
        <v>3</v>
      </c>
      <c r="I96">
        <v>7.8792</v>
      </c>
      <c r="J96" t="s">
        <v>236</v>
      </c>
    </row>
    <row r="97" spans="1:10" x14ac:dyDescent="0.25">
      <c r="A97">
        <v>0</v>
      </c>
      <c r="B97" t="s">
        <v>237</v>
      </c>
      <c r="C97" t="s">
        <v>138</v>
      </c>
      <c r="D97">
        <v>1</v>
      </c>
      <c r="E97">
        <v>22</v>
      </c>
      <c r="F97">
        <v>0</v>
      </c>
      <c r="G97">
        <v>0</v>
      </c>
      <c r="H97">
        <v>3</v>
      </c>
      <c r="I97">
        <v>8.0500000000000007</v>
      </c>
      <c r="J97" t="s">
        <v>139</v>
      </c>
    </row>
    <row r="98" spans="1:10" x14ac:dyDescent="0.25">
      <c r="A98">
        <v>0</v>
      </c>
      <c r="B98" t="s">
        <v>238</v>
      </c>
      <c r="C98" t="s">
        <v>138</v>
      </c>
      <c r="D98">
        <v>1</v>
      </c>
      <c r="E98">
        <v>51</v>
      </c>
      <c r="F98">
        <v>0</v>
      </c>
      <c r="G98">
        <v>0</v>
      </c>
      <c r="H98">
        <v>2</v>
      </c>
      <c r="I98">
        <v>12.525</v>
      </c>
      <c r="J98" t="s">
        <v>139</v>
      </c>
    </row>
    <row r="99" spans="1:10" x14ac:dyDescent="0.25">
      <c r="A99">
        <v>0</v>
      </c>
      <c r="B99" t="s">
        <v>239</v>
      </c>
      <c r="C99" t="s">
        <v>138</v>
      </c>
      <c r="D99">
        <v>1</v>
      </c>
      <c r="E99">
        <v>24</v>
      </c>
      <c r="F99">
        <v>0</v>
      </c>
      <c r="G99">
        <v>1</v>
      </c>
      <c r="H99">
        <v>1</v>
      </c>
      <c r="I99">
        <v>247.52080000000001</v>
      </c>
      <c r="J99" t="s">
        <v>147</v>
      </c>
    </row>
    <row r="100" spans="1:10" x14ac:dyDescent="0.25">
      <c r="A100">
        <v>1</v>
      </c>
      <c r="B100" t="s">
        <v>240</v>
      </c>
      <c r="C100" t="s">
        <v>143</v>
      </c>
      <c r="D100">
        <v>0</v>
      </c>
      <c r="E100">
        <v>50</v>
      </c>
      <c r="F100">
        <v>0</v>
      </c>
      <c r="G100">
        <v>1</v>
      </c>
      <c r="H100">
        <v>1</v>
      </c>
      <c r="I100">
        <v>247.52080000000001</v>
      </c>
      <c r="J100" t="s">
        <v>147</v>
      </c>
    </row>
    <row r="101" spans="1:10" x14ac:dyDescent="0.25">
      <c r="A101">
        <v>1</v>
      </c>
      <c r="B101" t="s">
        <v>241</v>
      </c>
      <c r="C101" t="s">
        <v>143</v>
      </c>
      <c r="D101">
        <v>0</v>
      </c>
      <c r="E101">
        <v>32</v>
      </c>
      <c r="F101">
        <v>0</v>
      </c>
      <c r="G101">
        <v>0</v>
      </c>
      <c r="H101">
        <v>1</v>
      </c>
      <c r="I101">
        <v>76.291700000000006</v>
      </c>
      <c r="J101" t="s">
        <v>147</v>
      </c>
    </row>
    <row r="102" spans="1:10" x14ac:dyDescent="0.25">
      <c r="A102">
        <v>1</v>
      </c>
      <c r="B102" t="s">
        <v>242</v>
      </c>
      <c r="C102" t="s">
        <v>138</v>
      </c>
      <c r="D102">
        <v>1</v>
      </c>
      <c r="E102">
        <v>32</v>
      </c>
      <c r="F102">
        <v>1</v>
      </c>
      <c r="G102">
        <v>0</v>
      </c>
      <c r="H102">
        <v>2</v>
      </c>
      <c r="I102">
        <v>26</v>
      </c>
      <c r="J102" t="s">
        <v>139</v>
      </c>
    </row>
    <row r="103" spans="1:10" x14ac:dyDescent="0.25">
      <c r="A103">
        <v>1</v>
      </c>
      <c r="B103" t="s">
        <v>243</v>
      </c>
      <c r="C103" t="s">
        <v>143</v>
      </c>
      <c r="D103">
        <v>0</v>
      </c>
      <c r="E103">
        <v>19</v>
      </c>
      <c r="F103">
        <v>1</v>
      </c>
      <c r="G103">
        <v>0</v>
      </c>
      <c r="H103">
        <v>2</v>
      </c>
      <c r="I103">
        <v>26</v>
      </c>
      <c r="J103" t="s">
        <v>139</v>
      </c>
    </row>
    <row r="104" spans="1:10" x14ac:dyDescent="0.25">
      <c r="A104">
        <v>0</v>
      </c>
      <c r="B104" t="s">
        <v>244</v>
      </c>
      <c r="C104" t="s">
        <v>138</v>
      </c>
      <c r="D104">
        <v>1</v>
      </c>
      <c r="E104">
        <v>36</v>
      </c>
      <c r="F104">
        <v>0</v>
      </c>
      <c r="G104">
        <v>0</v>
      </c>
      <c r="H104">
        <v>1</v>
      </c>
      <c r="I104">
        <v>75.241699999999994</v>
      </c>
      <c r="J104" t="s">
        <v>147</v>
      </c>
    </row>
    <row r="105" spans="1:10" x14ac:dyDescent="0.25">
      <c r="A105">
        <v>0</v>
      </c>
      <c r="B105" t="s">
        <v>245</v>
      </c>
      <c r="C105" t="s">
        <v>138</v>
      </c>
      <c r="D105">
        <v>1</v>
      </c>
      <c r="E105">
        <v>28</v>
      </c>
      <c r="F105">
        <v>0</v>
      </c>
      <c r="G105">
        <v>0</v>
      </c>
      <c r="H105">
        <v>2</v>
      </c>
      <c r="I105">
        <v>26</v>
      </c>
      <c r="J105" t="s">
        <v>139</v>
      </c>
    </row>
    <row r="106" spans="1:10" x14ac:dyDescent="0.25">
      <c r="A106">
        <v>0</v>
      </c>
      <c r="B106" t="s">
        <v>246</v>
      </c>
      <c r="C106" t="s">
        <v>138</v>
      </c>
      <c r="D106">
        <v>1</v>
      </c>
      <c r="E106">
        <v>19</v>
      </c>
      <c r="F106">
        <v>0</v>
      </c>
      <c r="G106">
        <v>0</v>
      </c>
      <c r="H106">
        <v>3</v>
      </c>
      <c r="I106">
        <v>8.0500000000000007</v>
      </c>
      <c r="J106" t="s">
        <v>139</v>
      </c>
    </row>
    <row r="107" spans="1:10" x14ac:dyDescent="0.25">
      <c r="A107">
        <v>1</v>
      </c>
      <c r="B107" t="s">
        <v>247</v>
      </c>
      <c r="C107" t="s">
        <v>138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39</v>
      </c>
      <c r="J107" t="s">
        <v>139</v>
      </c>
    </row>
    <row r="108" spans="1:10" x14ac:dyDescent="0.25">
      <c r="A108">
        <v>1</v>
      </c>
      <c r="B108" t="s">
        <v>248</v>
      </c>
      <c r="C108" t="s">
        <v>143</v>
      </c>
      <c r="D108">
        <v>0</v>
      </c>
      <c r="E108">
        <v>4</v>
      </c>
      <c r="F108">
        <v>2</v>
      </c>
      <c r="G108">
        <v>1</v>
      </c>
      <c r="H108">
        <v>2</v>
      </c>
      <c r="I108">
        <v>39</v>
      </c>
      <c r="J108" t="s">
        <v>139</v>
      </c>
    </row>
    <row r="109" spans="1:10" x14ac:dyDescent="0.25">
      <c r="A109">
        <v>1</v>
      </c>
      <c r="B109" t="s">
        <v>249</v>
      </c>
      <c r="C109" t="s">
        <v>143</v>
      </c>
      <c r="D109">
        <v>0</v>
      </c>
      <c r="E109">
        <v>12</v>
      </c>
      <c r="F109">
        <v>2</v>
      </c>
      <c r="G109">
        <v>1</v>
      </c>
      <c r="H109">
        <v>2</v>
      </c>
      <c r="I109">
        <v>39</v>
      </c>
      <c r="J109" t="s">
        <v>139</v>
      </c>
    </row>
    <row r="110" spans="1:10" x14ac:dyDescent="0.25">
      <c r="A110">
        <v>1</v>
      </c>
      <c r="B110" t="s">
        <v>250</v>
      </c>
      <c r="C110" t="s">
        <v>143</v>
      </c>
      <c r="D110">
        <v>0</v>
      </c>
      <c r="E110">
        <v>36</v>
      </c>
      <c r="F110">
        <v>0</v>
      </c>
      <c r="G110">
        <v>3</v>
      </c>
      <c r="H110">
        <v>2</v>
      </c>
      <c r="I110">
        <v>39</v>
      </c>
      <c r="J110" t="s">
        <v>139</v>
      </c>
    </row>
    <row r="111" spans="1:10" x14ac:dyDescent="0.25">
      <c r="A111">
        <v>1</v>
      </c>
      <c r="B111" t="s">
        <v>251</v>
      </c>
      <c r="C111" t="s">
        <v>138</v>
      </c>
      <c r="D111">
        <v>1</v>
      </c>
      <c r="E111">
        <v>37</v>
      </c>
      <c r="F111">
        <v>1</v>
      </c>
      <c r="G111">
        <v>1</v>
      </c>
      <c r="H111">
        <v>1</v>
      </c>
      <c r="I111">
        <v>52.554200000000002</v>
      </c>
      <c r="J111" t="s">
        <v>139</v>
      </c>
    </row>
    <row r="112" spans="1:10" x14ac:dyDescent="0.25">
      <c r="A112">
        <v>1</v>
      </c>
      <c r="B112" t="s">
        <v>252</v>
      </c>
      <c r="C112" t="s">
        <v>143</v>
      </c>
      <c r="D112">
        <v>0</v>
      </c>
      <c r="E112">
        <v>47</v>
      </c>
      <c r="F112">
        <v>1</v>
      </c>
      <c r="G112">
        <v>1</v>
      </c>
      <c r="H112">
        <v>1</v>
      </c>
      <c r="I112">
        <v>52.554200000000002</v>
      </c>
      <c r="J112" t="s">
        <v>139</v>
      </c>
    </row>
    <row r="113" spans="1:10" x14ac:dyDescent="0.25">
      <c r="A113">
        <v>1</v>
      </c>
      <c r="B113" t="s">
        <v>253</v>
      </c>
      <c r="C113" t="s">
        <v>138</v>
      </c>
      <c r="D113">
        <v>1</v>
      </c>
      <c r="E113">
        <v>34</v>
      </c>
      <c r="F113">
        <v>0</v>
      </c>
      <c r="G113">
        <v>0</v>
      </c>
      <c r="H113">
        <v>2</v>
      </c>
      <c r="I113">
        <v>13</v>
      </c>
      <c r="J113" t="s">
        <v>139</v>
      </c>
    </row>
    <row r="114" spans="1:10" x14ac:dyDescent="0.25">
      <c r="A114">
        <v>1</v>
      </c>
      <c r="B114" t="s">
        <v>254</v>
      </c>
      <c r="C114" t="s">
        <v>138</v>
      </c>
      <c r="D114">
        <v>1</v>
      </c>
      <c r="E114">
        <v>26</v>
      </c>
      <c r="F114">
        <v>0</v>
      </c>
      <c r="G114">
        <v>0</v>
      </c>
      <c r="H114">
        <v>1</v>
      </c>
      <c r="I114">
        <v>30</v>
      </c>
      <c r="J114" t="s">
        <v>147</v>
      </c>
    </row>
    <row r="115" spans="1:10" x14ac:dyDescent="0.25">
      <c r="A115">
        <v>0</v>
      </c>
      <c r="B115" t="s">
        <v>255</v>
      </c>
      <c r="C115" t="s">
        <v>138</v>
      </c>
      <c r="D115">
        <v>1</v>
      </c>
      <c r="E115">
        <v>26</v>
      </c>
      <c r="F115">
        <v>0</v>
      </c>
      <c r="G115">
        <v>0</v>
      </c>
      <c r="H115">
        <v>3</v>
      </c>
      <c r="I115">
        <v>7.7750000000000004</v>
      </c>
      <c r="J115" t="s">
        <v>139</v>
      </c>
    </row>
    <row r="116" spans="1:10" x14ac:dyDescent="0.25">
      <c r="A116">
        <v>1</v>
      </c>
      <c r="B116" t="s">
        <v>256</v>
      </c>
      <c r="C116" t="s">
        <v>143</v>
      </c>
      <c r="D116">
        <v>0</v>
      </c>
      <c r="E116">
        <v>19</v>
      </c>
      <c r="F116">
        <v>0</v>
      </c>
      <c r="G116">
        <v>0</v>
      </c>
      <c r="H116">
        <v>2</v>
      </c>
      <c r="I116">
        <v>13</v>
      </c>
      <c r="J116" t="s">
        <v>139</v>
      </c>
    </row>
    <row r="117" spans="1:10" x14ac:dyDescent="0.25">
      <c r="A117">
        <v>0</v>
      </c>
      <c r="B117" t="s">
        <v>257</v>
      </c>
      <c r="C117" t="s">
        <v>138</v>
      </c>
      <c r="D117">
        <v>1</v>
      </c>
      <c r="E117">
        <v>22</v>
      </c>
      <c r="F117">
        <v>0</v>
      </c>
      <c r="G117">
        <v>0</v>
      </c>
      <c r="H117">
        <v>3</v>
      </c>
      <c r="I117">
        <v>9.35</v>
      </c>
      <c r="J117" t="s">
        <v>139</v>
      </c>
    </row>
    <row r="118" spans="1:10" x14ac:dyDescent="0.25">
      <c r="A118">
        <v>0</v>
      </c>
      <c r="B118" t="s">
        <v>258</v>
      </c>
      <c r="C118" t="s">
        <v>138</v>
      </c>
      <c r="D118">
        <v>1</v>
      </c>
      <c r="E118">
        <v>23</v>
      </c>
      <c r="F118">
        <v>0</v>
      </c>
      <c r="G118">
        <v>0</v>
      </c>
      <c r="H118">
        <v>2</v>
      </c>
      <c r="I118">
        <v>13</v>
      </c>
      <c r="J118" t="s">
        <v>139</v>
      </c>
    </row>
    <row r="119" spans="1:10" x14ac:dyDescent="0.25">
      <c r="A119">
        <v>0</v>
      </c>
      <c r="B119" t="s">
        <v>259</v>
      </c>
      <c r="C119" t="s">
        <v>138</v>
      </c>
      <c r="D119">
        <v>1</v>
      </c>
      <c r="E119">
        <v>20</v>
      </c>
      <c r="F119">
        <v>0</v>
      </c>
      <c r="G119">
        <v>0</v>
      </c>
      <c r="H119">
        <v>3</v>
      </c>
      <c r="I119">
        <v>4.0125000000000002</v>
      </c>
      <c r="J119" t="s">
        <v>147</v>
      </c>
    </row>
    <row r="120" spans="1:10" x14ac:dyDescent="0.25">
      <c r="A120">
        <v>1</v>
      </c>
      <c r="B120" t="s">
        <v>260</v>
      </c>
      <c r="C120" t="s">
        <v>143</v>
      </c>
      <c r="D120">
        <v>0</v>
      </c>
      <c r="E120">
        <v>42</v>
      </c>
      <c r="F120">
        <v>0</v>
      </c>
      <c r="G120">
        <v>0</v>
      </c>
      <c r="H120">
        <v>1</v>
      </c>
      <c r="I120">
        <v>227.52500000000001</v>
      </c>
      <c r="J120" t="s">
        <v>147</v>
      </c>
    </row>
    <row r="121" spans="1:10" x14ac:dyDescent="0.25">
      <c r="A121">
        <v>1</v>
      </c>
      <c r="B121" t="s">
        <v>261</v>
      </c>
      <c r="C121" t="s">
        <v>138</v>
      </c>
      <c r="D121">
        <v>1</v>
      </c>
      <c r="E121">
        <v>32</v>
      </c>
      <c r="F121">
        <v>0</v>
      </c>
      <c r="G121">
        <v>0</v>
      </c>
      <c r="H121">
        <v>3</v>
      </c>
      <c r="I121">
        <v>56.495800000000003</v>
      </c>
      <c r="J121" t="s">
        <v>139</v>
      </c>
    </row>
    <row r="122" spans="1:10" x14ac:dyDescent="0.25">
      <c r="A122">
        <v>1</v>
      </c>
      <c r="B122" t="s">
        <v>262</v>
      </c>
      <c r="C122" t="s">
        <v>143</v>
      </c>
      <c r="D122">
        <v>0</v>
      </c>
      <c r="E122">
        <v>29</v>
      </c>
      <c r="F122">
        <v>0</v>
      </c>
      <c r="G122">
        <v>0</v>
      </c>
      <c r="H122">
        <v>1</v>
      </c>
      <c r="I122">
        <v>221.7792</v>
      </c>
      <c r="J122" t="s">
        <v>139</v>
      </c>
    </row>
    <row r="123" spans="1:10" x14ac:dyDescent="0.25">
      <c r="A123">
        <v>0</v>
      </c>
      <c r="B123" t="s">
        <v>263</v>
      </c>
      <c r="C123" t="s">
        <v>138</v>
      </c>
      <c r="D123">
        <v>1</v>
      </c>
      <c r="E123">
        <v>21</v>
      </c>
      <c r="F123">
        <v>0</v>
      </c>
      <c r="G123">
        <v>0</v>
      </c>
      <c r="H123">
        <v>3</v>
      </c>
      <c r="I123">
        <v>7.7750000000000004</v>
      </c>
      <c r="J123" t="s">
        <v>139</v>
      </c>
    </row>
    <row r="124" spans="1:10" x14ac:dyDescent="0.25">
      <c r="A124">
        <v>0</v>
      </c>
      <c r="B124" t="s">
        <v>264</v>
      </c>
      <c r="C124" t="s">
        <v>138</v>
      </c>
      <c r="D124">
        <v>1</v>
      </c>
      <c r="E124">
        <v>25</v>
      </c>
      <c r="F124">
        <v>0</v>
      </c>
      <c r="G124">
        <v>0</v>
      </c>
      <c r="H124">
        <v>1</v>
      </c>
      <c r="I124">
        <v>26</v>
      </c>
      <c r="J124" t="s">
        <v>147</v>
      </c>
    </row>
    <row r="125" spans="1:10" x14ac:dyDescent="0.25">
      <c r="A125">
        <v>1</v>
      </c>
      <c r="B125" t="s">
        <v>265</v>
      </c>
      <c r="C125" t="s">
        <v>138</v>
      </c>
      <c r="D125">
        <v>1</v>
      </c>
      <c r="E125">
        <v>25</v>
      </c>
      <c r="F125">
        <v>1</v>
      </c>
      <c r="G125">
        <v>0</v>
      </c>
      <c r="H125">
        <v>1</v>
      </c>
      <c r="I125">
        <v>91.0792</v>
      </c>
      <c r="J125" t="s">
        <v>147</v>
      </c>
    </row>
    <row r="126" spans="1:10" x14ac:dyDescent="0.25">
      <c r="A126">
        <v>1</v>
      </c>
      <c r="B126" t="s">
        <v>266</v>
      </c>
      <c r="C126" t="s">
        <v>143</v>
      </c>
      <c r="D126">
        <v>0</v>
      </c>
      <c r="E126">
        <v>19</v>
      </c>
      <c r="F126">
        <v>1</v>
      </c>
      <c r="G126">
        <v>0</v>
      </c>
      <c r="H126">
        <v>1</v>
      </c>
      <c r="I126">
        <v>91.0792</v>
      </c>
      <c r="J126" t="s">
        <v>147</v>
      </c>
    </row>
    <row r="127" spans="1:10" x14ac:dyDescent="0.25">
      <c r="A127">
        <v>1</v>
      </c>
      <c r="B127" t="s">
        <v>267</v>
      </c>
      <c r="C127" t="s">
        <v>143</v>
      </c>
      <c r="D127">
        <v>0</v>
      </c>
      <c r="E127">
        <v>35</v>
      </c>
      <c r="F127">
        <v>0</v>
      </c>
      <c r="G127">
        <v>0</v>
      </c>
      <c r="H127">
        <v>1</v>
      </c>
      <c r="I127">
        <v>135.63329999999999</v>
      </c>
      <c r="J127" t="s">
        <v>139</v>
      </c>
    </row>
    <row r="128" spans="1:10" x14ac:dyDescent="0.25">
      <c r="A128">
        <v>0</v>
      </c>
      <c r="B128" t="s">
        <v>268</v>
      </c>
      <c r="C128" t="s">
        <v>138</v>
      </c>
      <c r="D128">
        <v>1</v>
      </c>
      <c r="E128">
        <v>18</v>
      </c>
      <c r="F128">
        <v>0</v>
      </c>
      <c r="G128">
        <v>0</v>
      </c>
      <c r="H128">
        <v>3</v>
      </c>
      <c r="I128">
        <v>7.75</v>
      </c>
      <c r="J128" t="s">
        <v>139</v>
      </c>
    </row>
    <row r="129" spans="1:10" x14ac:dyDescent="0.25">
      <c r="A129">
        <v>1</v>
      </c>
      <c r="B129" t="s">
        <v>269</v>
      </c>
      <c r="C129" t="s">
        <v>138</v>
      </c>
      <c r="D129">
        <v>1</v>
      </c>
      <c r="E129">
        <v>28</v>
      </c>
      <c r="F129">
        <v>0</v>
      </c>
      <c r="G129">
        <v>0</v>
      </c>
      <c r="H129">
        <v>1</v>
      </c>
      <c r="I129">
        <v>26.55</v>
      </c>
      <c r="J129" t="s">
        <v>139</v>
      </c>
    </row>
    <row r="130" spans="1:10" x14ac:dyDescent="0.25">
      <c r="A130">
        <v>0</v>
      </c>
      <c r="B130" t="s">
        <v>270</v>
      </c>
      <c r="C130" t="s">
        <v>138</v>
      </c>
      <c r="D130">
        <v>1</v>
      </c>
      <c r="E130">
        <v>45</v>
      </c>
      <c r="F130">
        <v>0</v>
      </c>
      <c r="G130">
        <v>0</v>
      </c>
      <c r="H130">
        <v>1</v>
      </c>
      <c r="I130">
        <v>35.5</v>
      </c>
      <c r="J130" t="s">
        <v>139</v>
      </c>
    </row>
    <row r="131" spans="1:10" x14ac:dyDescent="0.25">
      <c r="A131">
        <v>1</v>
      </c>
      <c r="B131" t="s">
        <v>271</v>
      </c>
      <c r="C131" t="s">
        <v>138</v>
      </c>
      <c r="D131">
        <v>1</v>
      </c>
      <c r="E131">
        <v>40</v>
      </c>
      <c r="F131">
        <v>0</v>
      </c>
      <c r="G131">
        <v>0</v>
      </c>
      <c r="H131">
        <v>1</v>
      </c>
      <c r="I131">
        <v>31</v>
      </c>
      <c r="J131" t="s">
        <v>147</v>
      </c>
    </row>
    <row r="132" spans="1:10" x14ac:dyDescent="0.25">
      <c r="A132">
        <v>1</v>
      </c>
      <c r="B132" t="s">
        <v>272</v>
      </c>
      <c r="C132" t="s">
        <v>143</v>
      </c>
      <c r="D132">
        <v>0</v>
      </c>
      <c r="E132">
        <v>30</v>
      </c>
      <c r="F132">
        <v>0</v>
      </c>
      <c r="G132">
        <v>0</v>
      </c>
      <c r="H132">
        <v>1</v>
      </c>
      <c r="I132">
        <v>164.86670000000001</v>
      </c>
      <c r="J132" t="s">
        <v>139</v>
      </c>
    </row>
    <row r="133" spans="1:10" x14ac:dyDescent="0.25">
      <c r="A133">
        <v>1</v>
      </c>
      <c r="B133" t="s">
        <v>273</v>
      </c>
      <c r="C133" t="s">
        <v>143</v>
      </c>
      <c r="D133">
        <v>0</v>
      </c>
      <c r="E133">
        <v>58</v>
      </c>
      <c r="F133">
        <v>0</v>
      </c>
      <c r="G133">
        <v>0</v>
      </c>
      <c r="H133">
        <v>1</v>
      </c>
      <c r="I133">
        <v>26.55</v>
      </c>
      <c r="J133" t="s">
        <v>139</v>
      </c>
    </row>
    <row r="134" spans="1:10" x14ac:dyDescent="0.25">
      <c r="A134">
        <v>0</v>
      </c>
      <c r="B134" t="s">
        <v>274</v>
      </c>
      <c r="C134" t="s">
        <v>138</v>
      </c>
      <c r="D134">
        <v>1</v>
      </c>
      <c r="E134">
        <v>42</v>
      </c>
      <c r="F134">
        <v>0</v>
      </c>
      <c r="G134">
        <v>0</v>
      </c>
      <c r="H134">
        <v>1</v>
      </c>
      <c r="I134">
        <v>26.55</v>
      </c>
      <c r="J134" t="s">
        <v>139</v>
      </c>
    </row>
    <row r="135" spans="1:10" x14ac:dyDescent="0.25">
      <c r="A135">
        <v>0</v>
      </c>
      <c r="B135" t="s">
        <v>275</v>
      </c>
      <c r="C135" t="s">
        <v>138</v>
      </c>
      <c r="D135">
        <v>1</v>
      </c>
      <c r="E135">
        <v>26</v>
      </c>
      <c r="F135">
        <v>0</v>
      </c>
      <c r="G135">
        <v>0</v>
      </c>
      <c r="H135">
        <v>3</v>
      </c>
      <c r="I135">
        <v>7.8958000000000004</v>
      </c>
      <c r="J135" t="s">
        <v>139</v>
      </c>
    </row>
    <row r="136" spans="1:10" x14ac:dyDescent="0.25">
      <c r="A136">
        <v>0</v>
      </c>
      <c r="B136" t="s">
        <v>276</v>
      </c>
      <c r="C136" t="s">
        <v>138</v>
      </c>
      <c r="D136">
        <v>1</v>
      </c>
      <c r="E136">
        <v>26</v>
      </c>
      <c r="F136">
        <v>0</v>
      </c>
      <c r="G136">
        <v>0</v>
      </c>
      <c r="H136">
        <v>2</v>
      </c>
      <c r="I136">
        <v>13</v>
      </c>
      <c r="J136" t="s">
        <v>139</v>
      </c>
    </row>
    <row r="137" spans="1:10" x14ac:dyDescent="0.25">
      <c r="A137">
        <v>0</v>
      </c>
      <c r="B137" t="s">
        <v>277</v>
      </c>
      <c r="C137" t="s">
        <v>138</v>
      </c>
      <c r="D137">
        <v>1</v>
      </c>
      <c r="E137">
        <v>6</v>
      </c>
      <c r="F137">
        <v>1</v>
      </c>
      <c r="G137">
        <v>1</v>
      </c>
      <c r="H137">
        <v>3</v>
      </c>
      <c r="I137">
        <v>15.245799999999999</v>
      </c>
      <c r="J137" t="s">
        <v>147</v>
      </c>
    </row>
    <row r="138" spans="1:10" x14ac:dyDescent="0.25">
      <c r="A138">
        <v>0</v>
      </c>
      <c r="B138" t="s">
        <v>278</v>
      </c>
      <c r="C138" t="s">
        <v>143</v>
      </c>
      <c r="D138">
        <v>0</v>
      </c>
      <c r="E138">
        <v>9</v>
      </c>
      <c r="F138">
        <v>1</v>
      </c>
      <c r="G138">
        <v>1</v>
      </c>
      <c r="H138">
        <v>3</v>
      </c>
      <c r="I138">
        <v>15.245799999999999</v>
      </c>
      <c r="J138" t="s">
        <v>147</v>
      </c>
    </row>
    <row r="139" spans="1:10" x14ac:dyDescent="0.25">
      <c r="A139">
        <v>0</v>
      </c>
      <c r="B139" t="s">
        <v>279</v>
      </c>
      <c r="C139" t="s">
        <v>138</v>
      </c>
      <c r="D139">
        <v>1</v>
      </c>
      <c r="E139">
        <v>40</v>
      </c>
      <c r="F139">
        <v>1</v>
      </c>
      <c r="G139">
        <v>1</v>
      </c>
      <c r="H139">
        <v>3</v>
      </c>
      <c r="I139">
        <v>15.5</v>
      </c>
      <c r="J139" t="s">
        <v>236</v>
      </c>
    </row>
    <row r="140" spans="1:10" x14ac:dyDescent="0.25">
      <c r="A140">
        <v>0</v>
      </c>
      <c r="B140" t="s">
        <v>280</v>
      </c>
      <c r="C140" t="s">
        <v>143</v>
      </c>
      <c r="D140">
        <v>0</v>
      </c>
      <c r="E140">
        <v>32</v>
      </c>
      <c r="F140">
        <v>1</v>
      </c>
      <c r="G140">
        <v>1</v>
      </c>
      <c r="H140">
        <v>3</v>
      </c>
      <c r="I140">
        <v>15.5</v>
      </c>
      <c r="J140" t="s">
        <v>236</v>
      </c>
    </row>
    <row r="141" spans="1:10" x14ac:dyDescent="0.25">
      <c r="A141">
        <v>1</v>
      </c>
      <c r="B141" t="s">
        <v>281</v>
      </c>
      <c r="C141" t="s">
        <v>143</v>
      </c>
      <c r="D141">
        <v>0</v>
      </c>
      <c r="E141">
        <v>45</v>
      </c>
      <c r="F141">
        <v>0</v>
      </c>
      <c r="G141">
        <v>0</v>
      </c>
      <c r="H141">
        <v>1</v>
      </c>
      <c r="I141">
        <v>262.375</v>
      </c>
      <c r="J141" t="s">
        <v>147</v>
      </c>
    </row>
    <row r="142" spans="1:10" x14ac:dyDescent="0.25">
      <c r="A142">
        <v>0</v>
      </c>
      <c r="B142" t="s">
        <v>282</v>
      </c>
      <c r="C142" t="s">
        <v>138</v>
      </c>
      <c r="D142">
        <v>1</v>
      </c>
      <c r="E142">
        <v>21</v>
      </c>
      <c r="F142">
        <v>0</v>
      </c>
      <c r="G142">
        <v>0</v>
      </c>
      <c r="H142">
        <v>3</v>
      </c>
      <c r="I142">
        <v>16.100000000000001</v>
      </c>
      <c r="J142" t="s">
        <v>139</v>
      </c>
    </row>
    <row r="143" spans="1:10" x14ac:dyDescent="0.25">
      <c r="A143">
        <v>0</v>
      </c>
      <c r="B143" t="s">
        <v>283</v>
      </c>
      <c r="C143" t="s">
        <v>138</v>
      </c>
      <c r="D143">
        <v>1</v>
      </c>
      <c r="E143">
        <v>42</v>
      </c>
      <c r="F143">
        <v>0</v>
      </c>
      <c r="G143">
        <v>0</v>
      </c>
      <c r="H143">
        <v>2</v>
      </c>
      <c r="I143">
        <v>13</v>
      </c>
      <c r="J143" t="s">
        <v>139</v>
      </c>
    </row>
    <row r="144" spans="1:10" x14ac:dyDescent="0.25">
      <c r="A144">
        <v>1</v>
      </c>
      <c r="B144" t="s">
        <v>284</v>
      </c>
      <c r="C144" t="s">
        <v>143</v>
      </c>
      <c r="D144">
        <v>0</v>
      </c>
      <c r="E144">
        <v>22</v>
      </c>
      <c r="F144">
        <v>0</v>
      </c>
      <c r="G144">
        <v>1</v>
      </c>
      <c r="H144">
        <v>1</v>
      </c>
      <c r="I144">
        <v>55</v>
      </c>
      <c r="J144" t="s">
        <v>139</v>
      </c>
    </row>
    <row r="145" spans="1:10" x14ac:dyDescent="0.25">
      <c r="A145">
        <v>0</v>
      </c>
      <c r="B145" t="s">
        <v>285</v>
      </c>
      <c r="C145" t="s">
        <v>138</v>
      </c>
      <c r="D145">
        <v>1</v>
      </c>
      <c r="E145">
        <v>27</v>
      </c>
      <c r="F145">
        <v>0</v>
      </c>
      <c r="G145">
        <v>0</v>
      </c>
      <c r="H145">
        <v>2</v>
      </c>
      <c r="I145">
        <v>13</v>
      </c>
      <c r="J145" t="s">
        <v>139</v>
      </c>
    </row>
    <row r="146" spans="1:10" x14ac:dyDescent="0.25">
      <c r="A146">
        <v>1</v>
      </c>
      <c r="B146" t="s">
        <v>286</v>
      </c>
      <c r="C146" t="s">
        <v>143</v>
      </c>
      <c r="D146">
        <v>0</v>
      </c>
      <c r="E146">
        <v>22</v>
      </c>
      <c r="F146">
        <v>0</v>
      </c>
      <c r="G146">
        <v>0</v>
      </c>
      <c r="H146">
        <v>3</v>
      </c>
      <c r="I146">
        <v>7.7249999999999996</v>
      </c>
      <c r="J146" t="s">
        <v>236</v>
      </c>
    </row>
    <row r="147" spans="1:10" x14ac:dyDescent="0.25">
      <c r="A147">
        <v>0</v>
      </c>
      <c r="B147" t="s">
        <v>287</v>
      </c>
      <c r="C147" t="s">
        <v>138</v>
      </c>
      <c r="D147">
        <v>1</v>
      </c>
      <c r="E147">
        <v>41</v>
      </c>
      <c r="F147">
        <v>0</v>
      </c>
      <c r="G147">
        <v>0</v>
      </c>
      <c r="H147">
        <v>1</v>
      </c>
      <c r="I147">
        <v>30.5</v>
      </c>
      <c r="J147" t="s">
        <v>139</v>
      </c>
    </row>
    <row r="148" spans="1:10" x14ac:dyDescent="0.25">
      <c r="A148">
        <v>0</v>
      </c>
      <c r="B148" t="s">
        <v>288</v>
      </c>
      <c r="C148" t="s">
        <v>143</v>
      </c>
      <c r="D148">
        <v>0</v>
      </c>
      <c r="E148">
        <v>20</v>
      </c>
      <c r="F148">
        <v>0</v>
      </c>
      <c r="G148">
        <v>0</v>
      </c>
      <c r="H148">
        <v>3</v>
      </c>
      <c r="I148">
        <v>7.8541999999999996</v>
      </c>
      <c r="J148" t="s">
        <v>139</v>
      </c>
    </row>
    <row r="149" spans="1:10" x14ac:dyDescent="0.25">
      <c r="A149">
        <v>0</v>
      </c>
      <c r="B149" t="s">
        <v>289</v>
      </c>
      <c r="C149" t="s">
        <v>138</v>
      </c>
      <c r="D149">
        <v>1</v>
      </c>
      <c r="E149">
        <v>48</v>
      </c>
      <c r="F149">
        <v>0</v>
      </c>
      <c r="G149">
        <v>0</v>
      </c>
      <c r="H149">
        <v>1</v>
      </c>
      <c r="I149">
        <v>50.495800000000003</v>
      </c>
      <c r="J149" t="s">
        <v>147</v>
      </c>
    </row>
    <row r="150" spans="1:10" x14ac:dyDescent="0.25">
      <c r="A150">
        <v>0</v>
      </c>
      <c r="B150" t="s">
        <v>290</v>
      </c>
      <c r="C150" t="s">
        <v>138</v>
      </c>
      <c r="D150">
        <v>1</v>
      </c>
      <c r="E150">
        <v>29</v>
      </c>
      <c r="F150">
        <v>1</v>
      </c>
      <c r="G150">
        <v>0</v>
      </c>
      <c r="H150">
        <v>3</v>
      </c>
      <c r="I150">
        <v>7.0457999999999998</v>
      </c>
      <c r="J150" t="s">
        <v>139</v>
      </c>
    </row>
    <row r="151" spans="1:10" x14ac:dyDescent="0.25">
      <c r="A151">
        <v>0</v>
      </c>
      <c r="B151" t="s">
        <v>291</v>
      </c>
      <c r="C151" t="s">
        <v>138</v>
      </c>
      <c r="D151">
        <v>1</v>
      </c>
      <c r="E151">
        <v>22</v>
      </c>
      <c r="F151">
        <v>1</v>
      </c>
      <c r="G151">
        <v>0</v>
      </c>
      <c r="H151">
        <v>3</v>
      </c>
      <c r="I151">
        <v>7.25</v>
      </c>
      <c r="J151" t="s">
        <v>139</v>
      </c>
    </row>
    <row r="152" spans="1:10" x14ac:dyDescent="0.25">
      <c r="A152">
        <v>0</v>
      </c>
      <c r="B152" t="s">
        <v>292</v>
      </c>
      <c r="C152" t="s">
        <v>138</v>
      </c>
      <c r="D152">
        <v>1</v>
      </c>
      <c r="E152">
        <v>22</v>
      </c>
      <c r="F152">
        <v>0</v>
      </c>
      <c r="G152">
        <v>0</v>
      </c>
      <c r="H152">
        <v>3</v>
      </c>
      <c r="I152">
        <v>7.7957999999999998</v>
      </c>
      <c r="J152" t="s">
        <v>139</v>
      </c>
    </row>
    <row r="153" spans="1:10" x14ac:dyDescent="0.25">
      <c r="A153">
        <v>0</v>
      </c>
      <c r="B153" t="s">
        <v>293</v>
      </c>
      <c r="C153" t="s">
        <v>138</v>
      </c>
      <c r="D153">
        <v>1</v>
      </c>
      <c r="E153">
        <v>35</v>
      </c>
      <c r="F153">
        <v>0</v>
      </c>
      <c r="G153">
        <v>0</v>
      </c>
      <c r="H153">
        <v>3</v>
      </c>
      <c r="I153">
        <v>8.0500000000000007</v>
      </c>
      <c r="J153" t="s">
        <v>139</v>
      </c>
    </row>
    <row r="154" spans="1:10" x14ac:dyDescent="0.25">
      <c r="A154">
        <v>1</v>
      </c>
      <c r="B154" t="s">
        <v>294</v>
      </c>
      <c r="C154" t="s">
        <v>143</v>
      </c>
      <c r="D154">
        <v>0</v>
      </c>
      <c r="E154">
        <v>24</v>
      </c>
      <c r="F154">
        <v>0</v>
      </c>
      <c r="G154">
        <v>0</v>
      </c>
      <c r="H154">
        <v>2</v>
      </c>
      <c r="I154">
        <v>13</v>
      </c>
      <c r="J154" t="s">
        <v>139</v>
      </c>
    </row>
    <row r="155" spans="1:10" x14ac:dyDescent="0.25">
      <c r="A155">
        <v>1</v>
      </c>
      <c r="B155" t="s">
        <v>295</v>
      </c>
      <c r="C155" t="s">
        <v>143</v>
      </c>
      <c r="D155">
        <v>0</v>
      </c>
      <c r="E155">
        <v>15</v>
      </c>
      <c r="F155">
        <v>0</v>
      </c>
      <c r="G155">
        <v>2</v>
      </c>
      <c r="H155">
        <v>2</v>
      </c>
      <c r="I155">
        <v>39</v>
      </c>
      <c r="J155" t="s">
        <v>139</v>
      </c>
    </row>
    <row r="156" spans="1:10" x14ac:dyDescent="0.25">
      <c r="A156">
        <v>0</v>
      </c>
      <c r="B156" t="s">
        <v>296</v>
      </c>
      <c r="C156" t="s">
        <v>138</v>
      </c>
      <c r="D156">
        <v>1</v>
      </c>
      <c r="E156">
        <v>60</v>
      </c>
      <c r="F156">
        <v>1</v>
      </c>
      <c r="G156">
        <v>1</v>
      </c>
      <c r="H156">
        <v>2</v>
      </c>
      <c r="I156">
        <v>39</v>
      </c>
      <c r="J156" t="s">
        <v>139</v>
      </c>
    </row>
    <row r="157" spans="1:10" x14ac:dyDescent="0.25">
      <c r="A157">
        <v>1</v>
      </c>
      <c r="B157" t="s">
        <v>297</v>
      </c>
      <c r="C157" t="s">
        <v>143</v>
      </c>
      <c r="D157">
        <v>0</v>
      </c>
      <c r="E157">
        <v>44</v>
      </c>
      <c r="F157">
        <v>0</v>
      </c>
      <c r="G157">
        <v>0</v>
      </c>
      <c r="H157">
        <v>1</v>
      </c>
      <c r="I157">
        <v>27.720800000000001</v>
      </c>
      <c r="J157" t="s">
        <v>147</v>
      </c>
    </row>
    <row r="158" spans="1:10" x14ac:dyDescent="0.25">
      <c r="A158">
        <v>1</v>
      </c>
      <c r="B158" t="s">
        <v>298</v>
      </c>
      <c r="C158" t="s">
        <v>143</v>
      </c>
      <c r="D158">
        <v>0</v>
      </c>
      <c r="E158">
        <v>59</v>
      </c>
      <c r="F158">
        <v>2</v>
      </c>
      <c r="G158">
        <v>0</v>
      </c>
      <c r="H158">
        <v>1</v>
      </c>
      <c r="I158">
        <v>51.479199999999999</v>
      </c>
      <c r="J158" t="s">
        <v>139</v>
      </c>
    </row>
    <row r="159" spans="1:10" x14ac:dyDescent="0.25">
      <c r="A159">
        <v>1</v>
      </c>
      <c r="B159" t="s">
        <v>299</v>
      </c>
      <c r="C159" t="s">
        <v>143</v>
      </c>
      <c r="D159">
        <v>0</v>
      </c>
      <c r="E159">
        <v>40</v>
      </c>
      <c r="F159">
        <v>1</v>
      </c>
      <c r="G159">
        <v>1</v>
      </c>
      <c r="H159">
        <v>2</v>
      </c>
      <c r="I159">
        <v>39</v>
      </c>
      <c r="J159" t="s">
        <v>139</v>
      </c>
    </row>
    <row r="160" spans="1:10" x14ac:dyDescent="0.25">
      <c r="A160">
        <v>1</v>
      </c>
      <c r="B160" t="s">
        <v>300</v>
      </c>
      <c r="C160" t="s">
        <v>143</v>
      </c>
      <c r="D160">
        <v>0</v>
      </c>
      <c r="E160">
        <v>20</v>
      </c>
      <c r="F160">
        <v>1</v>
      </c>
      <c r="G160">
        <v>0</v>
      </c>
      <c r="H160">
        <v>2</v>
      </c>
      <c r="I160">
        <v>26</v>
      </c>
      <c r="J160" t="s">
        <v>139</v>
      </c>
    </row>
    <row r="161" spans="1:10" x14ac:dyDescent="0.25">
      <c r="A161">
        <v>0</v>
      </c>
      <c r="B161" t="s">
        <v>301</v>
      </c>
      <c r="C161" t="s">
        <v>138</v>
      </c>
      <c r="D161">
        <v>1</v>
      </c>
      <c r="E161">
        <v>25</v>
      </c>
      <c r="F161">
        <v>1</v>
      </c>
      <c r="G161">
        <v>0</v>
      </c>
      <c r="H161">
        <v>2</v>
      </c>
      <c r="I161">
        <v>26</v>
      </c>
      <c r="J161" t="s">
        <v>139</v>
      </c>
    </row>
    <row r="162" spans="1:10" x14ac:dyDescent="0.25">
      <c r="A162">
        <v>0</v>
      </c>
      <c r="B162" t="s">
        <v>302</v>
      </c>
      <c r="C162" t="s">
        <v>143</v>
      </c>
      <c r="D162">
        <v>0</v>
      </c>
      <c r="E162">
        <v>18.5</v>
      </c>
      <c r="F162">
        <v>0</v>
      </c>
      <c r="G162">
        <v>0</v>
      </c>
      <c r="H162">
        <v>3</v>
      </c>
      <c r="I162">
        <v>7.2832999999999997</v>
      </c>
      <c r="J162" t="s">
        <v>236</v>
      </c>
    </row>
    <row r="163" spans="1:10" x14ac:dyDescent="0.25">
      <c r="A163">
        <v>1</v>
      </c>
      <c r="B163" t="s">
        <v>303</v>
      </c>
      <c r="C163" t="s">
        <v>138</v>
      </c>
      <c r="D163">
        <v>1</v>
      </c>
      <c r="E163">
        <v>21</v>
      </c>
      <c r="F163">
        <v>0</v>
      </c>
      <c r="G163">
        <v>0</v>
      </c>
      <c r="H163">
        <v>3</v>
      </c>
      <c r="I163">
        <v>7.8208000000000002</v>
      </c>
      <c r="J163" t="s">
        <v>236</v>
      </c>
    </row>
    <row r="164" spans="1:10" x14ac:dyDescent="0.25">
      <c r="A164">
        <v>1</v>
      </c>
      <c r="B164" t="s">
        <v>304</v>
      </c>
      <c r="C164" t="s">
        <v>143</v>
      </c>
      <c r="D164">
        <v>0</v>
      </c>
      <c r="E164">
        <v>60</v>
      </c>
      <c r="F164">
        <v>0</v>
      </c>
      <c r="G164">
        <v>0</v>
      </c>
      <c r="H164">
        <v>1</v>
      </c>
      <c r="I164">
        <v>76.291700000000006</v>
      </c>
      <c r="J164" t="s">
        <v>147</v>
      </c>
    </row>
    <row r="165" spans="1:10" x14ac:dyDescent="0.25">
      <c r="A165">
        <v>0</v>
      </c>
      <c r="B165" t="s">
        <v>305</v>
      </c>
      <c r="C165" t="s">
        <v>138</v>
      </c>
      <c r="D165">
        <v>1</v>
      </c>
      <c r="E165">
        <v>19</v>
      </c>
      <c r="F165">
        <v>0</v>
      </c>
      <c r="G165">
        <v>0</v>
      </c>
      <c r="H165">
        <v>3</v>
      </c>
      <c r="I165">
        <v>6.75</v>
      </c>
      <c r="J165" t="s">
        <v>236</v>
      </c>
    </row>
    <row r="166" spans="1:10" x14ac:dyDescent="0.25">
      <c r="A166">
        <v>1</v>
      </c>
      <c r="B166" t="s">
        <v>306</v>
      </c>
      <c r="C166" t="s">
        <v>143</v>
      </c>
      <c r="D166">
        <v>0</v>
      </c>
      <c r="E166">
        <v>41</v>
      </c>
      <c r="F166">
        <v>0</v>
      </c>
      <c r="G166">
        <v>0</v>
      </c>
      <c r="H166">
        <v>1</v>
      </c>
      <c r="I166">
        <v>134.5</v>
      </c>
      <c r="J166" t="s">
        <v>147</v>
      </c>
    </row>
    <row r="167" spans="1:10" x14ac:dyDescent="0.25">
      <c r="A167">
        <v>0</v>
      </c>
      <c r="B167" t="s">
        <v>307</v>
      </c>
      <c r="C167" t="s">
        <v>143</v>
      </c>
      <c r="D167">
        <v>0</v>
      </c>
      <c r="E167">
        <v>18</v>
      </c>
      <c r="F167">
        <v>0</v>
      </c>
      <c r="G167">
        <v>0</v>
      </c>
      <c r="H167">
        <v>3</v>
      </c>
      <c r="I167">
        <v>7.8792</v>
      </c>
      <c r="J167" t="s">
        <v>236</v>
      </c>
    </row>
    <row r="168" spans="1:10" x14ac:dyDescent="0.25">
      <c r="A168">
        <v>1</v>
      </c>
      <c r="B168" t="s">
        <v>308</v>
      </c>
      <c r="C168" t="s">
        <v>143</v>
      </c>
      <c r="D168">
        <v>0</v>
      </c>
      <c r="E168">
        <v>36</v>
      </c>
      <c r="F168">
        <v>0</v>
      </c>
      <c r="G168">
        <v>0</v>
      </c>
      <c r="H168">
        <v>2</v>
      </c>
      <c r="I168">
        <v>13</v>
      </c>
      <c r="J168" t="s">
        <v>139</v>
      </c>
    </row>
    <row r="169" spans="1:10" x14ac:dyDescent="0.25">
      <c r="A169">
        <v>0</v>
      </c>
      <c r="B169" t="s">
        <v>309</v>
      </c>
      <c r="C169" t="s">
        <v>138</v>
      </c>
      <c r="D169">
        <v>1</v>
      </c>
      <c r="E169">
        <v>25</v>
      </c>
      <c r="F169">
        <v>0</v>
      </c>
      <c r="G169">
        <v>0</v>
      </c>
      <c r="H169">
        <v>2</v>
      </c>
      <c r="I169">
        <v>13</v>
      </c>
      <c r="J169" t="s">
        <v>139</v>
      </c>
    </row>
    <row r="170" spans="1:10" x14ac:dyDescent="0.25">
      <c r="A170">
        <v>0</v>
      </c>
      <c r="B170" t="s">
        <v>310</v>
      </c>
      <c r="C170" t="s">
        <v>138</v>
      </c>
      <c r="D170">
        <v>1</v>
      </c>
      <c r="E170">
        <v>45</v>
      </c>
      <c r="F170">
        <v>0</v>
      </c>
      <c r="G170">
        <v>0</v>
      </c>
      <c r="H170">
        <v>1</v>
      </c>
      <c r="I170">
        <v>26.55</v>
      </c>
      <c r="J170" t="s">
        <v>139</v>
      </c>
    </row>
    <row r="171" spans="1:10" x14ac:dyDescent="0.25">
      <c r="A171">
        <v>0</v>
      </c>
      <c r="B171" t="s">
        <v>311</v>
      </c>
      <c r="C171" t="s">
        <v>138</v>
      </c>
      <c r="D171">
        <v>1</v>
      </c>
      <c r="E171">
        <v>42</v>
      </c>
      <c r="F171">
        <v>0</v>
      </c>
      <c r="G171">
        <v>0</v>
      </c>
      <c r="H171">
        <v>2</v>
      </c>
      <c r="I171">
        <v>13</v>
      </c>
      <c r="J171" t="s">
        <v>139</v>
      </c>
    </row>
    <row r="172" spans="1:10" x14ac:dyDescent="0.25">
      <c r="A172">
        <v>1</v>
      </c>
      <c r="B172" t="s">
        <v>312</v>
      </c>
      <c r="C172" t="s">
        <v>143</v>
      </c>
      <c r="D172">
        <v>0</v>
      </c>
      <c r="E172">
        <v>42</v>
      </c>
      <c r="F172">
        <v>0</v>
      </c>
      <c r="G172">
        <v>0</v>
      </c>
      <c r="H172">
        <v>2</v>
      </c>
      <c r="I172">
        <v>13</v>
      </c>
      <c r="J172" t="s">
        <v>139</v>
      </c>
    </row>
    <row r="173" spans="1:10" x14ac:dyDescent="0.25">
      <c r="A173">
        <v>0</v>
      </c>
      <c r="B173" t="s">
        <v>313</v>
      </c>
      <c r="C173" t="s">
        <v>143</v>
      </c>
      <c r="D173">
        <v>0</v>
      </c>
      <c r="E173">
        <v>21</v>
      </c>
      <c r="F173">
        <v>0</v>
      </c>
      <c r="G173">
        <v>0</v>
      </c>
      <c r="H173">
        <v>3</v>
      </c>
      <c r="I173">
        <v>8.6624999999999996</v>
      </c>
      <c r="J173" t="s">
        <v>139</v>
      </c>
    </row>
    <row r="174" spans="1:10" x14ac:dyDescent="0.25">
      <c r="A174">
        <v>0</v>
      </c>
      <c r="B174" t="s">
        <v>314</v>
      </c>
      <c r="C174" t="s">
        <v>143</v>
      </c>
      <c r="D174">
        <v>0</v>
      </c>
      <c r="E174">
        <v>30</v>
      </c>
      <c r="F174">
        <v>0</v>
      </c>
      <c r="G174">
        <v>0</v>
      </c>
      <c r="H174">
        <v>3</v>
      </c>
      <c r="I174">
        <v>8.6624999999999996</v>
      </c>
      <c r="J174" t="s">
        <v>139</v>
      </c>
    </row>
    <row r="175" spans="1:10" x14ac:dyDescent="0.25">
      <c r="A175">
        <v>0</v>
      </c>
      <c r="B175" t="s">
        <v>315</v>
      </c>
      <c r="C175" t="s">
        <v>138</v>
      </c>
      <c r="D175">
        <v>1</v>
      </c>
      <c r="E175">
        <v>18</v>
      </c>
      <c r="F175">
        <v>0</v>
      </c>
      <c r="G175">
        <v>0</v>
      </c>
      <c r="H175">
        <v>3</v>
      </c>
      <c r="I175">
        <v>8.6624999999999996</v>
      </c>
      <c r="J175" t="s">
        <v>139</v>
      </c>
    </row>
    <row r="176" spans="1:10" x14ac:dyDescent="0.25">
      <c r="A176">
        <v>0</v>
      </c>
      <c r="B176" t="s">
        <v>316</v>
      </c>
      <c r="C176" t="s">
        <v>138</v>
      </c>
      <c r="D176">
        <v>1</v>
      </c>
      <c r="E176">
        <v>38</v>
      </c>
      <c r="F176">
        <v>0</v>
      </c>
      <c r="G176">
        <v>0</v>
      </c>
      <c r="H176">
        <v>3</v>
      </c>
      <c r="I176">
        <v>8.6624999999999996</v>
      </c>
      <c r="J176" t="s">
        <v>139</v>
      </c>
    </row>
    <row r="177" spans="1:10" x14ac:dyDescent="0.25">
      <c r="A177">
        <v>1</v>
      </c>
      <c r="B177" t="s">
        <v>317</v>
      </c>
      <c r="C177" t="s">
        <v>138</v>
      </c>
      <c r="D177">
        <v>1</v>
      </c>
      <c r="E177">
        <v>42</v>
      </c>
      <c r="F177">
        <v>0</v>
      </c>
      <c r="G177">
        <v>0</v>
      </c>
      <c r="H177">
        <v>1</v>
      </c>
      <c r="I177">
        <v>26.287500000000001</v>
      </c>
      <c r="J177" t="s">
        <v>139</v>
      </c>
    </row>
    <row r="178" spans="1:10" x14ac:dyDescent="0.25">
      <c r="A178">
        <v>1</v>
      </c>
      <c r="B178" t="s">
        <v>318</v>
      </c>
      <c r="C178" t="s">
        <v>138</v>
      </c>
      <c r="D178">
        <v>1</v>
      </c>
      <c r="E178">
        <v>0.83330000000000004</v>
      </c>
      <c r="F178">
        <v>0</v>
      </c>
      <c r="G178">
        <v>2</v>
      </c>
      <c r="H178">
        <v>2</v>
      </c>
      <c r="I178">
        <v>29</v>
      </c>
      <c r="J178" t="s">
        <v>139</v>
      </c>
    </row>
    <row r="179" spans="1:10" x14ac:dyDescent="0.25">
      <c r="A179">
        <v>1</v>
      </c>
      <c r="B179" t="s">
        <v>319</v>
      </c>
      <c r="C179" t="s">
        <v>138</v>
      </c>
      <c r="D179">
        <v>1</v>
      </c>
      <c r="E179">
        <v>26</v>
      </c>
      <c r="F179">
        <v>1</v>
      </c>
      <c r="G179">
        <v>1</v>
      </c>
      <c r="H179">
        <v>2</v>
      </c>
      <c r="I179">
        <v>29</v>
      </c>
      <c r="J179" t="s">
        <v>139</v>
      </c>
    </row>
    <row r="180" spans="1:10" x14ac:dyDescent="0.25">
      <c r="A180">
        <v>1</v>
      </c>
      <c r="B180" t="s">
        <v>320</v>
      </c>
      <c r="C180" t="s">
        <v>143</v>
      </c>
      <c r="D180">
        <v>0</v>
      </c>
      <c r="E180">
        <v>22</v>
      </c>
      <c r="F180">
        <v>1</v>
      </c>
      <c r="G180">
        <v>1</v>
      </c>
      <c r="H180">
        <v>2</v>
      </c>
      <c r="I180">
        <v>29</v>
      </c>
      <c r="J180" t="s">
        <v>139</v>
      </c>
    </row>
    <row r="181" spans="1:10" x14ac:dyDescent="0.25">
      <c r="A181">
        <v>0</v>
      </c>
      <c r="B181" t="s">
        <v>321</v>
      </c>
      <c r="C181" t="s">
        <v>138</v>
      </c>
      <c r="D181">
        <v>1</v>
      </c>
      <c r="E181">
        <v>17</v>
      </c>
      <c r="F181">
        <v>0</v>
      </c>
      <c r="G181">
        <v>0</v>
      </c>
      <c r="H181">
        <v>3</v>
      </c>
      <c r="I181">
        <v>8.6624999999999996</v>
      </c>
      <c r="J181" t="s">
        <v>139</v>
      </c>
    </row>
    <row r="182" spans="1:10" x14ac:dyDescent="0.25">
      <c r="A182">
        <v>0</v>
      </c>
      <c r="B182" t="s">
        <v>322</v>
      </c>
      <c r="C182" t="s">
        <v>138</v>
      </c>
      <c r="D182">
        <v>1</v>
      </c>
      <c r="E182">
        <v>17</v>
      </c>
      <c r="F182">
        <v>0</v>
      </c>
      <c r="G182">
        <v>0</v>
      </c>
      <c r="H182">
        <v>3</v>
      </c>
      <c r="I182">
        <v>8.6624999999999996</v>
      </c>
      <c r="J182" t="s">
        <v>139</v>
      </c>
    </row>
    <row r="183" spans="1:10" x14ac:dyDescent="0.25">
      <c r="A183">
        <v>1</v>
      </c>
      <c r="B183" t="s">
        <v>323</v>
      </c>
      <c r="C183" t="s">
        <v>143</v>
      </c>
      <c r="D183">
        <v>0</v>
      </c>
      <c r="E183">
        <v>35</v>
      </c>
      <c r="F183">
        <v>0</v>
      </c>
      <c r="G183">
        <v>0</v>
      </c>
      <c r="H183">
        <v>2</v>
      </c>
      <c r="I183">
        <v>21</v>
      </c>
      <c r="J183" t="s">
        <v>139</v>
      </c>
    </row>
    <row r="184" spans="1:10" x14ac:dyDescent="0.25">
      <c r="A184">
        <v>0</v>
      </c>
      <c r="B184" t="s">
        <v>324</v>
      </c>
      <c r="C184" t="s">
        <v>143</v>
      </c>
      <c r="D184">
        <v>0</v>
      </c>
      <c r="E184">
        <v>21</v>
      </c>
      <c r="F184">
        <v>0</v>
      </c>
      <c r="G184">
        <v>0</v>
      </c>
      <c r="H184">
        <v>3</v>
      </c>
      <c r="I184">
        <v>7.75</v>
      </c>
      <c r="J184" t="s">
        <v>236</v>
      </c>
    </row>
    <row r="185" spans="1:10" x14ac:dyDescent="0.25">
      <c r="A185">
        <v>0</v>
      </c>
      <c r="B185" t="s">
        <v>325</v>
      </c>
      <c r="C185" t="s">
        <v>138</v>
      </c>
      <c r="D185">
        <v>1</v>
      </c>
      <c r="E185">
        <v>21</v>
      </c>
      <c r="F185">
        <v>0</v>
      </c>
      <c r="G185">
        <v>0</v>
      </c>
      <c r="H185">
        <v>3</v>
      </c>
      <c r="I185">
        <v>7.75</v>
      </c>
      <c r="J185" t="s">
        <v>236</v>
      </c>
    </row>
    <row r="186" spans="1:10" x14ac:dyDescent="0.25">
      <c r="A186">
        <v>1</v>
      </c>
      <c r="B186" t="s">
        <v>326</v>
      </c>
      <c r="C186" t="s">
        <v>143</v>
      </c>
      <c r="D186">
        <v>0</v>
      </c>
      <c r="E186">
        <v>53</v>
      </c>
      <c r="F186">
        <v>0</v>
      </c>
      <c r="G186">
        <v>0</v>
      </c>
      <c r="H186">
        <v>1</v>
      </c>
      <c r="I186">
        <v>27.445799999999998</v>
      </c>
      <c r="J186" t="s">
        <v>147</v>
      </c>
    </row>
    <row r="187" spans="1:10" x14ac:dyDescent="0.25">
      <c r="A187">
        <v>0</v>
      </c>
      <c r="B187" t="s">
        <v>327</v>
      </c>
      <c r="C187" t="s">
        <v>138</v>
      </c>
      <c r="D187">
        <v>1</v>
      </c>
      <c r="E187">
        <v>21</v>
      </c>
      <c r="F187">
        <v>0</v>
      </c>
      <c r="G187">
        <v>0</v>
      </c>
      <c r="H187">
        <v>3</v>
      </c>
      <c r="I187">
        <v>8.0500000000000007</v>
      </c>
      <c r="J187" t="s">
        <v>139</v>
      </c>
    </row>
    <row r="188" spans="1:10" x14ac:dyDescent="0.25">
      <c r="A188">
        <v>0</v>
      </c>
      <c r="B188" t="s">
        <v>328</v>
      </c>
      <c r="C188" t="s">
        <v>138</v>
      </c>
      <c r="D188">
        <v>1</v>
      </c>
      <c r="E188">
        <v>19</v>
      </c>
      <c r="F188">
        <v>0</v>
      </c>
      <c r="G188">
        <v>0</v>
      </c>
      <c r="H188">
        <v>2</v>
      </c>
      <c r="I188">
        <v>13</v>
      </c>
      <c r="J188" t="s">
        <v>139</v>
      </c>
    </row>
    <row r="189" spans="1:10" x14ac:dyDescent="0.25">
      <c r="A189">
        <v>1</v>
      </c>
      <c r="B189" t="s">
        <v>329</v>
      </c>
      <c r="C189" t="s">
        <v>138</v>
      </c>
      <c r="D189">
        <v>1</v>
      </c>
      <c r="E189">
        <v>36</v>
      </c>
      <c r="F189">
        <v>0</v>
      </c>
      <c r="G189">
        <v>1</v>
      </c>
      <c r="H189">
        <v>1</v>
      </c>
      <c r="I189">
        <v>512.32920000000001</v>
      </c>
      <c r="J189" t="s">
        <v>147</v>
      </c>
    </row>
    <row r="190" spans="1:10" x14ac:dyDescent="0.25">
      <c r="A190">
        <v>1</v>
      </c>
      <c r="B190" t="s">
        <v>330</v>
      </c>
      <c r="C190" t="s">
        <v>143</v>
      </c>
      <c r="D190">
        <v>0</v>
      </c>
      <c r="E190">
        <v>58</v>
      </c>
      <c r="F190">
        <v>0</v>
      </c>
      <c r="G190">
        <v>1</v>
      </c>
      <c r="H190">
        <v>1</v>
      </c>
      <c r="I190">
        <v>512.32920000000001</v>
      </c>
      <c r="J190" t="s">
        <v>147</v>
      </c>
    </row>
    <row r="191" spans="1:10" x14ac:dyDescent="0.25">
      <c r="A191">
        <v>0</v>
      </c>
      <c r="B191" t="s">
        <v>331</v>
      </c>
      <c r="C191" t="s">
        <v>138</v>
      </c>
      <c r="D191">
        <v>1</v>
      </c>
      <c r="E191">
        <v>28</v>
      </c>
      <c r="F191">
        <v>0</v>
      </c>
      <c r="G191">
        <v>0</v>
      </c>
      <c r="H191">
        <v>3</v>
      </c>
      <c r="I191">
        <v>7.7957999999999998</v>
      </c>
      <c r="J191" t="s">
        <v>139</v>
      </c>
    </row>
    <row r="192" spans="1:10" x14ac:dyDescent="0.25">
      <c r="A192">
        <v>0</v>
      </c>
      <c r="B192" t="s">
        <v>332</v>
      </c>
      <c r="C192" t="s">
        <v>138</v>
      </c>
      <c r="D192">
        <v>1</v>
      </c>
      <c r="E192">
        <v>24</v>
      </c>
      <c r="F192">
        <v>0</v>
      </c>
      <c r="G192">
        <v>0</v>
      </c>
      <c r="H192">
        <v>3</v>
      </c>
      <c r="I192">
        <v>7.8541999999999996</v>
      </c>
      <c r="J192" t="s">
        <v>139</v>
      </c>
    </row>
    <row r="193" spans="1:10" x14ac:dyDescent="0.25">
      <c r="A193">
        <v>0</v>
      </c>
      <c r="B193" t="s">
        <v>333</v>
      </c>
      <c r="C193" t="s">
        <v>138</v>
      </c>
      <c r="D193">
        <v>1</v>
      </c>
      <c r="E193">
        <v>33</v>
      </c>
      <c r="F193">
        <v>0</v>
      </c>
      <c r="G193">
        <v>0</v>
      </c>
      <c r="H193">
        <v>1</v>
      </c>
      <c r="I193">
        <v>5</v>
      </c>
      <c r="J193" t="s">
        <v>139</v>
      </c>
    </row>
    <row r="194" spans="1:10" x14ac:dyDescent="0.25">
      <c r="A194">
        <v>1</v>
      </c>
      <c r="B194" t="s">
        <v>334</v>
      </c>
      <c r="C194" t="s">
        <v>143</v>
      </c>
      <c r="D194">
        <v>0</v>
      </c>
      <c r="E194">
        <v>16</v>
      </c>
      <c r="F194">
        <v>0</v>
      </c>
      <c r="G194">
        <v>0</v>
      </c>
      <c r="H194">
        <v>3</v>
      </c>
      <c r="I194">
        <v>7.75</v>
      </c>
      <c r="J194" t="s">
        <v>236</v>
      </c>
    </row>
    <row r="195" spans="1:10" x14ac:dyDescent="0.25">
      <c r="A195">
        <v>0</v>
      </c>
      <c r="B195" t="s">
        <v>335</v>
      </c>
      <c r="C195" t="s">
        <v>143</v>
      </c>
      <c r="D195">
        <v>0</v>
      </c>
      <c r="E195">
        <v>37</v>
      </c>
      <c r="F195">
        <v>0</v>
      </c>
      <c r="G195">
        <v>0</v>
      </c>
      <c r="H195">
        <v>3</v>
      </c>
      <c r="I195">
        <v>7.75</v>
      </c>
      <c r="J195" t="s">
        <v>236</v>
      </c>
    </row>
    <row r="196" spans="1:10" x14ac:dyDescent="0.25">
      <c r="A196">
        <v>0</v>
      </c>
      <c r="B196" t="s">
        <v>336</v>
      </c>
      <c r="C196" t="s">
        <v>138</v>
      </c>
      <c r="D196">
        <v>1</v>
      </c>
      <c r="E196">
        <v>28</v>
      </c>
      <c r="F196">
        <v>0</v>
      </c>
      <c r="G196">
        <v>0</v>
      </c>
      <c r="H196">
        <v>1</v>
      </c>
      <c r="I196">
        <v>47.1</v>
      </c>
      <c r="J196" t="s">
        <v>139</v>
      </c>
    </row>
    <row r="197" spans="1:10" x14ac:dyDescent="0.25">
      <c r="A197">
        <v>0</v>
      </c>
      <c r="B197" t="s">
        <v>337</v>
      </c>
      <c r="C197" t="s">
        <v>138</v>
      </c>
      <c r="D197">
        <v>1</v>
      </c>
      <c r="E197">
        <v>17</v>
      </c>
      <c r="F197">
        <v>0</v>
      </c>
      <c r="G197">
        <v>0</v>
      </c>
      <c r="H197">
        <v>1</v>
      </c>
      <c r="I197">
        <v>47.1</v>
      </c>
      <c r="J197" t="s">
        <v>139</v>
      </c>
    </row>
    <row r="198" spans="1:10" x14ac:dyDescent="0.25">
      <c r="A198">
        <v>1</v>
      </c>
      <c r="B198" t="s">
        <v>338</v>
      </c>
      <c r="C198" t="s">
        <v>138</v>
      </c>
      <c r="D198">
        <v>1</v>
      </c>
      <c r="E198">
        <v>11</v>
      </c>
      <c r="F198">
        <v>1</v>
      </c>
      <c r="G198">
        <v>2</v>
      </c>
      <c r="H198">
        <v>1</v>
      </c>
      <c r="I198">
        <v>120</v>
      </c>
      <c r="J198" t="s">
        <v>139</v>
      </c>
    </row>
    <row r="199" spans="1:10" x14ac:dyDescent="0.25">
      <c r="A199">
        <v>1</v>
      </c>
      <c r="B199" t="s">
        <v>339</v>
      </c>
      <c r="C199" t="s">
        <v>143</v>
      </c>
      <c r="D199">
        <v>0</v>
      </c>
      <c r="E199">
        <v>14</v>
      </c>
      <c r="F199">
        <v>1</v>
      </c>
      <c r="G199">
        <v>2</v>
      </c>
      <c r="H199">
        <v>1</v>
      </c>
      <c r="I199">
        <v>120</v>
      </c>
      <c r="J199" t="s">
        <v>139</v>
      </c>
    </row>
    <row r="200" spans="1:10" x14ac:dyDescent="0.25">
      <c r="A200">
        <v>1</v>
      </c>
      <c r="B200" t="s">
        <v>340</v>
      </c>
      <c r="C200" t="s">
        <v>138</v>
      </c>
      <c r="D200">
        <v>1</v>
      </c>
      <c r="E200">
        <v>36</v>
      </c>
      <c r="F200">
        <v>1</v>
      </c>
      <c r="G200">
        <v>2</v>
      </c>
      <c r="H200">
        <v>1</v>
      </c>
      <c r="I200">
        <v>120</v>
      </c>
      <c r="J200" t="s">
        <v>139</v>
      </c>
    </row>
    <row r="201" spans="1:10" x14ac:dyDescent="0.25">
      <c r="A201">
        <v>0</v>
      </c>
      <c r="B201" t="s">
        <v>341</v>
      </c>
      <c r="C201" t="s">
        <v>143</v>
      </c>
      <c r="D201">
        <v>0</v>
      </c>
      <c r="E201">
        <v>44</v>
      </c>
      <c r="F201">
        <v>1</v>
      </c>
      <c r="G201">
        <v>0</v>
      </c>
      <c r="H201">
        <v>2</v>
      </c>
      <c r="I201">
        <v>26</v>
      </c>
      <c r="J201" t="s">
        <v>139</v>
      </c>
    </row>
    <row r="202" spans="1:10" x14ac:dyDescent="0.25">
      <c r="A202">
        <v>1</v>
      </c>
      <c r="B202" t="s">
        <v>342</v>
      </c>
      <c r="C202" t="s">
        <v>143</v>
      </c>
      <c r="D202">
        <v>0</v>
      </c>
      <c r="E202">
        <v>36</v>
      </c>
      <c r="F202">
        <v>1</v>
      </c>
      <c r="G202">
        <v>2</v>
      </c>
      <c r="H202">
        <v>1</v>
      </c>
      <c r="I202">
        <v>120</v>
      </c>
      <c r="J202" t="s">
        <v>139</v>
      </c>
    </row>
    <row r="203" spans="1:10" x14ac:dyDescent="0.25">
      <c r="A203">
        <v>0</v>
      </c>
      <c r="B203" t="s">
        <v>343</v>
      </c>
      <c r="C203" t="s">
        <v>138</v>
      </c>
      <c r="D203">
        <v>1</v>
      </c>
      <c r="E203">
        <v>54</v>
      </c>
      <c r="F203">
        <v>1</v>
      </c>
      <c r="G203">
        <v>0</v>
      </c>
      <c r="H203">
        <v>2</v>
      </c>
      <c r="I203">
        <v>26</v>
      </c>
      <c r="J203" t="s">
        <v>139</v>
      </c>
    </row>
    <row r="204" spans="1:10" x14ac:dyDescent="0.25">
      <c r="A204">
        <v>0</v>
      </c>
      <c r="B204" t="s">
        <v>344</v>
      </c>
      <c r="C204" t="s">
        <v>138</v>
      </c>
      <c r="D204">
        <v>1</v>
      </c>
      <c r="E204">
        <v>28</v>
      </c>
      <c r="F204">
        <v>0</v>
      </c>
      <c r="G204">
        <v>0</v>
      </c>
      <c r="H204">
        <v>3</v>
      </c>
      <c r="I204">
        <v>7.25</v>
      </c>
      <c r="J204" t="s">
        <v>139</v>
      </c>
    </row>
    <row r="205" spans="1:10" x14ac:dyDescent="0.25">
      <c r="A205">
        <v>0</v>
      </c>
      <c r="B205" t="s">
        <v>345</v>
      </c>
      <c r="C205" t="s">
        <v>138</v>
      </c>
      <c r="D205">
        <v>1</v>
      </c>
      <c r="E205">
        <v>49</v>
      </c>
      <c r="F205">
        <v>0</v>
      </c>
      <c r="G205">
        <v>0</v>
      </c>
      <c r="H205">
        <v>1</v>
      </c>
      <c r="I205">
        <v>26</v>
      </c>
      <c r="J205" t="s">
        <v>139</v>
      </c>
    </row>
    <row r="206" spans="1:10" x14ac:dyDescent="0.25">
      <c r="A206">
        <v>0</v>
      </c>
      <c r="B206" t="s">
        <v>346</v>
      </c>
      <c r="C206" t="s">
        <v>138</v>
      </c>
      <c r="D206">
        <v>1</v>
      </c>
      <c r="E206">
        <v>36</v>
      </c>
      <c r="F206">
        <v>1</v>
      </c>
      <c r="G206">
        <v>0</v>
      </c>
      <c r="H206">
        <v>1</v>
      </c>
      <c r="I206">
        <v>78.849999999999994</v>
      </c>
      <c r="J206" t="s">
        <v>139</v>
      </c>
    </row>
    <row r="207" spans="1:10" x14ac:dyDescent="0.25">
      <c r="A207">
        <v>1</v>
      </c>
      <c r="B207" t="s">
        <v>347</v>
      </c>
      <c r="C207" t="s">
        <v>143</v>
      </c>
      <c r="D207">
        <v>0</v>
      </c>
      <c r="E207">
        <v>76</v>
      </c>
      <c r="F207">
        <v>1</v>
      </c>
      <c r="G207">
        <v>0</v>
      </c>
      <c r="H207">
        <v>1</v>
      </c>
      <c r="I207">
        <v>78.849999999999994</v>
      </c>
      <c r="J207" t="s">
        <v>139</v>
      </c>
    </row>
    <row r="208" spans="1:10" x14ac:dyDescent="0.25">
      <c r="A208">
        <v>0</v>
      </c>
      <c r="B208" t="s">
        <v>348</v>
      </c>
      <c r="C208" t="s">
        <v>138</v>
      </c>
      <c r="D208">
        <v>1</v>
      </c>
      <c r="E208">
        <v>24</v>
      </c>
      <c r="F208">
        <v>0</v>
      </c>
      <c r="G208">
        <v>0</v>
      </c>
      <c r="H208">
        <v>3</v>
      </c>
      <c r="I208">
        <v>8.0500000000000007</v>
      </c>
      <c r="J208" t="s">
        <v>139</v>
      </c>
    </row>
    <row r="209" spans="1:10" x14ac:dyDescent="0.25">
      <c r="A209">
        <v>0</v>
      </c>
      <c r="B209" t="s">
        <v>349</v>
      </c>
      <c r="C209" t="s">
        <v>138</v>
      </c>
      <c r="D209">
        <v>1</v>
      </c>
      <c r="E209">
        <v>46</v>
      </c>
      <c r="F209">
        <v>1</v>
      </c>
      <c r="G209">
        <v>0</v>
      </c>
      <c r="H209">
        <v>1</v>
      </c>
      <c r="I209">
        <v>61.174999999999997</v>
      </c>
      <c r="J209" t="s">
        <v>139</v>
      </c>
    </row>
    <row r="210" spans="1:10" x14ac:dyDescent="0.25">
      <c r="A210">
        <v>1</v>
      </c>
      <c r="B210" t="s">
        <v>350</v>
      </c>
      <c r="C210" t="s">
        <v>143</v>
      </c>
      <c r="D210">
        <v>0</v>
      </c>
      <c r="E210">
        <v>47</v>
      </c>
      <c r="F210">
        <v>1</v>
      </c>
      <c r="G210">
        <v>0</v>
      </c>
      <c r="H210">
        <v>1</v>
      </c>
      <c r="I210">
        <v>61.174999999999997</v>
      </c>
      <c r="J210" t="s">
        <v>139</v>
      </c>
    </row>
    <row r="211" spans="1:10" x14ac:dyDescent="0.25">
      <c r="A211">
        <v>1</v>
      </c>
      <c r="B211" t="s">
        <v>351</v>
      </c>
      <c r="C211" t="s">
        <v>138</v>
      </c>
      <c r="D211">
        <v>1</v>
      </c>
      <c r="E211">
        <v>27</v>
      </c>
      <c r="F211">
        <v>1</v>
      </c>
      <c r="G211">
        <v>0</v>
      </c>
      <c r="H211">
        <v>1</v>
      </c>
      <c r="I211">
        <v>53.1</v>
      </c>
      <c r="J211" t="s">
        <v>139</v>
      </c>
    </row>
    <row r="212" spans="1:10" x14ac:dyDescent="0.25">
      <c r="A212">
        <v>1</v>
      </c>
      <c r="B212" t="s">
        <v>352</v>
      </c>
      <c r="C212" t="s">
        <v>143</v>
      </c>
      <c r="D212">
        <v>0</v>
      </c>
      <c r="E212">
        <v>33</v>
      </c>
      <c r="F212">
        <v>1</v>
      </c>
      <c r="G212">
        <v>0</v>
      </c>
      <c r="H212">
        <v>1</v>
      </c>
      <c r="I212">
        <v>53.1</v>
      </c>
      <c r="J212" t="s">
        <v>139</v>
      </c>
    </row>
    <row r="213" spans="1:10" x14ac:dyDescent="0.25">
      <c r="A213">
        <v>0</v>
      </c>
      <c r="B213" t="s">
        <v>353</v>
      </c>
      <c r="C213" t="s">
        <v>138</v>
      </c>
      <c r="D213">
        <v>1</v>
      </c>
      <c r="E213">
        <v>52</v>
      </c>
      <c r="F213">
        <v>0</v>
      </c>
      <c r="G213">
        <v>0</v>
      </c>
      <c r="H213">
        <v>2</v>
      </c>
      <c r="I213">
        <v>13.5</v>
      </c>
      <c r="J213" t="s">
        <v>139</v>
      </c>
    </row>
    <row r="214" spans="1:10" x14ac:dyDescent="0.25">
      <c r="A214">
        <v>0</v>
      </c>
      <c r="B214" t="s">
        <v>354</v>
      </c>
      <c r="C214" t="s">
        <v>138</v>
      </c>
      <c r="D214">
        <v>1</v>
      </c>
      <c r="E214">
        <v>37</v>
      </c>
      <c r="F214">
        <v>1</v>
      </c>
      <c r="G214">
        <v>0</v>
      </c>
      <c r="H214">
        <v>2</v>
      </c>
      <c r="I214">
        <v>26</v>
      </c>
      <c r="J214" t="s">
        <v>139</v>
      </c>
    </row>
    <row r="215" spans="1:10" x14ac:dyDescent="0.25">
      <c r="A215">
        <v>0</v>
      </c>
      <c r="B215" t="s">
        <v>355</v>
      </c>
      <c r="C215" t="s">
        <v>143</v>
      </c>
      <c r="D215">
        <v>0</v>
      </c>
      <c r="E215">
        <v>29</v>
      </c>
      <c r="F215">
        <v>1</v>
      </c>
      <c r="G215">
        <v>0</v>
      </c>
      <c r="H215">
        <v>2</v>
      </c>
      <c r="I215">
        <v>26</v>
      </c>
      <c r="J215" t="s">
        <v>139</v>
      </c>
    </row>
    <row r="216" spans="1:10" x14ac:dyDescent="0.25">
      <c r="A216">
        <v>0</v>
      </c>
      <c r="B216" t="s">
        <v>356</v>
      </c>
      <c r="C216" t="s">
        <v>138</v>
      </c>
      <c r="D216">
        <v>1</v>
      </c>
      <c r="E216">
        <v>21</v>
      </c>
      <c r="F216">
        <v>0</v>
      </c>
      <c r="G216">
        <v>0</v>
      </c>
      <c r="H216">
        <v>3</v>
      </c>
      <c r="I216">
        <v>7.7332999999999998</v>
      </c>
      <c r="J216" t="s">
        <v>236</v>
      </c>
    </row>
    <row r="217" spans="1:10" x14ac:dyDescent="0.25">
      <c r="A217">
        <v>1</v>
      </c>
      <c r="B217" t="s">
        <v>357</v>
      </c>
      <c r="C217" t="s">
        <v>143</v>
      </c>
      <c r="D217">
        <v>0</v>
      </c>
      <c r="E217">
        <v>36</v>
      </c>
      <c r="F217">
        <v>0</v>
      </c>
      <c r="G217">
        <v>0</v>
      </c>
      <c r="H217">
        <v>1</v>
      </c>
      <c r="I217">
        <v>262.375</v>
      </c>
      <c r="J217" t="s">
        <v>147</v>
      </c>
    </row>
    <row r="218" spans="1:10" x14ac:dyDescent="0.25">
      <c r="A218">
        <v>1</v>
      </c>
      <c r="B218" t="s">
        <v>358</v>
      </c>
      <c r="C218" t="s">
        <v>143</v>
      </c>
      <c r="D218">
        <v>0</v>
      </c>
      <c r="E218">
        <v>30</v>
      </c>
      <c r="F218">
        <v>0</v>
      </c>
      <c r="G218">
        <v>0</v>
      </c>
      <c r="H218">
        <v>1</v>
      </c>
      <c r="I218">
        <v>86.5</v>
      </c>
      <c r="J218" t="s">
        <v>139</v>
      </c>
    </row>
    <row r="219" spans="1:10" x14ac:dyDescent="0.25">
      <c r="A219">
        <v>1</v>
      </c>
      <c r="B219" t="s">
        <v>359</v>
      </c>
      <c r="C219" t="s">
        <v>138</v>
      </c>
      <c r="D219">
        <v>1</v>
      </c>
      <c r="E219">
        <v>45</v>
      </c>
      <c r="F219">
        <v>0</v>
      </c>
      <c r="G219">
        <v>0</v>
      </c>
      <c r="H219">
        <v>1</v>
      </c>
      <c r="I219">
        <v>29.7</v>
      </c>
      <c r="J219" t="s">
        <v>147</v>
      </c>
    </row>
    <row r="220" spans="1:10" x14ac:dyDescent="0.25">
      <c r="A220">
        <v>1</v>
      </c>
      <c r="B220" t="s">
        <v>360</v>
      </c>
      <c r="C220" t="s">
        <v>138</v>
      </c>
      <c r="D220">
        <v>1</v>
      </c>
      <c r="E220">
        <v>32</v>
      </c>
      <c r="F220">
        <v>0</v>
      </c>
      <c r="G220">
        <v>0</v>
      </c>
      <c r="H220">
        <v>3</v>
      </c>
      <c r="I220">
        <v>56.495800000000003</v>
      </c>
      <c r="J220" t="s">
        <v>139</v>
      </c>
    </row>
    <row r="221" spans="1:10" x14ac:dyDescent="0.25">
      <c r="A221">
        <v>0</v>
      </c>
      <c r="B221" t="s">
        <v>361</v>
      </c>
      <c r="C221" t="s">
        <v>138</v>
      </c>
      <c r="D221">
        <v>1</v>
      </c>
      <c r="E221">
        <v>29</v>
      </c>
      <c r="F221">
        <v>0</v>
      </c>
      <c r="G221">
        <v>0</v>
      </c>
      <c r="H221">
        <v>3</v>
      </c>
      <c r="I221">
        <v>8.0500000000000007</v>
      </c>
      <c r="J221" t="s">
        <v>139</v>
      </c>
    </row>
    <row r="222" spans="1:10" x14ac:dyDescent="0.25">
      <c r="A222">
        <v>1</v>
      </c>
      <c r="B222" t="s">
        <v>362</v>
      </c>
      <c r="C222" t="s">
        <v>143</v>
      </c>
      <c r="D222">
        <v>0</v>
      </c>
      <c r="E222">
        <v>25</v>
      </c>
      <c r="F222">
        <v>1</v>
      </c>
      <c r="G222">
        <v>1</v>
      </c>
      <c r="H222">
        <v>2</v>
      </c>
      <c r="I222">
        <v>30</v>
      </c>
      <c r="J222" t="s">
        <v>139</v>
      </c>
    </row>
    <row r="223" spans="1:10" x14ac:dyDescent="0.25">
      <c r="A223">
        <v>1</v>
      </c>
      <c r="B223" t="s">
        <v>363</v>
      </c>
      <c r="C223" t="s">
        <v>143</v>
      </c>
      <c r="D223">
        <v>0</v>
      </c>
      <c r="E223">
        <v>45</v>
      </c>
      <c r="F223">
        <v>0</v>
      </c>
      <c r="G223">
        <v>2</v>
      </c>
      <c r="H223">
        <v>2</v>
      </c>
      <c r="I223">
        <v>30</v>
      </c>
      <c r="J223" t="s">
        <v>139</v>
      </c>
    </row>
    <row r="224" spans="1:10" x14ac:dyDescent="0.25">
      <c r="A224">
        <v>0</v>
      </c>
      <c r="B224" t="s">
        <v>364</v>
      </c>
      <c r="C224" t="s">
        <v>138</v>
      </c>
      <c r="D224">
        <v>1</v>
      </c>
      <c r="E224">
        <v>26</v>
      </c>
      <c r="F224">
        <v>1</v>
      </c>
      <c r="G224">
        <v>0</v>
      </c>
      <c r="H224">
        <v>3</v>
      </c>
      <c r="I224">
        <v>14.4542</v>
      </c>
      <c r="J224" t="s">
        <v>147</v>
      </c>
    </row>
    <row r="225" spans="1:10" x14ac:dyDescent="0.25">
      <c r="A225">
        <v>0</v>
      </c>
      <c r="B225" t="s">
        <v>365</v>
      </c>
      <c r="C225" t="s">
        <v>138</v>
      </c>
      <c r="D225">
        <v>1</v>
      </c>
      <c r="E225">
        <v>18</v>
      </c>
      <c r="F225">
        <v>1</v>
      </c>
      <c r="G225">
        <v>0</v>
      </c>
      <c r="H225">
        <v>3</v>
      </c>
      <c r="I225">
        <v>14.4542</v>
      </c>
      <c r="J225" t="s">
        <v>147</v>
      </c>
    </row>
    <row r="226" spans="1:10" x14ac:dyDescent="0.25">
      <c r="A226">
        <v>0</v>
      </c>
      <c r="B226" t="s">
        <v>366</v>
      </c>
      <c r="C226" t="s">
        <v>138</v>
      </c>
      <c r="D226">
        <v>1</v>
      </c>
      <c r="E226">
        <v>27</v>
      </c>
      <c r="F226">
        <v>1</v>
      </c>
      <c r="G226">
        <v>0</v>
      </c>
      <c r="H226">
        <v>1</v>
      </c>
      <c r="I226">
        <v>136.7792</v>
      </c>
      <c r="J226" t="s">
        <v>147</v>
      </c>
    </row>
    <row r="227" spans="1:10" x14ac:dyDescent="0.25">
      <c r="A227">
        <v>1</v>
      </c>
      <c r="B227" t="s">
        <v>367</v>
      </c>
      <c r="C227" t="s">
        <v>143</v>
      </c>
      <c r="D227">
        <v>0</v>
      </c>
      <c r="E227">
        <v>26</v>
      </c>
      <c r="F227">
        <v>1</v>
      </c>
      <c r="G227">
        <v>0</v>
      </c>
      <c r="H227">
        <v>1</v>
      </c>
      <c r="I227">
        <v>136.7792</v>
      </c>
      <c r="J227" t="s">
        <v>147</v>
      </c>
    </row>
    <row r="228" spans="1:10" x14ac:dyDescent="0.25">
      <c r="A228">
        <v>0</v>
      </c>
      <c r="B228" t="s">
        <v>368</v>
      </c>
      <c r="C228" t="s">
        <v>138</v>
      </c>
      <c r="D228">
        <v>1</v>
      </c>
      <c r="E228">
        <v>29</v>
      </c>
      <c r="F228">
        <v>1</v>
      </c>
      <c r="G228">
        <v>0</v>
      </c>
      <c r="H228">
        <v>2</v>
      </c>
      <c r="I228">
        <v>26</v>
      </c>
      <c r="J228" t="s">
        <v>139</v>
      </c>
    </row>
    <row r="229" spans="1:10" x14ac:dyDescent="0.25">
      <c r="A229">
        <v>1</v>
      </c>
      <c r="B229" t="s">
        <v>369</v>
      </c>
      <c r="C229" t="s">
        <v>143</v>
      </c>
      <c r="D229">
        <v>0</v>
      </c>
      <c r="E229">
        <v>28</v>
      </c>
      <c r="F229">
        <v>1</v>
      </c>
      <c r="G229">
        <v>0</v>
      </c>
      <c r="H229">
        <v>2</v>
      </c>
      <c r="I229">
        <v>26</v>
      </c>
      <c r="J229" t="s">
        <v>139</v>
      </c>
    </row>
    <row r="230" spans="1:10" x14ac:dyDescent="0.25">
      <c r="A230">
        <v>1</v>
      </c>
      <c r="B230" t="s">
        <v>370</v>
      </c>
      <c r="C230" t="s">
        <v>143</v>
      </c>
      <c r="D230">
        <v>0</v>
      </c>
      <c r="E230">
        <v>22</v>
      </c>
      <c r="F230">
        <v>0</v>
      </c>
      <c r="G230">
        <v>0</v>
      </c>
      <c r="H230">
        <v>1</v>
      </c>
      <c r="I230">
        <v>151.55000000000001</v>
      </c>
      <c r="J230" t="s">
        <v>139</v>
      </c>
    </row>
    <row r="231" spans="1:10" x14ac:dyDescent="0.25">
      <c r="A231">
        <v>0</v>
      </c>
      <c r="B231" t="s">
        <v>371</v>
      </c>
      <c r="C231" t="s">
        <v>138</v>
      </c>
      <c r="D231">
        <v>1</v>
      </c>
      <c r="E231">
        <v>20</v>
      </c>
      <c r="F231">
        <v>0</v>
      </c>
      <c r="G231">
        <v>0</v>
      </c>
      <c r="H231">
        <v>3</v>
      </c>
      <c r="I231">
        <v>7.05</v>
      </c>
      <c r="J231" t="s">
        <v>139</v>
      </c>
    </row>
    <row r="232" spans="1:10" x14ac:dyDescent="0.25">
      <c r="A232">
        <v>1</v>
      </c>
      <c r="B232" t="s">
        <v>372</v>
      </c>
      <c r="C232" t="s">
        <v>138</v>
      </c>
      <c r="D232">
        <v>1</v>
      </c>
      <c r="E232">
        <v>18</v>
      </c>
      <c r="F232">
        <v>0</v>
      </c>
      <c r="G232">
        <v>0</v>
      </c>
      <c r="H232">
        <v>3</v>
      </c>
      <c r="I232">
        <v>8.0500000000000007</v>
      </c>
      <c r="J232" t="s">
        <v>139</v>
      </c>
    </row>
    <row r="233" spans="1:10" x14ac:dyDescent="0.25">
      <c r="A233">
        <v>0</v>
      </c>
      <c r="B233" t="s">
        <v>373</v>
      </c>
      <c r="C233" t="s">
        <v>138</v>
      </c>
      <c r="D233">
        <v>1</v>
      </c>
      <c r="E233">
        <v>24</v>
      </c>
      <c r="F233">
        <v>0</v>
      </c>
      <c r="G233">
        <v>0</v>
      </c>
      <c r="H233">
        <v>3</v>
      </c>
      <c r="I233">
        <v>7.25</v>
      </c>
      <c r="J233" t="s">
        <v>236</v>
      </c>
    </row>
    <row r="234" spans="1:10" x14ac:dyDescent="0.25">
      <c r="A234">
        <v>0</v>
      </c>
      <c r="B234" t="s">
        <v>374</v>
      </c>
      <c r="C234" t="s">
        <v>138</v>
      </c>
      <c r="D234">
        <v>1</v>
      </c>
      <c r="E234">
        <v>36</v>
      </c>
      <c r="F234">
        <v>0</v>
      </c>
      <c r="G234">
        <v>0</v>
      </c>
      <c r="H234">
        <v>3</v>
      </c>
      <c r="I234">
        <v>7.4958</v>
      </c>
      <c r="J234" t="s">
        <v>139</v>
      </c>
    </row>
    <row r="235" spans="1:10" x14ac:dyDescent="0.25">
      <c r="A235">
        <v>0</v>
      </c>
      <c r="B235" t="s">
        <v>375</v>
      </c>
      <c r="C235" t="s">
        <v>138</v>
      </c>
      <c r="D235">
        <v>1</v>
      </c>
      <c r="E235">
        <v>24</v>
      </c>
      <c r="F235">
        <v>0</v>
      </c>
      <c r="G235">
        <v>0</v>
      </c>
      <c r="H235">
        <v>3</v>
      </c>
      <c r="I235">
        <v>7.4958</v>
      </c>
      <c r="J235" t="s">
        <v>139</v>
      </c>
    </row>
    <row r="236" spans="1:10" x14ac:dyDescent="0.25">
      <c r="A236">
        <v>0</v>
      </c>
      <c r="B236" t="s">
        <v>376</v>
      </c>
      <c r="C236" t="s">
        <v>138</v>
      </c>
      <c r="D236">
        <v>1</v>
      </c>
      <c r="E236">
        <v>29</v>
      </c>
      <c r="F236">
        <v>0</v>
      </c>
      <c r="G236">
        <v>0</v>
      </c>
      <c r="H236">
        <v>2</v>
      </c>
      <c r="I236">
        <v>10.5</v>
      </c>
      <c r="J236" t="s">
        <v>139</v>
      </c>
    </row>
    <row r="237" spans="1:10" x14ac:dyDescent="0.25">
      <c r="A237">
        <v>0</v>
      </c>
      <c r="B237" t="s">
        <v>377</v>
      </c>
      <c r="C237" t="s">
        <v>138</v>
      </c>
      <c r="D237">
        <v>1</v>
      </c>
      <c r="E237">
        <v>28</v>
      </c>
      <c r="F237">
        <v>0</v>
      </c>
      <c r="G237">
        <v>0</v>
      </c>
      <c r="H237">
        <v>2</v>
      </c>
      <c r="I237">
        <v>13</v>
      </c>
      <c r="J237" t="s">
        <v>139</v>
      </c>
    </row>
    <row r="238" spans="1:10" x14ac:dyDescent="0.25">
      <c r="A238">
        <v>1</v>
      </c>
      <c r="B238" t="s">
        <v>378</v>
      </c>
      <c r="C238" t="s">
        <v>138</v>
      </c>
      <c r="D238">
        <v>1</v>
      </c>
      <c r="E238">
        <v>24</v>
      </c>
      <c r="F238">
        <v>0</v>
      </c>
      <c r="G238">
        <v>0</v>
      </c>
      <c r="H238">
        <v>2</v>
      </c>
      <c r="I238">
        <v>10.5</v>
      </c>
      <c r="J238" t="s">
        <v>139</v>
      </c>
    </row>
    <row r="239" spans="1:10" x14ac:dyDescent="0.25">
      <c r="A239">
        <v>0</v>
      </c>
      <c r="B239" t="s">
        <v>379</v>
      </c>
      <c r="C239" t="s">
        <v>138</v>
      </c>
      <c r="D239">
        <v>1</v>
      </c>
      <c r="E239">
        <v>47</v>
      </c>
      <c r="F239">
        <v>0</v>
      </c>
      <c r="G239">
        <v>0</v>
      </c>
      <c r="H239">
        <v>1</v>
      </c>
      <c r="I239">
        <v>25.587499999999999</v>
      </c>
      <c r="J239" t="s">
        <v>139</v>
      </c>
    </row>
    <row r="240" spans="1:10" x14ac:dyDescent="0.25">
      <c r="A240">
        <v>1</v>
      </c>
      <c r="B240" t="s">
        <v>380</v>
      </c>
      <c r="C240" t="s">
        <v>143</v>
      </c>
      <c r="D240">
        <v>0</v>
      </c>
      <c r="E240">
        <v>8</v>
      </c>
      <c r="F240">
        <v>0</v>
      </c>
      <c r="G240">
        <v>2</v>
      </c>
      <c r="H240">
        <v>2</v>
      </c>
      <c r="I240">
        <v>26.25</v>
      </c>
      <c r="J240" t="s">
        <v>139</v>
      </c>
    </row>
    <row r="241" spans="1:10" x14ac:dyDescent="0.25">
      <c r="A241">
        <v>0</v>
      </c>
      <c r="B241" t="s">
        <v>381</v>
      </c>
      <c r="C241" t="s">
        <v>138</v>
      </c>
      <c r="D241">
        <v>1</v>
      </c>
      <c r="E241">
        <v>31</v>
      </c>
      <c r="F241">
        <v>1</v>
      </c>
      <c r="G241">
        <v>1</v>
      </c>
      <c r="H241">
        <v>2</v>
      </c>
      <c r="I241">
        <v>26.25</v>
      </c>
      <c r="J241" t="s">
        <v>139</v>
      </c>
    </row>
    <row r="242" spans="1:10" x14ac:dyDescent="0.25">
      <c r="A242">
        <v>1</v>
      </c>
      <c r="B242" t="s">
        <v>382</v>
      </c>
      <c r="C242" t="s">
        <v>143</v>
      </c>
      <c r="D242">
        <v>0</v>
      </c>
      <c r="E242">
        <v>31</v>
      </c>
      <c r="F242">
        <v>1</v>
      </c>
      <c r="G242">
        <v>1</v>
      </c>
      <c r="H242">
        <v>2</v>
      </c>
      <c r="I242">
        <v>26.25</v>
      </c>
      <c r="J242" t="s">
        <v>139</v>
      </c>
    </row>
    <row r="243" spans="1:10" x14ac:dyDescent="0.25">
      <c r="A243">
        <v>1</v>
      </c>
      <c r="B243" t="s">
        <v>383</v>
      </c>
      <c r="C243" t="s">
        <v>143</v>
      </c>
      <c r="D243">
        <v>0</v>
      </c>
      <c r="E243">
        <v>39</v>
      </c>
      <c r="F243">
        <v>1</v>
      </c>
      <c r="G243">
        <v>1</v>
      </c>
      <c r="H243">
        <v>1</v>
      </c>
      <c r="I243">
        <v>83.158299999999997</v>
      </c>
      <c r="J243" t="s">
        <v>147</v>
      </c>
    </row>
    <row r="244" spans="1:10" x14ac:dyDescent="0.25">
      <c r="A244">
        <v>0</v>
      </c>
      <c r="B244" t="s">
        <v>384</v>
      </c>
      <c r="C244" t="s">
        <v>138</v>
      </c>
      <c r="D244">
        <v>1</v>
      </c>
      <c r="E244">
        <v>37</v>
      </c>
      <c r="F244">
        <v>1</v>
      </c>
      <c r="G244">
        <v>1</v>
      </c>
      <c r="H244">
        <v>1</v>
      </c>
      <c r="I244">
        <v>83.158299999999997</v>
      </c>
      <c r="J244" t="s">
        <v>147</v>
      </c>
    </row>
    <row r="245" spans="1:10" x14ac:dyDescent="0.25">
      <c r="A245">
        <v>1</v>
      </c>
      <c r="B245" t="s">
        <v>385</v>
      </c>
      <c r="C245" t="s">
        <v>143</v>
      </c>
      <c r="D245">
        <v>0</v>
      </c>
      <c r="E245">
        <v>64</v>
      </c>
      <c r="F245">
        <v>0</v>
      </c>
      <c r="G245">
        <v>2</v>
      </c>
      <c r="H245">
        <v>1</v>
      </c>
      <c r="I245">
        <v>83.158299999999997</v>
      </c>
      <c r="J245" t="s">
        <v>147</v>
      </c>
    </row>
    <row r="246" spans="1:10" x14ac:dyDescent="0.25">
      <c r="A246">
        <v>0</v>
      </c>
      <c r="B246" t="s">
        <v>386</v>
      </c>
      <c r="C246" t="s">
        <v>138</v>
      </c>
      <c r="D246">
        <v>1</v>
      </c>
      <c r="E246">
        <v>31</v>
      </c>
      <c r="F246">
        <v>0</v>
      </c>
      <c r="G246">
        <v>0</v>
      </c>
      <c r="H246">
        <v>3</v>
      </c>
      <c r="I246">
        <v>7.7332999999999998</v>
      </c>
      <c r="J246" t="s">
        <v>236</v>
      </c>
    </row>
    <row r="247" spans="1:10" x14ac:dyDescent="0.25">
      <c r="A247">
        <v>0</v>
      </c>
      <c r="B247" t="s">
        <v>387</v>
      </c>
      <c r="C247" t="s">
        <v>138</v>
      </c>
      <c r="D247">
        <v>1</v>
      </c>
      <c r="E247">
        <v>31</v>
      </c>
      <c r="F247">
        <v>0</v>
      </c>
      <c r="G247">
        <v>0</v>
      </c>
      <c r="H247">
        <v>3</v>
      </c>
      <c r="I247">
        <v>7.75</v>
      </c>
      <c r="J247" t="s">
        <v>236</v>
      </c>
    </row>
    <row r="248" spans="1:10" x14ac:dyDescent="0.25">
      <c r="A248">
        <v>1</v>
      </c>
      <c r="B248" t="s">
        <v>388</v>
      </c>
      <c r="C248" t="s">
        <v>143</v>
      </c>
      <c r="D248">
        <v>0</v>
      </c>
      <c r="E248">
        <v>22</v>
      </c>
      <c r="F248">
        <v>0</v>
      </c>
      <c r="G248">
        <v>0</v>
      </c>
      <c r="H248">
        <v>3</v>
      </c>
      <c r="I248">
        <v>7.75</v>
      </c>
      <c r="J248" t="s">
        <v>236</v>
      </c>
    </row>
    <row r="249" spans="1:10" x14ac:dyDescent="0.25">
      <c r="A249">
        <v>0</v>
      </c>
      <c r="B249" t="s">
        <v>388</v>
      </c>
      <c r="C249" t="s">
        <v>143</v>
      </c>
      <c r="D249">
        <v>0</v>
      </c>
      <c r="E249">
        <v>30</v>
      </c>
      <c r="F249">
        <v>0</v>
      </c>
      <c r="G249">
        <v>0</v>
      </c>
      <c r="H249">
        <v>3</v>
      </c>
      <c r="I249">
        <v>7.6292</v>
      </c>
      <c r="J249" t="s">
        <v>236</v>
      </c>
    </row>
    <row r="250" spans="1:10" x14ac:dyDescent="0.25">
      <c r="A250">
        <v>0</v>
      </c>
      <c r="B250" t="s">
        <v>389</v>
      </c>
      <c r="C250" t="s">
        <v>138</v>
      </c>
      <c r="D250">
        <v>1</v>
      </c>
      <c r="E250">
        <v>70.5</v>
      </c>
      <c r="F250">
        <v>0</v>
      </c>
      <c r="G250">
        <v>0</v>
      </c>
      <c r="H250">
        <v>3</v>
      </c>
      <c r="I250">
        <v>7.75</v>
      </c>
      <c r="J250" t="s">
        <v>236</v>
      </c>
    </row>
    <row r="251" spans="1:10" x14ac:dyDescent="0.25">
      <c r="A251">
        <v>0</v>
      </c>
      <c r="B251" t="s">
        <v>390</v>
      </c>
      <c r="C251" t="s">
        <v>138</v>
      </c>
      <c r="D251">
        <v>1</v>
      </c>
      <c r="E251">
        <v>43</v>
      </c>
      <c r="F251">
        <v>0</v>
      </c>
      <c r="G251">
        <v>0</v>
      </c>
      <c r="H251">
        <v>3</v>
      </c>
      <c r="I251">
        <v>8.0500000000000007</v>
      </c>
      <c r="J251" t="s">
        <v>139</v>
      </c>
    </row>
    <row r="252" spans="1:10" x14ac:dyDescent="0.25">
      <c r="A252">
        <v>1</v>
      </c>
      <c r="B252" t="s">
        <v>391</v>
      </c>
      <c r="C252" t="s">
        <v>143</v>
      </c>
      <c r="D252">
        <v>0</v>
      </c>
      <c r="E252">
        <v>22</v>
      </c>
      <c r="F252">
        <v>0</v>
      </c>
      <c r="G252">
        <v>0</v>
      </c>
      <c r="H252">
        <v>2</v>
      </c>
      <c r="I252">
        <v>10.5</v>
      </c>
      <c r="J252" t="s">
        <v>139</v>
      </c>
    </row>
    <row r="253" spans="1:10" x14ac:dyDescent="0.25">
      <c r="A253">
        <v>0</v>
      </c>
      <c r="B253" t="s">
        <v>392</v>
      </c>
      <c r="C253" t="s">
        <v>138</v>
      </c>
      <c r="D253">
        <v>1</v>
      </c>
      <c r="E253">
        <v>35</v>
      </c>
      <c r="F253">
        <v>0</v>
      </c>
      <c r="G253">
        <v>0</v>
      </c>
      <c r="H253">
        <v>3</v>
      </c>
      <c r="I253">
        <v>7.8958000000000004</v>
      </c>
      <c r="J253" t="s">
        <v>139</v>
      </c>
    </row>
    <row r="254" spans="1:10" x14ac:dyDescent="0.25">
      <c r="A254">
        <v>0</v>
      </c>
      <c r="B254" t="s">
        <v>393</v>
      </c>
      <c r="C254" t="s">
        <v>138</v>
      </c>
      <c r="D254">
        <v>1</v>
      </c>
      <c r="E254">
        <v>27</v>
      </c>
      <c r="F254">
        <v>0</v>
      </c>
      <c r="G254">
        <v>0</v>
      </c>
      <c r="H254">
        <v>3</v>
      </c>
      <c r="I254">
        <v>7.8958000000000004</v>
      </c>
      <c r="J254" t="s">
        <v>139</v>
      </c>
    </row>
    <row r="255" spans="1:10" x14ac:dyDescent="0.25">
      <c r="A255">
        <v>0</v>
      </c>
      <c r="B255" t="s">
        <v>394</v>
      </c>
      <c r="C255" t="s">
        <v>138</v>
      </c>
      <c r="D255">
        <v>1</v>
      </c>
      <c r="E255">
        <v>19</v>
      </c>
      <c r="F255">
        <v>0</v>
      </c>
      <c r="G255">
        <v>0</v>
      </c>
      <c r="H255">
        <v>3</v>
      </c>
      <c r="I255">
        <v>7.8958000000000004</v>
      </c>
      <c r="J255" t="s">
        <v>139</v>
      </c>
    </row>
    <row r="256" spans="1:10" x14ac:dyDescent="0.25">
      <c r="A256">
        <v>0</v>
      </c>
      <c r="B256" t="s">
        <v>395</v>
      </c>
      <c r="C256" t="s">
        <v>143</v>
      </c>
      <c r="D256">
        <v>0</v>
      </c>
      <c r="E256">
        <v>30</v>
      </c>
      <c r="F256">
        <v>0</v>
      </c>
      <c r="G256">
        <v>0</v>
      </c>
      <c r="H256">
        <v>2</v>
      </c>
      <c r="I256">
        <v>13</v>
      </c>
      <c r="J256" t="s">
        <v>139</v>
      </c>
    </row>
    <row r="257" spans="1:10" x14ac:dyDescent="0.25">
      <c r="A257">
        <v>0</v>
      </c>
      <c r="B257" t="s">
        <v>396</v>
      </c>
      <c r="C257" t="s">
        <v>138</v>
      </c>
      <c r="D257">
        <v>1</v>
      </c>
      <c r="E257">
        <v>30</v>
      </c>
      <c r="F257">
        <v>0</v>
      </c>
      <c r="G257">
        <v>0</v>
      </c>
      <c r="H257">
        <v>3</v>
      </c>
      <c r="I257">
        <v>8.0500000000000007</v>
      </c>
      <c r="J257" t="s">
        <v>139</v>
      </c>
    </row>
    <row r="258" spans="1:10" x14ac:dyDescent="0.25">
      <c r="A258">
        <v>1</v>
      </c>
      <c r="B258" t="s">
        <v>397</v>
      </c>
      <c r="C258" t="s">
        <v>143</v>
      </c>
      <c r="D258">
        <v>0</v>
      </c>
      <c r="E258">
        <v>55</v>
      </c>
      <c r="F258">
        <v>2</v>
      </c>
      <c r="G258">
        <v>0</v>
      </c>
      <c r="H258">
        <v>1</v>
      </c>
      <c r="I258">
        <v>25.7</v>
      </c>
      <c r="J258" t="s">
        <v>139</v>
      </c>
    </row>
    <row r="259" spans="1:10" x14ac:dyDescent="0.25">
      <c r="A259">
        <v>0</v>
      </c>
      <c r="B259" t="s">
        <v>398</v>
      </c>
      <c r="C259" t="s">
        <v>138</v>
      </c>
      <c r="D259">
        <v>1</v>
      </c>
      <c r="E259">
        <v>21</v>
      </c>
      <c r="F259">
        <v>0</v>
      </c>
      <c r="G259">
        <v>0</v>
      </c>
      <c r="H259">
        <v>2</v>
      </c>
      <c r="I259">
        <v>11.5</v>
      </c>
      <c r="J259" t="s">
        <v>139</v>
      </c>
    </row>
    <row r="260" spans="1:10" x14ac:dyDescent="0.25">
      <c r="A260">
        <v>1</v>
      </c>
      <c r="B260" t="s">
        <v>399</v>
      </c>
      <c r="C260" t="s">
        <v>138</v>
      </c>
      <c r="D260">
        <v>1</v>
      </c>
      <c r="E260">
        <v>9</v>
      </c>
      <c r="F260">
        <v>1</v>
      </c>
      <c r="G260">
        <v>1</v>
      </c>
      <c r="H260">
        <v>3</v>
      </c>
      <c r="I260">
        <v>15.9</v>
      </c>
      <c r="J260" t="s">
        <v>139</v>
      </c>
    </row>
    <row r="261" spans="1:10" x14ac:dyDescent="0.25">
      <c r="A261">
        <v>1</v>
      </c>
      <c r="B261" t="s">
        <v>400</v>
      </c>
      <c r="C261" t="s">
        <v>138</v>
      </c>
      <c r="D261">
        <v>1</v>
      </c>
      <c r="E261">
        <v>3</v>
      </c>
      <c r="F261">
        <v>1</v>
      </c>
      <c r="G261">
        <v>1</v>
      </c>
      <c r="H261">
        <v>3</v>
      </c>
      <c r="I261">
        <v>15.9</v>
      </c>
      <c r="J261" t="s">
        <v>139</v>
      </c>
    </row>
    <row r="262" spans="1:10" x14ac:dyDescent="0.25">
      <c r="A262">
        <v>1</v>
      </c>
      <c r="B262" t="s">
        <v>401</v>
      </c>
      <c r="C262" t="s">
        <v>143</v>
      </c>
      <c r="D262">
        <v>0</v>
      </c>
      <c r="E262">
        <v>36</v>
      </c>
      <c r="F262">
        <v>0</v>
      </c>
      <c r="G262">
        <v>2</v>
      </c>
      <c r="H262">
        <v>3</v>
      </c>
      <c r="I262">
        <v>15.9</v>
      </c>
      <c r="J262" t="s">
        <v>139</v>
      </c>
    </row>
    <row r="263" spans="1:10" x14ac:dyDescent="0.25">
      <c r="A263">
        <v>0</v>
      </c>
      <c r="B263" t="s">
        <v>402</v>
      </c>
      <c r="C263" t="s">
        <v>138</v>
      </c>
      <c r="D263">
        <v>1</v>
      </c>
      <c r="E263">
        <v>59</v>
      </c>
      <c r="F263">
        <v>0</v>
      </c>
      <c r="G263">
        <v>0</v>
      </c>
      <c r="H263">
        <v>3</v>
      </c>
      <c r="I263">
        <v>7.25</v>
      </c>
      <c r="J263" t="s">
        <v>139</v>
      </c>
    </row>
    <row r="264" spans="1:10" x14ac:dyDescent="0.25">
      <c r="A264">
        <v>0</v>
      </c>
      <c r="B264" t="s">
        <v>403</v>
      </c>
      <c r="C264" t="s">
        <v>138</v>
      </c>
      <c r="D264">
        <v>1</v>
      </c>
      <c r="E264">
        <v>19</v>
      </c>
      <c r="F264">
        <v>0</v>
      </c>
      <c r="G264">
        <v>0</v>
      </c>
      <c r="H264">
        <v>3</v>
      </c>
      <c r="I264">
        <v>8.1583000000000006</v>
      </c>
      <c r="J264" t="s">
        <v>139</v>
      </c>
    </row>
    <row r="265" spans="1:10" x14ac:dyDescent="0.25">
      <c r="A265">
        <v>1</v>
      </c>
      <c r="B265" t="s">
        <v>404</v>
      </c>
      <c r="C265" t="s">
        <v>143</v>
      </c>
      <c r="D265">
        <v>0</v>
      </c>
      <c r="E265">
        <v>17</v>
      </c>
      <c r="F265">
        <v>0</v>
      </c>
      <c r="G265">
        <v>1</v>
      </c>
      <c r="H265">
        <v>3</v>
      </c>
      <c r="I265">
        <v>16.100000000000001</v>
      </c>
      <c r="J265" t="s">
        <v>139</v>
      </c>
    </row>
    <row r="266" spans="1:10" x14ac:dyDescent="0.25">
      <c r="A266">
        <v>0</v>
      </c>
      <c r="B266" t="s">
        <v>405</v>
      </c>
      <c r="C266" t="s">
        <v>138</v>
      </c>
      <c r="D266">
        <v>1</v>
      </c>
      <c r="E266">
        <v>44</v>
      </c>
      <c r="F266">
        <v>0</v>
      </c>
      <c r="G266">
        <v>1</v>
      </c>
      <c r="H266">
        <v>3</v>
      </c>
      <c r="I266">
        <v>16.100000000000001</v>
      </c>
      <c r="J266" t="s">
        <v>139</v>
      </c>
    </row>
    <row r="267" spans="1:10" x14ac:dyDescent="0.25">
      <c r="A267">
        <v>0</v>
      </c>
      <c r="B267" t="s">
        <v>406</v>
      </c>
      <c r="C267" t="s">
        <v>138</v>
      </c>
      <c r="D267">
        <v>1</v>
      </c>
      <c r="E267">
        <v>70</v>
      </c>
      <c r="F267">
        <v>1</v>
      </c>
      <c r="G267">
        <v>1</v>
      </c>
      <c r="H267">
        <v>1</v>
      </c>
      <c r="I267">
        <v>71</v>
      </c>
      <c r="J267" t="s">
        <v>139</v>
      </c>
    </row>
    <row r="268" spans="1:10" x14ac:dyDescent="0.25">
      <c r="A268">
        <v>1</v>
      </c>
      <c r="B268" t="s">
        <v>407</v>
      </c>
      <c r="C268" t="s">
        <v>143</v>
      </c>
      <c r="D268">
        <v>0</v>
      </c>
      <c r="E268">
        <v>36</v>
      </c>
      <c r="F268">
        <v>0</v>
      </c>
      <c r="G268">
        <v>2</v>
      </c>
      <c r="H268">
        <v>1</v>
      </c>
      <c r="I268">
        <v>71</v>
      </c>
      <c r="J268" t="s">
        <v>139</v>
      </c>
    </row>
    <row r="269" spans="1:10" x14ac:dyDescent="0.25">
      <c r="A269">
        <v>1</v>
      </c>
      <c r="B269" t="s">
        <v>408</v>
      </c>
      <c r="C269" t="s">
        <v>143</v>
      </c>
      <c r="D269">
        <v>0</v>
      </c>
      <c r="E269">
        <v>64</v>
      </c>
      <c r="F269">
        <v>1</v>
      </c>
      <c r="G269">
        <v>1</v>
      </c>
      <c r="H269">
        <v>1</v>
      </c>
      <c r="I269">
        <v>26.55</v>
      </c>
      <c r="J269" t="s">
        <v>139</v>
      </c>
    </row>
    <row r="270" spans="1:10" x14ac:dyDescent="0.25">
      <c r="A270">
        <v>0</v>
      </c>
      <c r="B270" t="s">
        <v>409</v>
      </c>
      <c r="C270" t="s">
        <v>138</v>
      </c>
      <c r="D270">
        <v>1</v>
      </c>
      <c r="E270">
        <v>17</v>
      </c>
      <c r="F270">
        <v>0</v>
      </c>
      <c r="G270">
        <v>0</v>
      </c>
      <c r="H270">
        <v>3</v>
      </c>
      <c r="I270">
        <v>8.6624999999999996</v>
      </c>
      <c r="J270" t="s">
        <v>139</v>
      </c>
    </row>
    <row r="271" spans="1:10" x14ac:dyDescent="0.25">
      <c r="A271">
        <v>0</v>
      </c>
      <c r="B271" t="s">
        <v>410</v>
      </c>
      <c r="C271" t="s">
        <v>138</v>
      </c>
      <c r="D271">
        <v>1</v>
      </c>
      <c r="E271">
        <v>39</v>
      </c>
      <c r="F271">
        <v>1</v>
      </c>
      <c r="G271">
        <v>0</v>
      </c>
      <c r="H271">
        <v>1</v>
      </c>
      <c r="I271">
        <v>71.283299999999997</v>
      </c>
      <c r="J271" t="s">
        <v>147</v>
      </c>
    </row>
    <row r="272" spans="1:10" x14ac:dyDescent="0.25">
      <c r="A272">
        <v>1</v>
      </c>
      <c r="B272" t="s">
        <v>411</v>
      </c>
      <c r="C272" t="s">
        <v>143</v>
      </c>
      <c r="D272">
        <v>0</v>
      </c>
      <c r="E272">
        <v>38</v>
      </c>
      <c r="F272">
        <v>1</v>
      </c>
      <c r="G272">
        <v>0</v>
      </c>
      <c r="H272">
        <v>1</v>
      </c>
      <c r="I272">
        <v>71.283299999999997</v>
      </c>
      <c r="J272" t="s">
        <v>147</v>
      </c>
    </row>
    <row r="273" spans="1:10" x14ac:dyDescent="0.25">
      <c r="A273">
        <v>0</v>
      </c>
      <c r="B273" t="s">
        <v>412</v>
      </c>
      <c r="C273" t="s">
        <v>138</v>
      </c>
      <c r="D273">
        <v>1</v>
      </c>
      <c r="E273">
        <v>22.5</v>
      </c>
      <c r="F273">
        <v>0</v>
      </c>
      <c r="G273">
        <v>0</v>
      </c>
      <c r="H273">
        <v>3</v>
      </c>
      <c r="I273">
        <v>7.2249999999999996</v>
      </c>
      <c r="J273" t="s">
        <v>147</v>
      </c>
    </row>
    <row r="274" spans="1:10" x14ac:dyDescent="0.25">
      <c r="A274">
        <v>1</v>
      </c>
      <c r="B274" t="s">
        <v>413</v>
      </c>
      <c r="C274" t="s">
        <v>138</v>
      </c>
      <c r="D274">
        <v>1</v>
      </c>
      <c r="E274">
        <v>45</v>
      </c>
      <c r="F274">
        <v>0</v>
      </c>
      <c r="G274">
        <v>0</v>
      </c>
      <c r="H274">
        <v>3</v>
      </c>
      <c r="I274">
        <v>8.0500000000000007</v>
      </c>
      <c r="J274" t="s">
        <v>139</v>
      </c>
    </row>
    <row r="275" spans="1:10" x14ac:dyDescent="0.25">
      <c r="A275">
        <v>0</v>
      </c>
      <c r="B275" t="s">
        <v>414</v>
      </c>
      <c r="C275" t="s">
        <v>143</v>
      </c>
      <c r="D275">
        <v>0</v>
      </c>
      <c r="E275">
        <v>22</v>
      </c>
      <c r="F275">
        <v>0</v>
      </c>
      <c r="G275">
        <v>0</v>
      </c>
      <c r="H275">
        <v>3</v>
      </c>
      <c r="I275">
        <v>10.5167</v>
      </c>
      <c r="J275" t="s">
        <v>139</v>
      </c>
    </row>
    <row r="276" spans="1:10" x14ac:dyDescent="0.25">
      <c r="A276">
        <v>0</v>
      </c>
      <c r="B276" t="s">
        <v>415</v>
      </c>
      <c r="C276" t="s">
        <v>138</v>
      </c>
      <c r="D276">
        <v>1</v>
      </c>
      <c r="E276">
        <v>19</v>
      </c>
      <c r="F276">
        <v>0</v>
      </c>
      <c r="G276">
        <v>0</v>
      </c>
      <c r="H276">
        <v>3</v>
      </c>
      <c r="I276">
        <v>10.1708</v>
      </c>
      <c r="J276" t="s">
        <v>139</v>
      </c>
    </row>
    <row r="277" spans="1:10" x14ac:dyDescent="0.25">
      <c r="A277">
        <v>1</v>
      </c>
      <c r="B277" t="s">
        <v>416</v>
      </c>
      <c r="C277" t="s">
        <v>143</v>
      </c>
      <c r="D277">
        <v>0</v>
      </c>
      <c r="E277">
        <v>30</v>
      </c>
      <c r="F277">
        <v>0</v>
      </c>
      <c r="G277">
        <v>0</v>
      </c>
      <c r="H277">
        <v>3</v>
      </c>
      <c r="I277">
        <v>6.95</v>
      </c>
      <c r="J277" t="s">
        <v>236</v>
      </c>
    </row>
    <row r="278" spans="1:10" x14ac:dyDescent="0.25">
      <c r="A278">
        <v>1</v>
      </c>
      <c r="B278" t="s">
        <v>417</v>
      </c>
      <c r="C278" t="s">
        <v>138</v>
      </c>
      <c r="D278">
        <v>1</v>
      </c>
      <c r="E278">
        <v>29</v>
      </c>
      <c r="F278">
        <v>0</v>
      </c>
      <c r="G278">
        <v>0</v>
      </c>
      <c r="H278">
        <v>3</v>
      </c>
      <c r="I278">
        <v>7.75</v>
      </c>
      <c r="J278" t="s">
        <v>236</v>
      </c>
    </row>
    <row r="279" spans="1:10" x14ac:dyDescent="0.25">
      <c r="A279">
        <v>1</v>
      </c>
      <c r="B279" t="s">
        <v>418</v>
      </c>
      <c r="C279" t="s">
        <v>138</v>
      </c>
      <c r="D279">
        <v>1</v>
      </c>
      <c r="E279">
        <v>51</v>
      </c>
      <c r="F279">
        <v>0</v>
      </c>
      <c r="G279">
        <v>0</v>
      </c>
      <c r="H279">
        <v>1</v>
      </c>
      <c r="I279">
        <v>26.55</v>
      </c>
      <c r="J279" t="s">
        <v>139</v>
      </c>
    </row>
    <row r="280" spans="1:10" x14ac:dyDescent="0.25">
      <c r="A280">
        <v>0</v>
      </c>
      <c r="B280" t="s">
        <v>419</v>
      </c>
      <c r="C280" t="s">
        <v>138</v>
      </c>
      <c r="D280">
        <v>1</v>
      </c>
      <c r="E280">
        <v>0.33329999999999999</v>
      </c>
      <c r="F280">
        <v>0</v>
      </c>
      <c r="G280">
        <v>2</v>
      </c>
      <c r="H280">
        <v>3</v>
      </c>
      <c r="I280">
        <v>14.4</v>
      </c>
      <c r="J280" t="s">
        <v>139</v>
      </c>
    </row>
    <row r="281" spans="1:10" x14ac:dyDescent="0.25">
      <c r="A281">
        <v>0</v>
      </c>
      <c r="B281" t="s">
        <v>420</v>
      </c>
      <c r="C281" t="s">
        <v>138</v>
      </c>
      <c r="D281">
        <v>1</v>
      </c>
      <c r="E281">
        <v>34</v>
      </c>
      <c r="F281">
        <v>1</v>
      </c>
      <c r="G281">
        <v>1</v>
      </c>
      <c r="H281">
        <v>3</v>
      </c>
      <c r="I281">
        <v>14.4</v>
      </c>
      <c r="J281" t="s">
        <v>139</v>
      </c>
    </row>
    <row r="282" spans="1:10" x14ac:dyDescent="0.25">
      <c r="A282">
        <v>0</v>
      </c>
      <c r="B282" t="s">
        <v>421</v>
      </c>
      <c r="C282" t="s">
        <v>143</v>
      </c>
      <c r="D282">
        <v>0</v>
      </c>
      <c r="E282">
        <v>28</v>
      </c>
      <c r="F282">
        <v>1</v>
      </c>
      <c r="G282">
        <v>1</v>
      </c>
      <c r="H282">
        <v>3</v>
      </c>
      <c r="I282">
        <v>14.4</v>
      </c>
      <c r="J282" t="s">
        <v>139</v>
      </c>
    </row>
    <row r="283" spans="1:10" x14ac:dyDescent="0.25">
      <c r="A283">
        <v>1</v>
      </c>
      <c r="B283" t="s">
        <v>422</v>
      </c>
      <c r="C283" t="s">
        <v>138</v>
      </c>
      <c r="D283">
        <v>1</v>
      </c>
      <c r="E283">
        <v>27</v>
      </c>
      <c r="F283">
        <v>0</v>
      </c>
      <c r="G283">
        <v>0</v>
      </c>
      <c r="H283">
        <v>1</v>
      </c>
      <c r="I283">
        <v>30.5</v>
      </c>
      <c r="J283" t="s">
        <v>139</v>
      </c>
    </row>
    <row r="284" spans="1:10" x14ac:dyDescent="0.25">
      <c r="A284">
        <v>1</v>
      </c>
      <c r="B284" t="s">
        <v>423</v>
      </c>
      <c r="C284" t="s">
        <v>143</v>
      </c>
      <c r="D284">
        <v>0</v>
      </c>
      <c r="E284">
        <v>33</v>
      </c>
      <c r="F284">
        <v>0</v>
      </c>
      <c r="G284">
        <v>0</v>
      </c>
      <c r="H284">
        <v>1</v>
      </c>
      <c r="I284">
        <v>151.55000000000001</v>
      </c>
      <c r="J284" t="s">
        <v>139</v>
      </c>
    </row>
    <row r="285" spans="1:10" x14ac:dyDescent="0.25">
      <c r="A285">
        <v>0</v>
      </c>
      <c r="B285" t="s">
        <v>424</v>
      </c>
      <c r="C285" t="s">
        <v>138</v>
      </c>
      <c r="D285">
        <v>1</v>
      </c>
      <c r="E285">
        <v>27</v>
      </c>
      <c r="F285">
        <v>0</v>
      </c>
      <c r="G285">
        <v>0</v>
      </c>
      <c r="H285">
        <v>3</v>
      </c>
      <c r="I285">
        <v>7.8958000000000004</v>
      </c>
      <c r="J285" t="s">
        <v>139</v>
      </c>
    </row>
    <row r="286" spans="1:10" x14ac:dyDescent="0.25">
      <c r="A286">
        <v>0</v>
      </c>
      <c r="B286" t="s">
        <v>425</v>
      </c>
      <c r="C286" t="s">
        <v>138</v>
      </c>
      <c r="D286">
        <v>1</v>
      </c>
      <c r="E286">
        <v>25</v>
      </c>
      <c r="F286">
        <v>0</v>
      </c>
      <c r="G286">
        <v>0</v>
      </c>
      <c r="H286">
        <v>3</v>
      </c>
      <c r="I286">
        <v>7.8958000000000004</v>
      </c>
      <c r="J286" t="s">
        <v>139</v>
      </c>
    </row>
    <row r="287" spans="1:10" x14ac:dyDescent="0.25">
      <c r="A287">
        <v>0</v>
      </c>
      <c r="B287" t="s">
        <v>426</v>
      </c>
      <c r="C287" t="s">
        <v>138</v>
      </c>
      <c r="D287">
        <v>1</v>
      </c>
      <c r="E287">
        <v>31</v>
      </c>
      <c r="F287">
        <v>1</v>
      </c>
      <c r="G287">
        <v>0</v>
      </c>
      <c r="H287">
        <v>1</v>
      </c>
      <c r="I287">
        <v>52</v>
      </c>
      <c r="J287" t="s">
        <v>139</v>
      </c>
    </row>
    <row r="288" spans="1:10" x14ac:dyDescent="0.25">
      <c r="A288">
        <v>1</v>
      </c>
      <c r="B288" t="s">
        <v>427</v>
      </c>
      <c r="C288" t="s">
        <v>143</v>
      </c>
      <c r="D288">
        <v>0</v>
      </c>
      <c r="E288">
        <v>27</v>
      </c>
      <c r="F288">
        <v>1</v>
      </c>
      <c r="G288">
        <v>2</v>
      </c>
      <c r="H288">
        <v>1</v>
      </c>
      <c r="I288">
        <v>52</v>
      </c>
      <c r="J288" t="s">
        <v>139</v>
      </c>
    </row>
    <row r="289" spans="1:10" x14ac:dyDescent="0.25">
      <c r="A289">
        <v>1</v>
      </c>
      <c r="B289" t="s">
        <v>428</v>
      </c>
      <c r="C289" t="s">
        <v>138</v>
      </c>
      <c r="D289">
        <v>1</v>
      </c>
      <c r="E289">
        <v>8</v>
      </c>
      <c r="F289">
        <v>1</v>
      </c>
      <c r="G289">
        <v>1</v>
      </c>
      <c r="H289">
        <v>2</v>
      </c>
      <c r="I289">
        <v>36.75</v>
      </c>
      <c r="J289" t="s">
        <v>139</v>
      </c>
    </row>
    <row r="290" spans="1:10" x14ac:dyDescent="0.25">
      <c r="A290">
        <v>0</v>
      </c>
      <c r="B290" t="s">
        <v>429</v>
      </c>
      <c r="C290" t="s">
        <v>138</v>
      </c>
      <c r="D290">
        <v>1</v>
      </c>
      <c r="E290">
        <v>24</v>
      </c>
      <c r="F290">
        <v>2</v>
      </c>
      <c r="G290">
        <v>0</v>
      </c>
      <c r="H290">
        <v>3</v>
      </c>
      <c r="I290">
        <v>24.15</v>
      </c>
      <c r="J290" t="s">
        <v>139</v>
      </c>
    </row>
    <row r="291" spans="1:10" x14ac:dyDescent="0.25">
      <c r="A291">
        <v>0</v>
      </c>
      <c r="B291" t="s">
        <v>430</v>
      </c>
      <c r="C291" t="s">
        <v>138</v>
      </c>
      <c r="D291">
        <v>1</v>
      </c>
      <c r="E291">
        <v>18</v>
      </c>
      <c r="F291">
        <v>0</v>
      </c>
      <c r="G291">
        <v>0</v>
      </c>
      <c r="H291">
        <v>2</v>
      </c>
      <c r="I291">
        <v>73.5</v>
      </c>
      <c r="J291" t="s">
        <v>139</v>
      </c>
    </row>
    <row r="292" spans="1:10" x14ac:dyDescent="0.25">
      <c r="A292">
        <v>0</v>
      </c>
      <c r="B292" t="s">
        <v>431</v>
      </c>
      <c r="C292" t="s">
        <v>138</v>
      </c>
      <c r="D292">
        <v>1</v>
      </c>
      <c r="E292">
        <v>22</v>
      </c>
      <c r="F292">
        <v>0</v>
      </c>
      <c r="G292">
        <v>0</v>
      </c>
      <c r="H292">
        <v>3</v>
      </c>
      <c r="I292">
        <v>8.0500000000000007</v>
      </c>
      <c r="J292" t="s">
        <v>139</v>
      </c>
    </row>
    <row r="293" spans="1:10" x14ac:dyDescent="0.25">
      <c r="A293">
        <v>0</v>
      </c>
      <c r="B293" t="s">
        <v>432</v>
      </c>
      <c r="C293" t="s">
        <v>138</v>
      </c>
      <c r="D293">
        <v>1</v>
      </c>
      <c r="E293">
        <v>21</v>
      </c>
      <c r="F293">
        <v>2</v>
      </c>
      <c r="G293">
        <v>0</v>
      </c>
      <c r="H293">
        <v>3</v>
      </c>
      <c r="I293">
        <v>24.15</v>
      </c>
      <c r="J293" t="s">
        <v>139</v>
      </c>
    </row>
    <row r="294" spans="1:10" x14ac:dyDescent="0.25">
      <c r="A294">
        <v>0</v>
      </c>
      <c r="B294" t="s">
        <v>433</v>
      </c>
      <c r="C294" t="s">
        <v>138</v>
      </c>
      <c r="D294">
        <v>1</v>
      </c>
      <c r="E294">
        <v>17</v>
      </c>
      <c r="F294">
        <v>2</v>
      </c>
      <c r="G294">
        <v>0</v>
      </c>
      <c r="H294">
        <v>3</v>
      </c>
      <c r="I294">
        <v>8.0500000000000007</v>
      </c>
      <c r="J294" t="s">
        <v>139</v>
      </c>
    </row>
    <row r="295" spans="1:10" x14ac:dyDescent="0.25">
      <c r="A295">
        <v>1</v>
      </c>
      <c r="B295" t="s">
        <v>434</v>
      </c>
      <c r="C295" t="s">
        <v>143</v>
      </c>
      <c r="D295">
        <v>0</v>
      </c>
      <c r="E295">
        <v>48</v>
      </c>
      <c r="F295">
        <v>0</v>
      </c>
      <c r="G295">
        <v>2</v>
      </c>
      <c r="H295">
        <v>2</v>
      </c>
      <c r="I295">
        <v>36.75</v>
      </c>
      <c r="J295" t="s">
        <v>139</v>
      </c>
    </row>
    <row r="296" spans="1:10" x14ac:dyDescent="0.25">
      <c r="A296">
        <v>1</v>
      </c>
      <c r="B296" t="s">
        <v>435</v>
      </c>
      <c r="C296" t="s">
        <v>143</v>
      </c>
      <c r="D296">
        <v>0</v>
      </c>
      <c r="E296">
        <v>28</v>
      </c>
      <c r="F296">
        <v>0</v>
      </c>
      <c r="G296">
        <v>0</v>
      </c>
      <c r="H296">
        <v>2</v>
      </c>
      <c r="I296">
        <v>13</v>
      </c>
      <c r="J296" t="s">
        <v>139</v>
      </c>
    </row>
    <row r="297" spans="1:10" x14ac:dyDescent="0.25">
      <c r="A297">
        <v>0</v>
      </c>
      <c r="B297" t="s">
        <v>436</v>
      </c>
      <c r="C297" t="s">
        <v>138</v>
      </c>
      <c r="D297">
        <v>1</v>
      </c>
      <c r="E297">
        <v>32</v>
      </c>
      <c r="F297">
        <v>0</v>
      </c>
      <c r="G297">
        <v>0</v>
      </c>
      <c r="H297">
        <v>2</v>
      </c>
      <c r="I297">
        <v>13</v>
      </c>
      <c r="J297" t="s">
        <v>139</v>
      </c>
    </row>
    <row r="298" spans="1:10" x14ac:dyDescent="0.25">
      <c r="A298">
        <v>1</v>
      </c>
      <c r="B298" t="s">
        <v>437</v>
      </c>
      <c r="C298" t="s">
        <v>138</v>
      </c>
      <c r="D298">
        <v>1</v>
      </c>
      <c r="E298">
        <v>36.5</v>
      </c>
      <c r="F298">
        <v>1</v>
      </c>
      <c r="G298">
        <v>0</v>
      </c>
      <c r="H298">
        <v>3</v>
      </c>
      <c r="I298">
        <v>17.399999999999999</v>
      </c>
      <c r="J298" t="s">
        <v>139</v>
      </c>
    </row>
    <row r="299" spans="1:10" x14ac:dyDescent="0.25">
      <c r="A299">
        <v>1</v>
      </c>
      <c r="B299" t="s">
        <v>438</v>
      </c>
      <c r="C299" t="s">
        <v>143</v>
      </c>
      <c r="D299">
        <v>0</v>
      </c>
      <c r="E299">
        <v>36</v>
      </c>
      <c r="F299">
        <v>1</v>
      </c>
      <c r="G299">
        <v>0</v>
      </c>
      <c r="H299">
        <v>3</v>
      </c>
      <c r="I299">
        <v>17.399999999999999</v>
      </c>
      <c r="J299" t="s">
        <v>139</v>
      </c>
    </row>
    <row r="300" spans="1:10" x14ac:dyDescent="0.25">
      <c r="A300">
        <v>1</v>
      </c>
      <c r="B300" t="s">
        <v>439</v>
      </c>
      <c r="C300" t="s">
        <v>138</v>
      </c>
      <c r="D300">
        <v>1</v>
      </c>
      <c r="E300">
        <v>30</v>
      </c>
      <c r="F300">
        <v>0</v>
      </c>
      <c r="G300">
        <v>0</v>
      </c>
      <c r="H300">
        <v>3</v>
      </c>
      <c r="I300">
        <v>9.5</v>
      </c>
      <c r="J300" t="s">
        <v>139</v>
      </c>
    </row>
    <row r="301" spans="1:10" x14ac:dyDescent="0.25">
      <c r="A301">
        <v>0</v>
      </c>
      <c r="B301" t="s">
        <v>440</v>
      </c>
      <c r="C301" t="s">
        <v>138</v>
      </c>
      <c r="D301">
        <v>1</v>
      </c>
      <c r="E301">
        <v>16</v>
      </c>
      <c r="F301">
        <v>0</v>
      </c>
      <c r="G301">
        <v>0</v>
      </c>
      <c r="H301">
        <v>3</v>
      </c>
      <c r="I301">
        <v>9.5</v>
      </c>
      <c r="J301" t="s">
        <v>139</v>
      </c>
    </row>
    <row r="302" spans="1:10" x14ac:dyDescent="0.25">
      <c r="A302">
        <v>0</v>
      </c>
      <c r="B302" t="s">
        <v>441</v>
      </c>
      <c r="C302" t="s">
        <v>138</v>
      </c>
      <c r="D302">
        <v>1</v>
      </c>
      <c r="E302">
        <v>17</v>
      </c>
      <c r="F302">
        <v>0</v>
      </c>
      <c r="G302">
        <v>0</v>
      </c>
      <c r="H302">
        <v>2</v>
      </c>
      <c r="I302">
        <v>73.5</v>
      </c>
      <c r="J302" t="s">
        <v>139</v>
      </c>
    </row>
    <row r="303" spans="1:10" x14ac:dyDescent="0.25">
      <c r="A303">
        <v>1</v>
      </c>
      <c r="B303" t="s">
        <v>442</v>
      </c>
      <c r="C303" t="s">
        <v>138</v>
      </c>
      <c r="D303">
        <v>1</v>
      </c>
      <c r="E303">
        <v>1</v>
      </c>
      <c r="F303">
        <v>1</v>
      </c>
      <c r="G303">
        <v>2</v>
      </c>
      <c r="H303">
        <v>3</v>
      </c>
      <c r="I303">
        <v>20.574999999999999</v>
      </c>
      <c r="J303" t="s">
        <v>139</v>
      </c>
    </row>
    <row r="304" spans="1:10" x14ac:dyDescent="0.25">
      <c r="A304">
        <v>1</v>
      </c>
      <c r="B304" t="s">
        <v>443</v>
      </c>
      <c r="C304" t="s">
        <v>143</v>
      </c>
      <c r="D304">
        <v>0</v>
      </c>
      <c r="E304">
        <v>0.16669999999999999</v>
      </c>
      <c r="F304">
        <v>1</v>
      </c>
      <c r="G304">
        <v>2</v>
      </c>
      <c r="H304">
        <v>3</v>
      </c>
      <c r="I304">
        <v>20.574999999999999</v>
      </c>
      <c r="J304" t="s">
        <v>139</v>
      </c>
    </row>
    <row r="305" spans="1:10" x14ac:dyDescent="0.25">
      <c r="A305">
        <v>0</v>
      </c>
      <c r="B305" t="s">
        <v>444</v>
      </c>
      <c r="C305" t="s">
        <v>138</v>
      </c>
      <c r="D305">
        <v>1</v>
      </c>
      <c r="E305">
        <v>26</v>
      </c>
      <c r="F305">
        <v>1</v>
      </c>
      <c r="G305">
        <v>2</v>
      </c>
      <c r="H305">
        <v>3</v>
      </c>
      <c r="I305">
        <v>20.574999999999999</v>
      </c>
      <c r="J305" t="s">
        <v>139</v>
      </c>
    </row>
    <row r="306" spans="1:10" x14ac:dyDescent="0.25">
      <c r="A306">
        <v>1</v>
      </c>
      <c r="B306" t="s">
        <v>445</v>
      </c>
      <c r="C306" t="s">
        <v>143</v>
      </c>
      <c r="D306">
        <v>0</v>
      </c>
      <c r="E306">
        <v>33</v>
      </c>
      <c r="F306">
        <v>1</v>
      </c>
      <c r="G306">
        <v>2</v>
      </c>
      <c r="H306">
        <v>3</v>
      </c>
      <c r="I306">
        <v>20.574999999999999</v>
      </c>
      <c r="J306" t="s">
        <v>139</v>
      </c>
    </row>
    <row r="307" spans="1:10" x14ac:dyDescent="0.25">
      <c r="A307">
        <v>0</v>
      </c>
      <c r="B307" t="s">
        <v>446</v>
      </c>
      <c r="C307" t="s">
        <v>138</v>
      </c>
      <c r="D307">
        <v>1</v>
      </c>
      <c r="E307">
        <v>29</v>
      </c>
      <c r="F307">
        <v>1</v>
      </c>
      <c r="G307">
        <v>0</v>
      </c>
      <c r="H307">
        <v>2</v>
      </c>
      <c r="I307">
        <v>27.720800000000001</v>
      </c>
      <c r="J307" t="s">
        <v>147</v>
      </c>
    </row>
    <row r="308" spans="1:10" x14ac:dyDescent="0.25">
      <c r="A308">
        <v>1</v>
      </c>
      <c r="B308" t="s">
        <v>447</v>
      </c>
      <c r="C308" t="s">
        <v>143</v>
      </c>
      <c r="D308">
        <v>0</v>
      </c>
      <c r="E308">
        <v>24</v>
      </c>
      <c r="F308">
        <v>1</v>
      </c>
      <c r="G308">
        <v>0</v>
      </c>
      <c r="H308">
        <v>2</v>
      </c>
      <c r="I308">
        <v>27.720800000000001</v>
      </c>
      <c r="J308" t="s">
        <v>147</v>
      </c>
    </row>
    <row r="309" spans="1:10" x14ac:dyDescent="0.25">
      <c r="A309">
        <v>0</v>
      </c>
      <c r="B309" t="s">
        <v>448</v>
      </c>
      <c r="C309" t="s">
        <v>138</v>
      </c>
      <c r="D309">
        <v>1</v>
      </c>
      <c r="E309">
        <v>25</v>
      </c>
      <c r="F309">
        <v>0</v>
      </c>
      <c r="G309">
        <v>0</v>
      </c>
      <c r="H309">
        <v>3</v>
      </c>
      <c r="I309">
        <v>7.8958000000000004</v>
      </c>
      <c r="J309" t="s">
        <v>139</v>
      </c>
    </row>
    <row r="310" spans="1:10" x14ac:dyDescent="0.25">
      <c r="A310">
        <v>0</v>
      </c>
      <c r="B310" t="s">
        <v>449</v>
      </c>
      <c r="C310" t="s">
        <v>138</v>
      </c>
      <c r="D310">
        <v>1</v>
      </c>
      <c r="E310">
        <v>25</v>
      </c>
      <c r="F310">
        <v>0</v>
      </c>
      <c r="G310">
        <v>0</v>
      </c>
      <c r="H310">
        <v>2</v>
      </c>
      <c r="I310">
        <v>31.5</v>
      </c>
      <c r="J310" t="s">
        <v>139</v>
      </c>
    </row>
    <row r="311" spans="1:10" x14ac:dyDescent="0.25">
      <c r="A311">
        <v>0</v>
      </c>
      <c r="B311" t="s">
        <v>450</v>
      </c>
      <c r="C311" t="s">
        <v>138</v>
      </c>
      <c r="D311">
        <v>1</v>
      </c>
      <c r="E311">
        <v>22</v>
      </c>
      <c r="F311">
        <v>0</v>
      </c>
      <c r="G311">
        <v>0</v>
      </c>
      <c r="H311">
        <v>3</v>
      </c>
      <c r="I311">
        <v>7.25</v>
      </c>
      <c r="J311" t="s">
        <v>139</v>
      </c>
    </row>
    <row r="312" spans="1:10" x14ac:dyDescent="0.25">
      <c r="A312">
        <v>0</v>
      </c>
      <c r="B312" t="s">
        <v>451</v>
      </c>
      <c r="C312" t="s">
        <v>138</v>
      </c>
      <c r="D312">
        <v>1</v>
      </c>
      <c r="E312">
        <v>36</v>
      </c>
      <c r="F312">
        <v>0</v>
      </c>
      <c r="G312">
        <v>0</v>
      </c>
      <c r="H312">
        <v>3</v>
      </c>
      <c r="I312">
        <v>7.25</v>
      </c>
      <c r="J312" t="s">
        <v>139</v>
      </c>
    </row>
    <row r="313" spans="1:10" x14ac:dyDescent="0.25">
      <c r="A313">
        <v>1</v>
      </c>
      <c r="B313" t="s">
        <v>452</v>
      </c>
      <c r="C313" t="s">
        <v>143</v>
      </c>
      <c r="D313">
        <v>0</v>
      </c>
      <c r="E313">
        <v>19</v>
      </c>
      <c r="F313">
        <v>0</v>
      </c>
      <c r="G313">
        <v>0</v>
      </c>
      <c r="H313">
        <v>3</v>
      </c>
      <c r="I313">
        <v>7.8792</v>
      </c>
      <c r="J313" t="s">
        <v>236</v>
      </c>
    </row>
    <row r="314" spans="1:10" x14ac:dyDescent="0.25">
      <c r="A314">
        <v>0</v>
      </c>
      <c r="B314" t="s">
        <v>453</v>
      </c>
      <c r="C314" t="s">
        <v>138</v>
      </c>
      <c r="D314">
        <v>1</v>
      </c>
      <c r="E314">
        <v>18</v>
      </c>
      <c r="F314">
        <v>0</v>
      </c>
      <c r="G314">
        <v>0</v>
      </c>
      <c r="H314">
        <v>2</v>
      </c>
      <c r="I314">
        <v>73.5</v>
      </c>
      <c r="J314" t="s">
        <v>139</v>
      </c>
    </row>
    <row r="315" spans="1:10" x14ac:dyDescent="0.25">
      <c r="A315">
        <v>1</v>
      </c>
      <c r="B315" t="s">
        <v>454</v>
      </c>
      <c r="C315" t="s">
        <v>138</v>
      </c>
      <c r="D315">
        <v>1</v>
      </c>
      <c r="E315">
        <v>31</v>
      </c>
      <c r="F315">
        <v>1</v>
      </c>
      <c r="G315">
        <v>0</v>
      </c>
      <c r="H315">
        <v>1</v>
      </c>
      <c r="I315">
        <v>57</v>
      </c>
      <c r="J315" t="s">
        <v>139</v>
      </c>
    </row>
    <row r="316" spans="1:10" x14ac:dyDescent="0.25">
      <c r="A316">
        <v>1</v>
      </c>
      <c r="B316" t="s">
        <v>455</v>
      </c>
      <c r="C316" t="s">
        <v>143</v>
      </c>
      <c r="D316">
        <v>0</v>
      </c>
      <c r="E316">
        <v>17</v>
      </c>
      <c r="F316">
        <v>1</v>
      </c>
      <c r="G316">
        <v>0</v>
      </c>
      <c r="H316">
        <v>1</v>
      </c>
      <c r="I316">
        <v>57</v>
      </c>
      <c r="J316" t="s">
        <v>139</v>
      </c>
    </row>
    <row r="317" spans="1:10" x14ac:dyDescent="0.25">
      <c r="A317">
        <v>0</v>
      </c>
      <c r="B317" t="s">
        <v>456</v>
      </c>
      <c r="C317" t="s">
        <v>138</v>
      </c>
      <c r="D317">
        <v>1</v>
      </c>
      <c r="E317">
        <v>17</v>
      </c>
      <c r="F317">
        <v>0</v>
      </c>
      <c r="G317">
        <v>0</v>
      </c>
      <c r="H317">
        <v>3</v>
      </c>
      <c r="I317">
        <v>7.8958000000000004</v>
      </c>
      <c r="J317" t="s">
        <v>139</v>
      </c>
    </row>
    <row r="318" spans="1:10" x14ac:dyDescent="0.25">
      <c r="A318">
        <v>0</v>
      </c>
      <c r="B318" t="s">
        <v>457</v>
      </c>
      <c r="C318" t="s">
        <v>138</v>
      </c>
      <c r="D318">
        <v>1</v>
      </c>
      <c r="E318">
        <v>42</v>
      </c>
      <c r="F318">
        <v>0</v>
      </c>
      <c r="G318">
        <v>0</v>
      </c>
      <c r="H318">
        <v>3</v>
      </c>
      <c r="I318">
        <v>8.6624999999999996</v>
      </c>
      <c r="J318" t="s">
        <v>139</v>
      </c>
    </row>
    <row r="319" spans="1:10" x14ac:dyDescent="0.25">
      <c r="A319">
        <v>0</v>
      </c>
      <c r="B319" t="s">
        <v>458</v>
      </c>
      <c r="C319" t="s">
        <v>138</v>
      </c>
      <c r="D319">
        <v>1</v>
      </c>
      <c r="E319">
        <v>43</v>
      </c>
      <c r="F319">
        <v>0</v>
      </c>
      <c r="G319">
        <v>0</v>
      </c>
      <c r="H319">
        <v>3</v>
      </c>
      <c r="I319">
        <v>7.8958000000000004</v>
      </c>
      <c r="J319" t="s">
        <v>139</v>
      </c>
    </row>
    <row r="320" spans="1:10" x14ac:dyDescent="0.25">
      <c r="A320">
        <v>1</v>
      </c>
      <c r="B320" t="s">
        <v>459</v>
      </c>
      <c r="C320" t="s">
        <v>138</v>
      </c>
      <c r="D320">
        <v>1</v>
      </c>
      <c r="E320">
        <v>53</v>
      </c>
      <c r="F320">
        <v>1</v>
      </c>
      <c r="G320">
        <v>1</v>
      </c>
      <c r="H320">
        <v>1</v>
      </c>
      <c r="I320">
        <v>81.8583</v>
      </c>
      <c r="J320" t="s">
        <v>139</v>
      </c>
    </row>
    <row r="321" spans="1:10" x14ac:dyDescent="0.25">
      <c r="A321">
        <v>1</v>
      </c>
      <c r="B321" t="s">
        <v>460</v>
      </c>
      <c r="C321" t="s">
        <v>138</v>
      </c>
      <c r="D321">
        <v>1</v>
      </c>
      <c r="E321">
        <v>4</v>
      </c>
      <c r="F321">
        <v>0</v>
      </c>
      <c r="G321">
        <v>2</v>
      </c>
      <c r="H321">
        <v>1</v>
      </c>
      <c r="I321">
        <v>81.8583</v>
      </c>
      <c r="J321" t="s">
        <v>139</v>
      </c>
    </row>
    <row r="322" spans="1:10" x14ac:dyDescent="0.25">
      <c r="A322">
        <v>1</v>
      </c>
      <c r="B322" t="s">
        <v>461</v>
      </c>
      <c r="C322" t="s">
        <v>143</v>
      </c>
      <c r="D322">
        <v>0</v>
      </c>
      <c r="E322">
        <v>54</v>
      </c>
      <c r="F322">
        <v>1</v>
      </c>
      <c r="G322">
        <v>1</v>
      </c>
      <c r="H322">
        <v>1</v>
      </c>
      <c r="I322">
        <v>81.8583</v>
      </c>
      <c r="J322" t="s">
        <v>139</v>
      </c>
    </row>
    <row r="323" spans="1:10" x14ac:dyDescent="0.25">
      <c r="A323">
        <v>1</v>
      </c>
      <c r="B323" t="s">
        <v>462</v>
      </c>
      <c r="C323" t="s">
        <v>143</v>
      </c>
      <c r="D323">
        <v>0</v>
      </c>
      <c r="E323">
        <v>18</v>
      </c>
      <c r="F323">
        <v>0</v>
      </c>
      <c r="G323">
        <v>1</v>
      </c>
      <c r="H323">
        <v>2</v>
      </c>
      <c r="I323">
        <v>23</v>
      </c>
      <c r="J323" t="s">
        <v>139</v>
      </c>
    </row>
    <row r="324" spans="1:10" x14ac:dyDescent="0.25">
      <c r="A324">
        <v>1</v>
      </c>
      <c r="B324" t="s">
        <v>463</v>
      </c>
      <c r="C324" t="s">
        <v>143</v>
      </c>
      <c r="D324">
        <v>0</v>
      </c>
      <c r="E324">
        <v>34</v>
      </c>
      <c r="F324">
        <v>0</v>
      </c>
      <c r="G324">
        <v>1</v>
      </c>
      <c r="H324">
        <v>2</v>
      </c>
      <c r="I324">
        <v>23</v>
      </c>
      <c r="J324" t="s">
        <v>139</v>
      </c>
    </row>
    <row r="325" spans="1:10" x14ac:dyDescent="0.25">
      <c r="A325">
        <v>0</v>
      </c>
      <c r="B325" t="s">
        <v>464</v>
      </c>
      <c r="C325" t="s">
        <v>138</v>
      </c>
      <c r="D325">
        <v>1</v>
      </c>
      <c r="E325">
        <v>32</v>
      </c>
      <c r="F325">
        <v>0</v>
      </c>
      <c r="G325">
        <v>0</v>
      </c>
      <c r="H325">
        <v>3</v>
      </c>
      <c r="I325">
        <v>7.75</v>
      </c>
      <c r="J325" t="s">
        <v>236</v>
      </c>
    </row>
    <row r="326" spans="1:10" x14ac:dyDescent="0.25">
      <c r="A326">
        <v>1</v>
      </c>
      <c r="B326" t="s">
        <v>465</v>
      </c>
      <c r="C326" t="s">
        <v>138</v>
      </c>
      <c r="D326">
        <v>1</v>
      </c>
      <c r="E326">
        <v>19</v>
      </c>
      <c r="F326">
        <v>0</v>
      </c>
      <c r="G326">
        <v>0</v>
      </c>
      <c r="H326">
        <v>3</v>
      </c>
      <c r="I326">
        <v>8.0500000000000007</v>
      </c>
      <c r="J326" t="s">
        <v>139</v>
      </c>
    </row>
    <row r="327" spans="1:10" x14ac:dyDescent="0.25">
      <c r="A327">
        <v>0</v>
      </c>
      <c r="B327" t="s">
        <v>466</v>
      </c>
      <c r="C327" t="s">
        <v>138</v>
      </c>
      <c r="D327">
        <v>1</v>
      </c>
      <c r="E327">
        <v>50</v>
      </c>
      <c r="F327">
        <v>1</v>
      </c>
      <c r="G327">
        <v>0</v>
      </c>
      <c r="H327">
        <v>1</v>
      </c>
      <c r="I327">
        <v>106.425</v>
      </c>
      <c r="J327" t="s">
        <v>147</v>
      </c>
    </row>
    <row r="328" spans="1:10" x14ac:dyDescent="0.25">
      <c r="A328">
        <v>1</v>
      </c>
      <c r="B328" t="s">
        <v>467</v>
      </c>
      <c r="C328" t="s">
        <v>143</v>
      </c>
      <c r="D328">
        <v>0</v>
      </c>
      <c r="E328">
        <v>27</v>
      </c>
      <c r="F328">
        <v>1</v>
      </c>
      <c r="G328">
        <v>1</v>
      </c>
      <c r="H328">
        <v>1</v>
      </c>
      <c r="I328">
        <v>247.52080000000001</v>
      </c>
      <c r="J328" t="s">
        <v>147</v>
      </c>
    </row>
    <row r="329" spans="1:10" x14ac:dyDescent="0.25">
      <c r="A329">
        <v>1</v>
      </c>
      <c r="B329" t="s">
        <v>468</v>
      </c>
      <c r="C329" t="s">
        <v>143</v>
      </c>
      <c r="D329">
        <v>0</v>
      </c>
      <c r="E329">
        <v>48</v>
      </c>
      <c r="F329">
        <v>1</v>
      </c>
      <c r="G329">
        <v>0</v>
      </c>
      <c r="H329">
        <v>1</v>
      </c>
      <c r="I329">
        <v>106.425</v>
      </c>
      <c r="J329" t="s">
        <v>147</v>
      </c>
    </row>
    <row r="330" spans="1:10" x14ac:dyDescent="0.25">
      <c r="A330">
        <v>1</v>
      </c>
      <c r="B330" t="s">
        <v>469</v>
      </c>
      <c r="C330" t="s">
        <v>143</v>
      </c>
      <c r="D330">
        <v>0</v>
      </c>
      <c r="E330">
        <v>30</v>
      </c>
      <c r="F330">
        <v>0</v>
      </c>
      <c r="G330">
        <v>0</v>
      </c>
      <c r="H330">
        <v>3</v>
      </c>
      <c r="I330">
        <v>12.475</v>
      </c>
      <c r="J330" t="s">
        <v>139</v>
      </c>
    </row>
    <row r="331" spans="1:10" x14ac:dyDescent="0.25">
      <c r="A331">
        <v>0</v>
      </c>
      <c r="B331" t="s">
        <v>470</v>
      </c>
      <c r="C331" t="s">
        <v>138</v>
      </c>
      <c r="D331">
        <v>1</v>
      </c>
      <c r="E331">
        <v>54</v>
      </c>
      <c r="F331">
        <v>0</v>
      </c>
      <c r="G331">
        <v>0</v>
      </c>
      <c r="H331">
        <v>2</v>
      </c>
      <c r="I331">
        <v>26</v>
      </c>
      <c r="J331" t="s">
        <v>139</v>
      </c>
    </row>
    <row r="332" spans="1:10" x14ac:dyDescent="0.25">
      <c r="A332">
        <v>0</v>
      </c>
      <c r="B332" t="s">
        <v>471</v>
      </c>
      <c r="C332" t="s">
        <v>143</v>
      </c>
      <c r="D332">
        <v>0</v>
      </c>
      <c r="E332">
        <v>24</v>
      </c>
      <c r="F332">
        <v>0</v>
      </c>
      <c r="G332">
        <v>0</v>
      </c>
      <c r="H332">
        <v>3</v>
      </c>
      <c r="I332">
        <v>7.75</v>
      </c>
      <c r="J332" t="s">
        <v>236</v>
      </c>
    </row>
    <row r="333" spans="1:10" x14ac:dyDescent="0.25">
      <c r="A333">
        <v>1</v>
      </c>
      <c r="B333" t="s">
        <v>472</v>
      </c>
      <c r="C333" t="s">
        <v>143</v>
      </c>
      <c r="D333">
        <v>0</v>
      </c>
      <c r="E333">
        <v>23</v>
      </c>
      <c r="F333">
        <v>0</v>
      </c>
      <c r="G333">
        <v>0</v>
      </c>
      <c r="H333">
        <v>3</v>
      </c>
      <c r="I333">
        <v>8.0500000000000007</v>
      </c>
      <c r="J333" t="s">
        <v>139</v>
      </c>
    </row>
    <row r="334" spans="1:10" x14ac:dyDescent="0.25">
      <c r="A334">
        <v>0</v>
      </c>
      <c r="B334" t="s">
        <v>473</v>
      </c>
      <c r="C334" t="s">
        <v>138</v>
      </c>
      <c r="D334">
        <v>1</v>
      </c>
      <c r="E334">
        <v>33</v>
      </c>
      <c r="F334">
        <v>0</v>
      </c>
      <c r="G334">
        <v>0</v>
      </c>
      <c r="H334">
        <v>3</v>
      </c>
      <c r="I334">
        <v>7.8958000000000004</v>
      </c>
      <c r="J334" t="s">
        <v>147</v>
      </c>
    </row>
    <row r="335" spans="1:10" x14ac:dyDescent="0.25">
      <c r="A335">
        <v>1</v>
      </c>
      <c r="B335" t="s">
        <v>474</v>
      </c>
      <c r="C335" t="s">
        <v>138</v>
      </c>
      <c r="D335">
        <v>1</v>
      </c>
      <c r="E335">
        <v>8</v>
      </c>
      <c r="F335">
        <v>0</v>
      </c>
      <c r="G335">
        <v>2</v>
      </c>
      <c r="H335">
        <v>2</v>
      </c>
      <c r="I335">
        <v>32.5</v>
      </c>
      <c r="J335" t="s">
        <v>139</v>
      </c>
    </row>
    <row r="336" spans="1:10" x14ac:dyDescent="0.25">
      <c r="A336">
        <v>0</v>
      </c>
      <c r="B336" t="s">
        <v>475</v>
      </c>
      <c r="C336" t="s">
        <v>138</v>
      </c>
      <c r="D336">
        <v>1</v>
      </c>
      <c r="E336">
        <v>42</v>
      </c>
      <c r="F336">
        <v>1</v>
      </c>
      <c r="G336">
        <v>1</v>
      </c>
      <c r="H336">
        <v>2</v>
      </c>
      <c r="I336">
        <v>32.5</v>
      </c>
      <c r="J336" t="s">
        <v>139</v>
      </c>
    </row>
    <row r="337" spans="1:10" x14ac:dyDescent="0.25">
      <c r="A337">
        <v>1</v>
      </c>
      <c r="B337" t="s">
        <v>476</v>
      </c>
      <c r="C337" t="s">
        <v>143</v>
      </c>
      <c r="D337">
        <v>0</v>
      </c>
      <c r="E337">
        <v>34</v>
      </c>
      <c r="F337">
        <v>1</v>
      </c>
      <c r="G337">
        <v>1</v>
      </c>
      <c r="H337">
        <v>2</v>
      </c>
      <c r="I337">
        <v>32.5</v>
      </c>
      <c r="J337" t="s">
        <v>139</v>
      </c>
    </row>
    <row r="338" spans="1:10" x14ac:dyDescent="0.25">
      <c r="A338">
        <v>0</v>
      </c>
      <c r="B338" t="s">
        <v>477</v>
      </c>
      <c r="C338" t="s">
        <v>138</v>
      </c>
      <c r="D338">
        <v>1</v>
      </c>
      <c r="E338">
        <v>65</v>
      </c>
      <c r="F338">
        <v>0</v>
      </c>
      <c r="G338">
        <v>0</v>
      </c>
      <c r="H338">
        <v>3</v>
      </c>
      <c r="I338">
        <v>7.75</v>
      </c>
      <c r="J338" t="s">
        <v>236</v>
      </c>
    </row>
    <row r="339" spans="1:10" x14ac:dyDescent="0.25">
      <c r="A339">
        <v>1</v>
      </c>
      <c r="B339" t="s">
        <v>478</v>
      </c>
      <c r="C339" t="s">
        <v>143</v>
      </c>
      <c r="D339">
        <v>0</v>
      </c>
      <c r="E339">
        <v>48</v>
      </c>
      <c r="F339">
        <v>1</v>
      </c>
      <c r="G339">
        <v>0</v>
      </c>
      <c r="H339">
        <v>1</v>
      </c>
      <c r="I339">
        <v>39.6</v>
      </c>
      <c r="J339" t="s">
        <v>147</v>
      </c>
    </row>
    <row r="340" spans="1:10" x14ac:dyDescent="0.25">
      <c r="A340">
        <v>1</v>
      </c>
      <c r="B340" t="s">
        <v>479</v>
      </c>
      <c r="C340" t="s">
        <v>138</v>
      </c>
      <c r="D340">
        <v>1</v>
      </c>
      <c r="E340">
        <v>49</v>
      </c>
      <c r="F340">
        <v>1</v>
      </c>
      <c r="G340">
        <v>0</v>
      </c>
      <c r="H340">
        <v>1</v>
      </c>
      <c r="I340">
        <v>56.929200000000002</v>
      </c>
      <c r="J340" t="s">
        <v>147</v>
      </c>
    </row>
    <row r="341" spans="1:10" x14ac:dyDescent="0.25">
      <c r="A341">
        <v>0</v>
      </c>
      <c r="B341" t="s">
        <v>480</v>
      </c>
      <c r="C341" t="s">
        <v>138</v>
      </c>
      <c r="D341">
        <v>1</v>
      </c>
      <c r="E341">
        <v>39</v>
      </c>
      <c r="F341">
        <v>0</v>
      </c>
      <c r="G341">
        <v>0</v>
      </c>
      <c r="H341">
        <v>1</v>
      </c>
      <c r="I341">
        <v>29.7</v>
      </c>
      <c r="J341" t="s">
        <v>147</v>
      </c>
    </row>
    <row r="342" spans="1:10" x14ac:dyDescent="0.25">
      <c r="A342">
        <v>1</v>
      </c>
      <c r="B342" t="s">
        <v>481</v>
      </c>
      <c r="C342" t="s">
        <v>138</v>
      </c>
      <c r="D342">
        <v>1</v>
      </c>
      <c r="E342">
        <v>24</v>
      </c>
      <c r="F342">
        <v>0</v>
      </c>
      <c r="G342">
        <v>0</v>
      </c>
      <c r="H342">
        <v>3</v>
      </c>
      <c r="I342">
        <v>7.55</v>
      </c>
      <c r="J342" t="s">
        <v>139</v>
      </c>
    </row>
    <row r="343" spans="1:10" x14ac:dyDescent="0.25">
      <c r="A343">
        <v>1</v>
      </c>
      <c r="B343" t="s">
        <v>482</v>
      </c>
      <c r="C343" t="s">
        <v>143</v>
      </c>
      <c r="D343">
        <v>0</v>
      </c>
      <c r="E343">
        <v>27</v>
      </c>
      <c r="F343">
        <v>1</v>
      </c>
      <c r="G343">
        <v>0</v>
      </c>
      <c r="H343">
        <v>2</v>
      </c>
      <c r="I343">
        <v>13.8583</v>
      </c>
      <c r="J343" t="s">
        <v>147</v>
      </c>
    </row>
    <row r="344" spans="1:10" x14ac:dyDescent="0.25">
      <c r="A344">
        <v>1</v>
      </c>
      <c r="B344" t="s">
        <v>483</v>
      </c>
      <c r="C344" t="s">
        <v>143</v>
      </c>
      <c r="D344">
        <v>0</v>
      </c>
      <c r="E344">
        <v>30</v>
      </c>
      <c r="F344">
        <v>1</v>
      </c>
      <c r="G344">
        <v>0</v>
      </c>
      <c r="H344">
        <v>2</v>
      </c>
      <c r="I344">
        <v>13.8583</v>
      </c>
      <c r="J344" t="s">
        <v>147</v>
      </c>
    </row>
    <row r="345" spans="1:10" x14ac:dyDescent="0.25">
      <c r="A345">
        <v>0</v>
      </c>
      <c r="B345" t="s">
        <v>484</v>
      </c>
      <c r="C345" t="s">
        <v>138</v>
      </c>
      <c r="D345">
        <v>1</v>
      </c>
      <c r="E345">
        <v>23</v>
      </c>
      <c r="F345">
        <v>1</v>
      </c>
      <c r="G345">
        <v>0</v>
      </c>
      <c r="H345">
        <v>3</v>
      </c>
      <c r="I345">
        <v>13.9</v>
      </c>
      <c r="J345" t="s">
        <v>139</v>
      </c>
    </row>
    <row r="346" spans="1:10" x14ac:dyDescent="0.25">
      <c r="A346">
        <v>1</v>
      </c>
      <c r="B346" t="s">
        <v>485</v>
      </c>
      <c r="C346" t="s">
        <v>143</v>
      </c>
      <c r="D346">
        <v>0</v>
      </c>
      <c r="E346">
        <v>22</v>
      </c>
      <c r="F346">
        <v>1</v>
      </c>
      <c r="G346">
        <v>0</v>
      </c>
      <c r="H346">
        <v>3</v>
      </c>
      <c r="I346">
        <v>13.9</v>
      </c>
      <c r="J346" t="s">
        <v>139</v>
      </c>
    </row>
    <row r="347" spans="1:10" x14ac:dyDescent="0.25">
      <c r="A347">
        <v>1</v>
      </c>
      <c r="B347" t="s">
        <v>486</v>
      </c>
      <c r="C347" t="s">
        <v>143</v>
      </c>
      <c r="D347">
        <v>0</v>
      </c>
      <c r="E347">
        <v>23</v>
      </c>
      <c r="F347">
        <v>0</v>
      </c>
      <c r="G347">
        <v>1</v>
      </c>
      <c r="H347">
        <v>1</v>
      </c>
      <c r="I347">
        <v>83.158299999999997</v>
      </c>
      <c r="J347" t="s">
        <v>147</v>
      </c>
    </row>
    <row r="348" spans="1:10" x14ac:dyDescent="0.25">
      <c r="A348">
        <v>0</v>
      </c>
      <c r="B348" t="s">
        <v>487</v>
      </c>
      <c r="C348" t="s">
        <v>138</v>
      </c>
      <c r="D348">
        <v>1</v>
      </c>
      <c r="E348">
        <v>18</v>
      </c>
      <c r="F348">
        <v>0</v>
      </c>
      <c r="G348">
        <v>0</v>
      </c>
      <c r="H348">
        <v>3</v>
      </c>
      <c r="I348">
        <v>7.7750000000000004</v>
      </c>
      <c r="J348" t="s">
        <v>139</v>
      </c>
    </row>
    <row r="349" spans="1:10" x14ac:dyDescent="0.25">
      <c r="A349">
        <v>0</v>
      </c>
      <c r="B349" t="s">
        <v>488</v>
      </c>
      <c r="C349" t="s">
        <v>138</v>
      </c>
      <c r="D349">
        <v>1</v>
      </c>
      <c r="E349">
        <v>23</v>
      </c>
      <c r="F349">
        <v>0</v>
      </c>
      <c r="G349">
        <v>0</v>
      </c>
      <c r="H349">
        <v>2</v>
      </c>
      <c r="I349">
        <v>13</v>
      </c>
      <c r="J349" t="s">
        <v>139</v>
      </c>
    </row>
    <row r="350" spans="1:10" x14ac:dyDescent="0.25">
      <c r="A350">
        <v>0</v>
      </c>
      <c r="B350" t="s">
        <v>489</v>
      </c>
      <c r="C350" t="s">
        <v>138</v>
      </c>
      <c r="D350">
        <v>1</v>
      </c>
      <c r="E350">
        <v>16</v>
      </c>
      <c r="F350">
        <v>0</v>
      </c>
      <c r="G350">
        <v>0</v>
      </c>
      <c r="H350">
        <v>3</v>
      </c>
      <c r="I350">
        <v>7.7750000000000004</v>
      </c>
      <c r="J350" t="s">
        <v>139</v>
      </c>
    </row>
    <row r="351" spans="1:10" x14ac:dyDescent="0.25">
      <c r="A351">
        <v>0</v>
      </c>
      <c r="B351" t="s">
        <v>490</v>
      </c>
      <c r="C351" t="s">
        <v>138</v>
      </c>
      <c r="D351">
        <v>1</v>
      </c>
      <c r="E351">
        <v>45</v>
      </c>
      <c r="F351">
        <v>0</v>
      </c>
      <c r="G351">
        <v>0</v>
      </c>
      <c r="H351">
        <v>3</v>
      </c>
      <c r="I351">
        <v>6.9749999999999996</v>
      </c>
      <c r="J351" t="s">
        <v>139</v>
      </c>
    </row>
    <row r="352" spans="1:10" x14ac:dyDescent="0.25">
      <c r="A352">
        <v>0</v>
      </c>
      <c r="B352" t="s">
        <v>491</v>
      </c>
      <c r="C352" t="s">
        <v>138</v>
      </c>
      <c r="D352">
        <v>1</v>
      </c>
      <c r="E352">
        <v>39</v>
      </c>
      <c r="F352">
        <v>0</v>
      </c>
      <c r="G352">
        <v>2</v>
      </c>
      <c r="H352">
        <v>3</v>
      </c>
      <c r="I352">
        <v>7.2291999999999996</v>
      </c>
      <c r="J352" t="s">
        <v>147</v>
      </c>
    </row>
    <row r="353" spans="1:10" x14ac:dyDescent="0.25">
      <c r="A353">
        <v>0</v>
      </c>
      <c r="B353" t="s">
        <v>492</v>
      </c>
      <c r="C353" t="s">
        <v>138</v>
      </c>
      <c r="D353">
        <v>1</v>
      </c>
      <c r="E353">
        <v>17</v>
      </c>
      <c r="F353">
        <v>1</v>
      </c>
      <c r="G353">
        <v>1</v>
      </c>
      <c r="H353">
        <v>3</v>
      </c>
      <c r="I353">
        <v>7.2291999999999996</v>
      </c>
      <c r="J353" t="s">
        <v>147</v>
      </c>
    </row>
    <row r="354" spans="1:10" x14ac:dyDescent="0.25">
      <c r="A354">
        <v>0</v>
      </c>
      <c r="B354" t="s">
        <v>493</v>
      </c>
      <c r="C354" t="s">
        <v>138</v>
      </c>
      <c r="D354">
        <v>1</v>
      </c>
      <c r="E354">
        <v>15</v>
      </c>
      <c r="F354">
        <v>1</v>
      </c>
      <c r="G354">
        <v>1</v>
      </c>
      <c r="H354">
        <v>3</v>
      </c>
      <c r="I354">
        <v>7.2291999999999996</v>
      </c>
      <c r="J354" t="s">
        <v>147</v>
      </c>
    </row>
    <row r="355" spans="1:10" x14ac:dyDescent="0.25">
      <c r="A355">
        <v>0</v>
      </c>
      <c r="B355" t="s">
        <v>494</v>
      </c>
      <c r="C355" t="s">
        <v>138</v>
      </c>
      <c r="D355">
        <v>1</v>
      </c>
      <c r="E355">
        <v>47</v>
      </c>
      <c r="F355">
        <v>0</v>
      </c>
      <c r="G355">
        <v>0</v>
      </c>
      <c r="H355">
        <v>3</v>
      </c>
      <c r="I355">
        <v>7.25</v>
      </c>
      <c r="J355" t="s">
        <v>139</v>
      </c>
    </row>
    <row r="356" spans="1:10" x14ac:dyDescent="0.25">
      <c r="A356">
        <v>1</v>
      </c>
      <c r="B356" t="s">
        <v>495</v>
      </c>
      <c r="C356" t="s">
        <v>143</v>
      </c>
      <c r="D356">
        <v>0</v>
      </c>
      <c r="E356">
        <v>5</v>
      </c>
      <c r="F356">
        <v>0</v>
      </c>
      <c r="G356">
        <v>0</v>
      </c>
      <c r="H356">
        <v>3</v>
      </c>
      <c r="I356">
        <v>12.475</v>
      </c>
      <c r="J356" t="s">
        <v>139</v>
      </c>
    </row>
    <row r="357" spans="1:10" x14ac:dyDescent="0.25">
      <c r="A357">
        <v>0</v>
      </c>
      <c r="B357" t="s">
        <v>496</v>
      </c>
      <c r="C357" t="s">
        <v>138</v>
      </c>
      <c r="D357">
        <v>1</v>
      </c>
      <c r="E357">
        <v>21</v>
      </c>
      <c r="F357">
        <v>0</v>
      </c>
      <c r="G357">
        <v>0</v>
      </c>
      <c r="H357">
        <v>2</v>
      </c>
      <c r="I357">
        <v>13</v>
      </c>
      <c r="J357" t="s">
        <v>139</v>
      </c>
    </row>
    <row r="358" spans="1:10" x14ac:dyDescent="0.25">
      <c r="A358">
        <v>1</v>
      </c>
      <c r="B358" t="s">
        <v>497</v>
      </c>
      <c r="C358" t="s">
        <v>143</v>
      </c>
      <c r="D358">
        <v>0</v>
      </c>
      <c r="E358">
        <v>38</v>
      </c>
      <c r="F358">
        <v>0</v>
      </c>
      <c r="G358">
        <v>0</v>
      </c>
      <c r="H358">
        <v>1</v>
      </c>
      <c r="I358">
        <v>227.52500000000001</v>
      </c>
      <c r="J358" t="s">
        <v>147</v>
      </c>
    </row>
    <row r="359" spans="1:10" x14ac:dyDescent="0.25">
      <c r="A359">
        <v>1</v>
      </c>
      <c r="B359" t="s">
        <v>498</v>
      </c>
      <c r="C359" t="s">
        <v>143</v>
      </c>
      <c r="D359">
        <v>0</v>
      </c>
      <c r="E359">
        <v>54</v>
      </c>
      <c r="F359">
        <v>1</v>
      </c>
      <c r="G359">
        <v>0</v>
      </c>
      <c r="H359">
        <v>1</v>
      </c>
      <c r="I359">
        <v>78.2667</v>
      </c>
      <c r="J359" t="s">
        <v>147</v>
      </c>
    </row>
    <row r="360" spans="1:10" x14ac:dyDescent="0.25">
      <c r="A360">
        <v>0</v>
      </c>
      <c r="B360" t="s">
        <v>499</v>
      </c>
      <c r="C360" t="s">
        <v>143</v>
      </c>
      <c r="D360">
        <v>0</v>
      </c>
      <c r="E360">
        <v>36</v>
      </c>
      <c r="F360">
        <v>0</v>
      </c>
      <c r="G360">
        <v>0</v>
      </c>
      <c r="H360">
        <v>1</v>
      </c>
      <c r="I360">
        <v>31.679200000000002</v>
      </c>
      <c r="J360" t="s">
        <v>147</v>
      </c>
    </row>
    <row r="361" spans="1:10" x14ac:dyDescent="0.25">
      <c r="A361">
        <v>0</v>
      </c>
      <c r="B361" t="s">
        <v>500</v>
      </c>
      <c r="C361" t="s">
        <v>138</v>
      </c>
      <c r="D361">
        <v>1</v>
      </c>
      <c r="E361">
        <v>40.5</v>
      </c>
      <c r="F361">
        <v>0</v>
      </c>
      <c r="G361">
        <v>0</v>
      </c>
      <c r="H361">
        <v>3</v>
      </c>
      <c r="I361">
        <v>15.1</v>
      </c>
      <c r="J361" t="s">
        <v>139</v>
      </c>
    </row>
    <row r="362" spans="1:10" x14ac:dyDescent="0.25">
      <c r="A362">
        <v>0</v>
      </c>
      <c r="B362" t="s">
        <v>501</v>
      </c>
      <c r="C362" t="s">
        <v>138</v>
      </c>
      <c r="D362">
        <v>1</v>
      </c>
      <c r="E362">
        <v>18</v>
      </c>
      <c r="F362">
        <v>0</v>
      </c>
      <c r="G362">
        <v>0</v>
      </c>
      <c r="H362">
        <v>2</v>
      </c>
      <c r="I362">
        <v>13</v>
      </c>
      <c r="J362" t="s">
        <v>139</v>
      </c>
    </row>
    <row r="363" spans="1:10" x14ac:dyDescent="0.25">
      <c r="A363">
        <v>0</v>
      </c>
      <c r="B363" t="s">
        <v>502</v>
      </c>
      <c r="C363" t="s">
        <v>138</v>
      </c>
      <c r="D363">
        <v>1</v>
      </c>
      <c r="E363">
        <v>40.5</v>
      </c>
      <c r="F363">
        <v>0</v>
      </c>
      <c r="G363">
        <v>0</v>
      </c>
      <c r="H363">
        <v>3</v>
      </c>
      <c r="I363">
        <v>7.75</v>
      </c>
      <c r="J363" t="s">
        <v>236</v>
      </c>
    </row>
    <row r="364" spans="1:10" x14ac:dyDescent="0.25">
      <c r="A364">
        <v>0</v>
      </c>
      <c r="B364" t="s">
        <v>503</v>
      </c>
      <c r="C364" t="s">
        <v>138</v>
      </c>
      <c r="D364">
        <v>1</v>
      </c>
      <c r="E364">
        <v>40</v>
      </c>
      <c r="F364">
        <v>1</v>
      </c>
      <c r="G364">
        <v>0</v>
      </c>
      <c r="H364">
        <v>2</v>
      </c>
      <c r="I364">
        <v>26</v>
      </c>
      <c r="J364" t="s">
        <v>139</v>
      </c>
    </row>
    <row r="365" spans="1:10" x14ac:dyDescent="0.25">
      <c r="A365">
        <v>1</v>
      </c>
      <c r="B365" t="s">
        <v>504</v>
      </c>
      <c r="C365" t="s">
        <v>143</v>
      </c>
      <c r="D365">
        <v>0</v>
      </c>
      <c r="E365">
        <v>29</v>
      </c>
      <c r="F365">
        <v>1</v>
      </c>
      <c r="G365">
        <v>0</v>
      </c>
      <c r="H365">
        <v>2</v>
      </c>
      <c r="I365">
        <v>26</v>
      </c>
      <c r="J365" t="s">
        <v>139</v>
      </c>
    </row>
    <row r="366" spans="1:10" x14ac:dyDescent="0.25">
      <c r="A366">
        <v>0</v>
      </c>
      <c r="B366" t="s">
        <v>505</v>
      </c>
      <c r="C366" t="s">
        <v>138</v>
      </c>
      <c r="D366">
        <v>1</v>
      </c>
      <c r="E366">
        <v>18</v>
      </c>
      <c r="F366">
        <v>0</v>
      </c>
      <c r="G366">
        <v>0</v>
      </c>
      <c r="H366">
        <v>2</v>
      </c>
      <c r="I366">
        <v>10.5</v>
      </c>
      <c r="J366" t="s">
        <v>139</v>
      </c>
    </row>
    <row r="367" spans="1:10" x14ac:dyDescent="0.25">
      <c r="A367">
        <v>0</v>
      </c>
      <c r="B367" t="s">
        <v>506</v>
      </c>
      <c r="C367" t="s">
        <v>138</v>
      </c>
      <c r="D367">
        <v>1</v>
      </c>
      <c r="E367">
        <v>18</v>
      </c>
      <c r="F367">
        <v>0</v>
      </c>
      <c r="G367">
        <v>0</v>
      </c>
      <c r="H367">
        <v>3</v>
      </c>
      <c r="I367">
        <v>7.7957999999999998</v>
      </c>
      <c r="J367" t="s">
        <v>139</v>
      </c>
    </row>
    <row r="368" spans="1:10" x14ac:dyDescent="0.25">
      <c r="A368">
        <v>1</v>
      </c>
      <c r="B368" t="s">
        <v>507</v>
      </c>
      <c r="C368" t="s">
        <v>138</v>
      </c>
      <c r="D368">
        <v>1</v>
      </c>
      <c r="E368">
        <v>36</v>
      </c>
      <c r="F368">
        <v>0</v>
      </c>
      <c r="G368">
        <v>0</v>
      </c>
      <c r="H368">
        <v>1</v>
      </c>
      <c r="I368">
        <v>26.387499999999999</v>
      </c>
      <c r="J368" t="s">
        <v>139</v>
      </c>
    </row>
    <row r="369" spans="1:10" x14ac:dyDescent="0.25">
      <c r="A369">
        <v>0</v>
      </c>
      <c r="B369" t="s">
        <v>508</v>
      </c>
      <c r="C369" t="s">
        <v>138</v>
      </c>
      <c r="D369">
        <v>1</v>
      </c>
      <c r="E369">
        <v>26</v>
      </c>
      <c r="F369">
        <v>0</v>
      </c>
      <c r="G369">
        <v>0</v>
      </c>
      <c r="H369">
        <v>3</v>
      </c>
      <c r="I369">
        <v>7.8792</v>
      </c>
      <c r="J369" t="s">
        <v>236</v>
      </c>
    </row>
    <row r="370" spans="1:10" x14ac:dyDescent="0.25">
      <c r="A370">
        <v>0</v>
      </c>
      <c r="B370" t="s">
        <v>509</v>
      </c>
      <c r="C370" t="s">
        <v>143</v>
      </c>
      <c r="D370">
        <v>0</v>
      </c>
      <c r="E370">
        <v>21</v>
      </c>
      <c r="F370">
        <v>2</v>
      </c>
      <c r="G370">
        <v>2</v>
      </c>
      <c r="H370">
        <v>3</v>
      </c>
      <c r="I370">
        <v>34.375</v>
      </c>
      <c r="J370" t="s">
        <v>139</v>
      </c>
    </row>
    <row r="371" spans="1:10" x14ac:dyDescent="0.25">
      <c r="A371">
        <v>0</v>
      </c>
      <c r="B371" t="s">
        <v>510</v>
      </c>
      <c r="C371" t="s">
        <v>143</v>
      </c>
      <c r="D371">
        <v>0</v>
      </c>
      <c r="E371">
        <v>9</v>
      </c>
      <c r="F371">
        <v>2</v>
      </c>
      <c r="G371">
        <v>2</v>
      </c>
      <c r="H371">
        <v>3</v>
      </c>
      <c r="I371">
        <v>34.375</v>
      </c>
      <c r="J371" t="s">
        <v>139</v>
      </c>
    </row>
    <row r="372" spans="1:10" x14ac:dyDescent="0.25">
      <c r="A372">
        <v>0</v>
      </c>
      <c r="B372" t="s">
        <v>511</v>
      </c>
      <c r="C372" t="s">
        <v>138</v>
      </c>
      <c r="D372">
        <v>1</v>
      </c>
      <c r="E372">
        <v>18</v>
      </c>
      <c r="F372">
        <v>2</v>
      </c>
      <c r="G372">
        <v>2</v>
      </c>
      <c r="H372">
        <v>3</v>
      </c>
      <c r="I372">
        <v>34.375</v>
      </c>
      <c r="J372" t="s">
        <v>139</v>
      </c>
    </row>
    <row r="373" spans="1:10" x14ac:dyDescent="0.25">
      <c r="A373">
        <v>0</v>
      </c>
      <c r="B373" t="s">
        <v>512</v>
      </c>
      <c r="C373" t="s">
        <v>138</v>
      </c>
      <c r="D373">
        <v>1</v>
      </c>
      <c r="E373">
        <v>16</v>
      </c>
      <c r="F373">
        <v>1</v>
      </c>
      <c r="G373">
        <v>3</v>
      </c>
      <c r="H373">
        <v>3</v>
      </c>
      <c r="I373">
        <v>34.375</v>
      </c>
      <c r="J373" t="s">
        <v>139</v>
      </c>
    </row>
    <row r="374" spans="1:10" x14ac:dyDescent="0.25">
      <c r="A374">
        <v>0</v>
      </c>
      <c r="B374" t="s">
        <v>513</v>
      </c>
      <c r="C374" t="s">
        <v>143</v>
      </c>
      <c r="D374">
        <v>0</v>
      </c>
      <c r="E374">
        <v>48</v>
      </c>
      <c r="F374">
        <v>1</v>
      </c>
      <c r="G374">
        <v>3</v>
      </c>
      <c r="H374">
        <v>3</v>
      </c>
      <c r="I374">
        <v>34.375</v>
      </c>
      <c r="J374" t="s">
        <v>139</v>
      </c>
    </row>
    <row r="375" spans="1:10" x14ac:dyDescent="0.25">
      <c r="A375">
        <v>0</v>
      </c>
      <c r="B375" t="s">
        <v>514</v>
      </c>
      <c r="C375" t="s">
        <v>138</v>
      </c>
      <c r="D375">
        <v>1</v>
      </c>
      <c r="E375">
        <v>30</v>
      </c>
      <c r="F375">
        <v>0</v>
      </c>
      <c r="G375">
        <v>0</v>
      </c>
      <c r="H375">
        <v>1</v>
      </c>
      <c r="I375">
        <v>27.75</v>
      </c>
      <c r="J375" t="s">
        <v>147</v>
      </c>
    </row>
    <row r="376" spans="1:10" x14ac:dyDescent="0.25">
      <c r="A376">
        <v>1</v>
      </c>
      <c r="B376" t="s">
        <v>515</v>
      </c>
      <c r="C376" t="s">
        <v>143</v>
      </c>
      <c r="D376">
        <v>0</v>
      </c>
      <c r="E376">
        <v>24</v>
      </c>
      <c r="F376">
        <v>3</v>
      </c>
      <c r="G376">
        <v>2</v>
      </c>
      <c r="H376">
        <v>1</v>
      </c>
      <c r="I376">
        <v>263</v>
      </c>
      <c r="J376" t="s">
        <v>139</v>
      </c>
    </row>
    <row r="377" spans="1:10" x14ac:dyDescent="0.25">
      <c r="A377">
        <v>1</v>
      </c>
      <c r="B377" t="s">
        <v>516</v>
      </c>
      <c r="C377" t="s">
        <v>143</v>
      </c>
      <c r="D377">
        <v>0</v>
      </c>
      <c r="E377">
        <v>28</v>
      </c>
      <c r="F377">
        <v>3</v>
      </c>
      <c r="G377">
        <v>2</v>
      </c>
      <c r="H377">
        <v>1</v>
      </c>
      <c r="I377">
        <v>263</v>
      </c>
      <c r="J377" t="s">
        <v>139</v>
      </c>
    </row>
    <row r="378" spans="1:10" x14ac:dyDescent="0.25">
      <c r="A378">
        <v>1</v>
      </c>
      <c r="B378" t="s">
        <v>517</v>
      </c>
      <c r="C378" t="s">
        <v>143</v>
      </c>
      <c r="D378">
        <v>0</v>
      </c>
      <c r="E378">
        <v>23</v>
      </c>
      <c r="F378">
        <v>3</v>
      </c>
      <c r="G378">
        <v>2</v>
      </c>
      <c r="H378">
        <v>1</v>
      </c>
      <c r="I378">
        <v>263</v>
      </c>
      <c r="J378" t="s">
        <v>139</v>
      </c>
    </row>
    <row r="379" spans="1:10" x14ac:dyDescent="0.25">
      <c r="A379">
        <v>0</v>
      </c>
      <c r="B379" t="s">
        <v>518</v>
      </c>
      <c r="C379" t="s">
        <v>138</v>
      </c>
      <c r="D379">
        <v>1</v>
      </c>
      <c r="E379">
        <v>19</v>
      </c>
      <c r="F379">
        <v>3</v>
      </c>
      <c r="G379">
        <v>2</v>
      </c>
      <c r="H379">
        <v>1</v>
      </c>
      <c r="I379">
        <v>263</v>
      </c>
      <c r="J379" t="s">
        <v>139</v>
      </c>
    </row>
    <row r="380" spans="1:10" x14ac:dyDescent="0.25">
      <c r="A380">
        <v>0</v>
      </c>
      <c r="B380" t="s">
        <v>519</v>
      </c>
      <c r="C380" t="s">
        <v>138</v>
      </c>
      <c r="D380">
        <v>1</v>
      </c>
      <c r="E380">
        <v>64</v>
      </c>
      <c r="F380">
        <v>1</v>
      </c>
      <c r="G380">
        <v>4</v>
      </c>
      <c r="H380">
        <v>1</v>
      </c>
      <c r="I380">
        <v>263</v>
      </c>
      <c r="J380" t="s">
        <v>139</v>
      </c>
    </row>
    <row r="381" spans="1:10" x14ac:dyDescent="0.25">
      <c r="A381">
        <v>1</v>
      </c>
      <c r="B381" t="s">
        <v>520</v>
      </c>
      <c r="C381" t="s">
        <v>143</v>
      </c>
      <c r="D381">
        <v>0</v>
      </c>
      <c r="E381">
        <v>60</v>
      </c>
      <c r="F381">
        <v>1</v>
      </c>
      <c r="G381">
        <v>4</v>
      </c>
      <c r="H381">
        <v>1</v>
      </c>
      <c r="I381">
        <v>263</v>
      </c>
      <c r="J381" t="s">
        <v>139</v>
      </c>
    </row>
    <row r="382" spans="1:10" x14ac:dyDescent="0.25">
      <c r="A382">
        <v>0</v>
      </c>
      <c r="B382" t="s">
        <v>521</v>
      </c>
      <c r="C382" t="s">
        <v>138</v>
      </c>
      <c r="D382">
        <v>1</v>
      </c>
      <c r="E382">
        <v>36</v>
      </c>
      <c r="F382">
        <v>0</v>
      </c>
      <c r="G382">
        <v>0</v>
      </c>
      <c r="H382">
        <v>2</v>
      </c>
      <c r="I382">
        <v>13</v>
      </c>
      <c r="J382" t="s">
        <v>139</v>
      </c>
    </row>
    <row r="383" spans="1:10" x14ac:dyDescent="0.25">
      <c r="A383">
        <v>1</v>
      </c>
      <c r="B383" t="s">
        <v>522</v>
      </c>
      <c r="C383" t="s">
        <v>143</v>
      </c>
      <c r="D383">
        <v>0</v>
      </c>
      <c r="E383">
        <v>30</v>
      </c>
      <c r="F383">
        <v>0</v>
      </c>
      <c r="G383">
        <v>0</v>
      </c>
      <c r="H383">
        <v>1</v>
      </c>
      <c r="I383">
        <v>56.929200000000002</v>
      </c>
      <c r="J383" t="s">
        <v>147</v>
      </c>
    </row>
    <row r="384" spans="1:10" x14ac:dyDescent="0.25">
      <c r="A384">
        <v>1</v>
      </c>
      <c r="B384" t="s">
        <v>523</v>
      </c>
      <c r="C384" t="s">
        <v>138</v>
      </c>
      <c r="D384">
        <v>1</v>
      </c>
      <c r="E384">
        <v>50</v>
      </c>
      <c r="F384">
        <v>2</v>
      </c>
      <c r="G384">
        <v>0</v>
      </c>
      <c r="H384">
        <v>1</v>
      </c>
      <c r="I384">
        <v>133.65</v>
      </c>
      <c r="J384" t="s">
        <v>139</v>
      </c>
    </row>
    <row r="385" spans="1:10" x14ac:dyDescent="0.25">
      <c r="A385">
        <v>1</v>
      </c>
      <c r="B385" t="s">
        <v>524</v>
      </c>
      <c r="C385" t="s">
        <v>138</v>
      </c>
      <c r="D385">
        <v>1</v>
      </c>
      <c r="E385">
        <v>43</v>
      </c>
      <c r="F385">
        <v>1</v>
      </c>
      <c r="G385">
        <v>0</v>
      </c>
      <c r="H385">
        <v>1</v>
      </c>
      <c r="I385">
        <v>27.720800000000001</v>
      </c>
      <c r="J385" t="s">
        <v>147</v>
      </c>
    </row>
    <row r="386" spans="1:10" x14ac:dyDescent="0.25">
      <c r="A386">
        <v>1</v>
      </c>
      <c r="B386" t="s">
        <v>525</v>
      </c>
      <c r="C386" t="s">
        <v>143</v>
      </c>
      <c r="D386">
        <v>0</v>
      </c>
      <c r="E386">
        <v>22</v>
      </c>
      <c r="F386">
        <v>0</v>
      </c>
      <c r="G386">
        <v>2</v>
      </c>
      <c r="H386">
        <v>1</v>
      </c>
      <c r="I386">
        <v>49.5</v>
      </c>
      <c r="J386" t="s">
        <v>147</v>
      </c>
    </row>
    <row r="387" spans="1:10" x14ac:dyDescent="0.25">
      <c r="A387">
        <v>1</v>
      </c>
      <c r="B387" t="s">
        <v>526</v>
      </c>
      <c r="C387" t="s">
        <v>138</v>
      </c>
      <c r="D387">
        <v>1</v>
      </c>
      <c r="E387">
        <v>60</v>
      </c>
      <c r="F387">
        <v>1</v>
      </c>
      <c r="G387">
        <v>1</v>
      </c>
      <c r="H387">
        <v>1</v>
      </c>
      <c r="I387">
        <v>79.2</v>
      </c>
      <c r="J387" t="s">
        <v>147</v>
      </c>
    </row>
    <row r="388" spans="1:10" x14ac:dyDescent="0.25">
      <c r="A388">
        <v>1</v>
      </c>
      <c r="B388" t="s">
        <v>527</v>
      </c>
      <c r="C388" t="s">
        <v>143</v>
      </c>
      <c r="D388">
        <v>0</v>
      </c>
      <c r="E388">
        <v>48</v>
      </c>
      <c r="F388">
        <v>1</v>
      </c>
      <c r="G388">
        <v>1</v>
      </c>
      <c r="H388">
        <v>1</v>
      </c>
      <c r="I388">
        <v>79.2</v>
      </c>
      <c r="J388" t="s">
        <v>147</v>
      </c>
    </row>
    <row r="389" spans="1:10" x14ac:dyDescent="0.25">
      <c r="A389">
        <v>0</v>
      </c>
      <c r="B389" t="s">
        <v>528</v>
      </c>
      <c r="C389" t="s">
        <v>143</v>
      </c>
      <c r="D389">
        <v>0</v>
      </c>
      <c r="E389">
        <v>38</v>
      </c>
      <c r="F389">
        <v>0</v>
      </c>
      <c r="G389">
        <v>0</v>
      </c>
      <c r="H389">
        <v>2</v>
      </c>
      <c r="I389">
        <v>13</v>
      </c>
      <c r="J389" t="s">
        <v>139</v>
      </c>
    </row>
    <row r="390" spans="1:10" x14ac:dyDescent="0.25">
      <c r="A390">
        <v>0</v>
      </c>
      <c r="B390" t="s">
        <v>529</v>
      </c>
      <c r="C390" t="s">
        <v>138</v>
      </c>
      <c r="D390">
        <v>1</v>
      </c>
      <c r="E390">
        <v>37</v>
      </c>
      <c r="F390">
        <v>1</v>
      </c>
      <c r="G390">
        <v>0</v>
      </c>
      <c r="H390">
        <v>1</v>
      </c>
      <c r="I390">
        <v>53.1</v>
      </c>
      <c r="J390" t="s">
        <v>139</v>
      </c>
    </row>
    <row r="391" spans="1:10" x14ac:dyDescent="0.25">
      <c r="A391">
        <v>1</v>
      </c>
      <c r="B391" t="s">
        <v>530</v>
      </c>
      <c r="C391" t="s">
        <v>143</v>
      </c>
      <c r="D391">
        <v>0</v>
      </c>
      <c r="E391">
        <v>35</v>
      </c>
      <c r="F391">
        <v>1</v>
      </c>
      <c r="G391">
        <v>0</v>
      </c>
      <c r="H391">
        <v>1</v>
      </c>
      <c r="I391">
        <v>53.1</v>
      </c>
      <c r="J391" t="s">
        <v>139</v>
      </c>
    </row>
    <row r="392" spans="1:10" x14ac:dyDescent="0.25">
      <c r="A392">
        <v>0</v>
      </c>
      <c r="B392" t="s">
        <v>531</v>
      </c>
      <c r="C392" t="s">
        <v>138</v>
      </c>
      <c r="D392">
        <v>1</v>
      </c>
      <c r="E392">
        <v>35</v>
      </c>
      <c r="F392">
        <v>0</v>
      </c>
      <c r="G392">
        <v>0</v>
      </c>
      <c r="H392">
        <v>2</v>
      </c>
      <c r="I392">
        <v>26</v>
      </c>
      <c r="J392" t="s">
        <v>139</v>
      </c>
    </row>
    <row r="393" spans="1:10" x14ac:dyDescent="0.25">
      <c r="A393">
        <v>0</v>
      </c>
      <c r="B393" t="s">
        <v>532</v>
      </c>
      <c r="C393" t="s">
        <v>138</v>
      </c>
      <c r="D393">
        <v>1</v>
      </c>
      <c r="E393">
        <v>38</v>
      </c>
      <c r="F393">
        <v>1</v>
      </c>
      <c r="G393">
        <v>0</v>
      </c>
      <c r="H393">
        <v>2</v>
      </c>
      <c r="I393">
        <v>21</v>
      </c>
      <c r="J393" t="s">
        <v>139</v>
      </c>
    </row>
    <row r="394" spans="1:10" x14ac:dyDescent="0.25">
      <c r="A394">
        <v>0</v>
      </c>
      <c r="B394" t="s">
        <v>533</v>
      </c>
      <c r="C394" t="s">
        <v>138</v>
      </c>
      <c r="D394">
        <v>1</v>
      </c>
      <c r="E394">
        <v>34</v>
      </c>
      <c r="F394">
        <v>1</v>
      </c>
      <c r="G394">
        <v>0</v>
      </c>
      <c r="H394">
        <v>2</v>
      </c>
      <c r="I394">
        <v>21</v>
      </c>
      <c r="J394" t="s">
        <v>139</v>
      </c>
    </row>
    <row r="395" spans="1:10" x14ac:dyDescent="0.25">
      <c r="A395">
        <v>0</v>
      </c>
      <c r="B395" t="s">
        <v>534</v>
      </c>
      <c r="C395" t="s">
        <v>138</v>
      </c>
      <c r="D395">
        <v>1</v>
      </c>
      <c r="E395">
        <v>25</v>
      </c>
      <c r="F395">
        <v>0</v>
      </c>
      <c r="G395">
        <v>0</v>
      </c>
      <c r="H395">
        <v>3</v>
      </c>
      <c r="I395">
        <v>7.7416999999999998</v>
      </c>
      <c r="J395" t="s">
        <v>236</v>
      </c>
    </row>
    <row r="396" spans="1:10" x14ac:dyDescent="0.25">
      <c r="A396">
        <v>1</v>
      </c>
      <c r="B396" t="s">
        <v>535</v>
      </c>
      <c r="C396" t="s">
        <v>143</v>
      </c>
      <c r="D396">
        <v>0</v>
      </c>
      <c r="E396">
        <v>34</v>
      </c>
      <c r="F396">
        <v>0</v>
      </c>
      <c r="G396">
        <v>0</v>
      </c>
      <c r="H396">
        <v>2</v>
      </c>
      <c r="I396">
        <v>13</v>
      </c>
      <c r="J396" t="s">
        <v>139</v>
      </c>
    </row>
    <row r="397" spans="1:10" x14ac:dyDescent="0.25">
      <c r="A397">
        <v>0</v>
      </c>
      <c r="B397" t="s">
        <v>536</v>
      </c>
      <c r="C397" t="s">
        <v>138</v>
      </c>
      <c r="D397">
        <v>1</v>
      </c>
      <c r="E397">
        <v>16</v>
      </c>
      <c r="F397">
        <v>0</v>
      </c>
      <c r="G397">
        <v>0</v>
      </c>
      <c r="H397">
        <v>2</v>
      </c>
      <c r="I397">
        <v>26</v>
      </c>
      <c r="J397" t="s">
        <v>139</v>
      </c>
    </row>
    <row r="398" spans="1:10" x14ac:dyDescent="0.25">
      <c r="A398">
        <v>0</v>
      </c>
      <c r="B398" t="s">
        <v>537</v>
      </c>
      <c r="C398" t="s">
        <v>138</v>
      </c>
      <c r="D398">
        <v>1</v>
      </c>
      <c r="E398">
        <v>26</v>
      </c>
      <c r="F398">
        <v>0</v>
      </c>
      <c r="G398">
        <v>0</v>
      </c>
      <c r="H398">
        <v>2</v>
      </c>
      <c r="I398">
        <v>10.5</v>
      </c>
      <c r="J398" t="s">
        <v>139</v>
      </c>
    </row>
    <row r="399" spans="1:10" x14ac:dyDescent="0.25">
      <c r="A399">
        <v>0</v>
      </c>
      <c r="B399" t="s">
        <v>538</v>
      </c>
      <c r="C399" t="s">
        <v>138</v>
      </c>
      <c r="D399">
        <v>1</v>
      </c>
      <c r="E399">
        <v>47</v>
      </c>
      <c r="F399">
        <v>0</v>
      </c>
      <c r="G399">
        <v>0</v>
      </c>
      <c r="H399">
        <v>1</v>
      </c>
      <c r="I399">
        <v>38.5</v>
      </c>
      <c r="J399" t="s">
        <v>139</v>
      </c>
    </row>
    <row r="400" spans="1:10" x14ac:dyDescent="0.25">
      <c r="A400">
        <v>1</v>
      </c>
      <c r="B400" t="s">
        <v>539</v>
      </c>
      <c r="C400" t="s">
        <v>143</v>
      </c>
      <c r="D400">
        <v>0</v>
      </c>
      <c r="E400">
        <v>35</v>
      </c>
      <c r="F400">
        <v>0</v>
      </c>
      <c r="G400">
        <v>0</v>
      </c>
      <c r="H400">
        <v>1</v>
      </c>
      <c r="I400">
        <v>211.5</v>
      </c>
      <c r="J400" t="s">
        <v>147</v>
      </c>
    </row>
    <row r="401" spans="1:10" x14ac:dyDescent="0.25">
      <c r="A401">
        <v>1</v>
      </c>
      <c r="B401" t="s">
        <v>540</v>
      </c>
      <c r="C401" t="s">
        <v>143</v>
      </c>
      <c r="D401">
        <v>0</v>
      </c>
      <c r="E401">
        <v>22</v>
      </c>
      <c r="F401">
        <v>0</v>
      </c>
      <c r="G401">
        <v>1</v>
      </c>
      <c r="H401">
        <v>1</v>
      </c>
      <c r="I401">
        <v>59.4</v>
      </c>
      <c r="J401" t="s">
        <v>147</v>
      </c>
    </row>
    <row r="402" spans="1:10" x14ac:dyDescent="0.25">
      <c r="A402">
        <v>1</v>
      </c>
      <c r="B402" t="s">
        <v>541</v>
      </c>
      <c r="C402" t="s">
        <v>143</v>
      </c>
      <c r="D402">
        <v>0</v>
      </c>
      <c r="E402">
        <v>45</v>
      </c>
      <c r="F402">
        <v>0</v>
      </c>
      <c r="G402">
        <v>1</v>
      </c>
      <c r="H402">
        <v>1</v>
      </c>
      <c r="I402">
        <v>59.4</v>
      </c>
      <c r="J402" t="s">
        <v>147</v>
      </c>
    </row>
    <row r="403" spans="1:10" x14ac:dyDescent="0.25">
      <c r="A403">
        <v>0</v>
      </c>
      <c r="B403" t="s">
        <v>542</v>
      </c>
      <c r="C403" t="s">
        <v>138</v>
      </c>
      <c r="D403">
        <v>1</v>
      </c>
      <c r="E403">
        <v>24</v>
      </c>
      <c r="F403">
        <v>0</v>
      </c>
      <c r="G403">
        <v>0</v>
      </c>
      <c r="H403">
        <v>1</v>
      </c>
      <c r="I403">
        <v>79.2</v>
      </c>
      <c r="J403" t="s">
        <v>147</v>
      </c>
    </row>
    <row r="404" spans="1:10" x14ac:dyDescent="0.25">
      <c r="A404">
        <v>0</v>
      </c>
      <c r="B404" t="s">
        <v>543</v>
      </c>
      <c r="C404" t="s">
        <v>138</v>
      </c>
      <c r="D404">
        <v>1</v>
      </c>
      <c r="E404">
        <v>47</v>
      </c>
      <c r="F404">
        <v>0</v>
      </c>
      <c r="G404">
        <v>0</v>
      </c>
      <c r="H404">
        <v>2</v>
      </c>
      <c r="I404">
        <v>10.5</v>
      </c>
      <c r="J404" t="s">
        <v>139</v>
      </c>
    </row>
    <row r="405" spans="1:10" x14ac:dyDescent="0.25">
      <c r="A405">
        <v>0</v>
      </c>
      <c r="B405" t="s">
        <v>544</v>
      </c>
      <c r="C405" t="s">
        <v>138</v>
      </c>
      <c r="D405">
        <v>1</v>
      </c>
      <c r="E405">
        <v>21</v>
      </c>
      <c r="F405">
        <v>1</v>
      </c>
      <c r="G405">
        <v>0</v>
      </c>
      <c r="H405">
        <v>2</v>
      </c>
      <c r="I405">
        <v>11.5</v>
      </c>
      <c r="J405" t="s">
        <v>139</v>
      </c>
    </row>
    <row r="406" spans="1:10" x14ac:dyDescent="0.25">
      <c r="A406">
        <v>0</v>
      </c>
      <c r="B406" t="s">
        <v>545</v>
      </c>
      <c r="C406" t="s">
        <v>138</v>
      </c>
      <c r="D406">
        <v>1</v>
      </c>
      <c r="E406">
        <v>21</v>
      </c>
      <c r="F406">
        <v>1</v>
      </c>
      <c r="G406">
        <v>0</v>
      </c>
      <c r="H406">
        <v>2</v>
      </c>
      <c r="I406">
        <v>11.5</v>
      </c>
      <c r="J406" t="s">
        <v>139</v>
      </c>
    </row>
    <row r="407" spans="1:10" x14ac:dyDescent="0.25">
      <c r="A407">
        <v>0</v>
      </c>
      <c r="B407" t="s">
        <v>546</v>
      </c>
      <c r="C407" t="s">
        <v>138</v>
      </c>
      <c r="D407">
        <v>1</v>
      </c>
      <c r="E407">
        <v>24</v>
      </c>
      <c r="F407">
        <v>0</v>
      </c>
      <c r="G407">
        <v>0</v>
      </c>
      <c r="H407">
        <v>2</v>
      </c>
      <c r="I407">
        <v>13.5</v>
      </c>
      <c r="J407" t="s">
        <v>139</v>
      </c>
    </row>
    <row r="408" spans="1:10" x14ac:dyDescent="0.25">
      <c r="A408">
        <v>0</v>
      </c>
      <c r="B408" t="s">
        <v>547</v>
      </c>
      <c r="C408" t="s">
        <v>138</v>
      </c>
      <c r="D408">
        <v>1</v>
      </c>
      <c r="E408">
        <v>22</v>
      </c>
      <c r="F408">
        <v>0</v>
      </c>
      <c r="G408">
        <v>0</v>
      </c>
      <c r="H408">
        <v>3</v>
      </c>
      <c r="I408">
        <v>8.0500000000000007</v>
      </c>
      <c r="J408" t="s">
        <v>139</v>
      </c>
    </row>
    <row r="409" spans="1:10" x14ac:dyDescent="0.25">
      <c r="A409">
        <v>0</v>
      </c>
      <c r="B409" t="s">
        <v>548</v>
      </c>
      <c r="C409" t="s">
        <v>138</v>
      </c>
      <c r="D409">
        <v>1</v>
      </c>
      <c r="E409">
        <v>24</v>
      </c>
      <c r="F409">
        <v>0</v>
      </c>
      <c r="G409">
        <v>0</v>
      </c>
      <c r="H409">
        <v>2</v>
      </c>
      <c r="I409">
        <v>13</v>
      </c>
      <c r="J409" t="s">
        <v>139</v>
      </c>
    </row>
    <row r="410" spans="1:10" x14ac:dyDescent="0.25">
      <c r="A410">
        <v>0</v>
      </c>
      <c r="B410" t="s">
        <v>549</v>
      </c>
      <c r="C410" t="s">
        <v>138</v>
      </c>
      <c r="D410">
        <v>1</v>
      </c>
      <c r="E410">
        <v>34</v>
      </c>
      <c r="F410">
        <v>0</v>
      </c>
      <c r="G410">
        <v>0</v>
      </c>
      <c r="H410">
        <v>2</v>
      </c>
      <c r="I410">
        <v>13</v>
      </c>
      <c r="J410" t="s">
        <v>139</v>
      </c>
    </row>
    <row r="411" spans="1:10" x14ac:dyDescent="0.25">
      <c r="A411">
        <v>1</v>
      </c>
      <c r="B411" t="s">
        <v>550</v>
      </c>
      <c r="C411" t="s">
        <v>143</v>
      </c>
      <c r="D411">
        <v>0</v>
      </c>
      <c r="E411">
        <v>16</v>
      </c>
      <c r="F411">
        <v>0</v>
      </c>
      <c r="G411">
        <v>0</v>
      </c>
      <c r="H411">
        <v>3</v>
      </c>
      <c r="I411">
        <v>7.7332999999999998</v>
      </c>
      <c r="J411" t="s">
        <v>236</v>
      </c>
    </row>
    <row r="412" spans="1:10" x14ac:dyDescent="0.25">
      <c r="A412">
        <v>0</v>
      </c>
      <c r="B412" t="s">
        <v>551</v>
      </c>
      <c r="C412" t="s">
        <v>138</v>
      </c>
      <c r="D412">
        <v>1</v>
      </c>
      <c r="E412">
        <v>30</v>
      </c>
      <c r="F412">
        <v>0</v>
      </c>
      <c r="G412">
        <v>0</v>
      </c>
      <c r="H412">
        <v>2</v>
      </c>
      <c r="I412">
        <v>13</v>
      </c>
      <c r="J412" t="s">
        <v>139</v>
      </c>
    </row>
    <row r="413" spans="1:10" x14ac:dyDescent="0.25">
      <c r="A413">
        <v>1</v>
      </c>
      <c r="B413" t="s">
        <v>552</v>
      </c>
      <c r="C413" t="s">
        <v>138</v>
      </c>
      <c r="D413">
        <v>1</v>
      </c>
      <c r="E413">
        <v>49</v>
      </c>
      <c r="F413">
        <v>1</v>
      </c>
      <c r="G413">
        <v>0</v>
      </c>
      <c r="H413">
        <v>1</v>
      </c>
      <c r="I413">
        <v>89.104200000000006</v>
      </c>
      <c r="J413" t="s">
        <v>147</v>
      </c>
    </row>
    <row r="414" spans="1:10" x14ac:dyDescent="0.25">
      <c r="A414">
        <v>0</v>
      </c>
      <c r="B414" t="s">
        <v>553</v>
      </c>
      <c r="C414" t="s">
        <v>138</v>
      </c>
      <c r="D414">
        <v>1</v>
      </c>
      <c r="E414">
        <v>71</v>
      </c>
      <c r="F414">
        <v>0</v>
      </c>
      <c r="G414">
        <v>0</v>
      </c>
      <c r="H414">
        <v>1</v>
      </c>
      <c r="I414">
        <v>34.654200000000003</v>
      </c>
      <c r="J414" t="s">
        <v>147</v>
      </c>
    </row>
    <row r="415" spans="1:10" x14ac:dyDescent="0.25">
      <c r="A415">
        <v>1</v>
      </c>
      <c r="B415" t="s">
        <v>554</v>
      </c>
      <c r="C415" t="s">
        <v>138</v>
      </c>
      <c r="D415">
        <v>1</v>
      </c>
      <c r="E415">
        <v>9</v>
      </c>
      <c r="F415">
        <v>0</v>
      </c>
      <c r="G415">
        <v>2</v>
      </c>
      <c r="H415">
        <v>3</v>
      </c>
      <c r="I415">
        <v>20.524999999999999</v>
      </c>
      <c r="J415" t="s">
        <v>139</v>
      </c>
    </row>
    <row r="416" spans="1:10" x14ac:dyDescent="0.25">
      <c r="A416">
        <v>0</v>
      </c>
      <c r="B416" t="s">
        <v>555</v>
      </c>
      <c r="C416" t="s">
        <v>138</v>
      </c>
      <c r="D416">
        <v>1</v>
      </c>
      <c r="E416">
        <v>33</v>
      </c>
      <c r="F416">
        <v>1</v>
      </c>
      <c r="G416">
        <v>1</v>
      </c>
      <c r="H416">
        <v>3</v>
      </c>
      <c r="I416">
        <v>20.524999999999999</v>
      </c>
      <c r="J416" t="s">
        <v>139</v>
      </c>
    </row>
    <row r="417" spans="1:10" x14ac:dyDescent="0.25">
      <c r="A417">
        <v>0</v>
      </c>
      <c r="B417" t="s">
        <v>556</v>
      </c>
      <c r="C417" t="s">
        <v>138</v>
      </c>
      <c r="D417">
        <v>1</v>
      </c>
      <c r="E417">
        <v>41</v>
      </c>
      <c r="F417">
        <v>0</v>
      </c>
      <c r="G417">
        <v>0</v>
      </c>
      <c r="H417">
        <v>3</v>
      </c>
      <c r="I417">
        <v>7.85</v>
      </c>
      <c r="J417" t="s">
        <v>139</v>
      </c>
    </row>
    <row r="418" spans="1:10" x14ac:dyDescent="0.25">
      <c r="A418">
        <v>1</v>
      </c>
      <c r="B418" t="s">
        <v>557</v>
      </c>
      <c r="C418" t="s">
        <v>143</v>
      </c>
      <c r="D418">
        <v>0</v>
      </c>
      <c r="E418">
        <v>31</v>
      </c>
      <c r="F418">
        <v>1</v>
      </c>
      <c r="G418">
        <v>1</v>
      </c>
      <c r="H418">
        <v>3</v>
      </c>
      <c r="I418">
        <v>20.524999999999999</v>
      </c>
      <c r="J418" t="s">
        <v>139</v>
      </c>
    </row>
    <row r="419" spans="1:10" x14ac:dyDescent="0.25">
      <c r="A419">
        <v>0</v>
      </c>
      <c r="B419" t="s">
        <v>558</v>
      </c>
      <c r="C419" t="s">
        <v>138</v>
      </c>
      <c r="D419">
        <v>1</v>
      </c>
      <c r="E419">
        <v>38</v>
      </c>
      <c r="F419">
        <v>0</v>
      </c>
      <c r="G419">
        <v>0</v>
      </c>
      <c r="H419">
        <v>3</v>
      </c>
      <c r="I419">
        <v>7.05</v>
      </c>
      <c r="J419" t="s">
        <v>139</v>
      </c>
    </row>
    <row r="420" spans="1:10" x14ac:dyDescent="0.25">
      <c r="A420">
        <v>0</v>
      </c>
      <c r="B420" t="s">
        <v>559</v>
      </c>
      <c r="C420" t="s">
        <v>138</v>
      </c>
      <c r="D420">
        <v>1</v>
      </c>
      <c r="E420">
        <v>9</v>
      </c>
      <c r="F420">
        <v>5</v>
      </c>
      <c r="G420">
        <v>2</v>
      </c>
      <c r="H420">
        <v>3</v>
      </c>
      <c r="I420">
        <v>46.9</v>
      </c>
      <c r="J420" t="s">
        <v>139</v>
      </c>
    </row>
    <row r="421" spans="1:10" x14ac:dyDescent="0.25">
      <c r="A421">
        <v>0</v>
      </c>
      <c r="B421" t="s">
        <v>560</v>
      </c>
      <c r="C421" t="s">
        <v>138</v>
      </c>
      <c r="D421">
        <v>1</v>
      </c>
      <c r="E421">
        <v>1</v>
      </c>
      <c r="F421">
        <v>5</v>
      </c>
      <c r="G421">
        <v>2</v>
      </c>
      <c r="H421">
        <v>3</v>
      </c>
      <c r="I421">
        <v>46.9</v>
      </c>
      <c r="J421" t="s">
        <v>139</v>
      </c>
    </row>
    <row r="422" spans="1:10" x14ac:dyDescent="0.25">
      <c r="A422">
        <v>0</v>
      </c>
      <c r="B422" t="s">
        <v>561</v>
      </c>
      <c r="C422" t="s">
        <v>138</v>
      </c>
      <c r="D422">
        <v>1</v>
      </c>
      <c r="E422">
        <v>11</v>
      </c>
      <c r="F422">
        <v>5</v>
      </c>
      <c r="G422">
        <v>2</v>
      </c>
      <c r="H422">
        <v>3</v>
      </c>
      <c r="I422">
        <v>46.9</v>
      </c>
      <c r="J422" t="s">
        <v>139</v>
      </c>
    </row>
    <row r="423" spans="1:10" x14ac:dyDescent="0.25">
      <c r="A423">
        <v>0</v>
      </c>
      <c r="B423" t="s">
        <v>562</v>
      </c>
      <c r="C423" t="s">
        <v>143</v>
      </c>
      <c r="D423">
        <v>0</v>
      </c>
      <c r="E423">
        <v>10</v>
      </c>
      <c r="F423">
        <v>5</v>
      </c>
      <c r="G423">
        <v>2</v>
      </c>
      <c r="H423">
        <v>3</v>
      </c>
      <c r="I423">
        <v>46.9</v>
      </c>
      <c r="J423" t="s">
        <v>139</v>
      </c>
    </row>
    <row r="424" spans="1:10" x14ac:dyDescent="0.25">
      <c r="A424">
        <v>0</v>
      </c>
      <c r="B424" t="s">
        <v>563</v>
      </c>
      <c r="C424" t="s">
        <v>143</v>
      </c>
      <c r="D424">
        <v>0</v>
      </c>
      <c r="E424">
        <v>16</v>
      </c>
      <c r="F424">
        <v>5</v>
      </c>
      <c r="G424">
        <v>2</v>
      </c>
      <c r="H424">
        <v>3</v>
      </c>
      <c r="I424">
        <v>46.9</v>
      </c>
      <c r="J424" t="s">
        <v>139</v>
      </c>
    </row>
    <row r="425" spans="1:10" x14ac:dyDescent="0.25">
      <c r="A425">
        <v>0</v>
      </c>
      <c r="B425" t="s">
        <v>564</v>
      </c>
      <c r="C425" t="s">
        <v>138</v>
      </c>
      <c r="D425">
        <v>1</v>
      </c>
      <c r="E425">
        <v>14</v>
      </c>
      <c r="F425">
        <v>5</v>
      </c>
      <c r="G425">
        <v>2</v>
      </c>
      <c r="H425">
        <v>3</v>
      </c>
      <c r="I425">
        <v>46.9</v>
      </c>
      <c r="J425" t="s">
        <v>139</v>
      </c>
    </row>
    <row r="426" spans="1:10" x14ac:dyDescent="0.25">
      <c r="A426">
        <v>0</v>
      </c>
      <c r="B426" t="s">
        <v>565</v>
      </c>
      <c r="C426" t="s">
        <v>138</v>
      </c>
      <c r="D426">
        <v>1</v>
      </c>
      <c r="E426">
        <v>40</v>
      </c>
      <c r="F426">
        <v>1</v>
      </c>
      <c r="G426">
        <v>6</v>
      </c>
      <c r="H426">
        <v>3</v>
      </c>
      <c r="I426">
        <v>46.9</v>
      </c>
      <c r="J426" t="s">
        <v>139</v>
      </c>
    </row>
    <row r="427" spans="1:10" x14ac:dyDescent="0.25">
      <c r="A427">
        <v>0</v>
      </c>
      <c r="B427" t="s">
        <v>566</v>
      </c>
      <c r="C427" t="s">
        <v>143</v>
      </c>
      <c r="D427">
        <v>0</v>
      </c>
      <c r="E427">
        <v>43</v>
      </c>
      <c r="F427">
        <v>1</v>
      </c>
      <c r="G427">
        <v>6</v>
      </c>
      <c r="H427">
        <v>3</v>
      </c>
      <c r="I427">
        <v>46.9</v>
      </c>
      <c r="J427" t="s">
        <v>139</v>
      </c>
    </row>
    <row r="428" spans="1:10" x14ac:dyDescent="0.25">
      <c r="A428">
        <v>1</v>
      </c>
      <c r="B428" t="s">
        <v>567</v>
      </c>
      <c r="C428" t="s">
        <v>138</v>
      </c>
      <c r="D428">
        <v>1</v>
      </c>
      <c r="E428">
        <v>53</v>
      </c>
      <c r="F428">
        <v>0</v>
      </c>
      <c r="G428">
        <v>0</v>
      </c>
      <c r="H428">
        <v>1</v>
      </c>
      <c r="I428">
        <v>28.5</v>
      </c>
      <c r="J428" t="s">
        <v>147</v>
      </c>
    </row>
    <row r="429" spans="1:10" x14ac:dyDescent="0.25">
      <c r="A429">
        <v>1</v>
      </c>
      <c r="B429" t="s">
        <v>568</v>
      </c>
      <c r="C429" t="s">
        <v>143</v>
      </c>
      <c r="D429">
        <v>0</v>
      </c>
      <c r="E429">
        <v>19</v>
      </c>
      <c r="F429">
        <v>0</v>
      </c>
      <c r="G429">
        <v>0</v>
      </c>
      <c r="H429">
        <v>1</v>
      </c>
      <c r="I429">
        <v>30</v>
      </c>
      <c r="J429" t="s">
        <v>139</v>
      </c>
    </row>
    <row r="430" spans="1:10" x14ac:dyDescent="0.25">
      <c r="A430">
        <v>0</v>
      </c>
      <c r="B430" t="s">
        <v>569</v>
      </c>
      <c r="C430" t="s">
        <v>138</v>
      </c>
      <c r="D430">
        <v>1</v>
      </c>
      <c r="E430">
        <v>38</v>
      </c>
      <c r="F430">
        <v>0</v>
      </c>
      <c r="G430">
        <v>1</v>
      </c>
      <c r="H430">
        <v>1</v>
      </c>
      <c r="I430">
        <v>153.46250000000001</v>
      </c>
      <c r="J430" t="s">
        <v>139</v>
      </c>
    </row>
    <row r="431" spans="1:10" x14ac:dyDescent="0.25">
      <c r="A431">
        <v>1</v>
      </c>
      <c r="B431" t="s">
        <v>570</v>
      </c>
      <c r="C431" t="s">
        <v>143</v>
      </c>
      <c r="D431">
        <v>0</v>
      </c>
      <c r="E431">
        <v>58</v>
      </c>
      <c r="F431">
        <v>0</v>
      </c>
      <c r="G431">
        <v>1</v>
      </c>
      <c r="H431">
        <v>1</v>
      </c>
      <c r="I431">
        <v>153.46250000000001</v>
      </c>
      <c r="J431" t="s">
        <v>139</v>
      </c>
    </row>
    <row r="432" spans="1:10" x14ac:dyDescent="0.25">
      <c r="A432">
        <v>0</v>
      </c>
      <c r="B432" t="s">
        <v>571</v>
      </c>
      <c r="C432" t="s">
        <v>138</v>
      </c>
      <c r="D432">
        <v>1</v>
      </c>
      <c r="E432">
        <v>51</v>
      </c>
      <c r="F432">
        <v>0</v>
      </c>
      <c r="G432">
        <v>0</v>
      </c>
      <c r="H432">
        <v>3</v>
      </c>
      <c r="I432">
        <v>8.0500000000000007</v>
      </c>
      <c r="J432" t="s">
        <v>139</v>
      </c>
    </row>
    <row r="433" spans="1:10" x14ac:dyDescent="0.25">
      <c r="A433">
        <v>0</v>
      </c>
      <c r="B433" t="s">
        <v>572</v>
      </c>
      <c r="C433" t="s">
        <v>138</v>
      </c>
      <c r="D433">
        <v>1</v>
      </c>
      <c r="E433">
        <v>52</v>
      </c>
      <c r="F433">
        <v>0</v>
      </c>
      <c r="G433">
        <v>0</v>
      </c>
      <c r="H433">
        <v>2</v>
      </c>
      <c r="I433">
        <v>13</v>
      </c>
      <c r="J433" t="s">
        <v>139</v>
      </c>
    </row>
    <row r="434" spans="1:10" x14ac:dyDescent="0.25">
      <c r="A434">
        <v>1</v>
      </c>
      <c r="B434" t="s">
        <v>573</v>
      </c>
      <c r="C434" t="s">
        <v>138</v>
      </c>
      <c r="D434">
        <v>1</v>
      </c>
      <c r="E434">
        <v>23</v>
      </c>
      <c r="F434">
        <v>0</v>
      </c>
      <c r="G434">
        <v>1</v>
      </c>
      <c r="H434">
        <v>1</v>
      </c>
      <c r="I434">
        <v>63.3583</v>
      </c>
      <c r="J434" t="s">
        <v>147</v>
      </c>
    </row>
    <row r="435" spans="1:10" x14ac:dyDescent="0.25">
      <c r="A435">
        <v>1</v>
      </c>
      <c r="B435" t="s">
        <v>574</v>
      </c>
      <c r="C435" t="s">
        <v>143</v>
      </c>
      <c r="D435">
        <v>0</v>
      </c>
      <c r="E435">
        <v>45</v>
      </c>
      <c r="F435">
        <v>0</v>
      </c>
      <c r="G435">
        <v>1</v>
      </c>
      <c r="H435">
        <v>1</v>
      </c>
      <c r="I435">
        <v>63.3583</v>
      </c>
      <c r="J435" t="s">
        <v>147</v>
      </c>
    </row>
    <row r="436" spans="1:10" x14ac:dyDescent="0.25">
      <c r="A436">
        <v>0</v>
      </c>
      <c r="B436" t="s">
        <v>575</v>
      </c>
      <c r="C436" t="s">
        <v>138</v>
      </c>
      <c r="D436">
        <v>1</v>
      </c>
      <c r="E436">
        <v>32</v>
      </c>
      <c r="F436">
        <v>0</v>
      </c>
      <c r="G436">
        <v>0</v>
      </c>
      <c r="H436">
        <v>3</v>
      </c>
      <c r="I436">
        <v>8.3625000000000007</v>
      </c>
      <c r="J436" t="s">
        <v>139</v>
      </c>
    </row>
    <row r="437" spans="1:10" x14ac:dyDescent="0.25">
      <c r="A437">
        <v>0</v>
      </c>
      <c r="B437" t="s">
        <v>576</v>
      </c>
      <c r="C437" t="s">
        <v>138</v>
      </c>
      <c r="D437">
        <v>1</v>
      </c>
      <c r="E437">
        <v>46</v>
      </c>
      <c r="F437">
        <v>0</v>
      </c>
      <c r="G437">
        <v>0</v>
      </c>
      <c r="H437">
        <v>1</v>
      </c>
      <c r="I437">
        <v>79.2</v>
      </c>
      <c r="J437" t="s">
        <v>147</v>
      </c>
    </row>
    <row r="438" spans="1:10" x14ac:dyDescent="0.25">
      <c r="A438">
        <v>0</v>
      </c>
      <c r="B438" t="s">
        <v>577</v>
      </c>
      <c r="C438" t="s">
        <v>138</v>
      </c>
      <c r="D438">
        <v>1</v>
      </c>
      <c r="E438">
        <v>20</v>
      </c>
      <c r="F438">
        <v>0</v>
      </c>
      <c r="G438">
        <v>0</v>
      </c>
      <c r="H438">
        <v>3</v>
      </c>
      <c r="I438">
        <v>9.8458000000000006</v>
      </c>
      <c r="J438" t="s">
        <v>139</v>
      </c>
    </row>
    <row r="439" spans="1:10" x14ac:dyDescent="0.25">
      <c r="A439">
        <v>0</v>
      </c>
      <c r="B439" t="s">
        <v>578</v>
      </c>
      <c r="C439" t="s">
        <v>138</v>
      </c>
      <c r="D439">
        <v>1</v>
      </c>
      <c r="E439">
        <v>37</v>
      </c>
      <c r="F439">
        <v>2</v>
      </c>
      <c r="G439">
        <v>0</v>
      </c>
      <c r="H439">
        <v>3</v>
      </c>
      <c r="I439">
        <v>7.9249999999999998</v>
      </c>
      <c r="J439" t="s">
        <v>139</v>
      </c>
    </row>
    <row r="440" spans="1:10" x14ac:dyDescent="0.25">
      <c r="A440">
        <v>0</v>
      </c>
      <c r="B440" t="s">
        <v>579</v>
      </c>
      <c r="C440" t="s">
        <v>138</v>
      </c>
      <c r="D440">
        <v>1</v>
      </c>
      <c r="E440">
        <v>28</v>
      </c>
      <c r="F440">
        <v>2</v>
      </c>
      <c r="G440">
        <v>0</v>
      </c>
      <c r="H440">
        <v>3</v>
      </c>
      <c r="I440">
        <v>7.9249999999999998</v>
      </c>
      <c r="J440" t="s">
        <v>139</v>
      </c>
    </row>
    <row r="441" spans="1:10" x14ac:dyDescent="0.25">
      <c r="A441">
        <v>0</v>
      </c>
      <c r="B441" t="s">
        <v>580</v>
      </c>
      <c r="C441" t="s">
        <v>138</v>
      </c>
      <c r="D441">
        <v>1</v>
      </c>
      <c r="E441">
        <v>19</v>
      </c>
      <c r="F441">
        <v>0</v>
      </c>
      <c r="G441">
        <v>0</v>
      </c>
      <c r="H441">
        <v>3</v>
      </c>
      <c r="I441">
        <v>7.7750000000000004</v>
      </c>
      <c r="J441" t="s">
        <v>139</v>
      </c>
    </row>
    <row r="442" spans="1:10" x14ac:dyDescent="0.25">
      <c r="A442">
        <v>0</v>
      </c>
      <c r="B442" t="s">
        <v>581</v>
      </c>
      <c r="C442" t="s">
        <v>143</v>
      </c>
      <c r="D442">
        <v>0</v>
      </c>
      <c r="E442">
        <v>24</v>
      </c>
      <c r="F442">
        <v>0</v>
      </c>
      <c r="G442">
        <v>0</v>
      </c>
      <c r="H442">
        <v>3</v>
      </c>
      <c r="I442">
        <v>8.85</v>
      </c>
      <c r="J442" t="s">
        <v>139</v>
      </c>
    </row>
    <row r="443" spans="1:10" x14ac:dyDescent="0.25">
      <c r="A443">
        <v>0</v>
      </c>
      <c r="B443" t="s">
        <v>582</v>
      </c>
      <c r="C443" t="s">
        <v>143</v>
      </c>
      <c r="D443">
        <v>0</v>
      </c>
      <c r="E443">
        <v>17</v>
      </c>
      <c r="F443">
        <v>0</v>
      </c>
      <c r="G443">
        <v>0</v>
      </c>
      <c r="H443">
        <v>3</v>
      </c>
      <c r="I443">
        <v>7.7332999999999998</v>
      </c>
      <c r="J443" t="s">
        <v>236</v>
      </c>
    </row>
    <row r="444" spans="1:10" x14ac:dyDescent="0.25">
      <c r="A444">
        <v>0</v>
      </c>
      <c r="B444" t="s">
        <v>583</v>
      </c>
      <c r="C444" t="s">
        <v>138</v>
      </c>
      <c r="D444">
        <v>1</v>
      </c>
      <c r="E444">
        <v>28</v>
      </c>
      <c r="F444">
        <v>1</v>
      </c>
      <c r="G444">
        <v>0</v>
      </c>
      <c r="H444">
        <v>3</v>
      </c>
      <c r="I444">
        <v>15.85</v>
      </c>
      <c r="J444" t="s">
        <v>139</v>
      </c>
    </row>
    <row r="445" spans="1:10" x14ac:dyDescent="0.25">
      <c r="A445">
        <v>1</v>
      </c>
      <c r="B445" t="s">
        <v>584</v>
      </c>
      <c r="C445" t="s">
        <v>143</v>
      </c>
      <c r="D445">
        <v>0</v>
      </c>
      <c r="E445">
        <v>24</v>
      </c>
      <c r="F445">
        <v>1</v>
      </c>
      <c r="G445">
        <v>0</v>
      </c>
      <c r="H445">
        <v>3</v>
      </c>
      <c r="I445">
        <v>15.85</v>
      </c>
      <c r="J445" t="s">
        <v>139</v>
      </c>
    </row>
    <row r="446" spans="1:10" x14ac:dyDescent="0.25">
      <c r="A446">
        <v>0</v>
      </c>
      <c r="B446" t="s">
        <v>585</v>
      </c>
      <c r="C446" t="s">
        <v>138</v>
      </c>
      <c r="D446">
        <v>1</v>
      </c>
      <c r="E446">
        <v>30</v>
      </c>
      <c r="F446">
        <v>0</v>
      </c>
      <c r="G446">
        <v>0</v>
      </c>
      <c r="H446">
        <v>2</v>
      </c>
      <c r="I446">
        <v>13</v>
      </c>
      <c r="J446" t="s">
        <v>139</v>
      </c>
    </row>
    <row r="447" spans="1:10" x14ac:dyDescent="0.25">
      <c r="A447">
        <v>1</v>
      </c>
      <c r="B447" t="s">
        <v>586</v>
      </c>
      <c r="C447" t="s">
        <v>138</v>
      </c>
      <c r="D447">
        <v>1</v>
      </c>
      <c r="E447">
        <v>0.66669999999999996</v>
      </c>
      <c r="F447">
        <v>1</v>
      </c>
      <c r="G447">
        <v>1</v>
      </c>
      <c r="H447">
        <v>2</v>
      </c>
      <c r="I447">
        <v>14.5</v>
      </c>
      <c r="J447" t="s">
        <v>139</v>
      </c>
    </row>
    <row r="448" spans="1:10" x14ac:dyDescent="0.25">
      <c r="A448">
        <v>1</v>
      </c>
      <c r="B448" t="s">
        <v>587</v>
      </c>
      <c r="C448" t="s">
        <v>143</v>
      </c>
      <c r="D448">
        <v>0</v>
      </c>
      <c r="E448">
        <v>24</v>
      </c>
      <c r="F448">
        <v>0</v>
      </c>
      <c r="G448">
        <v>2</v>
      </c>
      <c r="H448">
        <v>2</v>
      </c>
      <c r="I448">
        <v>14.5</v>
      </c>
      <c r="J448" t="s">
        <v>139</v>
      </c>
    </row>
    <row r="449" spans="1:10" x14ac:dyDescent="0.25">
      <c r="A449">
        <v>0</v>
      </c>
      <c r="B449" t="s">
        <v>588</v>
      </c>
      <c r="C449" t="s">
        <v>138</v>
      </c>
      <c r="D449">
        <v>1</v>
      </c>
      <c r="E449">
        <v>20</v>
      </c>
      <c r="F449">
        <v>0</v>
      </c>
      <c r="G449">
        <v>0</v>
      </c>
      <c r="H449">
        <v>3</v>
      </c>
      <c r="I449">
        <v>9.5</v>
      </c>
      <c r="J449" t="s">
        <v>139</v>
      </c>
    </row>
    <row r="450" spans="1:10" x14ac:dyDescent="0.25">
      <c r="A450">
        <v>0</v>
      </c>
      <c r="B450" t="s">
        <v>589</v>
      </c>
      <c r="C450" t="s">
        <v>138</v>
      </c>
      <c r="D450">
        <v>1</v>
      </c>
      <c r="E450">
        <v>23.5</v>
      </c>
      <c r="F450">
        <v>0</v>
      </c>
      <c r="G450">
        <v>0</v>
      </c>
      <c r="H450">
        <v>3</v>
      </c>
      <c r="I450">
        <v>7.2291999999999996</v>
      </c>
      <c r="J450" t="s">
        <v>147</v>
      </c>
    </row>
    <row r="451" spans="1:10" x14ac:dyDescent="0.25">
      <c r="A451">
        <v>0</v>
      </c>
      <c r="B451" t="s">
        <v>590</v>
      </c>
      <c r="C451" t="s">
        <v>138</v>
      </c>
      <c r="D451">
        <v>1</v>
      </c>
      <c r="E451">
        <v>41</v>
      </c>
      <c r="F451">
        <v>2</v>
      </c>
      <c r="G451">
        <v>0</v>
      </c>
      <c r="H451">
        <v>3</v>
      </c>
      <c r="I451">
        <v>14.1083</v>
      </c>
      <c r="J451" t="s">
        <v>139</v>
      </c>
    </row>
    <row r="452" spans="1:10" x14ac:dyDescent="0.25">
      <c r="A452">
        <v>0</v>
      </c>
      <c r="B452" t="s">
        <v>591</v>
      </c>
      <c r="C452" t="s">
        <v>138</v>
      </c>
      <c r="D452">
        <v>1</v>
      </c>
      <c r="E452">
        <v>26</v>
      </c>
      <c r="F452">
        <v>1</v>
      </c>
      <c r="G452">
        <v>0</v>
      </c>
      <c r="H452">
        <v>3</v>
      </c>
      <c r="I452">
        <v>7.8541999999999996</v>
      </c>
      <c r="J452" t="s">
        <v>139</v>
      </c>
    </row>
    <row r="453" spans="1:10" x14ac:dyDescent="0.25">
      <c r="A453">
        <v>0</v>
      </c>
      <c r="B453" t="s">
        <v>592</v>
      </c>
      <c r="C453" t="s">
        <v>138</v>
      </c>
      <c r="D453">
        <v>1</v>
      </c>
      <c r="E453">
        <v>21</v>
      </c>
      <c r="F453">
        <v>0</v>
      </c>
      <c r="G453">
        <v>0</v>
      </c>
      <c r="H453">
        <v>3</v>
      </c>
      <c r="I453">
        <v>7.8541999999999996</v>
      </c>
      <c r="J453" t="s">
        <v>139</v>
      </c>
    </row>
    <row r="454" spans="1:10" x14ac:dyDescent="0.25">
      <c r="A454">
        <v>1</v>
      </c>
      <c r="B454" t="s">
        <v>593</v>
      </c>
      <c r="C454" t="s">
        <v>143</v>
      </c>
      <c r="D454">
        <v>0</v>
      </c>
      <c r="E454">
        <v>45</v>
      </c>
      <c r="F454">
        <v>1</v>
      </c>
      <c r="G454">
        <v>0</v>
      </c>
      <c r="H454">
        <v>3</v>
      </c>
      <c r="I454">
        <v>14.1083</v>
      </c>
      <c r="J454" t="s">
        <v>139</v>
      </c>
    </row>
    <row r="455" spans="1:10" x14ac:dyDescent="0.25">
      <c r="A455">
        <v>0</v>
      </c>
      <c r="B455" t="s">
        <v>594</v>
      </c>
      <c r="C455" t="s">
        <v>138</v>
      </c>
      <c r="D455">
        <v>1</v>
      </c>
      <c r="E455">
        <v>44</v>
      </c>
      <c r="F455">
        <v>0</v>
      </c>
      <c r="G455">
        <v>0</v>
      </c>
      <c r="H455">
        <v>2</v>
      </c>
      <c r="I455">
        <v>13</v>
      </c>
      <c r="J455" t="s">
        <v>139</v>
      </c>
    </row>
    <row r="456" spans="1:10" x14ac:dyDescent="0.25">
      <c r="A456">
        <v>1</v>
      </c>
      <c r="B456" t="s">
        <v>595</v>
      </c>
      <c r="C456" t="s">
        <v>138</v>
      </c>
      <c r="D456">
        <v>1</v>
      </c>
      <c r="E456">
        <v>25</v>
      </c>
      <c r="F456">
        <v>1</v>
      </c>
      <c r="G456">
        <v>0</v>
      </c>
      <c r="H456">
        <v>1</v>
      </c>
      <c r="I456">
        <v>55.441699999999997</v>
      </c>
      <c r="J456" t="s">
        <v>147</v>
      </c>
    </row>
    <row r="457" spans="1:10" x14ac:dyDescent="0.25">
      <c r="A457">
        <v>1</v>
      </c>
      <c r="B457" t="s">
        <v>596</v>
      </c>
      <c r="C457" t="s">
        <v>143</v>
      </c>
      <c r="D457">
        <v>0</v>
      </c>
      <c r="E457">
        <v>25</v>
      </c>
      <c r="F457">
        <v>1</v>
      </c>
      <c r="G457">
        <v>0</v>
      </c>
      <c r="H457">
        <v>1</v>
      </c>
      <c r="I457">
        <v>55.441699999999997</v>
      </c>
      <c r="J457" t="s">
        <v>147</v>
      </c>
    </row>
    <row r="458" spans="1:10" x14ac:dyDescent="0.25">
      <c r="A458">
        <v>0</v>
      </c>
      <c r="B458" t="s">
        <v>597</v>
      </c>
      <c r="C458" t="s">
        <v>138</v>
      </c>
      <c r="D458">
        <v>1</v>
      </c>
      <c r="E458">
        <v>25</v>
      </c>
      <c r="F458">
        <v>0</v>
      </c>
      <c r="G458">
        <v>0</v>
      </c>
      <c r="H458">
        <v>3</v>
      </c>
      <c r="I458">
        <v>7.25</v>
      </c>
      <c r="J458" t="s">
        <v>139</v>
      </c>
    </row>
    <row r="459" spans="1:10" x14ac:dyDescent="0.25">
      <c r="A459">
        <v>1</v>
      </c>
      <c r="B459" t="s">
        <v>598</v>
      </c>
      <c r="C459" t="s">
        <v>143</v>
      </c>
      <c r="D459">
        <v>0</v>
      </c>
      <c r="E459">
        <v>6</v>
      </c>
      <c r="F459">
        <v>0</v>
      </c>
      <c r="G459">
        <v>1</v>
      </c>
      <c r="H459">
        <v>2</v>
      </c>
      <c r="I459">
        <v>33</v>
      </c>
      <c r="J459" t="s">
        <v>139</v>
      </c>
    </row>
    <row r="460" spans="1:10" x14ac:dyDescent="0.25">
      <c r="A460">
        <v>1</v>
      </c>
      <c r="B460" t="s">
        <v>599</v>
      </c>
      <c r="C460" t="s">
        <v>138</v>
      </c>
      <c r="D460">
        <v>1</v>
      </c>
      <c r="E460">
        <v>48</v>
      </c>
      <c r="F460">
        <v>1</v>
      </c>
      <c r="G460">
        <v>0</v>
      </c>
      <c r="H460">
        <v>1</v>
      </c>
      <c r="I460">
        <v>76.729200000000006</v>
      </c>
      <c r="J460" t="s">
        <v>147</v>
      </c>
    </row>
    <row r="461" spans="1:10" x14ac:dyDescent="0.25">
      <c r="A461">
        <v>1</v>
      </c>
      <c r="B461" t="s">
        <v>600</v>
      </c>
      <c r="C461" t="s">
        <v>143</v>
      </c>
      <c r="D461">
        <v>0</v>
      </c>
      <c r="E461">
        <v>49</v>
      </c>
      <c r="F461">
        <v>1</v>
      </c>
      <c r="G461">
        <v>0</v>
      </c>
      <c r="H461">
        <v>1</v>
      </c>
      <c r="I461">
        <v>76.729200000000006</v>
      </c>
      <c r="J461" t="s">
        <v>147</v>
      </c>
    </row>
    <row r="462" spans="1:10" x14ac:dyDescent="0.25">
      <c r="A462">
        <v>0</v>
      </c>
      <c r="B462" t="s">
        <v>601</v>
      </c>
      <c r="C462" t="s">
        <v>138</v>
      </c>
      <c r="D462">
        <v>1</v>
      </c>
      <c r="E462">
        <v>28</v>
      </c>
      <c r="F462">
        <v>0</v>
      </c>
      <c r="G462">
        <v>1</v>
      </c>
      <c r="H462">
        <v>2</v>
      </c>
      <c r="I462">
        <v>33</v>
      </c>
      <c r="J462" t="s">
        <v>139</v>
      </c>
    </row>
    <row r="463" spans="1:10" x14ac:dyDescent="0.25">
      <c r="A463">
        <v>1</v>
      </c>
      <c r="B463" t="s">
        <v>602</v>
      </c>
      <c r="C463" t="s">
        <v>138</v>
      </c>
      <c r="D463">
        <v>1</v>
      </c>
      <c r="E463">
        <v>62</v>
      </c>
      <c r="F463">
        <v>0</v>
      </c>
      <c r="G463">
        <v>0</v>
      </c>
      <c r="H463">
        <v>2</v>
      </c>
      <c r="I463">
        <v>10.5</v>
      </c>
      <c r="J463" t="s">
        <v>139</v>
      </c>
    </row>
    <row r="464" spans="1:10" x14ac:dyDescent="0.25">
      <c r="A464">
        <v>0</v>
      </c>
      <c r="B464" t="s">
        <v>603</v>
      </c>
      <c r="C464" t="s">
        <v>138</v>
      </c>
      <c r="D464">
        <v>1</v>
      </c>
      <c r="E464">
        <v>45</v>
      </c>
      <c r="F464">
        <v>1</v>
      </c>
      <c r="G464">
        <v>0</v>
      </c>
      <c r="H464">
        <v>1</v>
      </c>
      <c r="I464">
        <v>83.474999999999994</v>
      </c>
      <c r="J464" t="s">
        <v>139</v>
      </c>
    </row>
    <row r="465" spans="1:10" x14ac:dyDescent="0.25">
      <c r="A465">
        <v>0</v>
      </c>
      <c r="B465" t="s">
        <v>604</v>
      </c>
      <c r="C465" t="s">
        <v>138</v>
      </c>
      <c r="D465">
        <v>1</v>
      </c>
      <c r="E465">
        <v>30</v>
      </c>
      <c r="F465">
        <v>0</v>
      </c>
      <c r="G465">
        <v>0</v>
      </c>
      <c r="H465">
        <v>2</v>
      </c>
      <c r="I465">
        <v>10.5</v>
      </c>
      <c r="J465" t="s">
        <v>139</v>
      </c>
    </row>
    <row r="466" spans="1:10" x14ac:dyDescent="0.25">
      <c r="A466">
        <v>1</v>
      </c>
      <c r="B466" t="s">
        <v>605</v>
      </c>
      <c r="C466" t="s">
        <v>143</v>
      </c>
      <c r="D466">
        <v>0</v>
      </c>
      <c r="E466">
        <v>35</v>
      </c>
      <c r="F466">
        <v>1</v>
      </c>
      <c r="G466">
        <v>0</v>
      </c>
      <c r="H466">
        <v>1</v>
      </c>
      <c r="I466">
        <v>83.474999999999994</v>
      </c>
      <c r="J466" t="s">
        <v>139</v>
      </c>
    </row>
    <row r="467" spans="1:10" x14ac:dyDescent="0.25">
      <c r="A467">
        <v>0</v>
      </c>
      <c r="B467" t="s">
        <v>606</v>
      </c>
      <c r="C467" t="s">
        <v>138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 t="s">
        <v>139</v>
      </c>
    </row>
    <row r="468" spans="1:10" x14ac:dyDescent="0.25">
      <c r="A468">
        <v>1</v>
      </c>
      <c r="B468" t="s">
        <v>607</v>
      </c>
      <c r="C468" t="s">
        <v>143</v>
      </c>
      <c r="D468">
        <v>0</v>
      </c>
      <c r="E468">
        <v>7</v>
      </c>
      <c r="F468">
        <v>0</v>
      </c>
      <c r="G468">
        <v>2</v>
      </c>
      <c r="H468">
        <v>2</v>
      </c>
      <c r="I468">
        <v>26.25</v>
      </c>
      <c r="J468" t="s">
        <v>139</v>
      </c>
    </row>
    <row r="469" spans="1:10" x14ac:dyDescent="0.25">
      <c r="A469">
        <v>0</v>
      </c>
      <c r="B469" t="s">
        <v>608</v>
      </c>
      <c r="C469" t="s">
        <v>138</v>
      </c>
      <c r="D469">
        <v>1</v>
      </c>
      <c r="E469">
        <v>43</v>
      </c>
      <c r="F469">
        <v>1</v>
      </c>
      <c r="G469">
        <v>1</v>
      </c>
      <c r="H469">
        <v>2</v>
      </c>
      <c r="I469">
        <v>26.25</v>
      </c>
      <c r="J469" t="s">
        <v>139</v>
      </c>
    </row>
    <row r="470" spans="1:10" x14ac:dyDescent="0.25">
      <c r="A470">
        <v>1</v>
      </c>
      <c r="B470" t="s">
        <v>609</v>
      </c>
      <c r="C470" t="s">
        <v>143</v>
      </c>
      <c r="D470">
        <v>0</v>
      </c>
      <c r="E470">
        <v>45</v>
      </c>
      <c r="F470">
        <v>1</v>
      </c>
      <c r="G470">
        <v>1</v>
      </c>
      <c r="H470">
        <v>2</v>
      </c>
      <c r="I470">
        <v>26.25</v>
      </c>
      <c r="J470" t="s">
        <v>139</v>
      </c>
    </row>
    <row r="471" spans="1:10" x14ac:dyDescent="0.25">
      <c r="A471">
        <v>1</v>
      </c>
      <c r="B471" t="s">
        <v>610</v>
      </c>
      <c r="C471" t="s">
        <v>138</v>
      </c>
      <c r="D471">
        <v>1</v>
      </c>
      <c r="E471">
        <v>27</v>
      </c>
      <c r="F471">
        <v>0</v>
      </c>
      <c r="G471">
        <v>0</v>
      </c>
      <c r="H471">
        <v>1</v>
      </c>
      <c r="I471">
        <v>76.729200000000006</v>
      </c>
      <c r="J471" t="s">
        <v>147</v>
      </c>
    </row>
    <row r="472" spans="1:10" x14ac:dyDescent="0.25">
      <c r="A472">
        <v>0</v>
      </c>
      <c r="B472" t="s">
        <v>611</v>
      </c>
      <c r="C472" t="s">
        <v>138</v>
      </c>
      <c r="D472">
        <v>1</v>
      </c>
      <c r="E472">
        <v>11</v>
      </c>
      <c r="F472">
        <v>0</v>
      </c>
      <c r="G472">
        <v>0</v>
      </c>
      <c r="H472">
        <v>3</v>
      </c>
      <c r="I472">
        <v>18.787500000000001</v>
      </c>
      <c r="J472" t="s">
        <v>147</v>
      </c>
    </row>
    <row r="473" spans="1:10" x14ac:dyDescent="0.25">
      <c r="A473">
        <v>1</v>
      </c>
      <c r="B473" t="s">
        <v>612</v>
      </c>
      <c r="C473" t="s">
        <v>143</v>
      </c>
      <c r="D473">
        <v>0</v>
      </c>
      <c r="E473">
        <v>24</v>
      </c>
      <c r="F473">
        <v>0</v>
      </c>
      <c r="G473">
        <v>0</v>
      </c>
      <c r="H473">
        <v>1</v>
      </c>
      <c r="I473">
        <v>83.158299999999997</v>
      </c>
      <c r="J473" t="s">
        <v>147</v>
      </c>
    </row>
    <row r="474" spans="1:10" x14ac:dyDescent="0.25">
      <c r="A474">
        <v>0</v>
      </c>
      <c r="B474" t="s">
        <v>613</v>
      </c>
      <c r="C474" t="s">
        <v>138</v>
      </c>
      <c r="D474">
        <v>1</v>
      </c>
      <c r="E474">
        <v>55</v>
      </c>
      <c r="F474">
        <v>1</v>
      </c>
      <c r="G474">
        <v>1</v>
      </c>
      <c r="H474">
        <v>1</v>
      </c>
      <c r="I474">
        <v>93.5</v>
      </c>
      <c r="J474" t="s">
        <v>139</v>
      </c>
    </row>
    <row r="475" spans="1:10" x14ac:dyDescent="0.25">
      <c r="A475">
        <v>1</v>
      </c>
      <c r="B475" t="s">
        <v>614</v>
      </c>
      <c r="C475" t="s">
        <v>143</v>
      </c>
      <c r="D475">
        <v>0</v>
      </c>
      <c r="E475">
        <v>52</v>
      </c>
      <c r="F475">
        <v>1</v>
      </c>
      <c r="G475">
        <v>1</v>
      </c>
      <c r="H475">
        <v>1</v>
      </c>
      <c r="I475">
        <v>93.5</v>
      </c>
      <c r="J475" t="s">
        <v>139</v>
      </c>
    </row>
    <row r="476" spans="1:10" x14ac:dyDescent="0.25">
      <c r="A476">
        <v>0</v>
      </c>
      <c r="B476" t="s">
        <v>615</v>
      </c>
      <c r="C476" t="s">
        <v>138</v>
      </c>
      <c r="D476">
        <v>1</v>
      </c>
      <c r="E476">
        <v>42</v>
      </c>
      <c r="F476">
        <v>0</v>
      </c>
      <c r="G476">
        <v>0</v>
      </c>
      <c r="H476">
        <v>1</v>
      </c>
      <c r="I476">
        <v>42.5</v>
      </c>
      <c r="J476" t="s">
        <v>139</v>
      </c>
    </row>
    <row r="477" spans="1:10" x14ac:dyDescent="0.25">
      <c r="A477">
        <v>1</v>
      </c>
      <c r="B477" t="s">
        <v>616</v>
      </c>
      <c r="C477" t="s">
        <v>138</v>
      </c>
      <c r="D477">
        <v>1</v>
      </c>
      <c r="E477">
        <v>27</v>
      </c>
      <c r="F477">
        <v>0</v>
      </c>
      <c r="G477">
        <v>0</v>
      </c>
      <c r="H477">
        <v>3</v>
      </c>
      <c r="I477">
        <v>6.9749999999999996</v>
      </c>
      <c r="J477" t="s">
        <v>139</v>
      </c>
    </row>
    <row r="478" spans="1:10" x14ac:dyDescent="0.25">
      <c r="A478">
        <v>0</v>
      </c>
      <c r="B478" t="s">
        <v>617</v>
      </c>
      <c r="C478" t="s">
        <v>143</v>
      </c>
      <c r="D478">
        <v>0</v>
      </c>
      <c r="E478">
        <v>18</v>
      </c>
      <c r="F478">
        <v>0</v>
      </c>
      <c r="G478">
        <v>0</v>
      </c>
      <c r="H478">
        <v>3</v>
      </c>
      <c r="I478">
        <v>6.75</v>
      </c>
      <c r="J478" t="s">
        <v>236</v>
      </c>
    </row>
    <row r="479" spans="1:10" x14ac:dyDescent="0.25">
      <c r="A479">
        <v>1</v>
      </c>
      <c r="B479" t="s">
        <v>618</v>
      </c>
      <c r="C479" t="s">
        <v>143</v>
      </c>
      <c r="D479">
        <v>0</v>
      </c>
      <c r="E479">
        <v>26</v>
      </c>
      <c r="F479">
        <v>0</v>
      </c>
      <c r="G479">
        <v>0</v>
      </c>
      <c r="H479">
        <v>3</v>
      </c>
      <c r="I479">
        <v>7.9249999999999998</v>
      </c>
      <c r="J479" t="s">
        <v>139</v>
      </c>
    </row>
    <row r="480" spans="1:10" x14ac:dyDescent="0.25">
      <c r="A480">
        <v>0</v>
      </c>
      <c r="B480" t="s">
        <v>619</v>
      </c>
      <c r="C480" t="s">
        <v>143</v>
      </c>
      <c r="D480">
        <v>0</v>
      </c>
      <c r="E480">
        <v>23</v>
      </c>
      <c r="F480">
        <v>0</v>
      </c>
      <c r="G480">
        <v>0</v>
      </c>
      <c r="H480">
        <v>3</v>
      </c>
      <c r="I480">
        <v>7.9249999999999998</v>
      </c>
      <c r="J480" t="s">
        <v>139</v>
      </c>
    </row>
    <row r="481" spans="1:10" x14ac:dyDescent="0.25">
      <c r="A481">
        <v>1</v>
      </c>
      <c r="B481" t="s">
        <v>620</v>
      </c>
      <c r="C481" t="s">
        <v>143</v>
      </c>
      <c r="D481">
        <v>0</v>
      </c>
      <c r="E481">
        <v>22</v>
      </c>
      <c r="F481">
        <v>0</v>
      </c>
      <c r="G481">
        <v>0</v>
      </c>
      <c r="H481">
        <v>3</v>
      </c>
      <c r="I481">
        <v>8.9625000000000004</v>
      </c>
      <c r="J481" t="s">
        <v>139</v>
      </c>
    </row>
    <row r="482" spans="1:10" x14ac:dyDescent="0.25">
      <c r="A482">
        <v>0</v>
      </c>
      <c r="B482" t="s">
        <v>621</v>
      </c>
      <c r="C482" t="s">
        <v>138</v>
      </c>
      <c r="D482">
        <v>1</v>
      </c>
      <c r="E482">
        <v>28</v>
      </c>
      <c r="F482">
        <v>0</v>
      </c>
      <c r="G482">
        <v>0</v>
      </c>
      <c r="H482">
        <v>3</v>
      </c>
      <c r="I482">
        <v>7.8958000000000004</v>
      </c>
      <c r="J482" t="s">
        <v>139</v>
      </c>
    </row>
    <row r="483" spans="1:10" x14ac:dyDescent="0.25">
      <c r="A483">
        <v>0</v>
      </c>
      <c r="B483" t="s">
        <v>622</v>
      </c>
      <c r="C483" t="s">
        <v>143</v>
      </c>
      <c r="D483">
        <v>0</v>
      </c>
      <c r="E483">
        <v>28</v>
      </c>
      <c r="F483">
        <v>0</v>
      </c>
      <c r="G483">
        <v>0</v>
      </c>
      <c r="H483">
        <v>3</v>
      </c>
      <c r="I483">
        <v>7.7750000000000004</v>
      </c>
      <c r="J483" t="s">
        <v>139</v>
      </c>
    </row>
    <row r="484" spans="1:10" x14ac:dyDescent="0.25">
      <c r="A484">
        <v>1</v>
      </c>
      <c r="B484" t="s">
        <v>623</v>
      </c>
      <c r="C484" t="s">
        <v>143</v>
      </c>
      <c r="D484">
        <v>0</v>
      </c>
      <c r="E484">
        <v>24</v>
      </c>
      <c r="F484">
        <v>1</v>
      </c>
      <c r="G484">
        <v>2</v>
      </c>
      <c r="H484">
        <v>2</v>
      </c>
      <c r="I484">
        <v>65</v>
      </c>
      <c r="J484" t="s">
        <v>139</v>
      </c>
    </row>
    <row r="485" spans="1:10" x14ac:dyDescent="0.25">
      <c r="A485">
        <v>1</v>
      </c>
      <c r="B485" t="s">
        <v>624</v>
      </c>
      <c r="C485" t="s">
        <v>143</v>
      </c>
      <c r="D485">
        <v>0</v>
      </c>
      <c r="E485">
        <v>24</v>
      </c>
      <c r="F485">
        <v>1</v>
      </c>
      <c r="G485">
        <v>2</v>
      </c>
      <c r="H485">
        <v>2</v>
      </c>
      <c r="I485">
        <v>65</v>
      </c>
      <c r="J485" t="s">
        <v>139</v>
      </c>
    </row>
    <row r="486" spans="1:10" x14ac:dyDescent="0.25">
      <c r="A486">
        <v>0</v>
      </c>
      <c r="B486" t="s">
        <v>625</v>
      </c>
      <c r="C486" t="s">
        <v>138</v>
      </c>
      <c r="D486">
        <v>1</v>
      </c>
      <c r="E486">
        <v>49</v>
      </c>
      <c r="F486">
        <v>1</v>
      </c>
      <c r="G486">
        <v>2</v>
      </c>
      <c r="H486">
        <v>2</v>
      </c>
      <c r="I486">
        <v>65</v>
      </c>
      <c r="J486" t="s">
        <v>139</v>
      </c>
    </row>
    <row r="487" spans="1:10" x14ac:dyDescent="0.25">
      <c r="A487">
        <v>1</v>
      </c>
      <c r="B487" t="s">
        <v>626</v>
      </c>
      <c r="C487" t="s">
        <v>143</v>
      </c>
      <c r="D487">
        <v>0</v>
      </c>
      <c r="E487">
        <v>48</v>
      </c>
      <c r="F487">
        <v>1</v>
      </c>
      <c r="G487">
        <v>2</v>
      </c>
      <c r="H487">
        <v>2</v>
      </c>
      <c r="I487">
        <v>65</v>
      </c>
      <c r="J487" t="s">
        <v>139</v>
      </c>
    </row>
    <row r="488" spans="1:10" x14ac:dyDescent="0.25">
      <c r="A488">
        <v>1</v>
      </c>
      <c r="B488" t="s">
        <v>627</v>
      </c>
      <c r="C488" t="s">
        <v>143</v>
      </c>
      <c r="D488">
        <v>0</v>
      </c>
      <c r="E488">
        <v>55</v>
      </c>
      <c r="F488">
        <v>0</v>
      </c>
      <c r="G488">
        <v>0</v>
      </c>
      <c r="H488">
        <v>2</v>
      </c>
      <c r="I488">
        <v>16</v>
      </c>
      <c r="J488" t="s">
        <v>139</v>
      </c>
    </row>
    <row r="489" spans="1:10" x14ac:dyDescent="0.25">
      <c r="A489">
        <v>0</v>
      </c>
      <c r="B489" t="s">
        <v>628</v>
      </c>
      <c r="C489" t="s">
        <v>138</v>
      </c>
      <c r="D489">
        <v>1</v>
      </c>
      <c r="E489">
        <v>24</v>
      </c>
      <c r="F489">
        <v>2</v>
      </c>
      <c r="G489">
        <v>0</v>
      </c>
      <c r="H489">
        <v>2</v>
      </c>
      <c r="I489">
        <v>73.5</v>
      </c>
      <c r="J489" t="s">
        <v>139</v>
      </c>
    </row>
    <row r="490" spans="1:10" x14ac:dyDescent="0.25">
      <c r="A490">
        <v>0</v>
      </c>
      <c r="B490" t="s">
        <v>629</v>
      </c>
      <c r="C490" t="s">
        <v>138</v>
      </c>
      <c r="D490">
        <v>1</v>
      </c>
      <c r="E490">
        <v>32</v>
      </c>
      <c r="F490">
        <v>2</v>
      </c>
      <c r="G490">
        <v>0</v>
      </c>
      <c r="H490">
        <v>2</v>
      </c>
      <c r="I490">
        <v>73.5</v>
      </c>
      <c r="J490" t="s">
        <v>139</v>
      </c>
    </row>
    <row r="491" spans="1:10" x14ac:dyDescent="0.25">
      <c r="A491">
        <v>0</v>
      </c>
      <c r="B491" t="s">
        <v>630</v>
      </c>
      <c r="C491" t="s">
        <v>138</v>
      </c>
      <c r="D491">
        <v>1</v>
      </c>
      <c r="E491">
        <v>21</v>
      </c>
      <c r="F491">
        <v>2</v>
      </c>
      <c r="G491">
        <v>0</v>
      </c>
      <c r="H491">
        <v>2</v>
      </c>
      <c r="I491">
        <v>73.5</v>
      </c>
      <c r="J491" t="s">
        <v>139</v>
      </c>
    </row>
    <row r="492" spans="1:10" x14ac:dyDescent="0.25">
      <c r="A492">
        <v>0</v>
      </c>
      <c r="B492" t="s">
        <v>631</v>
      </c>
      <c r="C492" t="s">
        <v>143</v>
      </c>
      <c r="D492">
        <v>0</v>
      </c>
      <c r="E492">
        <v>18</v>
      </c>
      <c r="F492">
        <v>1</v>
      </c>
      <c r="G492">
        <v>1</v>
      </c>
      <c r="H492">
        <v>2</v>
      </c>
      <c r="I492">
        <v>13</v>
      </c>
      <c r="J492" t="s">
        <v>139</v>
      </c>
    </row>
    <row r="493" spans="1:10" x14ac:dyDescent="0.25">
      <c r="A493">
        <v>0</v>
      </c>
      <c r="B493" t="s">
        <v>632</v>
      </c>
      <c r="C493" t="s">
        <v>138</v>
      </c>
      <c r="D493">
        <v>1</v>
      </c>
      <c r="E493">
        <v>55</v>
      </c>
      <c r="F493">
        <v>0</v>
      </c>
      <c r="G493">
        <v>0</v>
      </c>
      <c r="H493">
        <v>1</v>
      </c>
      <c r="I493">
        <v>50</v>
      </c>
      <c r="J493" t="s">
        <v>139</v>
      </c>
    </row>
    <row r="494" spans="1:10" x14ac:dyDescent="0.25">
      <c r="A494">
        <v>1</v>
      </c>
      <c r="B494" t="s">
        <v>633</v>
      </c>
      <c r="C494" t="s">
        <v>143</v>
      </c>
      <c r="D494">
        <v>0</v>
      </c>
      <c r="E494">
        <v>16</v>
      </c>
      <c r="F494">
        <v>0</v>
      </c>
      <c r="G494">
        <v>1</v>
      </c>
      <c r="H494">
        <v>1</v>
      </c>
      <c r="I494">
        <v>57.979199999999999</v>
      </c>
      <c r="J494" t="s">
        <v>147</v>
      </c>
    </row>
    <row r="495" spans="1:10" x14ac:dyDescent="0.25">
      <c r="A495">
        <v>1</v>
      </c>
      <c r="B495" t="s">
        <v>634</v>
      </c>
      <c r="C495" t="s">
        <v>143</v>
      </c>
      <c r="D495">
        <v>0</v>
      </c>
      <c r="E495">
        <v>44</v>
      </c>
      <c r="F495">
        <v>0</v>
      </c>
      <c r="G495">
        <v>1</v>
      </c>
      <c r="H495">
        <v>1</v>
      </c>
      <c r="I495">
        <v>57.979199999999999</v>
      </c>
      <c r="J495" t="s">
        <v>147</v>
      </c>
    </row>
    <row r="496" spans="1:10" x14ac:dyDescent="0.25">
      <c r="A496">
        <v>1</v>
      </c>
      <c r="B496" t="s">
        <v>635</v>
      </c>
      <c r="C496" t="s">
        <v>143</v>
      </c>
      <c r="D496">
        <v>0</v>
      </c>
      <c r="E496">
        <v>2</v>
      </c>
      <c r="F496">
        <v>0</v>
      </c>
      <c r="G496">
        <v>1</v>
      </c>
      <c r="H496">
        <v>3</v>
      </c>
      <c r="I496">
        <v>12.2875</v>
      </c>
      <c r="J496" t="s">
        <v>139</v>
      </c>
    </row>
    <row r="497" spans="1:10" x14ac:dyDescent="0.25">
      <c r="A497">
        <v>1</v>
      </c>
      <c r="B497" t="s">
        <v>636</v>
      </c>
      <c r="C497" t="s">
        <v>143</v>
      </c>
      <c r="D497">
        <v>0</v>
      </c>
      <c r="E497">
        <v>22</v>
      </c>
      <c r="F497">
        <v>1</v>
      </c>
      <c r="G497">
        <v>1</v>
      </c>
      <c r="H497">
        <v>3</v>
      </c>
      <c r="I497">
        <v>12.2875</v>
      </c>
      <c r="J497" t="s">
        <v>139</v>
      </c>
    </row>
    <row r="498" spans="1:10" x14ac:dyDescent="0.25">
      <c r="A498">
        <v>1</v>
      </c>
      <c r="B498" t="s">
        <v>637</v>
      </c>
      <c r="C498" t="s">
        <v>143</v>
      </c>
      <c r="D498">
        <v>0</v>
      </c>
      <c r="E498">
        <v>20</v>
      </c>
      <c r="F498">
        <v>2</v>
      </c>
      <c r="G498">
        <v>1</v>
      </c>
      <c r="H498">
        <v>2</v>
      </c>
      <c r="I498">
        <v>23</v>
      </c>
      <c r="J498" t="s">
        <v>139</v>
      </c>
    </row>
    <row r="499" spans="1:10" x14ac:dyDescent="0.25">
      <c r="A499">
        <v>0</v>
      </c>
      <c r="B499" t="s">
        <v>638</v>
      </c>
      <c r="C499" t="s">
        <v>138</v>
      </c>
      <c r="D499">
        <v>1</v>
      </c>
      <c r="E499">
        <v>23</v>
      </c>
      <c r="F499">
        <v>2</v>
      </c>
      <c r="G499">
        <v>1</v>
      </c>
      <c r="H499">
        <v>2</v>
      </c>
      <c r="I499">
        <v>11.5</v>
      </c>
      <c r="J499" t="s">
        <v>139</v>
      </c>
    </row>
    <row r="500" spans="1:10" x14ac:dyDescent="0.25">
      <c r="A500">
        <v>0</v>
      </c>
      <c r="B500" t="s">
        <v>639</v>
      </c>
      <c r="C500" t="s">
        <v>138</v>
      </c>
      <c r="D500">
        <v>1</v>
      </c>
      <c r="E500">
        <v>36</v>
      </c>
      <c r="F500">
        <v>0</v>
      </c>
      <c r="G500">
        <v>0</v>
      </c>
      <c r="H500">
        <v>2</v>
      </c>
      <c r="I500">
        <v>13</v>
      </c>
      <c r="J500" t="s">
        <v>139</v>
      </c>
    </row>
    <row r="501" spans="1:10" x14ac:dyDescent="0.25">
      <c r="A501">
        <v>1</v>
      </c>
      <c r="B501" t="s">
        <v>640</v>
      </c>
      <c r="C501" t="s">
        <v>143</v>
      </c>
      <c r="D501">
        <v>0</v>
      </c>
      <c r="E501">
        <v>54</v>
      </c>
      <c r="F501">
        <v>1</v>
      </c>
      <c r="G501">
        <v>3</v>
      </c>
      <c r="H501">
        <v>2</v>
      </c>
      <c r="I501">
        <v>23</v>
      </c>
      <c r="J501" t="s">
        <v>139</v>
      </c>
    </row>
    <row r="502" spans="1:10" x14ac:dyDescent="0.25">
      <c r="A502">
        <v>0</v>
      </c>
      <c r="B502" t="s">
        <v>641</v>
      </c>
      <c r="C502" t="s">
        <v>138</v>
      </c>
      <c r="D502">
        <v>1</v>
      </c>
      <c r="E502">
        <v>50</v>
      </c>
      <c r="F502">
        <v>0</v>
      </c>
      <c r="G502">
        <v>0</v>
      </c>
      <c r="H502">
        <v>2</v>
      </c>
      <c r="I502">
        <v>13</v>
      </c>
      <c r="J502" t="s">
        <v>139</v>
      </c>
    </row>
    <row r="503" spans="1:10" x14ac:dyDescent="0.25">
      <c r="A503">
        <v>1</v>
      </c>
      <c r="B503" t="s">
        <v>642</v>
      </c>
      <c r="C503" t="s">
        <v>143</v>
      </c>
      <c r="D503">
        <v>0</v>
      </c>
      <c r="E503">
        <v>51</v>
      </c>
      <c r="F503">
        <v>1</v>
      </c>
      <c r="G503">
        <v>0</v>
      </c>
      <c r="H503">
        <v>1</v>
      </c>
      <c r="I503">
        <v>77.958299999999994</v>
      </c>
      <c r="J503" t="s">
        <v>139</v>
      </c>
    </row>
    <row r="504" spans="1:10" x14ac:dyDescent="0.25">
      <c r="A504">
        <v>0</v>
      </c>
      <c r="B504" t="s">
        <v>643</v>
      </c>
      <c r="C504" t="s">
        <v>138</v>
      </c>
      <c r="D504">
        <v>1</v>
      </c>
      <c r="E504">
        <v>44</v>
      </c>
      <c r="F504">
        <v>1</v>
      </c>
      <c r="G504">
        <v>0</v>
      </c>
      <c r="H504">
        <v>2</v>
      </c>
      <c r="I504">
        <v>26</v>
      </c>
      <c r="J504" t="s">
        <v>139</v>
      </c>
    </row>
    <row r="505" spans="1:10" x14ac:dyDescent="0.25">
      <c r="A505">
        <v>1</v>
      </c>
      <c r="B505" t="s">
        <v>644</v>
      </c>
      <c r="C505" t="s">
        <v>143</v>
      </c>
      <c r="D505">
        <v>0</v>
      </c>
      <c r="E505">
        <v>29</v>
      </c>
      <c r="F505">
        <v>1</v>
      </c>
      <c r="G505">
        <v>0</v>
      </c>
      <c r="H505">
        <v>2</v>
      </c>
      <c r="I505">
        <v>26</v>
      </c>
      <c r="J505" t="s">
        <v>139</v>
      </c>
    </row>
    <row r="506" spans="1:10" x14ac:dyDescent="0.25">
      <c r="A506">
        <v>0</v>
      </c>
      <c r="B506" t="s">
        <v>645</v>
      </c>
      <c r="C506" t="s">
        <v>138</v>
      </c>
      <c r="D506">
        <v>1</v>
      </c>
      <c r="E506">
        <v>43</v>
      </c>
      <c r="F506">
        <v>0</v>
      </c>
      <c r="G506">
        <v>0</v>
      </c>
      <c r="H506">
        <v>3</v>
      </c>
      <c r="I506">
        <v>6.45</v>
      </c>
      <c r="J506" t="s">
        <v>139</v>
      </c>
    </row>
    <row r="507" spans="1:10" x14ac:dyDescent="0.25">
      <c r="A507">
        <v>0</v>
      </c>
      <c r="B507" t="s">
        <v>646</v>
      </c>
      <c r="C507" t="s">
        <v>138</v>
      </c>
      <c r="D507">
        <v>1</v>
      </c>
      <c r="E507">
        <v>28</v>
      </c>
      <c r="F507">
        <v>0</v>
      </c>
      <c r="G507">
        <v>0</v>
      </c>
      <c r="H507">
        <v>3</v>
      </c>
      <c r="I507">
        <v>22.524999999999999</v>
      </c>
      <c r="J507" t="s">
        <v>139</v>
      </c>
    </row>
    <row r="508" spans="1:10" x14ac:dyDescent="0.25">
      <c r="A508">
        <v>0</v>
      </c>
      <c r="B508" t="s">
        <v>647</v>
      </c>
      <c r="C508" t="s">
        <v>138</v>
      </c>
      <c r="D508">
        <v>1</v>
      </c>
      <c r="E508">
        <v>42</v>
      </c>
      <c r="F508">
        <v>1</v>
      </c>
      <c r="G508">
        <v>0</v>
      </c>
      <c r="H508">
        <v>1</v>
      </c>
      <c r="I508">
        <v>52</v>
      </c>
      <c r="J508" t="s">
        <v>139</v>
      </c>
    </row>
    <row r="509" spans="1:10" x14ac:dyDescent="0.25">
      <c r="A509">
        <v>1</v>
      </c>
      <c r="B509" t="s">
        <v>648</v>
      </c>
      <c r="C509" t="s">
        <v>143</v>
      </c>
      <c r="D509">
        <v>0</v>
      </c>
      <c r="E509">
        <v>35</v>
      </c>
      <c r="F509">
        <v>1</v>
      </c>
      <c r="G509">
        <v>0</v>
      </c>
      <c r="H509">
        <v>1</v>
      </c>
      <c r="I509">
        <v>52</v>
      </c>
      <c r="J509" t="s">
        <v>139</v>
      </c>
    </row>
    <row r="510" spans="1:10" x14ac:dyDescent="0.25">
      <c r="A510">
        <v>1</v>
      </c>
      <c r="B510" t="s">
        <v>649</v>
      </c>
      <c r="C510" t="s">
        <v>138</v>
      </c>
      <c r="D510">
        <v>1</v>
      </c>
      <c r="E510">
        <v>35</v>
      </c>
      <c r="F510">
        <v>0</v>
      </c>
      <c r="G510">
        <v>0</v>
      </c>
      <c r="H510">
        <v>1</v>
      </c>
      <c r="I510">
        <v>26.55</v>
      </c>
      <c r="J510" t="s">
        <v>147</v>
      </c>
    </row>
    <row r="511" spans="1:10" x14ac:dyDescent="0.25">
      <c r="A511">
        <v>1</v>
      </c>
      <c r="B511" t="s">
        <v>650</v>
      </c>
      <c r="C511" t="s">
        <v>143</v>
      </c>
      <c r="D511">
        <v>0</v>
      </c>
      <c r="E511">
        <v>27</v>
      </c>
      <c r="F511">
        <v>0</v>
      </c>
      <c r="G511">
        <v>0</v>
      </c>
      <c r="H511">
        <v>3</v>
      </c>
      <c r="I511">
        <v>7.9249999999999998</v>
      </c>
      <c r="J511" t="s">
        <v>139</v>
      </c>
    </row>
    <row r="512" spans="1:10" x14ac:dyDescent="0.25">
      <c r="A512">
        <v>0</v>
      </c>
      <c r="B512" t="s">
        <v>651</v>
      </c>
      <c r="C512" t="s">
        <v>138</v>
      </c>
      <c r="D512">
        <v>1</v>
      </c>
      <c r="E512">
        <v>21</v>
      </c>
      <c r="F512">
        <v>0</v>
      </c>
      <c r="G512">
        <v>0</v>
      </c>
      <c r="H512">
        <v>2</v>
      </c>
      <c r="I512">
        <v>73.5</v>
      </c>
      <c r="J512" t="s">
        <v>139</v>
      </c>
    </row>
    <row r="513" spans="1:10" x14ac:dyDescent="0.25">
      <c r="A513">
        <v>1</v>
      </c>
      <c r="B513" t="s">
        <v>652</v>
      </c>
      <c r="C513" t="s">
        <v>138</v>
      </c>
      <c r="D513">
        <v>1</v>
      </c>
      <c r="E513">
        <v>42</v>
      </c>
      <c r="F513">
        <v>0</v>
      </c>
      <c r="G513">
        <v>0</v>
      </c>
      <c r="H513">
        <v>2</v>
      </c>
      <c r="I513">
        <v>13</v>
      </c>
      <c r="J513" t="s">
        <v>139</v>
      </c>
    </row>
    <row r="514" spans="1:10" x14ac:dyDescent="0.25">
      <c r="A514">
        <v>0</v>
      </c>
      <c r="B514" t="s">
        <v>653</v>
      </c>
      <c r="C514" t="s">
        <v>138</v>
      </c>
      <c r="D514">
        <v>1</v>
      </c>
      <c r="E514">
        <v>63</v>
      </c>
      <c r="F514">
        <v>1</v>
      </c>
      <c r="G514">
        <v>0</v>
      </c>
      <c r="H514">
        <v>2</v>
      </c>
      <c r="I514">
        <v>26</v>
      </c>
      <c r="J514" t="s">
        <v>139</v>
      </c>
    </row>
    <row r="515" spans="1:10" x14ac:dyDescent="0.25">
      <c r="A515">
        <v>0</v>
      </c>
      <c r="B515" t="s">
        <v>654</v>
      </c>
      <c r="C515" t="s">
        <v>143</v>
      </c>
      <c r="D515">
        <v>0</v>
      </c>
      <c r="E515">
        <v>60</v>
      </c>
      <c r="F515">
        <v>1</v>
      </c>
      <c r="G515">
        <v>0</v>
      </c>
      <c r="H515">
        <v>2</v>
      </c>
      <c r="I515">
        <v>26</v>
      </c>
      <c r="J515" t="s">
        <v>139</v>
      </c>
    </row>
    <row r="516" spans="1:10" x14ac:dyDescent="0.25">
      <c r="A516">
        <v>1</v>
      </c>
      <c r="B516" t="s">
        <v>655</v>
      </c>
      <c r="C516" t="s">
        <v>138</v>
      </c>
      <c r="D516">
        <v>1</v>
      </c>
      <c r="E516">
        <v>38</v>
      </c>
      <c r="F516">
        <v>1</v>
      </c>
      <c r="G516">
        <v>0</v>
      </c>
      <c r="H516">
        <v>1</v>
      </c>
      <c r="I516">
        <v>90</v>
      </c>
      <c r="J516" t="s">
        <v>139</v>
      </c>
    </row>
    <row r="517" spans="1:10" x14ac:dyDescent="0.25">
      <c r="A517">
        <v>1</v>
      </c>
      <c r="B517" t="s">
        <v>656</v>
      </c>
      <c r="C517" t="s">
        <v>143</v>
      </c>
      <c r="D517">
        <v>0</v>
      </c>
      <c r="E517">
        <v>35</v>
      </c>
      <c r="F517">
        <v>1</v>
      </c>
      <c r="G517">
        <v>0</v>
      </c>
      <c r="H517">
        <v>1</v>
      </c>
      <c r="I517">
        <v>90</v>
      </c>
      <c r="J517" t="s">
        <v>139</v>
      </c>
    </row>
    <row r="518" spans="1:10" x14ac:dyDescent="0.25">
      <c r="A518">
        <v>0</v>
      </c>
      <c r="B518" t="s">
        <v>657</v>
      </c>
      <c r="C518" t="s">
        <v>138</v>
      </c>
      <c r="D518">
        <v>1</v>
      </c>
      <c r="E518">
        <v>42</v>
      </c>
      <c r="F518">
        <v>0</v>
      </c>
      <c r="G518">
        <v>0</v>
      </c>
      <c r="H518">
        <v>3</v>
      </c>
      <c r="I518">
        <v>7.65</v>
      </c>
      <c r="J518" t="s">
        <v>139</v>
      </c>
    </row>
    <row r="519" spans="1:10" x14ac:dyDescent="0.25">
      <c r="A519">
        <v>0</v>
      </c>
      <c r="B519" t="s">
        <v>658</v>
      </c>
      <c r="C519" t="s">
        <v>138</v>
      </c>
      <c r="D519">
        <v>1</v>
      </c>
      <c r="E519">
        <v>33</v>
      </c>
      <c r="F519">
        <v>0</v>
      </c>
      <c r="G519">
        <v>0</v>
      </c>
      <c r="H519">
        <v>2</v>
      </c>
      <c r="I519">
        <v>12.275</v>
      </c>
      <c r="J519" t="s">
        <v>139</v>
      </c>
    </row>
    <row r="520" spans="1:10" x14ac:dyDescent="0.25">
      <c r="A520">
        <v>0</v>
      </c>
      <c r="B520" t="s">
        <v>659</v>
      </c>
      <c r="C520" t="s">
        <v>138</v>
      </c>
      <c r="D520">
        <v>1</v>
      </c>
      <c r="E520">
        <v>30</v>
      </c>
      <c r="F520">
        <v>0</v>
      </c>
      <c r="G520">
        <v>0</v>
      </c>
      <c r="H520">
        <v>3</v>
      </c>
      <c r="I520">
        <v>7.2291999999999996</v>
      </c>
      <c r="J520" t="s">
        <v>147</v>
      </c>
    </row>
    <row r="521" spans="1:10" x14ac:dyDescent="0.25">
      <c r="A521">
        <v>1</v>
      </c>
      <c r="B521" t="s">
        <v>660</v>
      </c>
      <c r="C521" t="s">
        <v>143</v>
      </c>
      <c r="D521">
        <v>0</v>
      </c>
      <c r="E521">
        <v>38</v>
      </c>
      <c r="F521">
        <v>0</v>
      </c>
      <c r="G521">
        <v>0</v>
      </c>
      <c r="H521">
        <v>1</v>
      </c>
      <c r="I521">
        <v>80</v>
      </c>
    </row>
    <row r="522" spans="1:10" x14ac:dyDescent="0.25">
      <c r="A522">
        <v>1</v>
      </c>
      <c r="B522" t="s">
        <v>661</v>
      </c>
      <c r="C522" t="s">
        <v>143</v>
      </c>
      <c r="D522">
        <v>0</v>
      </c>
      <c r="E522">
        <v>17</v>
      </c>
      <c r="F522">
        <v>0</v>
      </c>
      <c r="G522">
        <v>0</v>
      </c>
      <c r="H522">
        <v>2</v>
      </c>
      <c r="I522">
        <v>10.5</v>
      </c>
      <c r="J522" t="s">
        <v>139</v>
      </c>
    </row>
    <row r="523" spans="1:10" x14ac:dyDescent="0.25">
      <c r="A523">
        <v>0</v>
      </c>
      <c r="B523" t="s">
        <v>662</v>
      </c>
      <c r="C523" t="s">
        <v>143</v>
      </c>
      <c r="D523">
        <v>0</v>
      </c>
      <c r="E523">
        <v>27</v>
      </c>
      <c r="F523">
        <v>1</v>
      </c>
      <c r="G523">
        <v>0</v>
      </c>
      <c r="H523">
        <v>3</v>
      </c>
      <c r="I523">
        <v>7.9249999999999998</v>
      </c>
      <c r="J523" t="s">
        <v>139</v>
      </c>
    </row>
    <row r="524" spans="1:10" x14ac:dyDescent="0.25">
      <c r="A524">
        <v>0</v>
      </c>
      <c r="B524" t="s">
        <v>663</v>
      </c>
      <c r="C524" t="s">
        <v>143</v>
      </c>
      <c r="D524">
        <v>0</v>
      </c>
      <c r="E524">
        <v>25</v>
      </c>
      <c r="F524">
        <v>1</v>
      </c>
      <c r="G524">
        <v>0</v>
      </c>
      <c r="H524">
        <v>3</v>
      </c>
      <c r="I524">
        <v>7.9249999999999998</v>
      </c>
      <c r="J524" t="s">
        <v>139</v>
      </c>
    </row>
    <row r="525" spans="1:10" x14ac:dyDescent="0.25">
      <c r="A525">
        <v>0</v>
      </c>
      <c r="B525" t="s">
        <v>664</v>
      </c>
      <c r="C525" t="s">
        <v>143</v>
      </c>
      <c r="D525">
        <v>0</v>
      </c>
      <c r="E525">
        <v>50</v>
      </c>
      <c r="F525">
        <v>0</v>
      </c>
      <c r="G525">
        <v>0</v>
      </c>
      <c r="H525">
        <v>1</v>
      </c>
      <c r="I525">
        <v>28.712499999999999</v>
      </c>
      <c r="J525" t="s">
        <v>147</v>
      </c>
    </row>
    <row r="526" spans="1:10" x14ac:dyDescent="0.25">
      <c r="A526">
        <v>1</v>
      </c>
      <c r="B526" t="s">
        <v>665</v>
      </c>
      <c r="C526" t="s">
        <v>138</v>
      </c>
      <c r="D526">
        <v>1</v>
      </c>
      <c r="E526">
        <v>49</v>
      </c>
      <c r="F526">
        <v>0</v>
      </c>
      <c r="G526">
        <v>0</v>
      </c>
      <c r="H526">
        <v>1</v>
      </c>
      <c r="I526">
        <v>0</v>
      </c>
      <c r="J526" t="s">
        <v>139</v>
      </c>
    </row>
    <row r="527" spans="1:10" x14ac:dyDescent="0.25">
      <c r="A527">
        <v>0</v>
      </c>
      <c r="B527" t="s">
        <v>666</v>
      </c>
      <c r="C527" t="s">
        <v>138</v>
      </c>
      <c r="D527">
        <v>1</v>
      </c>
      <c r="E527">
        <v>42</v>
      </c>
      <c r="F527">
        <v>1</v>
      </c>
      <c r="G527">
        <v>0</v>
      </c>
      <c r="H527">
        <v>2</v>
      </c>
      <c r="I527">
        <v>27</v>
      </c>
      <c r="J527" t="s">
        <v>139</v>
      </c>
    </row>
    <row r="528" spans="1:10" x14ac:dyDescent="0.25">
      <c r="A528">
        <v>1</v>
      </c>
      <c r="B528" t="s">
        <v>667</v>
      </c>
      <c r="C528" t="s">
        <v>143</v>
      </c>
      <c r="D528">
        <v>0</v>
      </c>
      <c r="E528">
        <v>24</v>
      </c>
      <c r="F528">
        <v>2</v>
      </c>
      <c r="G528">
        <v>1</v>
      </c>
      <c r="H528">
        <v>2</v>
      </c>
      <c r="I528">
        <v>27</v>
      </c>
      <c r="J528" t="s">
        <v>139</v>
      </c>
    </row>
    <row r="529" spans="1:10" x14ac:dyDescent="0.25">
      <c r="A529">
        <v>1</v>
      </c>
      <c r="B529" t="s">
        <v>668</v>
      </c>
      <c r="C529" t="s">
        <v>138</v>
      </c>
      <c r="D529">
        <v>1</v>
      </c>
      <c r="E529">
        <v>29</v>
      </c>
      <c r="F529">
        <v>0</v>
      </c>
      <c r="G529">
        <v>0</v>
      </c>
      <c r="H529">
        <v>3</v>
      </c>
      <c r="I529">
        <v>7.8958000000000004</v>
      </c>
      <c r="J529" t="s">
        <v>147</v>
      </c>
    </row>
    <row r="530" spans="1:10" x14ac:dyDescent="0.25">
      <c r="A530">
        <v>1</v>
      </c>
      <c r="B530" t="s">
        <v>669</v>
      </c>
      <c r="C530" t="s">
        <v>138</v>
      </c>
      <c r="D530">
        <v>1</v>
      </c>
      <c r="E530">
        <v>21</v>
      </c>
      <c r="F530">
        <v>0</v>
      </c>
      <c r="G530">
        <v>0</v>
      </c>
      <c r="H530">
        <v>3</v>
      </c>
      <c r="I530">
        <v>7.7957999999999998</v>
      </c>
      <c r="J530" t="s">
        <v>139</v>
      </c>
    </row>
    <row r="531" spans="1:10" x14ac:dyDescent="0.25">
      <c r="A531">
        <v>0</v>
      </c>
      <c r="B531" t="s">
        <v>670</v>
      </c>
      <c r="C531" t="s">
        <v>138</v>
      </c>
      <c r="D531">
        <v>1</v>
      </c>
      <c r="E531">
        <v>47</v>
      </c>
      <c r="F531">
        <v>0</v>
      </c>
      <c r="G531">
        <v>0</v>
      </c>
      <c r="H531">
        <v>2</v>
      </c>
      <c r="I531">
        <v>15</v>
      </c>
      <c r="J531" t="s">
        <v>139</v>
      </c>
    </row>
    <row r="532" spans="1:10" x14ac:dyDescent="0.25">
      <c r="A532">
        <v>0</v>
      </c>
      <c r="B532" t="s">
        <v>671</v>
      </c>
      <c r="C532" t="s">
        <v>138</v>
      </c>
      <c r="D532">
        <v>1</v>
      </c>
      <c r="E532">
        <v>24</v>
      </c>
      <c r="F532">
        <v>2</v>
      </c>
      <c r="G532">
        <v>0</v>
      </c>
      <c r="H532">
        <v>2</v>
      </c>
      <c r="I532">
        <v>31.5</v>
      </c>
      <c r="J532" t="s">
        <v>139</v>
      </c>
    </row>
    <row r="533" spans="1:10" x14ac:dyDescent="0.25">
      <c r="A533">
        <v>0</v>
      </c>
      <c r="B533" t="s">
        <v>672</v>
      </c>
      <c r="C533" t="s">
        <v>138</v>
      </c>
      <c r="D533">
        <v>1</v>
      </c>
      <c r="E533">
        <v>22</v>
      </c>
      <c r="F533">
        <v>2</v>
      </c>
      <c r="G533">
        <v>0</v>
      </c>
      <c r="H533">
        <v>2</v>
      </c>
      <c r="I533">
        <v>31.5</v>
      </c>
      <c r="J533" t="s">
        <v>139</v>
      </c>
    </row>
    <row r="534" spans="1:10" x14ac:dyDescent="0.25">
      <c r="A534">
        <v>0</v>
      </c>
      <c r="B534" t="s">
        <v>673</v>
      </c>
      <c r="C534" t="s">
        <v>138</v>
      </c>
      <c r="D534">
        <v>1</v>
      </c>
      <c r="E534">
        <v>32</v>
      </c>
      <c r="F534">
        <v>0</v>
      </c>
      <c r="G534">
        <v>0</v>
      </c>
      <c r="H534">
        <v>2</v>
      </c>
      <c r="I534">
        <v>10.5</v>
      </c>
      <c r="J534" t="s">
        <v>139</v>
      </c>
    </row>
    <row r="535" spans="1:10" x14ac:dyDescent="0.25">
      <c r="A535">
        <v>0</v>
      </c>
      <c r="B535" t="s">
        <v>674</v>
      </c>
      <c r="C535" t="s">
        <v>138</v>
      </c>
      <c r="D535">
        <v>1</v>
      </c>
      <c r="E535">
        <v>20</v>
      </c>
      <c r="F535">
        <v>0</v>
      </c>
      <c r="G535">
        <v>0</v>
      </c>
      <c r="H535">
        <v>3</v>
      </c>
      <c r="I535">
        <v>7.8541999999999996</v>
      </c>
      <c r="J535" t="s">
        <v>139</v>
      </c>
    </row>
    <row r="536" spans="1:10" x14ac:dyDescent="0.25">
      <c r="A536">
        <v>0</v>
      </c>
      <c r="B536" t="s">
        <v>675</v>
      </c>
      <c r="C536" t="s">
        <v>138</v>
      </c>
      <c r="D536">
        <v>1</v>
      </c>
      <c r="E536">
        <v>48</v>
      </c>
      <c r="F536">
        <v>0</v>
      </c>
      <c r="G536">
        <v>0</v>
      </c>
      <c r="H536">
        <v>3</v>
      </c>
      <c r="I536">
        <v>7.8541999999999996</v>
      </c>
      <c r="J536" t="s">
        <v>139</v>
      </c>
    </row>
    <row r="537" spans="1:10" x14ac:dyDescent="0.25">
      <c r="A537">
        <v>0</v>
      </c>
      <c r="B537" t="s">
        <v>676</v>
      </c>
      <c r="C537" t="s">
        <v>138</v>
      </c>
      <c r="D537">
        <v>1</v>
      </c>
      <c r="E537">
        <v>17</v>
      </c>
      <c r="F537">
        <v>1</v>
      </c>
      <c r="G537">
        <v>0</v>
      </c>
      <c r="H537">
        <v>3</v>
      </c>
      <c r="I537">
        <v>7.0541999999999998</v>
      </c>
      <c r="J537" t="s">
        <v>139</v>
      </c>
    </row>
    <row r="538" spans="1:10" x14ac:dyDescent="0.25">
      <c r="A538">
        <v>1</v>
      </c>
      <c r="B538" t="s">
        <v>677</v>
      </c>
      <c r="C538" t="s">
        <v>143</v>
      </c>
      <c r="D538">
        <v>0</v>
      </c>
      <c r="E538">
        <v>23</v>
      </c>
      <c r="F538">
        <v>0</v>
      </c>
      <c r="G538">
        <v>0</v>
      </c>
      <c r="H538">
        <v>2</v>
      </c>
      <c r="I538">
        <v>13.791700000000001</v>
      </c>
      <c r="J538" t="s">
        <v>147</v>
      </c>
    </row>
    <row r="539" spans="1:10" x14ac:dyDescent="0.25">
      <c r="A539">
        <v>0</v>
      </c>
      <c r="B539" t="s">
        <v>678</v>
      </c>
      <c r="C539" t="s">
        <v>138</v>
      </c>
      <c r="D539">
        <v>1</v>
      </c>
      <c r="E539">
        <v>34</v>
      </c>
      <c r="F539">
        <v>0</v>
      </c>
      <c r="G539">
        <v>0</v>
      </c>
      <c r="H539">
        <v>3</v>
      </c>
      <c r="I539">
        <v>6.4958</v>
      </c>
      <c r="J539" t="s">
        <v>139</v>
      </c>
    </row>
    <row r="540" spans="1:10" x14ac:dyDescent="0.25">
      <c r="A540">
        <v>1</v>
      </c>
      <c r="B540" t="s">
        <v>679</v>
      </c>
      <c r="C540" t="s">
        <v>138</v>
      </c>
      <c r="D540">
        <v>1</v>
      </c>
      <c r="E540">
        <v>26</v>
      </c>
      <c r="F540">
        <v>0</v>
      </c>
      <c r="G540">
        <v>0</v>
      </c>
      <c r="H540">
        <v>3</v>
      </c>
      <c r="I540">
        <v>7.7750000000000004</v>
      </c>
      <c r="J540" t="s">
        <v>139</v>
      </c>
    </row>
    <row r="541" spans="1:10" x14ac:dyDescent="0.25">
      <c r="A541">
        <v>0</v>
      </c>
      <c r="B541" t="s">
        <v>680</v>
      </c>
      <c r="C541" t="s">
        <v>138</v>
      </c>
      <c r="D541">
        <v>1</v>
      </c>
      <c r="E541">
        <v>22</v>
      </c>
      <c r="F541">
        <v>0</v>
      </c>
      <c r="G541">
        <v>0</v>
      </c>
      <c r="H541">
        <v>3</v>
      </c>
      <c r="I541">
        <v>7.7957999999999998</v>
      </c>
      <c r="J541" t="s">
        <v>139</v>
      </c>
    </row>
    <row r="542" spans="1:10" x14ac:dyDescent="0.25">
      <c r="A542">
        <v>0</v>
      </c>
      <c r="B542" t="s">
        <v>681</v>
      </c>
      <c r="C542" t="s">
        <v>138</v>
      </c>
      <c r="D542">
        <v>1</v>
      </c>
      <c r="E542">
        <v>33</v>
      </c>
      <c r="F542">
        <v>0</v>
      </c>
      <c r="G542">
        <v>0</v>
      </c>
      <c r="H542">
        <v>3</v>
      </c>
      <c r="I542">
        <v>8.6541999999999994</v>
      </c>
      <c r="J542" t="s">
        <v>139</v>
      </c>
    </row>
    <row r="543" spans="1:10" x14ac:dyDescent="0.25">
      <c r="A543">
        <v>0</v>
      </c>
      <c r="B543" t="s">
        <v>682</v>
      </c>
      <c r="C543" t="s">
        <v>138</v>
      </c>
      <c r="D543">
        <v>1</v>
      </c>
      <c r="E543">
        <v>31</v>
      </c>
      <c r="F543">
        <v>0</v>
      </c>
      <c r="G543">
        <v>0</v>
      </c>
      <c r="H543">
        <v>3</v>
      </c>
      <c r="I543">
        <v>7.7750000000000004</v>
      </c>
      <c r="J543" t="s">
        <v>139</v>
      </c>
    </row>
    <row r="544" spans="1:10" x14ac:dyDescent="0.25">
      <c r="A544">
        <v>0</v>
      </c>
      <c r="B544" t="s">
        <v>683</v>
      </c>
      <c r="C544" t="s">
        <v>138</v>
      </c>
      <c r="D544">
        <v>1</v>
      </c>
      <c r="E544">
        <v>29</v>
      </c>
      <c r="F544">
        <v>0</v>
      </c>
      <c r="G544">
        <v>0</v>
      </c>
      <c r="H544">
        <v>3</v>
      </c>
      <c r="I544">
        <v>7.8541999999999996</v>
      </c>
      <c r="J544" t="s">
        <v>139</v>
      </c>
    </row>
    <row r="545" spans="1:10" x14ac:dyDescent="0.25">
      <c r="A545">
        <v>1</v>
      </c>
      <c r="B545" t="s">
        <v>684</v>
      </c>
      <c r="C545" t="s">
        <v>138</v>
      </c>
      <c r="D545">
        <v>1</v>
      </c>
      <c r="E545">
        <v>4</v>
      </c>
      <c r="F545">
        <v>1</v>
      </c>
      <c r="G545">
        <v>1</v>
      </c>
      <c r="H545">
        <v>3</v>
      </c>
      <c r="I545">
        <v>11.1333</v>
      </c>
      <c r="J545" t="s">
        <v>139</v>
      </c>
    </row>
    <row r="546" spans="1:10" x14ac:dyDescent="0.25">
      <c r="A546">
        <v>1</v>
      </c>
      <c r="B546" t="s">
        <v>685</v>
      </c>
      <c r="C546" t="s">
        <v>143</v>
      </c>
      <c r="D546">
        <v>0</v>
      </c>
      <c r="E546">
        <v>1</v>
      </c>
      <c r="F546">
        <v>1</v>
      </c>
      <c r="G546">
        <v>1</v>
      </c>
      <c r="H546">
        <v>3</v>
      </c>
      <c r="I546">
        <v>11.1333</v>
      </c>
      <c r="J546" t="s">
        <v>139</v>
      </c>
    </row>
    <row r="547" spans="1:10" x14ac:dyDescent="0.25">
      <c r="A547">
        <v>0</v>
      </c>
      <c r="B547" t="s">
        <v>686</v>
      </c>
      <c r="C547" t="s">
        <v>138</v>
      </c>
      <c r="D547">
        <v>1</v>
      </c>
      <c r="E547">
        <v>49</v>
      </c>
      <c r="F547">
        <v>0</v>
      </c>
      <c r="G547">
        <v>0</v>
      </c>
      <c r="H547">
        <v>3</v>
      </c>
      <c r="I547">
        <v>0</v>
      </c>
      <c r="J547" t="s">
        <v>139</v>
      </c>
    </row>
    <row r="548" spans="1:10" x14ac:dyDescent="0.25">
      <c r="A548">
        <v>0</v>
      </c>
      <c r="B548" t="s">
        <v>687</v>
      </c>
      <c r="C548" t="s">
        <v>138</v>
      </c>
      <c r="D548">
        <v>1</v>
      </c>
      <c r="E548">
        <v>33</v>
      </c>
      <c r="F548">
        <v>0</v>
      </c>
      <c r="G548">
        <v>0</v>
      </c>
      <c r="H548">
        <v>3</v>
      </c>
      <c r="I548">
        <v>7.7750000000000004</v>
      </c>
      <c r="J548" t="s">
        <v>139</v>
      </c>
    </row>
    <row r="549" spans="1:10" x14ac:dyDescent="0.25">
      <c r="A549">
        <v>0</v>
      </c>
      <c r="B549" t="s">
        <v>688</v>
      </c>
      <c r="C549" t="s">
        <v>138</v>
      </c>
      <c r="D549">
        <v>1</v>
      </c>
      <c r="E549">
        <v>19</v>
      </c>
      <c r="F549">
        <v>0</v>
      </c>
      <c r="G549">
        <v>0</v>
      </c>
      <c r="H549">
        <v>3</v>
      </c>
      <c r="I549">
        <v>0</v>
      </c>
      <c r="J549" t="s">
        <v>139</v>
      </c>
    </row>
    <row r="550" spans="1:10" x14ac:dyDescent="0.25">
      <c r="A550">
        <v>1</v>
      </c>
      <c r="B550" t="s">
        <v>689</v>
      </c>
      <c r="C550" t="s">
        <v>143</v>
      </c>
      <c r="D550">
        <v>0</v>
      </c>
      <c r="E550">
        <v>27</v>
      </c>
      <c r="F550">
        <v>0</v>
      </c>
      <c r="G550">
        <v>2</v>
      </c>
      <c r="H550">
        <v>3</v>
      </c>
      <c r="I550">
        <v>11.1333</v>
      </c>
      <c r="J550" t="s">
        <v>139</v>
      </c>
    </row>
    <row r="551" spans="1:10" x14ac:dyDescent="0.25">
      <c r="A551">
        <v>0</v>
      </c>
      <c r="B551" t="s">
        <v>690</v>
      </c>
      <c r="C551" t="s">
        <v>138</v>
      </c>
      <c r="D551">
        <v>1</v>
      </c>
      <c r="E551">
        <v>46</v>
      </c>
      <c r="F551">
        <v>0</v>
      </c>
      <c r="G551">
        <v>0</v>
      </c>
      <c r="H551">
        <v>1</v>
      </c>
      <c r="I551">
        <v>26</v>
      </c>
      <c r="J551" t="s">
        <v>139</v>
      </c>
    </row>
    <row r="552" spans="1:10" x14ac:dyDescent="0.25">
      <c r="A552">
        <v>0</v>
      </c>
      <c r="B552" t="s">
        <v>691</v>
      </c>
      <c r="C552" t="s">
        <v>138</v>
      </c>
      <c r="D552">
        <v>1</v>
      </c>
      <c r="E552">
        <v>23</v>
      </c>
      <c r="F552">
        <v>0</v>
      </c>
      <c r="G552">
        <v>0</v>
      </c>
      <c r="H552">
        <v>3</v>
      </c>
      <c r="I552">
        <v>7.8958000000000004</v>
      </c>
      <c r="J552" t="s">
        <v>139</v>
      </c>
    </row>
    <row r="553" spans="1:10" x14ac:dyDescent="0.25">
      <c r="A553">
        <v>1</v>
      </c>
      <c r="B553" t="s">
        <v>692</v>
      </c>
      <c r="C553" t="s">
        <v>138</v>
      </c>
      <c r="D553">
        <v>1</v>
      </c>
      <c r="E553">
        <v>32</v>
      </c>
      <c r="F553">
        <v>0</v>
      </c>
      <c r="G553">
        <v>0</v>
      </c>
      <c r="H553">
        <v>3</v>
      </c>
      <c r="I553">
        <v>7.8541999999999996</v>
      </c>
      <c r="J553" t="s">
        <v>139</v>
      </c>
    </row>
    <row r="554" spans="1:10" x14ac:dyDescent="0.25">
      <c r="A554">
        <v>0</v>
      </c>
      <c r="B554" t="s">
        <v>693</v>
      </c>
      <c r="C554" t="s">
        <v>138</v>
      </c>
      <c r="D554">
        <v>1</v>
      </c>
      <c r="E554">
        <v>27</v>
      </c>
      <c r="F554">
        <v>0</v>
      </c>
      <c r="G554">
        <v>0</v>
      </c>
      <c r="H554">
        <v>3</v>
      </c>
      <c r="I554">
        <v>7.8541999999999996</v>
      </c>
      <c r="J554" t="s">
        <v>139</v>
      </c>
    </row>
    <row r="555" spans="1:10" x14ac:dyDescent="0.25">
      <c r="A555">
        <v>0</v>
      </c>
      <c r="B555" t="s">
        <v>694</v>
      </c>
      <c r="C555" t="s">
        <v>138</v>
      </c>
      <c r="D555">
        <v>1</v>
      </c>
      <c r="E555">
        <v>50</v>
      </c>
      <c r="F555">
        <v>0</v>
      </c>
      <c r="G555">
        <v>0</v>
      </c>
      <c r="H555">
        <v>1</v>
      </c>
      <c r="I555">
        <v>26</v>
      </c>
      <c r="J555" t="s">
        <v>139</v>
      </c>
    </row>
    <row r="556" spans="1:10" x14ac:dyDescent="0.25">
      <c r="A556">
        <v>0</v>
      </c>
      <c r="B556" t="s">
        <v>695</v>
      </c>
      <c r="C556" t="s">
        <v>143</v>
      </c>
      <c r="D556">
        <v>0</v>
      </c>
      <c r="E556">
        <v>20</v>
      </c>
      <c r="F556">
        <v>1</v>
      </c>
      <c r="G556">
        <v>0</v>
      </c>
      <c r="H556">
        <v>3</v>
      </c>
      <c r="I556">
        <v>9.8249999999999993</v>
      </c>
      <c r="J556" t="s">
        <v>139</v>
      </c>
    </row>
    <row r="557" spans="1:10" x14ac:dyDescent="0.25">
      <c r="A557">
        <v>0</v>
      </c>
      <c r="B557" t="s">
        <v>696</v>
      </c>
      <c r="C557" t="s">
        <v>143</v>
      </c>
      <c r="D557">
        <v>0</v>
      </c>
      <c r="E557">
        <v>21</v>
      </c>
      <c r="F557">
        <v>1</v>
      </c>
      <c r="G557">
        <v>0</v>
      </c>
      <c r="H557">
        <v>3</v>
      </c>
      <c r="I557">
        <v>9.8249999999999993</v>
      </c>
      <c r="J557" t="s">
        <v>139</v>
      </c>
    </row>
    <row r="558" spans="1:10" x14ac:dyDescent="0.25">
      <c r="A558">
        <v>1</v>
      </c>
      <c r="B558" t="s">
        <v>697</v>
      </c>
      <c r="C558" t="s">
        <v>138</v>
      </c>
      <c r="D558">
        <v>1</v>
      </c>
      <c r="E558">
        <v>32</v>
      </c>
      <c r="F558">
        <v>0</v>
      </c>
      <c r="G558">
        <v>0</v>
      </c>
      <c r="H558">
        <v>3</v>
      </c>
      <c r="I558">
        <v>7.9249999999999998</v>
      </c>
      <c r="J558" t="s">
        <v>139</v>
      </c>
    </row>
    <row r="559" spans="1:10" x14ac:dyDescent="0.25">
      <c r="A559">
        <v>0</v>
      </c>
      <c r="B559" t="s">
        <v>698</v>
      </c>
      <c r="C559" t="s">
        <v>138</v>
      </c>
      <c r="D559">
        <v>1</v>
      </c>
      <c r="E559">
        <v>17</v>
      </c>
      <c r="F559">
        <v>0</v>
      </c>
      <c r="G559">
        <v>0</v>
      </c>
      <c r="H559">
        <v>3</v>
      </c>
      <c r="I559">
        <v>7.125</v>
      </c>
      <c r="J559" t="s">
        <v>139</v>
      </c>
    </row>
    <row r="560" spans="1:10" x14ac:dyDescent="0.25">
      <c r="A560">
        <v>0</v>
      </c>
      <c r="B560" t="s">
        <v>699</v>
      </c>
      <c r="C560" t="s">
        <v>138</v>
      </c>
      <c r="D560">
        <v>1</v>
      </c>
      <c r="E560">
        <v>21</v>
      </c>
      <c r="F560">
        <v>0</v>
      </c>
      <c r="G560">
        <v>0</v>
      </c>
      <c r="H560">
        <v>3</v>
      </c>
      <c r="I560">
        <v>8.4332999999999991</v>
      </c>
      <c r="J560" t="s">
        <v>139</v>
      </c>
    </row>
    <row r="561" spans="1:10" x14ac:dyDescent="0.25">
      <c r="A561">
        <v>0</v>
      </c>
      <c r="B561" t="s">
        <v>700</v>
      </c>
      <c r="C561" t="s">
        <v>138</v>
      </c>
      <c r="D561">
        <v>1</v>
      </c>
      <c r="E561">
        <v>34</v>
      </c>
      <c r="F561">
        <v>1</v>
      </c>
      <c r="G561">
        <v>0</v>
      </c>
      <c r="H561">
        <v>2</v>
      </c>
      <c r="I561">
        <v>26</v>
      </c>
      <c r="J561" t="s">
        <v>139</v>
      </c>
    </row>
    <row r="562" spans="1:10" x14ac:dyDescent="0.25">
      <c r="A562">
        <v>1</v>
      </c>
      <c r="B562" t="s">
        <v>701</v>
      </c>
      <c r="C562" t="s">
        <v>143</v>
      </c>
      <c r="D562">
        <v>0</v>
      </c>
      <c r="E562">
        <v>24</v>
      </c>
      <c r="F562">
        <v>1</v>
      </c>
      <c r="G562">
        <v>0</v>
      </c>
      <c r="H562">
        <v>2</v>
      </c>
      <c r="I562">
        <v>26</v>
      </c>
      <c r="J562" t="s">
        <v>139</v>
      </c>
    </row>
    <row r="563" spans="1:10" x14ac:dyDescent="0.25">
      <c r="A563">
        <v>0</v>
      </c>
      <c r="B563" t="s">
        <v>702</v>
      </c>
      <c r="C563" t="s">
        <v>138</v>
      </c>
      <c r="D563">
        <v>1</v>
      </c>
      <c r="E563">
        <v>30</v>
      </c>
      <c r="F563">
        <v>0</v>
      </c>
      <c r="G563">
        <v>0</v>
      </c>
      <c r="H563">
        <v>3</v>
      </c>
      <c r="I563">
        <v>7.8958000000000004</v>
      </c>
      <c r="J563" t="s">
        <v>139</v>
      </c>
    </row>
    <row r="564" spans="1:10" x14ac:dyDescent="0.25">
      <c r="A564">
        <v>1</v>
      </c>
      <c r="B564" t="s">
        <v>703</v>
      </c>
      <c r="C564" t="s">
        <v>138</v>
      </c>
      <c r="D564">
        <v>1</v>
      </c>
      <c r="E564">
        <v>21</v>
      </c>
      <c r="F564">
        <v>0</v>
      </c>
      <c r="G564">
        <v>0</v>
      </c>
      <c r="H564">
        <v>3</v>
      </c>
      <c r="I564">
        <v>7.7957999999999998</v>
      </c>
      <c r="J564" t="s">
        <v>139</v>
      </c>
    </row>
    <row r="565" spans="1:10" x14ac:dyDescent="0.25">
      <c r="A565">
        <v>0</v>
      </c>
      <c r="B565" t="s">
        <v>704</v>
      </c>
      <c r="C565" t="s">
        <v>138</v>
      </c>
      <c r="D565">
        <v>1</v>
      </c>
      <c r="E565">
        <v>33</v>
      </c>
      <c r="F565">
        <v>0</v>
      </c>
      <c r="G565">
        <v>0</v>
      </c>
      <c r="H565">
        <v>3</v>
      </c>
      <c r="I565">
        <v>7.8541999999999996</v>
      </c>
      <c r="J565" t="s">
        <v>139</v>
      </c>
    </row>
    <row r="566" spans="1:10" x14ac:dyDescent="0.25">
      <c r="A566">
        <v>0</v>
      </c>
      <c r="B566" t="s">
        <v>705</v>
      </c>
      <c r="C566" t="s">
        <v>138</v>
      </c>
      <c r="D566">
        <v>1</v>
      </c>
      <c r="E566">
        <v>22</v>
      </c>
      <c r="F566">
        <v>0</v>
      </c>
      <c r="G566">
        <v>0</v>
      </c>
      <c r="H566">
        <v>3</v>
      </c>
      <c r="I566">
        <v>7.5208000000000004</v>
      </c>
      <c r="J566" t="s">
        <v>139</v>
      </c>
    </row>
    <row r="567" spans="1:10" x14ac:dyDescent="0.25">
      <c r="A567">
        <v>0</v>
      </c>
      <c r="B567" t="s">
        <v>706</v>
      </c>
      <c r="C567" t="s">
        <v>143</v>
      </c>
      <c r="D567">
        <v>0</v>
      </c>
      <c r="E567">
        <v>22</v>
      </c>
      <c r="F567">
        <v>0</v>
      </c>
      <c r="G567">
        <v>0</v>
      </c>
      <c r="H567">
        <v>2</v>
      </c>
      <c r="I567">
        <v>21</v>
      </c>
      <c r="J567" t="s">
        <v>139</v>
      </c>
    </row>
    <row r="568" spans="1:10" x14ac:dyDescent="0.25">
      <c r="A568">
        <v>1</v>
      </c>
      <c r="B568" t="s">
        <v>707</v>
      </c>
      <c r="C568" t="s">
        <v>143</v>
      </c>
      <c r="D568">
        <v>0</v>
      </c>
      <c r="E568">
        <v>4</v>
      </c>
      <c r="F568">
        <v>0</v>
      </c>
      <c r="G568">
        <v>1</v>
      </c>
      <c r="H568">
        <v>3</v>
      </c>
      <c r="I568">
        <v>13.416700000000001</v>
      </c>
      <c r="J568" t="s">
        <v>147</v>
      </c>
    </row>
    <row r="569" spans="1:10" x14ac:dyDescent="0.25">
      <c r="A569">
        <v>1</v>
      </c>
      <c r="B569" t="s">
        <v>708</v>
      </c>
      <c r="C569" t="s">
        <v>138</v>
      </c>
      <c r="D569">
        <v>1</v>
      </c>
      <c r="E569">
        <v>39</v>
      </c>
      <c r="F569">
        <v>0</v>
      </c>
      <c r="G569">
        <v>1</v>
      </c>
      <c r="H569">
        <v>3</v>
      </c>
      <c r="I569">
        <v>13.416700000000001</v>
      </c>
      <c r="J569" t="s">
        <v>147</v>
      </c>
    </row>
    <row r="570" spans="1:10" x14ac:dyDescent="0.25">
      <c r="A570">
        <v>0</v>
      </c>
      <c r="B570" t="s">
        <v>709</v>
      </c>
      <c r="C570" t="s">
        <v>138</v>
      </c>
      <c r="D570">
        <v>1</v>
      </c>
      <c r="E570">
        <v>18.5</v>
      </c>
      <c r="F570">
        <v>0</v>
      </c>
      <c r="G570">
        <v>0</v>
      </c>
      <c r="H570">
        <v>3</v>
      </c>
      <c r="I570">
        <v>7.2291999999999996</v>
      </c>
      <c r="J570" t="s">
        <v>147</v>
      </c>
    </row>
    <row r="571" spans="1:10" x14ac:dyDescent="0.25">
      <c r="A571">
        <v>0</v>
      </c>
      <c r="B571" t="s">
        <v>710</v>
      </c>
      <c r="C571" t="s">
        <v>138</v>
      </c>
      <c r="D571">
        <v>1</v>
      </c>
      <c r="E571">
        <v>35</v>
      </c>
      <c r="F571">
        <v>0</v>
      </c>
      <c r="G571">
        <v>0</v>
      </c>
      <c r="H571">
        <v>2</v>
      </c>
      <c r="I571">
        <v>12.35</v>
      </c>
      <c r="J571" t="s">
        <v>236</v>
      </c>
    </row>
    <row r="572" spans="1:10" x14ac:dyDescent="0.25">
      <c r="A572">
        <v>0</v>
      </c>
      <c r="B572" t="s">
        <v>711</v>
      </c>
      <c r="C572" t="s">
        <v>138</v>
      </c>
      <c r="D572">
        <v>1</v>
      </c>
      <c r="E572">
        <v>32.5</v>
      </c>
      <c r="F572">
        <v>0</v>
      </c>
      <c r="G572">
        <v>0</v>
      </c>
      <c r="H572">
        <v>1</v>
      </c>
      <c r="I572">
        <v>211.5</v>
      </c>
      <c r="J572" t="s">
        <v>147</v>
      </c>
    </row>
    <row r="573" spans="1:10" x14ac:dyDescent="0.25">
      <c r="A573">
        <v>0</v>
      </c>
      <c r="B573" t="s">
        <v>712</v>
      </c>
      <c r="C573" t="s">
        <v>138</v>
      </c>
      <c r="D573">
        <v>1</v>
      </c>
      <c r="E573">
        <v>34.5</v>
      </c>
      <c r="F573">
        <v>0</v>
      </c>
      <c r="G573">
        <v>0</v>
      </c>
      <c r="H573">
        <v>3</v>
      </c>
      <c r="I573">
        <v>7.8292000000000002</v>
      </c>
      <c r="J573" t="s">
        <v>236</v>
      </c>
    </row>
    <row r="574" spans="1:10" x14ac:dyDescent="0.25">
      <c r="A574">
        <v>0</v>
      </c>
      <c r="B574" t="s">
        <v>712</v>
      </c>
      <c r="C574" t="s">
        <v>138</v>
      </c>
      <c r="D574">
        <v>1</v>
      </c>
      <c r="E574">
        <v>44</v>
      </c>
      <c r="F574">
        <v>0</v>
      </c>
      <c r="G574">
        <v>0</v>
      </c>
      <c r="H574">
        <v>3</v>
      </c>
      <c r="I574">
        <v>8.0500000000000007</v>
      </c>
      <c r="J574" t="s">
        <v>139</v>
      </c>
    </row>
    <row r="575" spans="1:10" x14ac:dyDescent="0.25">
      <c r="A575">
        <v>1</v>
      </c>
      <c r="B575" t="s">
        <v>713</v>
      </c>
      <c r="C575" t="s">
        <v>143</v>
      </c>
      <c r="D575">
        <v>0</v>
      </c>
      <c r="E575">
        <v>45</v>
      </c>
      <c r="F575">
        <v>0</v>
      </c>
      <c r="G575">
        <v>0</v>
      </c>
      <c r="H575">
        <v>2</v>
      </c>
      <c r="I575">
        <v>13.5</v>
      </c>
      <c r="J575" t="s">
        <v>139</v>
      </c>
    </row>
    <row r="576" spans="1:10" x14ac:dyDescent="0.25">
      <c r="A576">
        <v>0</v>
      </c>
      <c r="B576" t="s">
        <v>714</v>
      </c>
      <c r="C576" t="s">
        <v>138</v>
      </c>
      <c r="D576">
        <v>1</v>
      </c>
      <c r="E576">
        <v>58</v>
      </c>
      <c r="F576">
        <v>0</v>
      </c>
      <c r="G576">
        <v>0</v>
      </c>
      <c r="H576">
        <v>1</v>
      </c>
      <c r="I576">
        <v>29.7</v>
      </c>
      <c r="J576" t="s">
        <v>147</v>
      </c>
    </row>
    <row r="577" spans="1:10" x14ac:dyDescent="0.25">
      <c r="A577">
        <v>0</v>
      </c>
      <c r="B577" t="s">
        <v>715</v>
      </c>
      <c r="C577" t="s">
        <v>138</v>
      </c>
      <c r="D577">
        <v>1</v>
      </c>
      <c r="E577">
        <v>41</v>
      </c>
      <c r="F577">
        <v>1</v>
      </c>
      <c r="G577">
        <v>0</v>
      </c>
      <c r="H577">
        <v>1</v>
      </c>
      <c r="I577">
        <v>51.862499999999997</v>
      </c>
      <c r="J577" t="s">
        <v>139</v>
      </c>
    </row>
    <row r="578" spans="1:10" x14ac:dyDescent="0.25">
      <c r="A578">
        <v>1</v>
      </c>
      <c r="B578" t="s">
        <v>716</v>
      </c>
      <c r="C578" t="s">
        <v>138</v>
      </c>
      <c r="D578">
        <v>1</v>
      </c>
      <c r="E578">
        <v>42</v>
      </c>
      <c r="F578">
        <v>1</v>
      </c>
      <c r="G578">
        <v>0</v>
      </c>
      <c r="H578">
        <v>1</v>
      </c>
      <c r="I578">
        <v>52.554200000000002</v>
      </c>
      <c r="J578" t="s">
        <v>139</v>
      </c>
    </row>
    <row r="579" spans="1:10" x14ac:dyDescent="0.25">
      <c r="A579">
        <v>1</v>
      </c>
      <c r="B579" t="s">
        <v>717</v>
      </c>
      <c r="C579" t="s">
        <v>143</v>
      </c>
      <c r="D579">
        <v>0</v>
      </c>
      <c r="E579">
        <v>45</v>
      </c>
      <c r="F579">
        <v>1</v>
      </c>
      <c r="G579">
        <v>0</v>
      </c>
      <c r="H579">
        <v>1</v>
      </c>
      <c r="I579">
        <v>52.554200000000002</v>
      </c>
      <c r="J579" t="s">
        <v>139</v>
      </c>
    </row>
    <row r="580" spans="1:10" x14ac:dyDescent="0.25">
      <c r="A580">
        <v>0</v>
      </c>
      <c r="B580" t="s">
        <v>718</v>
      </c>
      <c r="C580" t="s">
        <v>143</v>
      </c>
      <c r="D580">
        <v>0</v>
      </c>
      <c r="E580">
        <v>22</v>
      </c>
      <c r="F580">
        <v>2</v>
      </c>
      <c r="G580">
        <v>0</v>
      </c>
      <c r="H580">
        <v>3</v>
      </c>
      <c r="I580">
        <v>8.6624999999999996</v>
      </c>
      <c r="J580" t="s">
        <v>139</v>
      </c>
    </row>
    <row r="581" spans="1:10" x14ac:dyDescent="0.25">
      <c r="A581">
        <v>0</v>
      </c>
      <c r="B581" t="s">
        <v>719</v>
      </c>
      <c r="C581" t="s">
        <v>138</v>
      </c>
      <c r="D581">
        <v>1</v>
      </c>
      <c r="E581">
        <v>26</v>
      </c>
      <c r="F581">
        <v>2</v>
      </c>
      <c r="G581">
        <v>0</v>
      </c>
      <c r="H581">
        <v>3</v>
      </c>
      <c r="I581">
        <v>8.6624999999999996</v>
      </c>
      <c r="J581" t="s">
        <v>139</v>
      </c>
    </row>
    <row r="582" spans="1:10" x14ac:dyDescent="0.25">
      <c r="A582">
        <v>1</v>
      </c>
      <c r="B582" t="s">
        <v>720</v>
      </c>
      <c r="C582" t="s">
        <v>143</v>
      </c>
      <c r="D582">
        <v>0</v>
      </c>
      <c r="E582">
        <v>4</v>
      </c>
      <c r="F582">
        <v>0</v>
      </c>
      <c r="G582">
        <v>2</v>
      </c>
      <c r="H582">
        <v>3</v>
      </c>
      <c r="I582">
        <v>22.024999999999999</v>
      </c>
      <c r="J582" t="s">
        <v>139</v>
      </c>
    </row>
    <row r="583" spans="1:10" x14ac:dyDescent="0.25">
      <c r="A583">
        <v>1</v>
      </c>
      <c r="B583" t="s">
        <v>721</v>
      </c>
      <c r="C583" t="s">
        <v>138</v>
      </c>
      <c r="D583">
        <v>1</v>
      </c>
      <c r="E583">
        <v>29</v>
      </c>
      <c r="F583">
        <v>3</v>
      </c>
      <c r="G583">
        <v>1</v>
      </c>
      <c r="H583">
        <v>3</v>
      </c>
      <c r="I583">
        <v>22.024999999999999</v>
      </c>
      <c r="J583" t="s">
        <v>139</v>
      </c>
    </row>
    <row r="584" spans="1:10" x14ac:dyDescent="0.25">
      <c r="A584">
        <v>1</v>
      </c>
      <c r="B584" t="s">
        <v>722</v>
      </c>
      <c r="C584" t="s">
        <v>143</v>
      </c>
      <c r="D584">
        <v>0</v>
      </c>
      <c r="E584">
        <v>26</v>
      </c>
      <c r="F584">
        <v>1</v>
      </c>
      <c r="G584">
        <v>1</v>
      </c>
      <c r="H584">
        <v>3</v>
      </c>
      <c r="I584">
        <v>22.024999999999999</v>
      </c>
      <c r="J584" t="s">
        <v>139</v>
      </c>
    </row>
    <row r="585" spans="1:10" x14ac:dyDescent="0.25">
      <c r="A585">
        <v>0</v>
      </c>
      <c r="B585" t="s">
        <v>723</v>
      </c>
      <c r="C585" t="s">
        <v>138</v>
      </c>
      <c r="D585">
        <v>1</v>
      </c>
      <c r="E585">
        <v>57</v>
      </c>
      <c r="F585">
        <v>0</v>
      </c>
      <c r="G585">
        <v>0</v>
      </c>
      <c r="H585">
        <v>2</v>
      </c>
      <c r="I585">
        <v>12.35</v>
      </c>
      <c r="J585" t="s">
        <v>236</v>
      </c>
    </row>
    <row r="586" spans="1:10" x14ac:dyDescent="0.25">
      <c r="A586">
        <v>0</v>
      </c>
      <c r="B586" t="s">
        <v>724</v>
      </c>
      <c r="C586" t="s">
        <v>143</v>
      </c>
      <c r="D586">
        <v>0</v>
      </c>
      <c r="E586">
        <v>1</v>
      </c>
      <c r="F586">
        <v>1</v>
      </c>
      <c r="G586">
        <v>1</v>
      </c>
      <c r="H586">
        <v>3</v>
      </c>
      <c r="I586">
        <v>12.183299999999999</v>
      </c>
      <c r="J586" t="s">
        <v>139</v>
      </c>
    </row>
    <row r="587" spans="1:10" x14ac:dyDescent="0.25">
      <c r="A587">
        <v>0</v>
      </c>
      <c r="B587" t="s">
        <v>725</v>
      </c>
      <c r="C587" t="s">
        <v>138</v>
      </c>
      <c r="D587">
        <v>1</v>
      </c>
      <c r="E587">
        <v>18</v>
      </c>
      <c r="F587">
        <v>1</v>
      </c>
      <c r="G587">
        <v>1</v>
      </c>
      <c r="H587">
        <v>3</v>
      </c>
      <c r="I587">
        <v>7.8541999999999996</v>
      </c>
      <c r="J587" t="s">
        <v>139</v>
      </c>
    </row>
    <row r="588" spans="1:10" x14ac:dyDescent="0.25">
      <c r="A588">
        <v>0</v>
      </c>
      <c r="B588" t="s">
        <v>726</v>
      </c>
      <c r="C588" t="s">
        <v>143</v>
      </c>
      <c r="D588">
        <v>0</v>
      </c>
      <c r="E588">
        <v>36</v>
      </c>
      <c r="F588">
        <v>0</v>
      </c>
      <c r="G588">
        <v>2</v>
      </c>
      <c r="H588">
        <v>3</v>
      </c>
      <c r="I588">
        <v>12.183299999999999</v>
      </c>
      <c r="J588" t="s">
        <v>139</v>
      </c>
    </row>
    <row r="589" spans="1:10" x14ac:dyDescent="0.25">
      <c r="A589">
        <v>1</v>
      </c>
      <c r="B589" t="s">
        <v>727</v>
      </c>
      <c r="C589" t="s">
        <v>138</v>
      </c>
      <c r="D589">
        <v>1</v>
      </c>
      <c r="E589">
        <v>25</v>
      </c>
      <c r="F589">
        <v>0</v>
      </c>
      <c r="G589">
        <v>0</v>
      </c>
      <c r="H589">
        <v>3</v>
      </c>
      <c r="I589">
        <v>7.2291999999999996</v>
      </c>
      <c r="J589" t="s">
        <v>147</v>
      </c>
    </row>
    <row r="590" spans="1:10" x14ac:dyDescent="0.25">
      <c r="A590">
        <v>1</v>
      </c>
      <c r="B590" t="s">
        <v>728</v>
      </c>
      <c r="C590" t="s">
        <v>143</v>
      </c>
      <c r="D590">
        <v>0</v>
      </c>
      <c r="E590">
        <v>39</v>
      </c>
      <c r="F590">
        <v>0</v>
      </c>
      <c r="G590">
        <v>0</v>
      </c>
      <c r="H590">
        <v>1</v>
      </c>
      <c r="I590">
        <v>211.33750000000001</v>
      </c>
      <c r="J590" t="s">
        <v>139</v>
      </c>
    </row>
    <row r="591" spans="1:10" x14ac:dyDescent="0.25">
      <c r="A591">
        <v>0</v>
      </c>
      <c r="B591" t="s">
        <v>729</v>
      </c>
      <c r="C591" t="s">
        <v>138</v>
      </c>
      <c r="D591">
        <v>1</v>
      </c>
      <c r="E591">
        <v>31</v>
      </c>
      <c r="F591">
        <v>0</v>
      </c>
      <c r="G591">
        <v>0</v>
      </c>
      <c r="H591">
        <v>2</v>
      </c>
      <c r="I591">
        <v>10.5</v>
      </c>
      <c r="J591" t="s">
        <v>139</v>
      </c>
    </row>
    <row r="592" spans="1:10" x14ac:dyDescent="0.25">
      <c r="A592">
        <v>0</v>
      </c>
      <c r="B592" t="s">
        <v>730</v>
      </c>
      <c r="C592" t="s">
        <v>143</v>
      </c>
      <c r="D592">
        <v>0</v>
      </c>
      <c r="E592">
        <v>26</v>
      </c>
      <c r="F592">
        <v>1</v>
      </c>
      <c r="G592">
        <v>1</v>
      </c>
      <c r="H592">
        <v>2</v>
      </c>
      <c r="I592">
        <v>26</v>
      </c>
      <c r="J592" t="s">
        <v>139</v>
      </c>
    </row>
    <row r="593" spans="1:10" x14ac:dyDescent="0.25">
      <c r="A593">
        <v>0</v>
      </c>
      <c r="B593" t="s">
        <v>731</v>
      </c>
      <c r="C593" t="s">
        <v>138</v>
      </c>
      <c r="D593">
        <v>1</v>
      </c>
      <c r="E593">
        <v>30</v>
      </c>
      <c r="F593">
        <v>1</v>
      </c>
      <c r="G593">
        <v>1</v>
      </c>
      <c r="H593">
        <v>2</v>
      </c>
      <c r="I593">
        <v>26</v>
      </c>
      <c r="J593" t="s">
        <v>139</v>
      </c>
    </row>
    <row r="594" spans="1:10" x14ac:dyDescent="0.25">
      <c r="A594">
        <v>0</v>
      </c>
      <c r="B594" t="s">
        <v>732</v>
      </c>
      <c r="C594" t="s">
        <v>143</v>
      </c>
      <c r="D594">
        <v>0</v>
      </c>
      <c r="E594">
        <v>37</v>
      </c>
      <c r="F594">
        <v>0</v>
      </c>
      <c r="G594">
        <v>0</v>
      </c>
      <c r="H594">
        <v>3</v>
      </c>
      <c r="I594">
        <v>9.5875000000000004</v>
      </c>
      <c r="J594" t="s">
        <v>139</v>
      </c>
    </row>
    <row r="595" spans="1:10" x14ac:dyDescent="0.25">
      <c r="A595">
        <v>1</v>
      </c>
      <c r="B595" t="s">
        <v>733</v>
      </c>
      <c r="C595" t="s">
        <v>143</v>
      </c>
      <c r="D595">
        <v>0</v>
      </c>
      <c r="E595">
        <v>22</v>
      </c>
      <c r="F595">
        <v>0</v>
      </c>
      <c r="G595">
        <v>0</v>
      </c>
      <c r="H595">
        <v>3</v>
      </c>
      <c r="I595">
        <v>7.25</v>
      </c>
      <c r="J595" t="s">
        <v>139</v>
      </c>
    </row>
    <row r="596" spans="1:10" x14ac:dyDescent="0.25">
      <c r="A596">
        <v>1</v>
      </c>
      <c r="B596" t="s">
        <v>734</v>
      </c>
      <c r="C596" t="s">
        <v>138</v>
      </c>
      <c r="D596">
        <v>1</v>
      </c>
      <c r="E596">
        <v>26</v>
      </c>
      <c r="F596">
        <v>0</v>
      </c>
      <c r="G596">
        <v>0</v>
      </c>
      <c r="H596">
        <v>3</v>
      </c>
      <c r="I596">
        <v>56.495800000000003</v>
      </c>
      <c r="J596" t="s">
        <v>139</v>
      </c>
    </row>
    <row r="597" spans="1:10" x14ac:dyDescent="0.25">
      <c r="A597">
        <v>1</v>
      </c>
      <c r="B597" t="s">
        <v>735</v>
      </c>
      <c r="C597" t="s">
        <v>143</v>
      </c>
      <c r="D597">
        <v>0</v>
      </c>
      <c r="E597">
        <v>1</v>
      </c>
      <c r="F597">
        <v>1</v>
      </c>
      <c r="G597">
        <v>2</v>
      </c>
      <c r="H597">
        <v>2</v>
      </c>
      <c r="I597">
        <v>41.5792</v>
      </c>
      <c r="J597" t="s">
        <v>147</v>
      </c>
    </row>
    <row r="598" spans="1:10" x14ac:dyDescent="0.25">
      <c r="A598">
        <v>1</v>
      </c>
      <c r="B598" t="s">
        <v>736</v>
      </c>
      <c r="C598" t="s">
        <v>143</v>
      </c>
      <c r="D598">
        <v>0</v>
      </c>
      <c r="E598">
        <v>3</v>
      </c>
      <c r="F598">
        <v>1</v>
      </c>
      <c r="G598">
        <v>2</v>
      </c>
      <c r="H598">
        <v>2</v>
      </c>
      <c r="I598">
        <v>41.5792</v>
      </c>
      <c r="J598" t="s">
        <v>147</v>
      </c>
    </row>
    <row r="599" spans="1:10" x14ac:dyDescent="0.25">
      <c r="A599">
        <v>0</v>
      </c>
      <c r="B599" t="s">
        <v>737</v>
      </c>
      <c r="C599" t="s">
        <v>138</v>
      </c>
      <c r="D599">
        <v>1</v>
      </c>
      <c r="E599">
        <v>25</v>
      </c>
      <c r="F599">
        <v>1</v>
      </c>
      <c r="G599">
        <v>2</v>
      </c>
      <c r="H599">
        <v>2</v>
      </c>
      <c r="I599">
        <v>41.5792</v>
      </c>
      <c r="J599" t="s">
        <v>147</v>
      </c>
    </row>
    <row r="600" spans="1:10" x14ac:dyDescent="0.25">
      <c r="A600">
        <v>1</v>
      </c>
      <c r="B600" t="s">
        <v>738</v>
      </c>
      <c r="C600" t="s">
        <v>143</v>
      </c>
      <c r="D600">
        <v>0</v>
      </c>
      <c r="E600">
        <v>22</v>
      </c>
      <c r="F600">
        <v>1</v>
      </c>
      <c r="G600">
        <v>2</v>
      </c>
      <c r="H600">
        <v>2</v>
      </c>
      <c r="I600">
        <v>41.5792</v>
      </c>
      <c r="J600" t="s">
        <v>147</v>
      </c>
    </row>
    <row r="601" spans="1:10" x14ac:dyDescent="0.25">
      <c r="A601">
        <v>0</v>
      </c>
      <c r="B601" t="s">
        <v>739</v>
      </c>
      <c r="C601" t="s">
        <v>138</v>
      </c>
      <c r="D601">
        <v>1</v>
      </c>
      <c r="E601">
        <v>29</v>
      </c>
      <c r="F601">
        <v>0</v>
      </c>
      <c r="G601">
        <v>0</v>
      </c>
      <c r="H601">
        <v>3</v>
      </c>
      <c r="I601">
        <v>9.4832999999999998</v>
      </c>
      <c r="J601" t="s">
        <v>139</v>
      </c>
    </row>
    <row r="602" spans="1:10" x14ac:dyDescent="0.25">
      <c r="A602">
        <v>0</v>
      </c>
      <c r="B602" t="s">
        <v>740</v>
      </c>
      <c r="C602" t="s">
        <v>138</v>
      </c>
      <c r="D602">
        <v>1</v>
      </c>
      <c r="E602">
        <v>29</v>
      </c>
      <c r="F602">
        <v>0</v>
      </c>
      <c r="G602">
        <v>0</v>
      </c>
      <c r="H602">
        <v>3</v>
      </c>
      <c r="I602">
        <v>7.7750000000000004</v>
      </c>
      <c r="J602" t="s">
        <v>139</v>
      </c>
    </row>
    <row r="603" spans="1:10" x14ac:dyDescent="0.25">
      <c r="A603">
        <v>0</v>
      </c>
      <c r="B603" t="s">
        <v>741</v>
      </c>
      <c r="C603" t="s">
        <v>138</v>
      </c>
      <c r="D603">
        <v>1</v>
      </c>
      <c r="E603">
        <v>22</v>
      </c>
      <c r="F603">
        <v>0</v>
      </c>
      <c r="G603">
        <v>0</v>
      </c>
      <c r="H603">
        <v>3</v>
      </c>
      <c r="I603">
        <v>7.7750000000000004</v>
      </c>
      <c r="J603" t="s">
        <v>139</v>
      </c>
    </row>
    <row r="604" spans="1:10" x14ac:dyDescent="0.25">
      <c r="A604">
        <v>1</v>
      </c>
      <c r="B604" t="s">
        <v>742</v>
      </c>
      <c r="C604" t="s">
        <v>143</v>
      </c>
      <c r="D604">
        <v>0</v>
      </c>
      <c r="E604">
        <v>49</v>
      </c>
      <c r="F604">
        <v>0</v>
      </c>
      <c r="G604">
        <v>0</v>
      </c>
      <c r="H604">
        <v>1</v>
      </c>
      <c r="I604">
        <v>25.929200000000002</v>
      </c>
      <c r="J604" t="s">
        <v>139</v>
      </c>
    </row>
    <row r="605" spans="1:10" x14ac:dyDescent="0.25">
      <c r="A605">
        <v>1</v>
      </c>
      <c r="B605" t="s">
        <v>743</v>
      </c>
      <c r="C605" t="s">
        <v>138</v>
      </c>
      <c r="D605">
        <v>1</v>
      </c>
      <c r="E605">
        <v>22</v>
      </c>
      <c r="F605">
        <v>0</v>
      </c>
      <c r="G605">
        <v>0</v>
      </c>
      <c r="H605">
        <v>3</v>
      </c>
      <c r="I605">
        <v>7.2249999999999996</v>
      </c>
      <c r="J605" t="s">
        <v>147</v>
      </c>
    </row>
    <row r="606" spans="1:10" x14ac:dyDescent="0.25">
      <c r="A606">
        <v>1</v>
      </c>
      <c r="B606" t="s">
        <v>744</v>
      </c>
      <c r="C606" t="s">
        <v>143</v>
      </c>
      <c r="D606">
        <v>0</v>
      </c>
      <c r="E606">
        <v>17</v>
      </c>
      <c r="F606">
        <v>0</v>
      </c>
      <c r="G606">
        <v>0</v>
      </c>
      <c r="H606">
        <v>2</v>
      </c>
      <c r="I606">
        <v>12</v>
      </c>
      <c r="J606" t="s">
        <v>147</v>
      </c>
    </row>
    <row r="607" spans="1:10" x14ac:dyDescent="0.25">
      <c r="A607">
        <v>0</v>
      </c>
      <c r="B607" t="s">
        <v>745</v>
      </c>
      <c r="C607" t="s">
        <v>138</v>
      </c>
      <c r="D607">
        <v>1</v>
      </c>
      <c r="E607">
        <v>32</v>
      </c>
      <c r="F607">
        <v>0</v>
      </c>
      <c r="G607">
        <v>0</v>
      </c>
      <c r="H607">
        <v>3</v>
      </c>
      <c r="I607">
        <v>7.9249999999999998</v>
      </c>
      <c r="J607" t="s">
        <v>139</v>
      </c>
    </row>
    <row r="608" spans="1:10" x14ac:dyDescent="0.25">
      <c r="A608">
        <v>0</v>
      </c>
      <c r="B608" t="s">
        <v>746</v>
      </c>
      <c r="C608" t="s">
        <v>138</v>
      </c>
      <c r="D608">
        <v>1</v>
      </c>
      <c r="E608">
        <v>34.5</v>
      </c>
      <c r="F608">
        <v>0</v>
      </c>
      <c r="G608">
        <v>0</v>
      </c>
      <c r="H608">
        <v>3</v>
      </c>
      <c r="I608">
        <v>6.4375</v>
      </c>
      <c r="J608" t="s">
        <v>147</v>
      </c>
    </row>
    <row r="609" spans="1:10" x14ac:dyDescent="0.25">
      <c r="A609">
        <v>1</v>
      </c>
      <c r="B609" t="s">
        <v>747</v>
      </c>
      <c r="C609" t="s">
        <v>143</v>
      </c>
      <c r="D609">
        <v>0</v>
      </c>
      <c r="E609">
        <v>34</v>
      </c>
      <c r="F609">
        <v>0</v>
      </c>
      <c r="G609">
        <v>0</v>
      </c>
      <c r="H609">
        <v>2</v>
      </c>
      <c r="I609">
        <v>10.5</v>
      </c>
      <c r="J609" t="s">
        <v>139</v>
      </c>
    </row>
    <row r="610" spans="1:10" x14ac:dyDescent="0.25">
      <c r="A610">
        <v>0</v>
      </c>
      <c r="B610" t="s">
        <v>748</v>
      </c>
      <c r="C610" t="s">
        <v>138</v>
      </c>
      <c r="D610">
        <v>1</v>
      </c>
      <c r="E610">
        <v>36</v>
      </c>
      <c r="F610">
        <v>0</v>
      </c>
      <c r="G610">
        <v>0</v>
      </c>
      <c r="H610">
        <v>3</v>
      </c>
      <c r="I610">
        <v>0</v>
      </c>
      <c r="J610" t="s">
        <v>139</v>
      </c>
    </row>
    <row r="611" spans="1:10" x14ac:dyDescent="0.25">
      <c r="A611">
        <v>1</v>
      </c>
      <c r="B611" t="s">
        <v>749</v>
      </c>
      <c r="C611" t="s">
        <v>143</v>
      </c>
      <c r="D611">
        <v>0</v>
      </c>
      <c r="E611">
        <v>30</v>
      </c>
      <c r="F611">
        <v>0</v>
      </c>
      <c r="G611">
        <v>0</v>
      </c>
      <c r="H611">
        <v>1</v>
      </c>
      <c r="I611">
        <v>106.425</v>
      </c>
      <c r="J611" t="s">
        <v>147</v>
      </c>
    </row>
    <row r="612" spans="1:10" x14ac:dyDescent="0.25">
      <c r="A612">
        <v>0</v>
      </c>
      <c r="B612" t="s">
        <v>750</v>
      </c>
      <c r="C612" t="s">
        <v>138</v>
      </c>
      <c r="D612">
        <v>1</v>
      </c>
      <c r="E612">
        <v>39</v>
      </c>
      <c r="F612">
        <v>0</v>
      </c>
      <c r="G612">
        <v>0</v>
      </c>
      <c r="H612">
        <v>3</v>
      </c>
      <c r="I612">
        <v>24.15</v>
      </c>
      <c r="J612" t="s">
        <v>139</v>
      </c>
    </row>
    <row r="613" spans="1:10" x14ac:dyDescent="0.25">
      <c r="A613">
        <v>1</v>
      </c>
      <c r="B613" t="s">
        <v>751</v>
      </c>
      <c r="C613" t="s">
        <v>138</v>
      </c>
      <c r="D613">
        <v>1</v>
      </c>
      <c r="E613">
        <v>35</v>
      </c>
      <c r="F613">
        <v>0</v>
      </c>
      <c r="G613">
        <v>0</v>
      </c>
      <c r="H613">
        <v>1</v>
      </c>
      <c r="I613">
        <v>512.32920000000001</v>
      </c>
      <c r="J613" t="s">
        <v>147</v>
      </c>
    </row>
    <row r="614" spans="1:10" x14ac:dyDescent="0.25">
      <c r="A614">
        <v>0</v>
      </c>
      <c r="B614" t="s">
        <v>752</v>
      </c>
      <c r="C614" t="s">
        <v>138</v>
      </c>
      <c r="D614">
        <v>1</v>
      </c>
      <c r="E614">
        <v>36</v>
      </c>
      <c r="F614">
        <v>0</v>
      </c>
      <c r="G614">
        <v>0</v>
      </c>
      <c r="H614">
        <v>2</v>
      </c>
      <c r="I614">
        <v>12.875</v>
      </c>
      <c r="J614" t="s">
        <v>147</v>
      </c>
    </row>
    <row r="615" spans="1:10" x14ac:dyDescent="0.25">
      <c r="A615">
        <v>0</v>
      </c>
      <c r="B615" t="s">
        <v>753</v>
      </c>
      <c r="C615" t="s">
        <v>138</v>
      </c>
      <c r="D615">
        <v>1</v>
      </c>
      <c r="E615">
        <v>24</v>
      </c>
      <c r="F615">
        <v>0</v>
      </c>
      <c r="G615">
        <v>0</v>
      </c>
      <c r="H615">
        <v>2</v>
      </c>
      <c r="I615">
        <v>10.5</v>
      </c>
      <c r="J615" t="s">
        <v>139</v>
      </c>
    </row>
    <row r="616" spans="1:10" x14ac:dyDescent="0.25">
      <c r="A616">
        <v>0</v>
      </c>
      <c r="B616" t="s">
        <v>754</v>
      </c>
      <c r="C616" t="s">
        <v>138</v>
      </c>
      <c r="D616">
        <v>1</v>
      </c>
      <c r="E616">
        <v>24</v>
      </c>
      <c r="F616">
        <v>0</v>
      </c>
      <c r="G616">
        <v>0</v>
      </c>
      <c r="H616">
        <v>3</v>
      </c>
      <c r="I616">
        <v>9.5</v>
      </c>
      <c r="J616" t="s">
        <v>139</v>
      </c>
    </row>
    <row r="617" spans="1:10" x14ac:dyDescent="0.25">
      <c r="A617">
        <v>0</v>
      </c>
      <c r="B617" t="s">
        <v>755</v>
      </c>
      <c r="C617" t="s">
        <v>143</v>
      </c>
      <c r="D617">
        <v>0</v>
      </c>
      <c r="E617">
        <v>25</v>
      </c>
      <c r="F617">
        <v>0</v>
      </c>
      <c r="G617">
        <v>0</v>
      </c>
      <c r="H617">
        <v>3</v>
      </c>
      <c r="I617">
        <v>7.7750000000000004</v>
      </c>
      <c r="J617" t="s">
        <v>139</v>
      </c>
    </row>
    <row r="618" spans="1:10" x14ac:dyDescent="0.25">
      <c r="A618">
        <v>0</v>
      </c>
      <c r="B618" t="s">
        <v>756</v>
      </c>
      <c r="C618" t="s">
        <v>143</v>
      </c>
      <c r="D618">
        <v>0</v>
      </c>
      <c r="E618">
        <v>45</v>
      </c>
      <c r="F618">
        <v>0</v>
      </c>
      <c r="G618">
        <v>0</v>
      </c>
      <c r="H618">
        <v>3</v>
      </c>
      <c r="I618">
        <v>7.75</v>
      </c>
      <c r="J618" t="s">
        <v>139</v>
      </c>
    </row>
    <row r="619" spans="1:10" x14ac:dyDescent="0.25">
      <c r="A619">
        <v>0</v>
      </c>
      <c r="B619" t="s">
        <v>757</v>
      </c>
      <c r="C619" t="s">
        <v>138</v>
      </c>
      <c r="D619">
        <v>1</v>
      </c>
      <c r="E619">
        <v>42</v>
      </c>
      <c r="F619">
        <v>0</v>
      </c>
      <c r="G619">
        <v>0</v>
      </c>
      <c r="H619">
        <v>1</v>
      </c>
      <c r="I619">
        <v>26.55</v>
      </c>
      <c r="J619" t="s">
        <v>139</v>
      </c>
    </row>
    <row r="620" spans="1:10" x14ac:dyDescent="0.25">
      <c r="A620">
        <v>0</v>
      </c>
      <c r="B620" t="s">
        <v>758</v>
      </c>
      <c r="C620" t="s">
        <v>138</v>
      </c>
      <c r="D620">
        <v>1</v>
      </c>
      <c r="E620">
        <v>36</v>
      </c>
      <c r="F620">
        <v>1</v>
      </c>
      <c r="G620">
        <v>0</v>
      </c>
      <c r="H620">
        <v>3</v>
      </c>
      <c r="I620">
        <v>15.55</v>
      </c>
      <c r="J620" t="s">
        <v>139</v>
      </c>
    </row>
    <row r="621" spans="1:10" x14ac:dyDescent="0.25">
      <c r="A621">
        <v>0</v>
      </c>
      <c r="B621" t="s">
        <v>759</v>
      </c>
      <c r="C621" t="s">
        <v>143</v>
      </c>
      <c r="D621">
        <v>0</v>
      </c>
      <c r="E621">
        <v>30</v>
      </c>
      <c r="F621">
        <v>1</v>
      </c>
      <c r="G621">
        <v>0</v>
      </c>
      <c r="H621">
        <v>3</v>
      </c>
      <c r="I621">
        <v>15.55</v>
      </c>
      <c r="J621" t="s">
        <v>139</v>
      </c>
    </row>
    <row r="622" spans="1:10" x14ac:dyDescent="0.25">
      <c r="A622">
        <v>1</v>
      </c>
      <c r="B622" t="s">
        <v>760</v>
      </c>
      <c r="C622" t="s">
        <v>138</v>
      </c>
      <c r="D622">
        <v>1</v>
      </c>
      <c r="E622">
        <v>20</v>
      </c>
      <c r="F622">
        <v>1</v>
      </c>
      <c r="G622">
        <v>0</v>
      </c>
      <c r="H622">
        <v>3</v>
      </c>
      <c r="I622">
        <v>7.9249999999999998</v>
      </c>
      <c r="J622" t="s">
        <v>139</v>
      </c>
    </row>
    <row r="623" spans="1:10" x14ac:dyDescent="0.25">
      <c r="A623">
        <v>1</v>
      </c>
      <c r="B623" t="s">
        <v>761</v>
      </c>
      <c r="C623" t="s">
        <v>143</v>
      </c>
      <c r="D623">
        <v>0</v>
      </c>
      <c r="E623">
        <v>55</v>
      </c>
      <c r="F623">
        <v>0</v>
      </c>
      <c r="G623">
        <v>0</v>
      </c>
      <c r="H623">
        <v>1</v>
      </c>
      <c r="I623">
        <v>27.720800000000001</v>
      </c>
      <c r="J623" t="s">
        <v>147</v>
      </c>
    </row>
    <row r="624" spans="1:10" x14ac:dyDescent="0.25">
      <c r="A624">
        <v>1</v>
      </c>
      <c r="B624" t="s">
        <v>762</v>
      </c>
      <c r="C624" t="s">
        <v>143</v>
      </c>
      <c r="D624">
        <v>0</v>
      </c>
      <c r="E624">
        <v>16</v>
      </c>
      <c r="F624">
        <v>0</v>
      </c>
      <c r="G624">
        <v>1</v>
      </c>
      <c r="H624">
        <v>1</v>
      </c>
      <c r="I624">
        <v>39.4</v>
      </c>
      <c r="J624" t="s">
        <v>139</v>
      </c>
    </row>
    <row r="625" spans="1:10" x14ac:dyDescent="0.25">
      <c r="A625">
        <v>1</v>
      </c>
      <c r="B625" t="s">
        <v>763</v>
      </c>
      <c r="C625" t="s">
        <v>143</v>
      </c>
      <c r="D625">
        <v>0</v>
      </c>
      <c r="E625">
        <v>51</v>
      </c>
      <c r="F625">
        <v>0</v>
      </c>
      <c r="G625">
        <v>1</v>
      </c>
      <c r="H625">
        <v>1</v>
      </c>
      <c r="I625">
        <v>39.4</v>
      </c>
      <c r="J625" t="s">
        <v>139</v>
      </c>
    </row>
    <row r="626" spans="1:10" x14ac:dyDescent="0.25">
      <c r="A626">
        <v>0</v>
      </c>
      <c r="B626" t="s">
        <v>764</v>
      </c>
      <c r="C626" t="s">
        <v>138</v>
      </c>
      <c r="D626">
        <v>1</v>
      </c>
      <c r="E626">
        <v>28</v>
      </c>
      <c r="F626">
        <v>0</v>
      </c>
      <c r="G626">
        <v>0</v>
      </c>
      <c r="H626">
        <v>3</v>
      </c>
      <c r="I626">
        <v>56.495800000000003</v>
      </c>
      <c r="J626" t="s">
        <v>139</v>
      </c>
    </row>
    <row r="627" spans="1:10" x14ac:dyDescent="0.25">
      <c r="A627">
        <v>0</v>
      </c>
      <c r="B627" t="s">
        <v>765</v>
      </c>
      <c r="C627" t="s">
        <v>138</v>
      </c>
      <c r="D627">
        <v>1</v>
      </c>
      <c r="E627">
        <v>61</v>
      </c>
      <c r="F627">
        <v>0</v>
      </c>
      <c r="G627">
        <v>0</v>
      </c>
      <c r="H627">
        <v>2</v>
      </c>
      <c r="I627">
        <v>12.35</v>
      </c>
      <c r="J627" t="s">
        <v>236</v>
      </c>
    </row>
    <row r="628" spans="1:10" x14ac:dyDescent="0.25">
      <c r="A628">
        <v>0</v>
      </c>
      <c r="B628" t="s">
        <v>766</v>
      </c>
      <c r="C628" t="s">
        <v>138</v>
      </c>
      <c r="D628">
        <v>1</v>
      </c>
      <c r="E628">
        <v>30</v>
      </c>
      <c r="F628">
        <v>1</v>
      </c>
      <c r="G628">
        <v>0</v>
      </c>
      <c r="H628">
        <v>3</v>
      </c>
      <c r="I628">
        <v>16.100000000000001</v>
      </c>
      <c r="J628" t="s">
        <v>139</v>
      </c>
    </row>
    <row r="629" spans="1:10" x14ac:dyDescent="0.25">
      <c r="A629">
        <v>0</v>
      </c>
      <c r="B629" t="s">
        <v>767</v>
      </c>
      <c r="C629" t="s">
        <v>143</v>
      </c>
      <c r="D629">
        <v>0</v>
      </c>
      <c r="E629">
        <v>26</v>
      </c>
      <c r="F629">
        <v>1</v>
      </c>
      <c r="G629">
        <v>0</v>
      </c>
      <c r="H629">
        <v>3</v>
      </c>
      <c r="I629">
        <v>16.100000000000001</v>
      </c>
      <c r="J629" t="s">
        <v>139</v>
      </c>
    </row>
    <row r="630" spans="1:10" x14ac:dyDescent="0.25">
      <c r="A630">
        <v>0</v>
      </c>
      <c r="B630" t="s">
        <v>768</v>
      </c>
      <c r="C630" t="s">
        <v>138</v>
      </c>
      <c r="D630">
        <v>1</v>
      </c>
      <c r="E630">
        <v>29</v>
      </c>
      <c r="F630">
        <v>0</v>
      </c>
      <c r="G630">
        <v>0</v>
      </c>
      <c r="H630">
        <v>1</v>
      </c>
      <c r="I630">
        <v>30</v>
      </c>
      <c r="J630" t="s">
        <v>139</v>
      </c>
    </row>
    <row r="631" spans="1:10" x14ac:dyDescent="0.25">
      <c r="A631">
        <v>1</v>
      </c>
      <c r="B631" t="s">
        <v>769</v>
      </c>
      <c r="C631" t="s">
        <v>143</v>
      </c>
      <c r="D631">
        <v>0</v>
      </c>
      <c r="E631">
        <v>21</v>
      </c>
      <c r="F631">
        <v>0</v>
      </c>
      <c r="G631">
        <v>0</v>
      </c>
      <c r="H631">
        <v>1</v>
      </c>
      <c r="I631">
        <v>77.958299999999994</v>
      </c>
      <c r="J631" t="s">
        <v>139</v>
      </c>
    </row>
    <row r="632" spans="1:10" x14ac:dyDescent="0.25">
      <c r="A632">
        <v>0</v>
      </c>
      <c r="B632" t="s">
        <v>770</v>
      </c>
      <c r="C632" t="s">
        <v>138</v>
      </c>
      <c r="D632">
        <v>1</v>
      </c>
      <c r="E632">
        <v>30</v>
      </c>
      <c r="F632">
        <v>0</v>
      </c>
      <c r="G632">
        <v>0</v>
      </c>
      <c r="H632">
        <v>1</v>
      </c>
      <c r="I632">
        <v>45.5</v>
      </c>
      <c r="J632" t="s">
        <v>139</v>
      </c>
    </row>
    <row r="633" spans="1:10" x14ac:dyDescent="0.25">
      <c r="A633">
        <v>0</v>
      </c>
      <c r="B633" t="s">
        <v>771</v>
      </c>
      <c r="C633" t="s">
        <v>138</v>
      </c>
      <c r="D633">
        <v>1</v>
      </c>
      <c r="E633">
        <v>50</v>
      </c>
      <c r="F633">
        <v>1</v>
      </c>
      <c r="G633">
        <v>0</v>
      </c>
      <c r="H633">
        <v>2</v>
      </c>
      <c r="I633">
        <v>26</v>
      </c>
      <c r="J633" t="s">
        <v>139</v>
      </c>
    </row>
    <row r="634" spans="1:10" x14ac:dyDescent="0.25">
      <c r="A634">
        <v>1</v>
      </c>
      <c r="B634" t="s">
        <v>772</v>
      </c>
      <c r="C634" t="s">
        <v>143</v>
      </c>
      <c r="D634">
        <v>0</v>
      </c>
      <c r="E634">
        <v>42</v>
      </c>
      <c r="F634">
        <v>1</v>
      </c>
      <c r="G634">
        <v>0</v>
      </c>
      <c r="H634">
        <v>2</v>
      </c>
      <c r="I634">
        <v>26</v>
      </c>
      <c r="J634" t="s">
        <v>139</v>
      </c>
    </row>
    <row r="635" spans="1:10" x14ac:dyDescent="0.25">
      <c r="A635">
        <v>0</v>
      </c>
      <c r="B635" t="s">
        <v>773</v>
      </c>
      <c r="C635" t="s">
        <v>138</v>
      </c>
      <c r="D635">
        <v>1</v>
      </c>
      <c r="E635">
        <v>20.5</v>
      </c>
      <c r="F635">
        <v>0</v>
      </c>
      <c r="G635">
        <v>0</v>
      </c>
      <c r="H635">
        <v>3</v>
      </c>
      <c r="I635">
        <v>7.25</v>
      </c>
      <c r="J635" t="s">
        <v>139</v>
      </c>
    </row>
    <row r="636" spans="1:10" x14ac:dyDescent="0.25">
      <c r="A636">
        <v>1</v>
      </c>
      <c r="B636" t="s">
        <v>774</v>
      </c>
      <c r="C636" t="s">
        <v>138</v>
      </c>
      <c r="D636">
        <v>1</v>
      </c>
      <c r="E636">
        <v>27</v>
      </c>
      <c r="F636">
        <v>0</v>
      </c>
      <c r="G636">
        <v>0</v>
      </c>
      <c r="H636">
        <v>3</v>
      </c>
      <c r="I636">
        <v>8.6624999999999996</v>
      </c>
      <c r="J636" t="s">
        <v>139</v>
      </c>
    </row>
    <row r="637" spans="1:10" x14ac:dyDescent="0.25">
      <c r="A637">
        <v>0</v>
      </c>
      <c r="B637" t="s">
        <v>775</v>
      </c>
      <c r="C637" t="s">
        <v>138</v>
      </c>
      <c r="D637">
        <v>1</v>
      </c>
      <c r="E637">
        <v>51</v>
      </c>
      <c r="F637">
        <v>0</v>
      </c>
      <c r="G637">
        <v>0</v>
      </c>
      <c r="H637">
        <v>3</v>
      </c>
      <c r="I637">
        <v>7.0541999999999998</v>
      </c>
      <c r="J637" t="s">
        <v>139</v>
      </c>
    </row>
    <row r="638" spans="1:10" x14ac:dyDescent="0.25">
      <c r="A638">
        <v>1</v>
      </c>
      <c r="B638" t="s">
        <v>776</v>
      </c>
      <c r="C638" t="s">
        <v>143</v>
      </c>
      <c r="D638">
        <v>0</v>
      </c>
      <c r="E638">
        <v>23</v>
      </c>
      <c r="F638">
        <v>0</v>
      </c>
      <c r="G638">
        <v>0</v>
      </c>
      <c r="H638">
        <v>3</v>
      </c>
      <c r="I638">
        <v>7.8541999999999996</v>
      </c>
      <c r="J638" t="s">
        <v>139</v>
      </c>
    </row>
    <row r="639" spans="1:10" x14ac:dyDescent="0.25">
      <c r="A639">
        <v>1</v>
      </c>
      <c r="B639" t="s">
        <v>777</v>
      </c>
      <c r="C639" t="s">
        <v>138</v>
      </c>
      <c r="D639">
        <v>1</v>
      </c>
      <c r="E639">
        <v>32</v>
      </c>
      <c r="F639">
        <v>0</v>
      </c>
      <c r="G639">
        <v>0</v>
      </c>
      <c r="H639">
        <v>3</v>
      </c>
      <c r="I639">
        <v>7.5792000000000002</v>
      </c>
      <c r="J639" t="s">
        <v>139</v>
      </c>
    </row>
    <row r="640" spans="1:10" x14ac:dyDescent="0.25">
      <c r="A640">
        <v>1</v>
      </c>
      <c r="B640" t="s">
        <v>778</v>
      </c>
      <c r="C640" t="s">
        <v>143</v>
      </c>
      <c r="D640">
        <v>0</v>
      </c>
      <c r="E640">
        <v>58</v>
      </c>
      <c r="F640">
        <v>0</v>
      </c>
      <c r="G640">
        <v>0</v>
      </c>
      <c r="H640">
        <v>1</v>
      </c>
      <c r="I640">
        <v>146.52080000000001</v>
      </c>
      <c r="J640" t="s">
        <v>147</v>
      </c>
    </row>
    <row r="641" spans="1:10" x14ac:dyDescent="0.25">
      <c r="A641">
        <v>0</v>
      </c>
      <c r="B641" t="s">
        <v>779</v>
      </c>
      <c r="C641" t="s">
        <v>143</v>
      </c>
      <c r="D641">
        <v>0</v>
      </c>
      <c r="E641">
        <v>57</v>
      </c>
      <c r="F641">
        <v>0</v>
      </c>
      <c r="G641">
        <v>0</v>
      </c>
      <c r="H641">
        <v>2</v>
      </c>
      <c r="I641">
        <v>10.5</v>
      </c>
      <c r="J641" t="s">
        <v>139</v>
      </c>
    </row>
    <row r="642" spans="1:10" x14ac:dyDescent="0.25">
      <c r="A642">
        <v>1</v>
      </c>
      <c r="B642" t="s">
        <v>780</v>
      </c>
      <c r="C642" t="s">
        <v>143</v>
      </c>
      <c r="D642">
        <v>0</v>
      </c>
      <c r="E642">
        <v>15</v>
      </c>
      <c r="F642">
        <v>0</v>
      </c>
      <c r="G642">
        <v>1</v>
      </c>
      <c r="H642">
        <v>1</v>
      </c>
      <c r="I642">
        <v>211.33750000000001</v>
      </c>
      <c r="J642" t="s">
        <v>139</v>
      </c>
    </row>
    <row r="643" spans="1:10" x14ac:dyDescent="0.25">
      <c r="A643">
        <v>1</v>
      </c>
      <c r="B643" t="s">
        <v>781</v>
      </c>
      <c r="C643" t="s">
        <v>138</v>
      </c>
      <c r="D643">
        <v>1</v>
      </c>
      <c r="E643">
        <v>24</v>
      </c>
      <c r="F643">
        <v>0</v>
      </c>
      <c r="G643">
        <v>0</v>
      </c>
      <c r="H643">
        <v>3</v>
      </c>
      <c r="I643">
        <v>7.1417000000000002</v>
      </c>
      <c r="J643" t="s">
        <v>139</v>
      </c>
    </row>
    <row r="644" spans="1:10" x14ac:dyDescent="0.25">
      <c r="A644">
        <v>0</v>
      </c>
      <c r="B644" t="s">
        <v>782</v>
      </c>
      <c r="C644" t="s">
        <v>138</v>
      </c>
      <c r="D644">
        <v>1</v>
      </c>
      <c r="E644">
        <v>22</v>
      </c>
      <c r="F644">
        <v>0</v>
      </c>
      <c r="G644">
        <v>0</v>
      </c>
      <c r="H644">
        <v>3</v>
      </c>
      <c r="I644">
        <v>7.125</v>
      </c>
      <c r="J644" t="s">
        <v>139</v>
      </c>
    </row>
    <row r="645" spans="1:10" x14ac:dyDescent="0.25">
      <c r="A645">
        <v>0</v>
      </c>
      <c r="B645" t="s">
        <v>783</v>
      </c>
      <c r="C645" t="s">
        <v>138</v>
      </c>
      <c r="D645">
        <v>1</v>
      </c>
      <c r="E645">
        <v>30</v>
      </c>
      <c r="F645">
        <v>0</v>
      </c>
      <c r="G645">
        <v>0</v>
      </c>
      <c r="H645">
        <v>1</v>
      </c>
      <c r="I645">
        <v>26</v>
      </c>
      <c r="J645" t="s">
        <v>139</v>
      </c>
    </row>
    <row r="646" spans="1:10" x14ac:dyDescent="0.25">
      <c r="A646">
        <v>1</v>
      </c>
      <c r="B646" t="s">
        <v>784</v>
      </c>
      <c r="C646" t="s">
        <v>143</v>
      </c>
      <c r="D646">
        <v>0</v>
      </c>
      <c r="E646">
        <v>16</v>
      </c>
      <c r="F646">
        <v>0</v>
      </c>
      <c r="G646">
        <v>0</v>
      </c>
      <c r="H646">
        <v>1</v>
      </c>
      <c r="I646">
        <v>86.5</v>
      </c>
      <c r="J646" t="s">
        <v>139</v>
      </c>
    </row>
    <row r="647" spans="1:10" x14ac:dyDescent="0.25">
      <c r="A647">
        <v>0</v>
      </c>
      <c r="B647" t="s">
        <v>785</v>
      </c>
      <c r="C647" t="s">
        <v>138</v>
      </c>
      <c r="D647">
        <v>1</v>
      </c>
      <c r="E647">
        <v>29</v>
      </c>
      <c r="F647">
        <v>0</v>
      </c>
      <c r="G647">
        <v>0</v>
      </c>
      <c r="H647">
        <v>3</v>
      </c>
      <c r="I647">
        <v>7.9249999999999998</v>
      </c>
      <c r="J647" t="s">
        <v>139</v>
      </c>
    </row>
    <row r="648" spans="1:10" x14ac:dyDescent="0.25">
      <c r="A648">
        <v>1</v>
      </c>
      <c r="B648" t="s">
        <v>786</v>
      </c>
      <c r="C648" t="s">
        <v>138</v>
      </c>
      <c r="D648">
        <v>1</v>
      </c>
      <c r="E648">
        <v>1</v>
      </c>
      <c r="F648">
        <v>0</v>
      </c>
      <c r="G648">
        <v>2</v>
      </c>
      <c r="H648">
        <v>2</v>
      </c>
      <c r="I648">
        <v>37.004199999999997</v>
      </c>
      <c r="J648" t="s">
        <v>147</v>
      </c>
    </row>
    <row r="649" spans="1:10" x14ac:dyDescent="0.25">
      <c r="A649">
        <v>0</v>
      </c>
      <c r="B649" t="s">
        <v>787</v>
      </c>
      <c r="C649" t="s">
        <v>138</v>
      </c>
      <c r="D649">
        <v>1</v>
      </c>
      <c r="E649">
        <v>31</v>
      </c>
      <c r="F649">
        <v>1</v>
      </c>
      <c r="G649">
        <v>1</v>
      </c>
      <c r="H649">
        <v>2</v>
      </c>
      <c r="I649">
        <v>37.004199999999997</v>
      </c>
      <c r="J649" t="s">
        <v>147</v>
      </c>
    </row>
    <row r="650" spans="1:10" x14ac:dyDescent="0.25">
      <c r="A650">
        <v>1</v>
      </c>
      <c r="B650" t="s">
        <v>788</v>
      </c>
      <c r="C650" t="s">
        <v>143</v>
      </c>
      <c r="D650">
        <v>0</v>
      </c>
      <c r="E650">
        <v>24</v>
      </c>
      <c r="F650">
        <v>1</v>
      </c>
      <c r="G650">
        <v>1</v>
      </c>
      <c r="H650">
        <v>2</v>
      </c>
      <c r="I650">
        <v>37.004199999999997</v>
      </c>
      <c r="J650" t="s">
        <v>147</v>
      </c>
    </row>
    <row r="651" spans="1:10" x14ac:dyDescent="0.25">
      <c r="A651">
        <v>0</v>
      </c>
      <c r="B651" t="s">
        <v>789</v>
      </c>
      <c r="C651" t="s">
        <v>143</v>
      </c>
      <c r="D651">
        <v>0</v>
      </c>
      <c r="E651">
        <v>30.5</v>
      </c>
      <c r="F651">
        <v>0</v>
      </c>
      <c r="G651">
        <v>0</v>
      </c>
      <c r="H651">
        <v>3</v>
      </c>
      <c r="I651">
        <v>7.75</v>
      </c>
      <c r="J651" t="s">
        <v>236</v>
      </c>
    </row>
    <row r="652" spans="1:10" x14ac:dyDescent="0.25">
      <c r="A652">
        <v>0</v>
      </c>
      <c r="B652" t="s">
        <v>790</v>
      </c>
      <c r="C652" t="s">
        <v>138</v>
      </c>
      <c r="D652">
        <v>1</v>
      </c>
      <c r="E652">
        <v>35</v>
      </c>
      <c r="F652">
        <v>0</v>
      </c>
      <c r="G652">
        <v>0</v>
      </c>
      <c r="H652">
        <v>3</v>
      </c>
      <c r="I652">
        <v>7.8958000000000004</v>
      </c>
      <c r="J652" t="s">
        <v>147</v>
      </c>
    </row>
    <row r="653" spans="1:10" x14ac:dyDescent="0.25">
      <c r="A653">
        <v>0</v>
      </c>
      <c r="B653" t="s">
        <v>791</v>
      </c>
      <c r="C653" t="s">
        <v>138</v>
      </c>
      <c r="D653">
        <v>1</v>
      </c>
      <c r="E653">
        <v>33</v>
      </c>
      <c r="F653">
        <v>0</v>
      </c>
      <c r="G653">
        <v>0</v>
      </c>
      <c r="H653">
        <v>3</v>
      </c>
      <c r="I653">
        <v>7.8958000000000004</v>
      </c>
      <c r="J653" t="s">
        <v>139</v>
      </c>
    </row>
    <row r="654" spans="1:10" x14ac:dyDescent="0.25">
      <c r="A654">
        <v>0</v>
      </c>
      <c r="B654" t="s">
        <v>792</v>
      </c>
      <c r="C654" t="s">
        <v>138</v>
      </c>
      <c r="D654">
        <v>1</v>
      </c>
      <c r="E654">
        <v>19</v>
      </c>
      <c r="F654">
        <v>1</v>
      </c>
      <c r="G654">
        <v>0</v>
      </c>
      <c r="H654">
        <v>1</v>
      </c>
      <c r="I654">
        <v>53.1</v>
      </c>
      <c r="J654" t="s">
        <v>139</v>
      </c>
    </row>
    <row r="655" spans="1:10" x14ac:dyDescent="0.25">
      <c r="A655">
        <v>1</v>
      </c>
      <c r="B655" t="s">
        <v>793</v>
      </c>
      <c r="C655" t="s">
        <v>143</v>
      </c>
      <c r="D655">
        <v>0</v>
      </c>
      <c r="E655">
        <v>18</v>
      </c>
      <c r="F655">
        <v>1</v>
      </c>
      <c r="G655">
        <v>0</v>
      </c>
      <c r="H655">
        <v>1</v>
      </c>
      <c r="I655">
        <v>53.1</v>
      </c>
      <c r="J655" t="s">
        <v>139</v>
      </c>
    </row>
    <row r="656" spans="1:10" x14ac:dyDescent="0.25">
      <c r="A656">
        <v>0</v>
      </c>
      <c r="B656" t="s">
        <v>794</v>
      </c>
      <c r="C656" t="s">
        <v>138</v>
      </c>
      <c r="D656">
        <v>1</v>
      </c>
      <c r="E656">
        <v>30</v>
      </c>
      <c r="F656">
        <v>0</v>
      </c>
      <c r="G656">
        <v>0</v>
      </c>
      <c r="H656">
        <v>2</v>
      </c>
      <c r="I656">
        <v>13</v>
      </c>
      <c r="J656" t="s">
        <v>139</v>
      </c>
    </row>
    <row r="657" spans="1:10" x14ac:dyDescent="0.25">
      <c r="A657">
        <v>0</v>
      </c>
      <c r="B657" t="s">
        <v>795</v>
      </c>
      <c r="C657" t="s">
        <v>138</v>
      </c>
      <c r="D657">
        <v>1</v>
      </c>
      <c r="E657">
        <v>40</v>
      </c>
      <c r="F657">
        <v>0</v>
      </c>
      <c r="G657">
        <v>0</v>
      </c>
      <c r="H657">
        <v>2</v>
      </c>
      <c r="I657">
        <v>16</v>
      </c>
      <c r="J657" t="s">
        <v>139</v>
      </c>
    </row>
    <row r="658" spans="1:10" x14ac:dyDescent="0.25">
      <c r="A658">
        <v>1</v>
      </c>
      <c r="B658" t="s">
        <v>796</v>
      </c>
      <c r="C658" t="s">
        <v>143</v>
      </c>
      <c r="D658">
        <v>0</v>
      </c>
      <c r="E658">
        <v>24</v>
      </c>
      <c r="F658">
        <v>0</v>
      </c>
      <c r="G658">
        <v>0</v>
      </c>
      <c r="H658">
        <v>1</v>
      </c>
      <c r="I658">
        <v>49.504199999999997</v>
      </c>
      <c r="J658" t="s">
        <v>147</v>
      </c>
    </row>
    <row r="659" spans="1:10" x14ac:dyDescent="0.25">
      <c r="A659">
        <v>0</v>
      </c>
      <c r="B659" t="s">
        <v>797</v>
      </c>
      <c r="C659" t="s">
        <v>138</v>
      </c>
      <c r="D659">
        <v>1</v>
      </c>
      <c r="E659">
        <v>46</v>
      </c>
      <c r="F659">
        <v>0</v>
      </c>
      <c r="G659">
        <v>0</v>
      </c>
      <c r="H659">
        <v>1</v>
      </c>
      <c r="I659">
        <v>75.241699999999994</v>
      </c>
      <c r="J659" t="s">
        <v>147</v>
      </c>
    </row>
    <row r="660" spans="1:10" x14ac:dyDescent="0.25">
      <c r="A660">
        <v>0</v>
      </c>
      <c r="B660" t="s">
        <v>798</v>
      </c>
      <c r="C660" t="s">
        <v>138</v>
      </c>
      <c r="D660">
        <v>1</v>
      </c>
      <c r="E660">
        <v>54</v>
      </c>
      <c r="F660">
        <v>0</v>
      </c>
      <c r="G660">
        <v>0</v>
      </c>
      <c r="H660">
        <v>1</v>
      </c>
      <c r="I660">
        <v>51.862499999999997</v>
      </c>
      <c r="J660" t="s">
        <v>139</v>
      </c>
    </row>
    <row r="661" spans="1:10" x14ac:dyDescent="0.25">
      <c r="A661">
        <v>0</v>
      </c>
      <c r="B661" t="s">
        <v>799</v>
      </c>
      <c r="C661" t="s">
        <v>138</v>
      </c>
      <c r="D661">
        <v>1</v>
      </c>
      <c r="E661">
        <v>32</v>
      </c>
      <c r="F661">
        <v>0</v>
      </c>
      <c r="G661">
        <v>0</v>
      </c>
      <c r="H661">
        <v>2</v>
      </c>
      <c r="I661">
        <v>13.5</v>
      </c>
      <c r="J661" t="s">
        <v>139</v>
      </c>
    </row>
    <row r="662" spans="1:10" x14ac:dyDescent="0.25">
      <c r="A662">
        <v>0</v>
      </c>
      <c r="B662" t="s">
        <v>800</v>
      </c>
      <c r="C662" t="s">
        <v>138</v>
      </c>
      <c r="D662">
        <v>1</v>
      </c>
      <c r="E662">
        <v>30</v>
      </c>
      <c r="F662">
        <v>0</v>
      </c>
      <c r="G662">
        <v>0</v>
      </c>
      <c r="H662">
        <v>2</v>
      </c>
      <c r="I662">
        <v>13</v>
      </c>
      <c r="J662" t="s">
        <v>139</v>
      </c>
    </row>
    <row r="663" spans="1:10" x14ac:dyDescent="0.25">
      <c r="A663">
        <v>1</v>
      </c>
      <c r="B663" t="s">
        <v>801</v>
      </c>
      <c r="C663" t="s">
        <v>138</v>
      </c>
      <c r="D663">
        <v>1</v>
      </c>
      <c r="E663">
        <v>36</v>
      </c>
      <c r="F663">
        <v>0</v>
      </c>
      <c r="G663">
        <v>0</v>
      </c>
      <c r="H663">
        <v>1</v>
      </c>
      <c r="I663">
        <v>26.287500000000001</v>
      </c>
      <c r="J663" t="s">
        <v>139</v>
      </c>
    </row>
    <row r="664" spans="1:10" x14ac:dyDescent="0.25">
      <c r="A664">
        <v>1</v>
      </c>
      <c r="B664" t="s">
        <v>802</v>
      </c>
      <c r="C664" t="s">
        <v>143</v>
      </c>
      <c r="D664">
        <v>0</v>
      </c>
      <c r="E664">
        <v>15</v>
      </c>
      <c r="F664">
        <v>0</v>
      </c>
      <c r="G664">
        <v>0</v>
      </c>
      <c r="H664">
        <v>3</v>
      </c>
      <c r="I664">
        <v>8.0291999999999994</v>
      </c>
      <c r="J664" t="s">
        <v>236</v>
      </c>
    </row>
    <row r="665" spans="1:10" x14ac:dyDescent="0.25">
      <c r="A665">
        <v>0</v>
      </c>
      <c r="B665" t="s">
        <v>803</v>
      </c>
      <c r="C665" t="s">
        <v>143</v>
      </c>
      <c r="D665">
        <v>0</v>
      </c>
      <c r="E665">
        <v>35</v>
      </c>
      <c r="F665">
        <v>0</v>
      </c>
      <c r="G665">
        <v>0</v>
      </c>
      <c r="H665">
        <v>3</v>
      </c>
      <c r="I665">
        <v>7.75</v>
      </c>
      <c r="J665" t="s">
        <v>236</v>
      </c>
    </row>
    <row r="666" spans="1:10" x14ac:dyDescent="0.25">
      <c r="A666">
        <v>0</v>
      </c>
      <c r="B666" t="s">
        <v>804</v>
      </c>
      <c r="C666" t="s">
        <v>138</v>
      </c>
      <c r="D666">
        <v>1</v>
      </c>
      <c r="E666">
        <v>46</v>
      </c>
      <c r="F666">
        <v>0</v>
      </c>
      <c r="G666">
        <v>0</v>
      </c>
      <c r="H666">
        <v>2</v>
      </c>
      <c r="I666">
        <v>26</v>
      </c>
      <c r="J666" t="s">
        <v>139</v>
      </c>
    </row>
    <row r="667" spans="1:10" x14ac:dyDescent="0.25">
      <c r="A667">
        <v>0</v>
      </c>
      <c r="B667" t="s">
        <v>805</v>
      </c>
      <c r="C667" t="s">
        <v>138</v>
      </c>
      <c r="D667">
        <v>1</v>
      </c>
      <c r="E667">
        <v>24</v>
      </c>
      <c r="F667">
        <v>1</v>
      </c>
      <c r="G667">
        <v>0</v>
      </c>
      <c r="H667">
        <v>3</v>
      </c>
      <c r="I667">
        <v>16.100000000000001</v>
      </c>
      <c r="J667" t="s">
        <v>139</v>
      </c>
    </row>
    <row r="668" spans="1:10" x14ac:dyDescent="0.25">
      <c r="A668">
        <v>0</v>
      </c>
      <c r="B668" t="s">
        <v>806</v>
      </c>
      <c r="C668" t="s">
        <v>143</v>
      </c>
      <c r="D668">
        <v>0</v>
      </c>
      <c r="E668">
        <v>19</v>
      </c>
      <c r="F668">
        <v>1</v>
      </c>
      <c r="G668">
        <v>0</v>
      </c>
      <c r="H668">
        <v>3</v>
      </c>
      <c r="I668">
        <v>16.100000000000001</v>
      </c>
      <c r="J668" t="s">
        <v>139</v>
      </c>
    </row>
    <row r="669" spans="1:10" x14ac:dyDescent="0.25">
      <c r="A669">
        <v>1</v>
      </c>
      <c r="B669" t="s">
        <v>807</v>
      </c>
      <c r="C669" t="s">
        <v>143</v>
      </c>
      <c r="D669">
        <v>0</v>
      </c>
      <c r="E669">
        <v>13</v>
      </c>
      <c r="F669">
        <v>0</v>
      </c>
      <c r="G669">
        <v>1</v>
      </c>
      <c r="H669">
        <v>2</v>
      </c>
      <c r="I669">
        <v>19.5</v>
      </c>
      <c r="J669" t="s">
        <v>139</v>
      </c>
    </row>
    <row r="670" spans="1:10" x14ac:dyDescent="0.25">
      <c r="A670">
        <v>1</v>
      </c>
      <c r="B670" t="s">
        <v>808</v>
      </c>
      <c r="C670" t="s">
        <v>143</v>
      </c>
      <c r="D670">
        <v>0</v>
      </c>
      <c r="E670">
        <v>41</v>
      </c>
      <c r="F670">
        <v>0</v>
      </c>
      <c r="G670">
        <v>1</v>
      </c>
      <c r="H670">
        <v>2</v>
      </c>
      <c r="I670">
        <v>19.5</v>
      </c>
      <c r="J670" t="s">
        <v>139</v>
      </c>
    </row>
    <row r="671" spans="1:10" x14ac:dyDescent="0.25">
      <c r="A671">
        <v>1</v>
      </c>
      <c r="B671" t="s">
        <v>809</v>
      </c>
      <c r="C671" t="s">
        <v>138</v>
      </c>
      <c r="D671">
        <v>1</v>
      </c>
      <c r="E671">
        <v>19</v>
      </c>
      <c r="F671">
        <v>0</v>
      </c>
      <c r="G671">
        <v>0</v>
      </c>
      <c r="H671">
        <v>2</v>
      </c>
      <c r="I671">
        <v>10.5</v>
      </c>
      <c r="J671" t="s">
        <v>139</v>
      </c>
    </row>
    <row r="672" spans="1:10" x14ac:dyDescent="0.25">
      <c r="A672">
        <v>0</v>
      </c>
      <c r="B672" t="s">
        <v>810</v>
      </c>
      <c r="C672" t="s">
        <v>138</v>
      </c>
      <c r="D672">
        <v>1</v>
      </c>
      <c r="E672">
        <v>55.5</v>
      </c>
      <c r="F672">
        <v>0</v>
      </c>
      <c r="G672">
        <v>0</v>
      </c>
      <c r="H672">
        <v>3</v>
      </c>
      <c r="I672">
        <v>8.0500000000000007</v>
      </c>
      <c r="J672" t="s">
        <v>139</v>
      </c>
    </row>
    <row r="673" spans="1:10" x14ac:dyDescent="0.25">
      <c r="A673">
        <v>0</v>
      </c>
      <c r="B673" t="s">
        <v>811</v>
      </c>
      <c r="C673" t="s">
        <v>138</v>
      </c>
      <c r="D673">
        <v>1</v>
      </c>
      <c r="E673">
        <v>39</v>
      </c>
      <c r="F673">
        <v>0</v>
      </c>
      <c r="G673">
        <v>0</v>
      </c>
      <c r="H673">
        <v>2</v>
      </c>
      <c r="I673">
        <v>13</v>
      </c>
      <c r="J673" t="s">
        <v>139</v>
      </c>
    </row>
    <row r="674" spans="1:10" x14ac:dyDescent="0.25">
      <c r="A674">
        <v>0</v>
      </c>
      <c r="B674" t="s">
        <v>812</v>
      </c>
      <c r="C674" t="s">
        <v>138</v>
      </c>
      <c r="D674">
        <v>1</v>
      </c>
      <c r="E674">
        <v>28</v>
      </c>
      <c r="F674">
        <v>1</v>
      </c>
      <c r="G674">
        <v>0</v>
      </c>
      <c r="H674">
        <v>1</v>
      </c>
      <c r="I674">
        <v>82.1708</v>
      </c>
      <c r="J674" t="s">
        <v>147</v>
      </c>
    </row>
    <row r="675" spans="1:10" x14ac:dyDescent="0.25">
      <c r="A675">
        <v>1</v>
      </c>
      <c r="B675" t="s">
        <v>813</v>
      </c>
      <c r="C675" t="s">
        <v>138</v>
      </c>
      <c r="D675">
        <v>1</v>
      </c>
      <c r="E675">
        <v>21</v>
      </c>
      <c r="F675">
        <v>0</v>
      </c>
      <c r="G675">
        <v>0</v>
      </c>
      <c r="H675">
        <v>3</v>
      </c>
      <c r="I675">
        <v>7.7750000000000004</v>
      </c>
      <c r="J675" t="s">
        <v>139</v>
      </c>
    </row>
    <row r="676" spans="1:10" x14ac:dyDescent="0.25">
      <c r="A676">
        <v>0</v>
      </c>
      <c r="B676" t="s">
        <v>814</v>
      </c>
      <c r="C676" t="s">
        <v>138</v>
      </c>
      <c r="D676">
        <v>1</v>
      </c>
      <c r="E676">
        <v>65</v>
      </c>
      <c r="F676">
        <v>0</v>
      </c>
      <c r="G676">
        <v>0</v>
      </c>
      <c r="H676">
        <v>1</v>
      </c>
      <c r="I676">
        <v>26.55</v>
      </c>
      <c r="J676" t="s">
        <v>139</v>
      </c>
    </row>
    <row r="677" spans="1:10" x14ac:dyDescent="0.25">
      <c r="A677">
        <v>0</v>
      </c>
      <c r="B677" t="s">
        <v>815</v>
      </c>
      <c r="C677" t="s">
        <v>138</v>
      </c>
      <c r="D677">
        <v>1</v>
      </c>
      <c r="E677">
        <v>48</v>
      </c>
      <c r="F677">
        <v>0</v>
      </c>
      <c r="G677">
        <v>0</v>
      </c>
      <c r="H677">
        <v>2</v>
      </c>
      <c r="I677">
        <v>13</v>
      </c>
      <c r="J677" t="s">
        <v>139</v>
      </c>
    </row>
    <row r="678" spans="1:10" x14ac:dyDescent="0.25">
      <c r="A678">
        <v>0</v>
      </c>
      <c r="B678" t="s">
        <v>816</v>
      </c>
      <c r="C678" t="s">
        <v>138</v>
      </c>
      <c r="D678">
        <v>1</v>
      </c>
      <c r="E678">
        <v>44</v>
      </c>
      <c r="F678">
        <v>2</v>
      </c>
      <c r="G678">
        <v>0</v>
      </c>
      <c r="H678">
        <v>1</v>
      </c>
      <c r="I678">
        <v>90</v>
      </c>
      <c r="J678" t="s">
        <v>236</v>
      </c>
    </row>
    <row r="679" spans="1:10" x14ac:dyDescent="0.25">
      <c r="A679">
        <v>1</v>
      </c>
      <c r="B679" t="s">
        <v>817</v>
      </c>
      <c r="C679" t="s">
        <v>143</v>
      </c>
      <c r="D679">
        <v>0</v>
      </c>
      <c r="E679">
        <v>33</v>
      </c>
      <c r="F679">
        <v>1</v>
      </c>
      <c r="G679">
        <v>0</v>
      </c>
      <c r="H679">
        <v>1</v>
      </c>
      <c r="I679">
        <v>90</v>
      </c>
      <c r="J679" t="s">
        <v>236</v>
      </c>
    </row>
    <row r="680" spans="1:10" x14ac:dyDescent="0.25">
      <c r="A680">
        <v>1</v>
      </c>
      <c r="B680" t="s">
        <v>818</v>
      </c>
      <c r="C680" t="s">
        <v>143</v>
      </c>
      <c r="D680">
        <v>0</v>
      </c>
      <c r="E680">
        <v>37</v>
      </c>
      <c r="F680">
        <v>1</v>
      </c>
      <c r="G680">
        <v>0</v>
      </c>
      <c r="H680">
        <v>1</v>
      </c>
      <c r="I680">
        <v>90</v>
      </c>
      <c r="J680" t="s">
        <v>236</v>
      </c>
    </row>
    <row r="681" spans="1:10" x14ac:dyDescent="0.25">
      <c r="A681">
        <v>0</v>
      </c>
      <c r="B681" t="s">
        <v>819</v>
      </c>
      <c r="C681" t="s">
        <v>138</v>
      </c>
      <c r="D681">
        <v>1</v>
      </c>
      <c r="E681">
        <v>24</v>
      </c>
      <c r="F681">
        <v>0</v>
      </c>
      <c r="G681">
        <v>0</v>
      </c>
      <c r="H681">
        <v>3</v>
      </c>
      <c r="I681">
        <v>7.8958000000000004</v>
      </c>
      <c r="J681" t="s">
        <v>139</v>
      </c>
    </row>
    <row r="682" spans="1:10" x14ac:dyDescent="0.25">
      <c r="A682">
        <v>0</v>
      </c>
      <c r="B682" t="s">
        <v>820</v>
      </c>
      <c r="C682" t="s">
        <v>138</v>
      </c>
      <c r="D682">
        <v>1</v>
      </c>
      <c r="E682">
        <v>21</v>
      </c>
      <c r="F682">
        <v>0</v>
      </c>
      <c r="G682">
        <v>0</v>
      </c>
      <c r="H682">
        <v>3</v>
      </c>
      <c r="I682">
        <v>7.8958000000000004</v>
      </c>
      <c r="J682" t="s">
        <v>139</v>
      </c>
    </row>
    <row r="683" spans="1:10" x14ac:dyDescent="0.25">
      <c r="A683">
        <v>0</v>
      </c>
      <c r="B683" t="s">
        <v>821</v>
      </c>
      <c r="C683" t="s">
        <v>138</v>
      </c>
      <c r="D683">
        <v>1</v>
      </c>
      <c r="E683">
        <v>28</v>
      </c>
      <c r="F683">
        <v>0</v>
      </c>
      <c r="G683">
        <v>0</v>
      </c>
      <c r="H683">
        <v>3</v>
      </c>
      <c r="I683">
        <v>7.8958000000000004</v>
      </c>
      <c r="J683" t="s">
        <v>139</v>
      </c>
    </row>
    <row r="684" spans="1:10" x14ac:dyDescent="0.25">
      <c r="A684">
        <v>0</v>
      </c>
      <c r="B684" t="s">
        <v>822</v>
      </c>
      <c r="C684" t="s">
        <v>138</v>
      </c>
      <c r="D684">
        <v>1</v>
      </c>
      <c r="E684">
        <v>70</v>
      </c>
      <c r="F684">
        <v>0</v>
      </c>
      <c r="G684">
        <v>0</v>
      </c>
      <c r="H684">
        <v>2</v>
      </c>
      <c r="I684">
        <v>10.5</v>
      </c>
      <c r="J684" t="s">
        <v>139</v>
      </c>
    </row>
    <row r="685" spans="1:10" x14ac:dyDescent="0.25">
      <c r="A685">
        <v>1</v>
      </c>
      <c r="B685" t="s">
        <v>823</v>
      </c>
      <c r="C685" t="s">
        <v>138</v>
      </c>
      <c r="D685">
        <v>1</v>
      </c>
      <c r="E685">
        <v>30</v>
      </c>
      <c r="F685">
        <v>1</v>
      </c>
      <c r="G685">
        <v>0</v>
      </c>
      <c r="H685">
        <v>1</v>
      </c>
      <c r="I685">
        <v>57.75</v>
      </c>
      <c r="J685" t="s">
        <v>147</v>
      </c>
    </row>
    <row r="686" spans="1:10" x14ac:dyDescent="0.25">
      <c r="A686">
        <v>0</v>
      </c>
      <c r="B686" t="s">
        <v>824</v>
      </c>
      <c r="C686" t="s">
        <v>138</v>
      </c>
      <c r="D686">
        <v>1</v>
      </c>
      <c r="E686">
        <v>25</v>
      </c>
      <c r="F686">
        <v>0</v>
      </c>
      <c r="G686">
        <v>0</v>
      </c>
      <c r="H686">
        <v>3</v>
      </c>
      <c r="I686">
        <v>7.65</v>
      </c>
      <c r="J686" t="s">
        <v>139</v>
      </c>
    </row>
    <row r="687" spans="1:10" x14ac:dyDescent="0.25">
      <c r="A687">
        <v>0</v>
      </c>
      <c r="B687" t="s">
        <v>825</v>
      </c>
      <c r="C687" t="s">
        <v>138</v>
      </c>
      <c r="D687">
        <v>1</v>
      </c>
      <c r="E687">
        <v>55</v>
      </c>
      <c r="F687">
        <v>0</v>
      </c>
      <c r="G687">
        <v>0</v>
      </c>
      <c r="H687">
        <v>1</v>
      </c>
      <c r="I687">
        <v>30.5</v>
      </c>
      <c r="J687" t="s">
        <v>139</v>
      </c>
    </row>
    <row r="688" spans="1:10" x14ac:dyDescent="0.25">
      <c r="A688">
        <v>0</v>
      </c>
      <c r="B688" t="s">
        <v>826</v>
      </c>
      <c r="C688" t="s">
        <v>138</v>
      </c>
      <c r="D688">
        <v>1</v>
      </c>
      <c r="E688">
        <v>27</v>
      </c>
      <c r="F688">
        <v>0</v>
      </c>
      <c r="G688">
        <v>0</v>
      </c>
      <c r="H688">
        <v>2</v>
      </c>
      <c r="I688">
        <v>13</v>
      </c>
      <c r="J688" t="s">
        <v>139</v>
      </c>
    </row>
    <row r="689" spans="1:10" x14ac:dyDescent="0.25">
      <c r="A689">
        <v>1</v>
      </c>
      <c r="B689" t="s">
        <v>827</v>
      </c>
      <c r="C689" t="s">
        <v>138</v>
      </c>
      <c r="D689">
        <v>1</v>
      </c>
      <c r="E689">
        <v>6</v>
      </c>
      <c r="F689">
        <v>0</v>
      </c>
      <c r="G689">
        <v>1</v>
      </c>
      <c r="H689">
        <v>3</v>
      </c>
      <c r="I689">
        <v>12.475</v>
      </c>
      <c r="J689" t="s">
        <v>139</v>
      </c>
    </row>
    <row r="690" spans="1:10" x14ac:dyDescent="0.25">
      <c r="A690">
        <v>1</v>
      </c>
      <c r="B690" t="s">
        <v>828</v>
      </c>
      <c r="C690" t="s">
        <v>143</v>
      </c>
      <c r="D690">
        <v>0</v>
      </c>
      <c r="E690">
        <v>27</v>
      </c>
      <c r="F690">
        <v>0</v>
      </c>
      <c r="G690">
        <v>1</v>
      </c>
      <c r="H690">
        <v>3</v>
      </c>
      <c r="I690">
        <v>12.475</v>
      </c>
      <c r="J690" t="s">
        <v>139</v>
      </c>
    </row>
    <row r="691" spans="1:10" x14ac:dyDescent="0.25">
      <c r="A691">
        <v>0</v>
      </c>
      <c r="B691" t="s">
        <v>829</v>
      </c>
      <c r="C691" t="s">
        <v>138</v>
      </c>
      <c r="D691">
        <v>1</v>
      </c>
      <c r="E691">
        <v>47</v>
      </c>
      <c r="F691">
        <v>0</v>
      </c>
      <c r="G691">
        <v>0</v>
      </c>
      <c r="H691">
        <v>1</v>
      </c>
      <c r="I691">
        <v>42.4</v>
      </c>
      <c r="J691" t="s">
        <v>139</v>
      </c>
    </row>
    <row r="692" spans="1:10" x14ac:dyDescent="0.25">
      <c r="A692">
        <v>0</v>
      </c>
      <c r="B692" t="s">
        <v>830</v>
      </c>
      <c r="C692" t="s">
        <v>138</v>
      </c>
      <c r="D692">
        <v>1</v>
      </c>
      <c r="E692">
        <v>54</v>
      </c>
      <c r="F692">
        <v>0</v>
      </c>
      <c r="G692">
        <v>0</v>
      </c>
      <c r="H692">
        <v>2</v>
      </c>
      <c r="I692">
        <v>14</v>
      </c>
      <c r="J692" t="s">
        <v>139</v>
      </c>
    </row>
    <row r="693" spans="1:10" x14ac:dyDescent="0.25">
      <c r="A693">
        <v>0</v>
      </c>
      <c r="B693" t="s">
        <v>831</v>
      </c>
      <c r="C693" t="s">
        <v>138</v>
      </c>
      <c r="D693">
        <v>1</v>
      </c>
      <c r="E693">
        <v>39</v>
      </c>
      <c r="F693">
        <v>0</v>
      </c>
      <c r="G693">
        <v>0</v>
      </c>
      <c r="H693">
        <v>2</v>
      </c>
      <c r="I693">
        <v>26</v>
      </c>
      <c r="J693" t="s">
        <v>139</v>
      </c>
    </row>
    <row r="694" spans="1:10" x14ac:dyDescent="0.25">
      <c r="A694">
        <v>0</v>
      </c>
      <c r="B694" t="s">
        <v>832</v>
      </c>
      <c r="C694" t="s">
        <v>138</v>
      </c>
      <c r="D694">
        <v>1</v>
      </c>
      <c r="E694">
        <v>34</v>
      </c>
      <c r="F694">
        <v>0</v>
      </c>
      <c r="G694">
        <v>0</v>
      </c>
      <c r="H694">
        <v>3</v>
      </c>
      <c r="I694">
        <v>8.0500000000000007</v>
      </c>
      <c r="J694" t="s">
        <v>139</v>
      </c>
    </row>
    <row r="695" spans="1:10" x14ac:dyDescent="0.25">
      <c r="A695">
        <v>0</v>
      </c>
      <c r="B695" t="s">
        <v>833</v>
      </c>
      <c r="C695" t="s">
        <v>138</v>
      </c>
      <c r="D695">
        <v>1</v>
      </c>
      <c r="E695">
        <v>16</v>
      </c>
      <c r="F695">
        <v>0</v>
      </c>
      <c r="G695">
        <v>0</v>
      </c>
      <c r="H695">
        <v>2</v>
      </c>
      <c r="I695">
        <v>10.5</v>
      </c>
      <c r="J695" t="s">
        <v>139</v>
      </c>
    </row>
    <row r="696" spans="1:10" x14ac:dyDescent="0.25">
      <c r="A696">
        <v>1</v>
      </c>
      <c r="B696" t="s">
        <v>834</v>
      </c>
      <c r="C696" t="s">
        <v>143</v>
      </c>
      <c r="D696">
        <v>0</v>
      </c>
      <c r="E696">
        <v>24</v>
      </c>
      <c r="F696">
        <v>0</v>
      </c>
      <c r="G696">
        <v>0</v>
      </c>
      <c r="H696">
        <v>3</v>
      </c>
      <c r="I696">
        <v>7.75</v>
      </c>
      <c r="J696" t="s">
        <v>236</v>
      </c>
    </row>
    <row r="697" spans="1:10" x14ac:dyDescent="0.25">
      <c r="A697">
        <v>0</v>
      </c>
      <c r="B697" t="s">
        <v>835</v>
      </c>
      <c r="C697" t="s">
        <v>138</v>
      </c>
      <c r="D697">
        <v>1</v>
      </c>
      <c r="E697">
        <v>18</v>
      </c>
      <c r="F697">
        <v>0</v>
      </c>
      <c r="G697">
        <v>0</v>
      </c>
      <c r="H697">
        <v>3</v>
      </c>
      <c r="I697">
        <v>7.75</v>
      </c>
      <c r="J697" t="s">
        <v>139</v>
      </c>
    </row>
    <row r="698" spans="1:10" x14ac:dyDescent="0.25">
      <c r="A698">
        <v>0</v>
      </c>
      <c r="B698" t="s">
        <v>836</v>
      </c>
      <c r="C698" t="s">
        <v>138</v>
      </c>
      <c r="D698">
        <v>1</v>
      </c>
      <c r="E698">
        <v>62</v>
      </c>
      <c r="F698">
        <v>0</v>
      </c>
      <c r="G698">
        <v>0</v>
      </c>
      <c r="H698">
        <v>2</v>
      </c>
      <c r="I698">
        <v>9.6875</v>
      </c>
      <c r="J698" t="s">
        <v>236</v>
      </c>
    </row>
    <row r="699" spans="1:10" x14ac:dyDescent="0.25">
      <c r="A699">
        <v>0</v>
      </c>
      <c r="B699" t="s">
        <v>837</v>
      </c>
      <c r="C699" t="s">
        <v>138</v>
      </c>
      <c r="D699">
        <v>1</v>
      </c>
      <c r="E699">
        <v>22</v>
      </c>
      <c r="F699">
        <v>0</v>
      </c>
      <c r="G699">
        <v>0</v>
      </c>
      <c r="H699">
        <v>3</v>
      </c>
      <c r="I699">
        <v>7.8958000000000004</v>
      </c>
      <c r="J699" t="s">
        <v>139</v>
      </c>
    </row>
    <row r="700" spans="1:10" x14ac:dyDescent="0.25">
      <c r="A700">
        <v>1</v>
      </c>
      <c r="B700" t="s">
        <v>838</v>
      </c>
      <c r="C700" t="s">
        <v>143</v>
      </c>
      <c r="D700">
        <v>0</v>
      </c>
      <c r="E700">
        <v>15</v>
      </c>
      <c r="F700">
        <v>0</v>
      </c>
      <c r="G700">
        <v>0</v>
      </c>
      <c r="H700">
        <v>3</v>
      </c>
      <c r="I700">
        <v>7.2249999999999996</v>
      </c>
      <c r="J700" t="s">
        <v>147</v>
      </c>
    </row>
    <row r="701" spans="1:10" x14ac:dyDescent="0.25">
      <c r="A701">
        <v>1</v>
      </c>
      <c r="B701" t="s">
        <v>839</v>
      </c>
      <c r="C701" t="s">
        <v>143</v>
      </c>
      <c r="D701">
        <v>0</v>
      </c>
      <c r="E701">
        <v>1</v>
      </c>
      <c r="F701">
        <v>0</v>
      </c>
      <c r="G701">
        <v>2</v>
      </c>
      <c r="H701">
        <v>3</v>
      </c>
      <c r="I701">
        <v>15.7417</v>
      </c>
      <c r="J701" t="s">
        <v>147</v>
      </c>
    </row>
    <row r="702" spans="1:10" x14ac:dyDescent="0.25">
      <c r="A702">
        <v>1</v>
      </c>
      <c r="B702" t="s">
        <v>840</v>
      </c>
      <c r="C702" t="s">
        <v>138</v>
      </c>
      <c r="D702">
        <v>1</v>
      </c>
      <c r="E702">
        <v>20</v>
      </c>
      <c r="F702">
        <v>1</v>
      </c>
      <c r="G702">
        <v>1</v>
      </c>
      <c r="H702">
        <v>3</v>
      </c>
      <c r="I702">
        <v>15.7417</v>
      </c>
      <c r="J702" t="s">
        <v>147</v>
      </c>
    </row>
    <row r="703" spans="1:10" x14ac:dyDescent="0.25">
      <c r="A703">
        <v>1</v>
      </c>
      <c r="B703" t="s">
        <v>841</v>
      </c>
      <c r="C703" t="s">
        <v>143</v>
      </c>
      <c r="D703">
        <v>0</v>
      </c>
      <c r="E703">
        <v>19</v>
      </c>
      <c r="F703">
        <v>1</v>
      </c>
      <c r="G703">
        <v>1</v>
      </c>
      <c r="H703">
        <v>3</v>
      </c>
      <c r="I703">
        <v>15.7417</v>
      </c>
      <c r="J703" t="s">
        <v>147</v>
      </c>
    </row>
    <row r="704" spans="1:10" x14ac:dyDescent="0.25">
      <c r="A704">
        <v>0</v>
      </c>
      <c r="B704" t="s">
        <v>842</v>
      </c>
      <c r="C704" t="s">
        <v>138</v>
      </c>
      <c r="D704">
        <v>1</v>
      </c>
      <c r="E704">
        <v>33</v>
      </c>
      <c r="F704">
        <v>0</v>
      </c>
      <c r="G704">
        <v>0</v>
      </c>
      <c r="H704">
        <v>3</v>
      </c>
      <c r="I704">
        <v>8.0500000000000007</v>
      </c>
      <c r="J704" t="s">
        <v>139</v>
      </c>
    </row>
    <row r="705" spans="1:10" x14ac:dyDescent="0.25">
      <c r="A705">
        <v>0</v>
      </c>
      <c r="B705" t="s">
        <v>843</v>
      </c>
      <c r="C705" t="s">
        <v>138</v>
      </c>
      <c r="D705">
        <v>1</v>
      </c>
      <c r="E705">
        <v>32.5</v>
      </c>
      <c r="F705">
        <v>1</v>
      </c>
      <c r="G705">
        <v>0</v>
      </c>
      <c r="H705">
        <v>2</v>
      </c>
      <c r="I705">
        <v>30.070799999999998</v>
      </c>
      <c r="J705" t="s">
        <v>147</v>
      </c>
    </row>
    <row r="706" spans="1:10" x14ac:dyDescent="0.25">
      <c r="A706">
        <v>1</v>
      </c>
      <c r="B706" t="s">
        <v>844</v>
      </c>
      <c r="C706" t="s">
        <v>143</v>
      </c>
      <c r="D706">
        <v>0</v>
      </c>
      <c r="E706">
        <v>14</v>
      </c>
      <c r="F706">
        <v>1</v>
      </c>
      <c r="G706">
        <v>0</v>
      </c>
      <c r="H706">
        <v>2</v>
      </c>
      <c r="I706">
        <v>30.070799999999998</v>
      </c>
      <c r="J706" t="s">
        <v>147</v>
      </c>
    </row>
    <row r="707" spans="1:10" x14ac:dyDescent="0.25">
      <c r="A707">
        <v>0</v>
      </c>
      <c r="B707" t="s">
        <v>845</v>
      </c>
      <c r="C707" t="s">
        <v>138</v>
      </c>
      <c r="D707">
        <v>1</v>
      </c>
      <c r="E707">
        <v>37</v>
      </c>
      <c r="F707">
        <v>0</v>
      </c>
      <c r="G707">
        <v>1</v>
      </c>
      <c r="H707">
        <v>1</v>
      </c>
      <c r="I707">
        <v>29.7</v>
      </c>
      <c r="J707" t="s">
        <v>147</v>
      </c>
    </row>
    <row r="708" spans="1:10" x14ac:dyDescent="0.25">
      <c r="A708">
        <v>1</v>
      </c>
      <c r="B708" t="s">
        <v>846</v>
      </c>
      <c r="C708" t="s">
        <v>138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26</v>
      </c>
      <c r="J708" t="s">
        <v>139</v>
      </c>
    </row>
    <row r="709" spans="1:10" x14ac:dyDescent="0.25">
      <c r="A709">
        <v>1</v>
      </c>
      <c r="B709" t="s">
        <v>847</v>
      </c>
      <c r="C709" t="s">
        <v>138</v>
      </c>
      <c r="D709">
        <v>1</v>
      </c>
      <c r="E709">
        <v>3</v>
      </c>
      <c r="F709">
        <v>1</v>
      </c>
      <c r="G709">
        <v>1</v>
      </c>
      <c r="H709">
        <v>2</v>
      </c>
      <c r="I709">
        <v>26</v>
      </c>
      <c r="J709" t="s">
        <v>139</v>
      </c>
    </row>
    <row r="710" spans="1:10" x14ac:dyDescent="0.25">
      <c r="A710">
        <v>0</v>
      </c>
      <c r="B710" t="s">
        <v>848</v>
      </c>
      <c r="C710" t="s">
        <v>138</v>
      </c>
      <c r="D710">
        <v>1</v>
      </c>
      <c r="E710">
        <v>36.5</v>
      </c>
      <c r="F710">
        <v>0</v>
      </c>
      <c r="G710">
        <v>2</v>
      </c>
      <c r="H710">
        <v>2</v>
      </c>
      <c r="I710">
        <v>26</v>
      </c>
      <c r="J710" t="s">
        <v>139</v>
      </c>
    </row>
    <row r="711" spans="1:10" x14ac:dyDescent="0.25">
      <c r="A711">
        <v>0</v>
      </c>
      <c r="B711" t="s">
        <v>849</v>
      </c>
      <c r="C711" t="s">
        <v>138</v>
      </c>
      <c r="D711">
        <v>1</v>
      </c>
      <c r="E711">
        <v>26</v>
      </c>
      <c r="F711">
        <v>0</v>
      </c>
      <c r="G711">
        <v>0</v>
      </c>
      <c r="H711">
        <v>2</v>
      </c>
      <c r="I711">
        <v>13</v>
      </c>
      <c r="J711" t="s">
        <v>139</v>
      </c>
    </row>
    <row r="712" spans="1:10" x14ac:dyDescent="0.25">
      <c r="A712">
        <v>1</v>
      </c>
      <c r="B712" t="s">
        <v>850</v>
      </c>
      <c r="C712" t="s">
        <v>143</v>
      </c>
      <c r="D712">
        <v>0</v>
      </c>
      <c r="E712">
        <v>31</v>
      </c>
      <c r="F712">
        <v>1</v>
      </c>
      <c r="G712">
        <v>0</v>
      </c>
      <c r="H712">
        <v>1</v>
      </c>
      <c r="I712">
        <v>113.27500000000001</v>
      </c>
      <c r="J712" t="s">
        <v>147</v>
      </c>
    </row>
    <row r="713" spans="1:10" x14ac:dyDescent="0.25">
      <c r="A713">
        <v>1</v>
      </c>
      <c r="B713" t="s">
        <v>851</v>
      </c>
      <c r="C713" t="s">
        <v>143</v>
      </c>
      <c r="D713">
        <v>0</v>
      </c>
      <c r="E713">
        <v>23</v>
      </c>
      <c r="F713">
        <v>1</v>
      </c>
      <c r="G713">
        <v>0</v>
      </c>
      <c r="H713">
        <v>1</v>
      </c>
      <c r="I713">
        <v>113.27500000000001</v>
      </c>
      <c r="J713" t="s">
        <v>147</v>
      </c>
    </row>
    <row r="714" spans="1:10" x14ac:dyDescent="0.25">
      <c r="A714">
        <v>0</v>
      </c>
      <c r="B714" t="s">
        <v>852</v>
      </c>
      <c r="C714" t="s">
        <v>138</v>
      </c>
      <c r="D714">
        <v>1</v>
      </c>
      <c r="E714">
        <v>58</v>
      </c>
      <c r="F714">
        <v>0</v>
      </c>
      <c r="G714">
        <v>2</v>
      </c>
      <c r="H714">
        <v>1</v>
      </c>
      <c r="I714">
        <v>113.27500000000001</v>
      </c>
      <c r="J714" t="s">
        <v>147</v>
      </c>
    </row>
    <row r="715" spans="1:10" x14ac:dyDescent="0.25">
      <c r="A715">
        <v>1</v>
      </c>
      <c r="B715" t="s">
        <v>853</v>
      </c>
      <c r="C715" t="s">
        <v>143</v>
      </c>
      <c r="D715">
        <v>0</v>
      </c>
      <c r="E715">
        <v>19</v>
      </c>
      <c r="F715">
        <v>0</v>
      </c>
      <c r="G715">
        <v>2</v>
      </c>
      <c r="H715">
        <v>1</v>
      </c>
      <c r="I715">
        <v>26.283300000000001</v>
      </c>
      <c r="J715" t="s">
        <v>139</v>
      </c>
    </row>
    <row r="716" spans="1:10" x14ac:dyDescent="0.25">
      <c r="A716">
        <v>0</v>
      </c>
      <c r="B716" t="s">
        <v>854</v>
      </c>
      <c r="C716" t="s">
        <v>138</v>
      </c>
      <c r="D716">
        <v>1</v>
      </c>
      <c r="E716">
        <v>19</v>
      </c>
      <c r="F716">
        <v>1</v>
      </c>
      <c r="G716">
        <v>1</v>
      </c>
      <c r="H716">
        <v>2</v>
      </c>
      <c r="I716">
        <v>36.75</v>
      </c>
      <c r="J716" t="s">
        <v>139</v>
      </c>
    </row>
    <row r="717" spans="1:10" x14ac:dyDescent="0.25">
      <c r="A717">
        <v>0</v>
      </c>
      <c r="B717" t="s">
        <v>855</v>
      </c>
      <c r="C717" t="s">
        <v>138</v>
      </c>
      <c r="D717">
        <v>1</v>
      </c>
      <c r="E717">
        <v>64</v>
      </c>
      <c r="F717">
        <v>0</v>
      </c>
      <c r="G717">
        <v>0</v>
      </c>
      <c r="H717">
        <v>1</v>
      </c>
      <c r="I717">
        <v>26</v>
      </c>
      <c r="J717" t="s">
        <v>139</v>
      </c>
    </row>
    <row r="718" spans="1:10" x14ac:dyDescent="0.25">
      <c r="A718">
        <v>1</v>
      </c>
      <c r="B718" t="s">
        <v>856</v>
      </c>
      <c r="C718" t="s">
        <v>138</v>
      </c>
      <c r="D718">
        <v>1</v>
      </c>
      <c r="E718">
        <v>12</v>
      </c>
      <c r="F718">
        <v>1</v>
      </c>
      <c r="G718">
        <v>0</v>
      </c>
      <c r="H718">
        <v>3</v>
      </c>
      <c r="I718">
        <v>11.2417</v>
      </c>
      <c r="J718" t="s">
        <v>147</v>
      </c>
    </row>
    <row r="719" spans="1:10" x14ac:dyDescent="0.25">
      <c r="A719">
        <v>1</v>
      </c>
      <c r="B719" t="s">
        <v>857</v>
      </c>
      <c r="C719" t="s">
        <v>143</v>
      </c>
      <c r="D719">
        <v>0</v>
      </c>
      <c r="E719">
        <v>14</v>
      </c>
      <c r="F719">
        <v>1</v>
      </c>
      <c r="G719">
        <v>0</v>
      </c>
      <c r="H719">
        <v>3</v>
      </c>
      <c r="I719">
        <v>11.2417</v>
      </c>
      <c r="J719" t="s">
        <v>147</v>
      </c>
    </row>
    <row r="720" spans="1:10" x14ac:dyDescent="0.25">
      <c r="A720">
        <v>0</v>
      </c>
      <c r="B720" t="s">
        <v>858</v>
      </c>
      <c r="C720" t="s">
        <v>143</v>
      </c>
      <c r="D720">
        <v>0</v>
      </c>
      <c r="E720">
        <v>29</v>
      </c>
      <c r="F720">
        <v>0</v>
      </c>
      <c r="G720">
        <v>0</v>
      </c>
      <c r="H720">
        <v>3</v>
      </c>
      <c r="I720">
        <v>7.9249999999999998</v>
      </c>
      <c r="J720" t="s">
        <v>139</v>
      </c>
    </row>
    <row r="721" spans="1:10" x14ac:dyDescent="0.25">
      <c r="A721">
        <v>0</v>
      </c>
      <c r="B721" t="s">
        <v>859</v>
      </c>
      <c r="C721" t="s">
        <v>138</v>
      </c>
      <c r="D721">
        <v>1</v>
      </c>
      <c r="E721">
        <v>28</v>
      </c>
      <c r="F721">
        <v>0</v>
      </c>
      <c r="G721">
        <v>0</v>
      </c>
      <c r="H721">
        <v>3</v>
      </c>
      <c r="I721">
        <v>8.0500000000000007</v>
      </c>
      <c r="J721" t="s">
        <v>139</v>
      </c>
    </row>
    <row r="722" spans="1:10" x14ac:dyDescent="0.25">
      <c r="A722">
        <v>1</v>
      </c>
      <c r="B722" t="s">
        <v>860</v>
      </c>
      <c r="C722" t="s">
        <v>143</v>
      </c>
      <c r="D722">
        <v>0</v>
      </c>
      <c r="E722">
        <v>18</v>
      </c>
      <c r="F722">
        <v>0</v>
      </c>
      <c r="G722">
        <v>0</v>
      </c>
      <c r="H722">
        <v>3</v>
      </c>
      <c r="I722">
        <v>7.7750000000000004</v>
      </c>
      <c r="J722" t="s">
        <v>139</v>
      </c>
    </row>
    <row r="723" spans="1:10" x14ac:dyDescent="0.25">
      <c r="A723">
        <v>1</v>
      </c>
      <c r="B723" t="s">
        <v>861</v>
      </c>
      <c r="C723" t="s">
        <v>143</v>
      </c>
      <c r="D723">
        <v>0</v>
      </c>
      <c r="E723">
        <v>26</v>
      </c>
      <c r="F723">
        <v>0</v>
      </c>
      <c r="G723">
        <v>0</v>
      </c>
      <c r="H723">
        <v>3</v>
      </c>
      <c r="I723">
        <v>7.8541999999999996</v>
      </c>
      <c r="J723" t="s">
        <v>139</v>
      </c>
    </row>
    <row r="724" spans="1:10" x14ac:dyDescent="0.25">
      <c r="A724">
        <v>0</v>
      </c>
      <c r="B724" t="s">
        <v>862</v>
      </c>
      <c r="C724" t="s">
        <v>138</v>
      </c>
      <c r="D724">
        <v>1</v>
      </c>
      <c r="E724">
        <v>21</v>
      </c>
      <c r="F724">
        <v>0</v>
      </c>
      <c r="G724">
        <v>0</v>
      </c>
      <c r="H724">
        <v>3</v>
      </c>
      <c r="I724">
        <v>7.8541999999999996</v>
      </c>
      <c r="J724" t="s">
        <v>139</v>
      </c>
    </row>
    <row r="725" spans="1:10" x14ac:dyDescent="0.25">
      <c r="A725">
        <v>0</v>
      </c>
      <c r="B725" t="s">
        <v>863</v>
      </c>
      <c r="C725" t="s">
        <v>138</v>
      </c>
      <c r="D725">
        <v>1</v>
      </c>
      <c r="E725">
        <v>41</v>
      </c>
      <c r="F725">
        <v>0</v>
      </c>
      <c r="G725">
        <v>0</v>
      </c>
      <c r="H725">
        <v>3</v>
      </c>
      <c r="I725">
        <v>7.125</v>
      </c>
      <c r="J725" t="s">
        <v>139</v>
      </c>
    </row>
    <row r="726" spans="1:10" x14ac:dyDescent="0.25">
      <c r="A726">
        <v>1</v>
      </c>
      <c r="B726" t="s">
        <v>864</v>
      </c>
      <c r="C726" t="s">
        <v>138</v>
      </c>
      <c r="D726">
        <v>1</v>
      </c>
      <c r="E726">
        <v>39</v>
      </c>
      <c r="F726">
        <v>0</v>
      </c>
      <c r="G726">
        <v>0</v>
      </c>
      <c r="H726">
        <v>3</v>
      </c>
      <c r="I726">
        <v>7.9249999999999998</v>
      </c>
      <c r="J726" t="s">
        <v>139</v>
      </c>
    </row>
    <row r="727" spans="1:10" x14ac:dyDescent="0.25">
      <c r="A727">
        <v>0</v>
      </c>
      <c r="B727" t="s">
        <v>865</v>
      </c>
      <c r="C727" t="s">
        <v>138</v>
      </c>
      <c r="D727">
        <v>1</v>
      </c>
      <c r="E727">
        <v>28</v>
      </c>
      <c r="F727">
        <v>0</v>
      </c>
      <c r="G727">
        <v>0</v>
      </c>
      <c r="H727">
        <v>2</v>
      </c>
      <c r="I727">
        <v>13.5</v>
      </c>
      <c r="J727" t="s">
        <v>139</v>
      </c>
    </row>
    <row r="728" spans="1:10" x14ac:dyDescent="0.25">
      <c r="A728">
        <v>0</v>
      </c>
      <c r="B728" t="s">
        <v>866</v>
      </c>
      <c r="C728" t="s">
        <v>138</v>
      </c>
      <c r="D728">
        <v>1</v>
      </c>
      <c r="E728">
        <v>21</v>
      </c>
      <c r="F728">
        <v>0</v>
      </c>
      <c r="G728">
        <v>0</v>
      </c>
      <c r="H728">
        <v>3</v>
      </c>
      <c r="I728">
        <v>7.8</v>
      </c>
      <c r="J728" t="s">
        <v>139</v>
      </c>
    </row>
    <row r="729" spans="1:10" x14ac:dyDescent="0.25">
      <c r="A729">
        <v>1</v>
      </c>
      <c r="B729" t="s">
        <v>867</v>
      </c>
      <c r="C729" t="s">
        <v>138</v>
      </c>
      <c r="D729">
        <v>1</v>
      </c>
      <c r="E729">
        <v>20</v>
      </c>
      <c r="F729">
        <v>0</v>
      </c>
      <c r="G729">
        <v>0</v>
      </c>
      <c r="H729">
        <v>2</v>
      </c>
      <c r="I729">
        <v>13.862500000000001</v>
      </c>
      <c r="J729" t="s">
        <v>147</v>
      </c>
    </row>
    <row r="730" spans="1:10" x14ac:dyDescent="0.25">
      <c r="A730">
        <v>0</v>
      </c>
      <c r="B730" t="s">
        <v>868</v>
      </c>
      <c r="C730" t="s">
        <v>138</v>
      </c>
      <c r="D730">
        <v>1</v>
      </c>
      <c r="E730">
        <v>28.5</v>
      </c>
      <c r="F730">
        <v>0</v>
      </c>
      <c r="G730">
        <v>0</v>
      </c>
      <c r="H730">
        <v>3</v>
      </c>
      <c r="I730">
        <v>7.2291999999999996</v>
      </c>
      <c r="J730" t="s">
        <v>147</v>
      </c>
    </row>
    <row r="731" spans="1:10" x14ac:dyDescent="0.25">
      <c r="A731">
        <v>1</v>
      </c>
      <c r="B731" t="s">
        <v>869</v>
      </c>
      <c r="C731" t="s">
        <v>143</v>
      </c>
      <c r="D731">
        <v>0</v>
      </c>
      <c r="E731">
        <v>29</v>
      </c>
      <c r="F731">
        <v>0</v>
      </c>
      <c r="G731">
        <v>0</v>
      </c>
      <c r="H731">
        <v>2</v>
      </c>
      <c r="I731">
        <v>10.5</v>
      </c>
      <c r="J731" t="s">
        <v>139</v>
      </c>
    </row>
    <row r="732" spans="1:10" x14ac:dyDescent="0.25">
      <c r="A732">
        <v>1</v>
      </c>
      <c r="B732" t="s">
        <v>870</v>
      </c>
      <c r="C732" t="s">
        <v>143</v>
      </c>
      <c r="D732">
        <v>0</v>
      </c>
      <c r="E732">
        <v>22</v>
      </c>
      <c r="F732">
        <v>0</v>
      </c>
      <c r="G732">
        <v>0</v>
      </c>
      <c r="H732">
        <v>3</v>
      </c>
      <c r="I732">
        <v>7.75</v>
      </c>
      <c r="J732" t="s">
        <v>139</v>
      </c>
    </row>
    <row r="733" spans="1:10" x14ac:dyDescent="0.25">
      <c r="A733">
        <v>0</v>
      </c>
      <c r="B733" t="s">
        <v>871</v>
      </c>
      <c r="C733" t="s">
        <v>138</v>
      </c>
      <c r="D733">
        <v>1</v>
      </c>
      <c r="E733">
        <v>61</v>
      </c>
      <c r="F733">
        <v>0</v>
      </c>
      <c r="G733">
        <v>0</v>
      </c>
      <c r="H733">
        <v>3</v>
      </c>
      <c r="I733">
        <v>6.2374999999999998</v>
      </c>
      <c r="J733" t="s">
        <v>139</v>
      </c>
    </row>
    <row r="734" spans="1:10" x14ac:dyDescent="0.25">
      <c r="A734">
        <v>0</v>
      </c>
      <c r="B734" t="s">
        <v>872</v>
      </c>
      <c r="C734" t="s">
        <v>138</v>
      </c>
      <c r="D734">
        <v>1</v>
      </c>
      <c r="E734">
        <v>23</v>
      </c>
      <c r="F734">
        <v>0</v>
      </c>
      <c r="G734">
        <v>0</v>
      </c>
      <c r="H734">
        <v>3</v>
      </c>
      <c r="I734">
        <v>9.2249999999999996</v>
      </c>
      <c r="J734" t="s">
        <v>139</v>
      </c>
    </row>
    <row r="735" spans="1:10" x14ac:dyDescent="0.25">
      <c r="A735">
        <v>1</v>
      </c>
      <c r="B735" t="s">
        <v>873</v>
      </c>
      <c r="C735" t="s">
        <v>143</v>
      </c>
      <c r="D735">
        <v>0</v>
      </c>
      <c r="E735">
        <v>22</v>
      </c>
      <c r="F735">
        <v>0</v>
      </c>
      <c r="G735">
        <v>0</v>
      </c>
      <c r="H735">
        <v>3</v>
      </c>
      <c r="I735">
        <v>7.7750000000000004</v>
      </c>
      <c r="J735" t="s">
        <v>139</v>
      </c>
    </row>
    <row r="736" spans="1:10" x14ac:dyDescent="0.25">
      <c r="A736">
        <v>1</v>
      </c>
      <c r="B736" t="s">
        <v>874</v>
      </c>
      <c r="C736" t="s">
        <v>143</v>
      </c>
      <c r="D736">
        <v>0</v>
      </c>
      <c r="E736">
        <v>39</v>
      </c>
      <c r="F736">
        <v>0</v>
      </c>
      <c r="G736">
        <v>0</v>
      </c>
      <c r="H736">
        <v>1</v>
      </c>
      <c r="I736">
        <v>108.9</v>
      </c>
      <c r="J736" t="s">
        <v>147</v>
      </c>
    </row>
    <row r="737" spans="1:10" x14ac:dyDescent="0.25">
      <c r="A737">
        <v>1</v>
      </c>
      <c r="B737" t="s">
        <v>875</v>
      </c>
      <c r="C737" t="s">
        <v>138</v>
      </c>
      <c r="D737">
        <v>1</v>
      </c>
      <c r="E737">
        <v>9</v>
      </c>
      <c r="F737">
        <v>0</v>
      </c>
      <c r="G737">
        <v>1</v>
      </c>
      <c r="H737">
        <v>3</v>
      </c>
      <c r="I737">
        <v>3.1707999999999998</v>
      </c>
      <c r="J737" t="s">
        <v>139</v>
      </c>
    </row>
    <row r="738" spans="1:10" x14ac:dyDescent="0.25">
      <c r="A738">
        <v>0</v>
      </c>
      <c r="B738" t="s">
        <v>876</v>
      </c>
      <c r="C738" t="s">
        <v>138</v>
      </c>
      <c r="D738">
        <v>1</v>
      </c>
      <c r="E738">
        <v>28</v>
      </c>
      <c r="F738">
        <v>0</v>
      </c>
      <c r="G738">
        <v>0</v>
      </c>
      <c r="H738">
        <v>3</v>
      </c>
      <c r="I738">
        <v>22.524999999999999</v>
      </c>
      <c r="J738" t="s">
        <v>139</v>
      </c>
    </row>
    <row r="739" spans="1:10" x14ac:dyDescent="0.25">
      <c r="A739">
        <v>0</v>
      </c>
      <c r="B739" t="s">
        <v>877</v>
      </c>
      <c r="C739" t="s">
        <v>138</v>
      </c>
      <c r="D739">
        <v>1</v>
      </c>
      <c r="E739">
        <v>42</v>
      </c>
      <c r="F739">
        <v>0</v>
      </c>
      <c r="G739">
        <v>1</v>
      </c>
      <c r="H739">
        <v>3</v>
      </c>
      <c r="I739">
        <v>8.4041999999999994</v>
      </c>
      <c r="J739" t="s">
        <v>139</v>
      </c>
    </row>
    <row r="740" spans="1:10" x14ac:dyDescent="0.25">
      <c r="A740">
        <v>0</v>
      </c>
      <c r="B740" t="s">
        <v>878</v>
      </c>
      <c r="C740" t="s">
        <v>143</v>
      </c>
      <c r="D740">
        <v>0</v>
      </c>
      <c r="E740">
        <v>31</v>
      </c>
      <c r="F740">
        <v>0</v>
      </c>
      <c r="G740">
        <v>0</v>
      </c>
      <c r="H740">
        <v>3</v>
      </c>
      <c r="I740">
        <v>7.8541999999999996</v>
      </c>
      <c r="J740" t="s">
        <v>139</v>
      </c>
    </row>
    <row r="741" spans="1:10" x14ac:dyDescent="0.25">
      <c r="A741">
        <v>0</v>
      </c>
      <c r="B741" t="s">
        <v>879</v>
      </c>
      <c r="C741" t="s">
        <v>138</v>
      </c>
      <c r="D741">
        <v>1</v>
      </c>
      <c r="E741">
        <v>28</v>
      </c>
      <c r="F741">
        <v>0</v>
      </c>
      <c r="G741">
        <v>0</v>
      </c>
      <c r="H741">
        <v>3</v>
      </c>
      <c r="I741">
        <v>7.8541999999999996</v>
      </c>
      <c r="J741" t="s">
        <v>139</v>
      </c>
    </row>
    <row r="742" spans="1:10" x14ac:dyDescent="0.25">
      <c r="A742">
        <v>1</v>
      </c>
      <c r="B742" t="s">
        <v>880</v>
      </c>
      <c r="C742" t="s">
        <v>138</v>
      </c>
      <c r="D742">
        <v>1</v>
      </c>
      <c r="E742">
        <v>32</v>
      </c>
      <c r="F742">
        <v>0</v>
      </c>
      <c r="G742">
        <v>0</v>
      </c>
      <c r="H742">
        <v>3</v>
      </c>
      <c r="I742">
        <v>7.7750000000000004</v>
      </c>
      <c r="J742" t="s">
        <v>139</v>
      </c>
    </row>
    <row r="743" spans="1:10" x14ac:dyDescent="0.25">
      <c r="A743">
        <v>0</v>
      </c>
      <c r="B743" t="s">
        <v>881</v>
      </c>
      <c r="C743" t="s">
        <v>138</v>
      </c>
      <c r="D743">
        <v>1</v>
      </c>
      <c r="E743">
        <v>20</v>
      </c>
      <c r="F743">
        <v>0</v>
      </c>
      <c r="G743">
        <v>0</v>
      </c>
      <c r="H743">
        <v>3</v>
      </c>
      <c r="I743">
        <v>9.2249999999999996</v>
      </c>
      <c r="J743" t="s">
        <v>139</v>
      </c>
    </row>
    <row r="744" spans="1:10" x14ac:dyDescent="0.25">
      <c r="A744">
        <v>0</v>
      </c>
      <c r="B744" t="s">
        <v>882</v>
      </c>
      <c r="C744" t="s">
        <v>143</v>
      </c>
      <c r="D744">
        <v>0</v>
      </c>
      <c r="E744">
        <v>23</v>
      </c>
      <c r="F744">
        <v>0</v>
      </c>
      <c r="G744">
        <v>0</v>
      </c>
      <c r="H744">
        <v>3</v>
      </c>
      <c r="I744">
        <v>8.6624999999999996</v>
      </c>
      <c r="J744" t="s">
        <v>139</v>
      </c>
    </row>
    <row r="745" spans="1:10" x14ac:dyDescent="0.25">
      <c r="A745">
        <v>0</v>
      </c>
      <c r="B745" t="s">
        <v>883</v>
      </c>
      <c r="C745" t="s">
        <v>143</v>
      </c>
      <c r="D745">
        <v>0</v>
      </c>
      <c r="E745">
        <v>20</v>
      </c>
      <c r="F745">
        <v>0</v>
      </c>
      <c r="G745">
        <v>0</v>
      </c>
      <c r="H745">
        <v>3</v>
      </c>
      <c r="I745">
        <v>8.6624999999999996</v>
      </c>
      <c r="J745" t="s">
        <v>139</v>
      </c>
    </row>
    <row r="746" spans="1:10" x14ac:dyDescent="0.25">
      <c r="A746">
        <v>0</v>
      </c>
      <c r="B746" t="s">
        <v>884</v>
      </c>
      <c r="C746" t="s">
        <v>138</v>
      </c>
      <c r="D746">
        <v>1</v>
      </c>
      <c r="E746">
        <v>20</v>
      </c>
      <c r="F746">
        <v>0</v>
      </c>
      <c r="G746">
        <v>0</v>
      </c>
      <c r="H746">
        <v>3</v>
      </c>
      <c r="I746">
        <v>8.6624999999999996</v>
      </c>
      <c r="J746" t="s">
        <v>139</v>
      </c>
    </row>
    <row r="747" spans="1:10" x14ac:dyDescent="0.25">
      <c r="A747">
        <v>0</v>
      </c>
      <c r="B747" t="s">
        <v>885</v>
      </c>
      <c r="C747" t="s">
        <v>138</v>
      </c>
      <c r="D747">
        <v>1</v>
      </c>
      <c r="E747">
        <v>16</v>
      </c>
      <c r="F747">
        <v>0</v>
      </c>
      <c r="G747">
        <v>0</v>
      </c>
      <c r="H747">
        <v>3</v>
      </c>
      <c r="I747">
        <v>9.2166999999999994</v>
      </c>
      <c r="J747" t="s">
        <v>139</v>
      </c>
    </row>
    <row r="748" spans="1:10" x14ac:dyDescent="0.25">
      <c r="A748">
        <v>1</v>
      </c>
      <c r="B748" t="s">
        <v>886</v>
      </c>
      <c r="C748" t="s">
        <v>143</v>
      </c>
      <c r="D748">
        <v>0</v>
      </c>
      <c r="E748">
        <v>31</v>
      </c>
      <c r="F748">
        <v>0</v>
      </c>
      <c r="G748">
        <v>0</v>
      </c>
      <c r="H748">
        <v>3</v>
      </c>
      <c r="I748">
        <v>8.6832999999999991</v>
      </c>
      <c r="J748" t="s">
        <v>139</v>
      </c>
    </row>
    <row r="749" spans="1:10" x14ac:dyDescent="0.25">
      <c r="A749">
        <v>1</v>
      </c>
      <c r="B749" t="s">
        <v>887</v>
      </c>
      <c r="C749" t="s">
        <v>143</v>
      </c>
      <c r="D749">
        <v>0</v>
      </c>
      <c r="E749">
        <v>22</v>
      </c>
      <c r="F749">
        <v>0</v>
      </c>
      <c r="G749">
        <v>1</v>
      </c>
      <c r="H749">
        <v>1</v>
      </c>
      <c r="I749">
        <v>61.979199999999999</v>
      </c>
      <c r="J749" t="s">
        <v>147</v>
      </c>
    </row>
    <row r="750" spans="1:10" x14ac:dyDescent="0.25">
      <c r="A750">
        <v>0</v>
      </c>
      <c r="B750" t="s">
        <v>888</v>
      </c>
      <c r="C750" t="s">
        <v>138</v>
      </c>
      <c r="D750">
        <v>1</v>
      </c>
      <c r="E750">
        <v>65</v>
      </c>
      <c r="F750">
        <v>0</v>
      </c>
      <c r="G750">
        <v>1</v>
      </c>
      <c r="H750">
        <v>1</v>
      </c>
      <c r="I750">
        <v>61.979199999999999</v>
      </c>
      <c r="J750" t="s">
        <v>147</v>
      </c>
    </row>
    <row r="751" spans="1:10" x14ac:dyDescent="0.25">
      <c r="A751">
        <v>0</v>
      </c>
      <c r="B751" t="s">
        <v>889</v>
      </c>
      <c r="C751" t="s">
        <v>138</v>
      </c>
      <c r="D751">
        <v>1</v>
      </c>
      <c r="E751">
        <v>39</v>
      </c>
      <c r="F751">
        <v>0</v>
      </c>
      <c r="G751">
        <v>0</v>
      </c>
      <c r="H751">
        <v>2</v>
      </c>
      <c r="I751">
        <v>13</v>
      </c>
      <c r="J751" t="s">
        <v>139</v>
      </c>
    </row>
    <row r="752" spans="1:10" x14ac:dyDescent="0.25">
      <c r="A752">
        <v>0</v>
      </c>
      <c r="B752" t="s">
        <v>890</v>
      </c>
      <c r="C752" t="s">
        <v>138</v>
      </c>
      <c r="D752">
        <v>1</v>
      </c>
      <c r="E752">
        <v>28.5</v>
      </c>
      <c r="F752">
        <v>0</v>
      </c>
      <c r="G752">
        <v>0</v>
      </c>
      <c r="H752">
        <v>1</v>
      </c>
      <c r="I752">
        <v>27.720800000000001</v>
      </c>
      <c r="J752" t="s">
        <v>147</v>
      </c>
    </row>
    <row r="753" spans="1:10" x14ac:dyDescent="0.25">
      <c r="A753">
        <v>1</v>
      </c>
      <c r="B753" t="s">
        <v>891</v>
      </c>
      <c r="C753" t="s">
        <v>138</v>
      </c>
      <c r="D753">
        <v>1</v>
      </c>
      <c r="E753">
        <v>22</v>
      </c>
      <c r="F753">
        <v>0</v>
      </c>
      <c r="G753">
        <v>0</v>
      </c>
      <c r="H753">
        <v>2</v>
      </c>
      <c r="I753">
        <v>10.5</v>
      </c>
      <c r="J753" t="s">
        <v>139</v>
      </c>
    </row>
    <row r="754" spans="1:10" x14ac:dyDescent="0.25">
      <c r="A754">
        <v>0</v>
      </c>
      <c r="B754" t="s">
        <v>892</v>
      </c>
      <c r="C754" t="s">
        <v>138</v>
      </c>
      <c r="D754">
        <v>1</v>
      </c>
      <c r="E754">
        <v>23</v>
      </c>
      <c r="F754">
        <v>0</v>
      </c>
      <c r="G754">
        <v>0</v>
      </c>
      <c r="H754">
        <v>2</v>
      </c>
      <c r="I754">
        <v>10.5</v>
      </c>
      <c r="J754" t="s">
        <v>139</v>
      </c>
    </row>
    <row r="755" spans="1:10" x14ac:dyDescent="0.25">
      <c r="A755">
        <v>1</v>
      </c>
      <c r="B755" t="s">
        <v>893</v>
      </c>
      <c r="C755" t="s">
        <v>138</v>
      </c>
      <c r="D755">
        <v>1</v>
      </c>
      <c r="E755">
        <v>29</v>
      </c>
      <c r="F755">
        <v>0</v>
      </c>
      <c r="G755">
        <v>0</v>
      </c>
      <c r="H755">
        <v>2</v>
      </c>
      <c r="I755">
        <v>13.8583</v>
      </c>
      <c r="J755" t="s">
        <v>147</v>
      </c>
    </row>
    <row r="756" spans="1:10" x14ac:dyDescent="0.25">
      <c r="A756">
        <v>0</v>
      </c>
      <c r="B756" t="s">
        <v>894</v>
      </c>
      <c r="C756" t="s">
        <v>138</v>
      </c>
      <c r="D756">
        <v>1</v>
      </c>
      <c r="E756">
        <v>2</v>
      </c>
      <c r="F756">
        <v>3</v>
      </c>
      <c r="G756">
        <v>1</v>
      </c>
      <c r="H756">
        <v>3</v>
      </c>
      <c r="I756">
        <v>21.074999999999999</v>
      </c>
      <c r="J756" t="s">
        <v>139</v>
      </c>
    </row>
    <row r="757" spans="1:10" x14ac:dyDescent="0.25">
      <c r="A757">
        <v>0</v>
      </c>
      <c r="B757" t="s">
        <v>895</v>
      </c>
      <c r="C757" t="s">
        <v>138</v>
      </c>
      <c r="D757">
        <v>1</v>
      </c>
      <c r="E757">
        <v>6</v>
      </c>
      <c r="F757">
        <v>3</v>
      </c>
      <c r="G757">
        <v>1</v>
      </c>
      <c r="H757">
        <v>3</v>
      </c>
      <c r="I757">
        <v>21.074999999999999</v>
      </c>
      <c r="J757" t="s">
        <v>139</v>
      </c>
    </row>
    <row r="758" spans="1:10" x14ac:dyDescent="0.25">
      <c r="A758">
        <v>0</v>
      </c>
      <c r="B758" t="s">
        <v>896</v>
      </c>
      <c r="C758" t="s">
        <v>143</v>
      </c>
      <c r="D758">
        <v>0</v>
      </c>
      <c r="E758">
        <v>3</v>
      </c>
      <c r="F758">
        <v>3</v>
      </c>
      <c r="G758">
        <v>1</v>
      </c>
      <c r="H758">
        <v>3</v>
      </c>
      <c r="I758">
        <v>21.074999999999999</v>
      </c>
      <c r="J758" t="s">
        <v>139</v>
      </c>
    </row>
    <row r="759" spans="1:10" x14ac:dyDescent="0.25">
      <c r="A759">
        <v>0</v>
      </c>
      <c r="B759" t="s">
        <v>897</v>
      </c>
      <c r="C759" t="s">
        <v>143</v>
      </c>
      <c r="D759">
        <v>0</v>
      </c>
      <c r="E759">
        <v>8</v>
      </c>
      <c r="F759">
        <v>3</v>
      </c>
      <c r="G759">
        <v>1</v>
      </c>
      <c r="H759">
        <v>3</v>
      </c>
      <c r="I759">
        <v>21.074999999999999</v>
      </c>
      <c r="J759" t="s">
        <v>139</v>
      </c>
    </row>
    <row r="760" spans="1:10" x14ac:dyDescent="0.25">
      <c r="A760">
        <v>0</v>
      </c>
      <c r="B760" t="s">
        <v>898</v>
      </c>
      <c r="C760" t="s">
        <v>143</v>
      </c>
      <c r="D760">
        <v>0</v>
      </c>
      <c r="E760">
        <v>29</v>
      </c>
      <c r="F760">
        <v>0</v>
      </c>
      <c r="G760">
        <v>4</v>
      </c>
      <c r="H760">
        <v>3</v>
      </c>
      <c r="I760">
        <v>21.074999999999999</v>
      </c>
      <c r="J760" t="s">
        <v>139</v>
      </c>
    </row>
    <row r="761" spans="1:10" x14ac:dyDescent="0.25">
      <c r="A761">
        <v>0</v>
      </c>
      <c r="B761" t="s">
        <v>899</v>
      </c>
      <c r="C761" t="s">
        <v>138</v>
      </c>
      <c r="D761">
        <v>1</v>
      </c>
      <c r="E761">
        <v>1</v>
      </c>
      <c r="F761">
        <v>4</v>
      </c>
      <c r="G761">
        <v>1</v>
      </c>
      <c r="H761">
        <v>3</v>
      </c>
      <c r="I761">
        <v>39.6875</v>
      </c>
      <c r="J761" t="s">
        <v>139</v>
      </c>
    </row>
    <row r="762" spans="1:10" x14ac:dyDescent="0.25">
      <c r="A762">
        <v>0</v>
      </c>
      <c r="B762" t="s">
        <v>900</v>
      </c>
      <c r="C762" t="s">
        <v>138</v>
      </c>
      <c r="D762">
        <v>1</v>
      </c>
      <c r="E762">
        <v>7</v>
      </c>
      <c r="F762">
        <v>4</v>
      </c>
      <c r="G762">
        <v>1</v>
      </c>
      <c r="H762">
        <v>3</v>
      </c>
      <c r="I762">
        <v>39.6875</v>
      </c>
      <c r="J762" t="s">
        <v>139</v>
      </c>
    </row>
    <row r="763" spans="1:10" x14ac:dyDescent="0.25">
      <c r="A763">
        <v>0</v>
      </c>
      <c r="B763" t="s">
        <v>901</v>
      </c>
      <c r="C763" t="s">
        <v>138</v>
      </c>
      <c r="D763">
        <v>1</v>
      </c>
      <c r="E763">
        <v>2</v>
      </c>
      <c r="F763">
        <v>4</v>
      </c>
      <c r="G763">
        <v>1</v>
      </c>
      <c r="H763">
        <v>3</v>
      </c>
      <c r="I763">
        <v>39.6875</v>
      </c>
      <c r="J763" t="s">
        <v>139</v>
      </c>
    </row>
    <row r="764" spans="1:10" x14ac:dyDescent="0.25">
      <c r="A764">
        <v>0</v>
      </c>
      <c r="B764" t="s">
        <v>902</v>
      </c>
      <c r="C764" t="s">
        <v>138</v>
      </c>
      <c r="D764">
        <v>1</v>
      </c>
      <c r="E764">
        <v>16</v>
      </c>
      <c r="F764">
        <v>4</v>
      </c>
      <c r="G764">
        <v>1</v>
      </c>
      <c r="H764">
        <v>3</v>
      </c>
      <c r="I764">
        <v>39.6875</v>
      </c>
      <c r="J764" t="s">
        <v>139</v>
      </c>
    </row>
    <row r="765" spans="1:10" x14ac:dyDescent="0.25">
      <c r="A765">
        <v>0</v>
      </c>
      <c r="B765" t="s">
        <v>903</v>
      </c>
      <c r="C765" t="s">
        <v>138</v>
      </c>
      <c r="D765">
        <v>1</v>
      </c>
      <c r="E765">
        <v>14</v>
      </c>
      <c r="F765">
        <v>4</v>
      </c>
      <c r="G765">
        <v>1</v>
      </c>
      <c r="H765">
        <v>3</v>
      </c>
      <c r="I765">
        <v>39.6875</v>
      </c>
      <c r="J765" t="s">
        <v>139</v>
      </c>
    </row>
    <row r="766" spans="1:10" x14ac:dyDescent="0.25">
      <c r="A766">
        <v>0</v>
      </c>
      <c r="B766" t="s">
        <v>904</v>
      </c>
      <c r="C766" t="s">
        <v>143</v>
      </c>
      <c r="D766">
        <v>0</v>
      </c>
      <c r="E766">
        <v>41</v>
      </c>
      <c r="F766">
        <v>0</v>
      </c>
      <c r="G766">
        <v>5</v>
      </c>
      <c r="H766">
        <v>3</v>
      </c>
      <c r="I766">
        <v>39.6875</v>
      </c>
      <c r="J766" t="s">
        <v>139</v>
      </c>
    </row>
    <row r="767" spans="1:10" x14ac:dyDescent="0.25">
      <c r="A767">
        <v>0</v>
      </c>
      <c r="B767" t="s">
        <v>905</v>
      </c>
      <c r="C767" t="s">
        <v>138</v>
      </c>
      <c r="D767">
        <v>1</v>
      </c>
      <c r="E767">
        <v>28</v>
      </c>
      <c r="F767">
        <v>0</v>
      </c>
      <c r="G767">
        <v>0</v>
      </c>
      <c r="H767">
        <v>2</v>
      </c>
      <c r="I767">
        <v>10.5</v>
      </c>
      <c r="J767" t="s">
        <v>139</v>
      </c>
    </row>
    <row r="768" spans="1:10" x14ac:dyDescent="0.25">
      <c r="A768">
        <v>1</v>
      </c>
      <c r="B768" t="s">
        <v>906</v>
      </c>
      <c r="C768" t="s">
        <v>143</v>
      </c>
      <c r="D768">
        <v>0</v>
      </c>
      <c r="E768">
        <v>50</v>
      </c>
      <c r="F768">
        <v>0</v>
      </c>
      <c r="G768">
        <v>1</v>
      </c>
      <c r="H768">
        <v>2</v>
      </c>
      <c r="I768">
        <v>26</v>
      </c>
      <c r="J768" t="s">
        <v>139</v>
      </c>
    </row>
    <row r="769" spans="1:10" x14ac:dyDescent="0.25">
      <c r="A769">
        <v>0</v>
      </c>
      <c r="B769" t="s">
        <v>907</v>
      </c>
      <c r="C769" t="s">
        <v>138</v>
      </c>
      <c r="D769">
        <v>1</v>
      </c>
      <c r="E769">
        <v>45.5</v>
      </c>
      <c r="F769">
        <v>0</v>
      </c>
      <c r="G769">
        <v>0</v>
      </c>
      <c r="H769">
        <v>1</v>
      </c>
      <c r="I769">
        <v>28.5</v>
      </c>
      <c r="J769" t="s">
        <v>139</v>
      </c>
    </row>
    <row r="770" spans="1:10" x14ac:dyDescent="0.25">
      <c r="A770">
        <v>0</v>
      </c>
      <c r="B770" t="s">
        <v>908</v>
      </c>
      <c r="C770" t="s">
        <v>138</v>
      </c>
      <c r="D770">
        <v>1</v>
      </c>
      <c r="E770">
        <v>21</v>
      </c>
      <c r="F770">
        <v>0</v>
      </c>
      <c r="G770">
        <v>0</v>
      </c>
      <c r="H770">
        <v>3</v>
      </c>
      <c r="I770">
        <v>8.6624999999999996</v>
      </c>
      <c r="J770" t="s">
        <v>139</v>
      </c>
    </row>
    <row r="771" spans="1:10" x14ac:dyDescent="0.25">
      <c r="A771">
        <v>0</v>
      </c>
      <c r="B771" t="s">
        <v>909</v>
      </c>
      <c r="C771" t="s">
        <v>138</v>
      </c>
      <c r="D771">
        <v>1</v>
      </c>
      <c r="E771">
        <v>19</v>
      </c>
      <c r="F771">
        <v>0</v>
      </c>
      <c r="G771">
        <v>0</v>
      </c>
      <c r="H771">
        <v>3</v>
      </c>
      <c r="I771">
        <v>14.5</v>
      </c>
      <c r="J771" t="s">
        <v>139</v>
      </c>
    </row>
    <row r="772" spans="1:10" x14ac:dyDescent="0.25">
      <c r="A772">
        <v>0</v>
      </c>
      <c r="B772" t="s">
        <v>910</v>
      </c>
      <c r="C772" t="s">
        <v>138</v>
      </c>
      <c r="D772">
        <v>1</v>
      </c>
      <c r="E772">
        <v>32</v>
      </c>
      <c r="F772">
        <v>0</v>
      </c>
      <c r="G772">
        <v>0</v>
      </c>
      <c r="H772">
        <v>3</v>
      </c>
      <c r="I772">
        <v>7.8958000000000004</v>
      </c>
      <c r="J772" t="s">
        <v>139</v>
      </c>
    </row>
    <row r="773" spans="1:10" x14ac:dyDescent="0.25">
      <c r="A773">
        <v>0</v>
      </c>
      <c r="B773" t="s">
        <v>911</v>
      </c>
      <c r="C773" t="s">
        <v>138</v>
      </c>
      <c r="D773">
        <v>1</v>
      </c>
      <c r="E773">
        <v>23</v>
      </c>
      <c r="F773">
        <v>0</v>
      </c>
      <c r="G773">
        <v>0</v>
      </c>
      <c r="H773">
        <v>1</v>
      </c>
      <c r="I773">
        <v>93.5</v>
      </c>
      <c r="J773" t="s">
        <v>139</v>
      </c>
    </row>
    <row r="774" spans="1:10" x14ac:dyDescent="0.25">
      <c r="A774">
        <v>0</v>
      </c>
      <c r="B774" t="s">
        <v>912</v>
      </c>
      <c r="C774" t="s">
        <v>138</v>
      </c>
      <c r="D774">
        <v>1</v>
      </c>
      <c r="E774">
        <v>0.75</v>
      </c>
      <c r="F774">
        <v>1</v>
      </c>
      <c r="G774">
        <v>1</v>
      </c>
      <c r="H774">
        <v>3</v>
      </c>
      <c r="I774">
        <v>13.775</v>
      </c>
      <c r="J774" t="s">
        <v>139</v>
      </c>
    </row>
    <row r="775" spans="1:10" x14ac:dyDescent="0.25">
      <c r="A775">
        <v>0</v>
      </c>
      <c r="B775" t="s">
        <v>913</v>
      </c>
      <c r="C775" t="s">
        <v>143</v>
      </c>
      <c r="D775">
        <v>0</v>
      </c>
      <c r="E775">
        <v>3</v>
      </c>
      <c r="F775">
        <v>1</v>
      </c>
      <c r="G775">
        <v>1</v>
      </c>
      <c r="H775">
        <v>3</v>
      </c>
      <c r="I775">
        <v>13.775</v>
      </c>
      <c r="J775" t="s">
        <v>139</v>
      </c>
    </row>
    <row r="776" spans="1:10" x14ac:dyDescent="0.25">
      <c r="A776">
        <v>0</v>
      </c>
      <c r="B776" t="s">
        <v>914</v>
      </c>
      <c r="C776" t="s">
        <v>143</v>
      </c>
      <c r="D776">
        <v>0</v>
      </c>
      <c r="E776">
        <v>26</v>
      </c>
      <c r="F776">
        <v>0</v>
      </c>
      <c r="G776">
        <v>2</v>
      </c>
      <c r="H776">
        <v>3</v>
      </c>
      <c r="I776">
        <v>13.775</v>
      </c>
      <c r="J776" t="s">
        <v>139</v>
      </c>
    </row>
    <row r="777" spans="1:10" x14ac:dyDescent="0.25">
      <c r="A777">
        <v>0</v>
      </c>
      <c r="B777" t="s">
        <v>915</v>
      </c>
      <c r="C777" t="s">
        <v>138</v>
      </c>
      <c r="D777">
        <v>1</v>
      </c>
      <c r="E777">
        <v>29</v>
      </c>
      <c r="F777">
        <v>1</v>
      </c>
      <c r="G777">
        <v>0</v>
      </c>
      <c r="H777">
        <v>1</v>
      </c>
      <c r="I777">
        <v>66.599999999999994</v>
      </c>
      <c r="J777" t="s">
        <v>139</v>
      </c>
    </row>
    <row r="778" spans="1:10" x14ac:dyDescent="0.25">
      <c r="A778">
        <v>1</v>
      </c>
      <c r="B778" t="s">
        <v>916</v>
      </c>
      <c r="C778" t="s">
        <v>143</v>
      </c>
      <c r="D778">
        <v>0</v>
      </c>
      <c r="E778">
        <v>22</v>
      </c>
      <c r="F778">
        <v>1</v>
      </c>
      <c r="G778">
        <v>0</v>
      </c>
      <c r="H778">
        <v>1</v>
      </c>
      <c r="I778">
        <v>66.599999999999994</v>
      </c>
      <c r="J778" t="s">
        <v>139</v>
      </c>
    </row>
    <row r="779" spans="1:10" x14ac:dyDescent="0.25">
      <c r="A779">
        <v>0</v>
      </c>
      <c r="B779" t="s">
        <v>917</v>
      </c>
      <c r="C779" t="s">
        <v>138</v>
      </c>
      <c r="D779">
        <v>1</v>
      </c>
      <c r="E779">
        <v>21</v>
      </c>
      <c r="F779">
        <v>0</v>
      </c>
      <c r="G779">
        <v>0</v>
      </c>
      <c r="H779">
        <v>3</v>
      </c>
      <c r="I779">
        <v>7.9249999999999998</v>
      </c>
      <c r="J779" t="s">
        <v>139</v>
      </c>
    </row>
    <row r="780" spans="1:10" x14ac:dyDescent="0.25">
      <c r="A780">
        <v>0</v>
      </c>
      <c r="B780" t="s">
        <v>918</v>
      </c>
      <c r="C780" t="s">
        <v>138</v>
      </c>
      <c r="D780">
        <v>1</v>
      </c>
      <c r="E780">
        <v>25</v>
      </c>
      <c r="F780">
        <v>0</v>
      </c>
      <c r="G780">
        <v>0</v>
      </c>
      <c r="H780">
        <v>3</v>
      </c>
      <c r="I780">
        <v>7.9249999999999998</v>
      </c>
      <c r="J780" t="s">
        <v>139</v>
      </c>
    </row>
    <row r="781" spans="1:10" x14ac:dyDescent="0.25">
      <c r="A781">
        <v>0</v>
      </c>
      <c r="B781" t="s">
        <v>919</v>
      </c>
      <c r="C781" t="s">
        <v>138</v>
      </c>
      <c r="D781">
        <v>1</v>
      </c>
      <c r="E781">
        <v>18</v>
      </c>
      <c r="F781">
        <v>1</v>
      </c>
      <c r="G781">
        <v>0</v>
      </c>
      <c r="H781">
        <v>1</v>
      </c>
      <c r="I781">
        <v>108.9</v>
      </c>
      <c r="J781" t="s">
        <v>147</v>
      </c>
    </row>
    <row r="782" spans="1:10" x14ac:dyDescent="0.25">
      <c r="A782">
        <v>1</v>
      </c>
      <c r="B782" t="s">
        <v>920</v>
      </c>
      <c r="C782" t="s">
        <v>143</v>
      </c>
      <c r="D782">
        <v>0</v>
      </c>
      <c r="E782">
        <v>17</v>
      </c>
      <c r="F782">
        <v>1</v>
      </c>
      <c r="G782">
        <v>0</v>
      </c>
      <c r="H782">
        <v>1</v>
      </c>
      <c r="I782">
        <v>108.9</v>
      </c>
      <c r="J782" t="s">
        <v>147</v>
      </c>
    </row>
    <row r="783" spans="1:10" x14ac:dyDescent="0.25">
      <c r="A783">
        <v>0</v>
      </c>
      <c r="B783" t="s">
        <v>921</v>
      </c>
      <c r="C783" t="s">
        <v>138</v>
      </c>
      <c r="D783">
        <v>1</v>
      </c>
      <c r="E783">
        <v>19</v>
      </c>
      <c r="F783">
        <v>0</v>
      </c>
      <c r="G783">
        <v>0</v>
      </c>
      <c r="H783">
        <v>2</v>
      </c>
      <c r="I783">
        <v>10.5</v>
      </c>
      <c r="J783" t="s">
        <v>139</v>
      </c>
    </row>
    <row r="784" spans="1:10" x14ac:dyDescent="0.25">
      <c r="A784">
        <v>0</v>
      </c>
      <c r="B784" t="s">
        <v>922</v>
      </c>
      <c r="C784" t="s">
        <v>138</v>
      </c>
      <c r="D784">
        <v>1</v>
      </c>
      <c r="E784">
        <v>22</v>
      </c>
      <c r="F784">
        <v>0</v>
      </c>
      <c r="G784">
        <v>0</v>
      </c>
      <c r="H784">
        <v>3</v>
      </c>
      <c r="I784">
        <v>7.25</v>
      </c>
      <c r="J784" t="s">
        <v>139</v>
      </c>
    </row>
    <row r="785" spans="1:10" x14ac:dyDescent="0.25">
      <c r="A785">
        <v>1</v>
      </c>
      <c r="B785" t="s">
        <v>923</v>
      </c>
      <c r="C785" t="s">
        <v>143</v>
      </c>
      <c r="D785">
        <v>0</v>
      </c>
      <c r="E785">
        <v>30</v>
      </c>
      <c r="F785">
        <v>0</v>
      </c>
      <c r="G785">
        <v>0</v>
      </c>
      <c r="H785">
        <v>1</v>
      </c>
      <c r="I785">
        <v>93.5</v>
      </c>
      <c r="J785" t="s">
        <v>139</v>
      </c>
    </row>
    <row r="786" spans="1:10" x14ac:dyDescent="0.25">
      <c r="A786">
        <v>1</v>
      </c>
      <c r="B786" t="s">
        <v>924</v>
      </c>
      <c r="C786" t="s">
        <v>138</v>
      </c>
      <c r="D786">
        <v>1</v>
      </c>
      <c r="E786">
        <v>25</v>
      </c>
      <c r="F786">
        <v>1</v>
      </c>
      <c r="G786">
        <v>0</v>
      </c>
      <c r="H786">
        <v>3</v>
      </c>
      <c r="I786">
        <v>7.7750000000000004</v>
      </c>
      <c r="J786" t="s">
        <v>139</v>
      </c>
    </row>
    <row r="787" spans="1:10" x14ac:dyDescent="0.25">
      <c r="A787">
        <v>0</v>
      </c>
      <c r="B787" t="s">
        <v>925</v>
      </c>
      <c r="C787" t="s">
        <v>138</v>
      </c>
      <c r="D787">
        <v>1</v>
      </c>
      <c r="E787">
        <v>41</v>
      </c>
      <c r="F787">
        <v>0</v>
      </c>
      <c r="G787">
        <v>0</v>
      </c>
      <c r="H787">
        <v>2</v>
      </c>
      <c r="I787">
        <v>13</v>
      </c>
      <c r="J787" t="s">
        <v>139</v>
      </c>
    </row>
    <row r="788" spans="1:10" x14ac:dyDescent="0.25">
      <c r="A788">
        <v>0</v>
      </c>
      <c r="B788" t="s">
        <v>926</v>
      </c>
      <c r="C788" t="s">
        <v>138</v>
      </c>
      <c r="D788">
        <v>1</v>
      </c>
      <c r="E788">
        <v>24</v>
      </c>
      <c r="F788">
        <v>0</v>
      </c>
      <c r="G788">
        <v>0</v>
      </c>
      <c r="H788">
        <v>3</v>
      </c>
      <c r="I788">
        <v>8.0500000000000007</v>
      </c>
      <c r="J788" t="s">
        <v>139</v>
      </c>
    </row>
    <row r="789" spans="1:10" x14ac:dyDescent="0.25">
      <c r="A789">
        <v>0</v>
      </c>
      <c r="B789" t="s">
        <v>927</v>
      </c>
      <c r="C789" t="s">
        <v>143</v>
      </c>
      <c r="D789">
        <v>0</v>
      </c>
      <c r="E789">
        <v>28</v>
      </c>
      <c r="F789">
        <v>0</v>
      </c>
      <c r="G789">
        <v>0</v>
      </c>
      <c r="H789">
        <v>3</v>
      </c>
      <c r="I789">
        <v>7.8958000000000004</v>
      </c>
      <c r="J789" t="s">
        <v>139</v>
      </c>
    </row>
    <row r="790" spans="1:10" x14ac:dyDescent="0.25">
      <c r="A790">
        <v>0</v>
      </c>
      <c r="B790" t="s">
        <v>928</v>
      </c>
      <c r="C790" t="s">
        <v>138</v>
      </c>
      <c r="D790">
        <v>1</v>
      </c>
      <c r="E790">
        <v>19</v>
      </c>
      <c r="F790">
        <v>0</v>
      </c>
      <c r="G790">
        <v>0</v>
      </c>
      <c r="H790">
        <v>3</v>
      </c>
      <c r="I790">
        <v>7.8958000000000004</v>
      </c>
      <c r="J790" t="s">
        <v>139</v>
      </c>
    </row>
    <row r="791" spans="1:10" x14ac:dyDescent="0.25">
      <c r="A791">
        <v>0</v>
      </c>
      <c r="B791" t="s">
        <v>929</v>
      </c>
      <c r="C791" t="s">
        <v>138</v>
      </c>
      <c r="D791">
        <v>1</v>
      </c>
      <c r="E791">
        <v>25</v>
      </c>
      <c r="F791">
        <v>1</v>
      </c>
      <c r="G791">
        <v>0</v>
      </c>
      <c r="H791">
        <v>3</v>
      </c>
      <c r="I791">
        <v>7.7750000000000004</v>
      </c>
      <c r="J791" t="s">
        <v>139</v>
      </c>
    </row>
    <row r="792" spans="1:10" x14ac:dyDescent="0.25">
      <c r="A792">
        <v>0</v>
      </c>
      <c r="B792" t="s">
        <v>930</v>
      </c>
      <c r="C792" t="s">
        <v>143</v>
      </c>
      <c r="D792">
        <v>0</v>
      </c>
      <c r="E792">
        <v>18</v>
      </c>
      <c r="F792">
        <v>0</v>
      </c>
      <c r="G792">
        <v>0</v>
      </c>
      <c r="H792">
        <v>3</v>
      </c>
      <c r="I792">
        <v>7.7750000000000004</v>
      </c>
      <c r="J792" t="s">
        <v>139</v>
      </c>
    </row>
    <row r="793" spans="1:10" x14ac:dyDescent="0.25">
      <c r="A793">
        <v>1</v>
      </c>
      <c r="B793" t="s">
        <v>931</v>
      </c>
      <c r="C793" t="s">
        <v>138</v>
      </c>
      <c r="D793">
        <v>1</v>
      </c>
      <c r="E793">
        <v>52</v>
      </c>
      <c r="F793">
        <v>0</v>
      </c>
      <c r="G793">
        <v>0</v>
      </c>
      <c r="H793">
        <v>1</v>
      </c>
      <c r="I793">
        <v>30.5</v>
      </c>
      <c r="J793" t="s">
        <v>139</v>
      </c>
    </row>
    <row r="794" spans="1:10" x14ac:dyDescent="0.25">
      <c r="A794">
        <v>1</v>
      </c>
      <c r="B794" t="s">
        <v>932</v>
      </c>
      <c r="C794" t="s">
        <v>143</v>
      </c>
      <c r="D794">
        <v>0</v>
      </c>
      <c r="E794">
        <v>21</v>
      </c>
      <c r="F794">
        <v>0</v>
      </c>
      <c r="G794">
        <v>1</v>
      </c>
      <c r="H794">
        <v>2</v>
      </c>
      <c r="I794">
        <v>21</v>
      </c>
      <c r="J794" t="s">
        <v>139</v>
      </c>
    </row>
    <row r="795" spans="1:10" x14ac:dyDescent="0.25">
      <c r="A795">
        <v>1</v>
      </c>
      <c r="B795" t="s">
        <v>933</v>
      </c>
      <c r="C795" t="s">
        <v>143</v>
      </c>
      <c r="D795">
        <v>0</v>
      </c>
      <c r="E795">
        <v>19</v>
      </c>
      <c r="F795">
        <v>0</v>
      </c>
      <c r="G795">
        <v>0</v>
      </c>
      <c r="H795">
        <v>2</v>
      </c>
      <c r="I795">
        <v>26</v>
      </c>
      <c r="J795" t="s">
        <v>139</v>
      </c>
    </row>
    <row r="796" spans="1:10" x14ac:dyDescent="0.25">
      <c r="A796">
        <v>0</v>
      </c>
      <c r="B796" t="s">
        <v>934</v>
      </c>
      <c r="C796" t="s">
        <v>138</v>
      </c>
      <c r="D796">
        <v>1</v>
      </c>
      <c r="E796">
        <v>43</v>
      </c>
      <c r="F796">
        <v>0</v>
      </c>
      <c r="G796">
        <v>1</v>
      </c>
      <c r="H796">
        <v>2</v>
      </c>
      <c r="I796">
        <v>21</v>
      </c>
      <c r="J796" t="s">
        <v>139</v>
      </c>
    </row>
    <row r="797" spans="1:10" x14ac:dyDescent="0.25">
      <c r="A797">
        <v>1</v>
      </c>
      <c r="B797" t="s">
        <v>935</v>
      </c>
      <c r="C797" t="s">
        <v>138</v>
      </c>
      <c r="D797">
        <v>1</v>
      </c>
      <c r="E797">
        <v>32</v>
      </c>
      <c r="F797">
        <v>0</v>
      </c>
      <c r="G797">
        <v>0</v>
      </c>
      <c r="H797">
        <v>3</v>
      </c>
      <c r="I797">
        <v>8.0500000000000007</v>
      </c>
      <c r="J797" t="s">
        <v>139</v>
      </c>
    </row>
    <row r="798" spans="1:10" x14ac:dyDescent="0.25">
      <c r="A798">
        <v>1</v>
      </c>
      <c r="B798" t="s">
        <v>936</v>
      </c>
      <c r="C798" t="s">
        <v>143</v>
      </c>
      <c r="D798">
        <v>0</v>
      </c>
      <c r="E798">
        <v>32</v>
      </c>
      <c r="F798">
        <v>0</v>
      </c>
      <c r="G798">
        <v>0</v>
      </c>
      <c r="H798">
        <v>2</v>
      </c>
      <c r="I798">
        <v>13</v>
      </c>
      <c r="J798" t="s">
        <v>139</v>
      </c>
    </row>
    <row r="799" spans="1:10" x14ac:dyDescent="0.25">
      <c r="A799">
        <v>0</v>
      </c>
      <c r="B799" t="s">
        <v>937</v>
      </c>
      <c r="C799" t="s">
        <v>138</v>
      </c>
      <c r="D799">
        <v>1</v>
      </c>
      <c r="E799">
        <v>17</v>
      </c>
      <c r="F799">
        <v>0</v>
      </c>
      <c r="G799">
        <v>0</v>
      </c>
      <c r="H799">
        <v>3</v>
      </c>
      <c r="I799">
        <v>8.6624999999999996</v>
      </c>
      <c r="J799" t="s">
        <v>139</v>
      </c>
    </row>
    <row r="800" spans="1:10" x14ac:dyDescent="0.25">
      <c r="A800">
        <v>0</v>
      </c>
      <c r="B800" t="s">
        <v>938</v>
      </c>
      <c r="C800" t="s">
        <v>138</v>
      </c>
      <c r="D800">
        <v>1</v>
      </c>
      <c r="E800">
        <v>24</v>
      </c>
      <c r="F800">
        <v>0</v>
      </c>
      <c r="G800">
        <v>0</v>
      </c>
      <c r="H800">
        <v>3</v>
      </c>
      <c r="I800">
        <v>8.6624999999999996</v>
      </c>
      <c r="J800" t="s">
        <v>139</v>
      </c>
    </row>
    <row r="801" spans="1:10" x14ac:dyDescent="0.25">
      <c r="A801">
        <v>0</v>
      </c>
      <c r="B801" t="s">
        <v>939</v>
      </c>
      <c r="C801" t="s">
        <v>138</v>
      </c>
      <c r="D801">
        <v>1</v>
      </c>
      <c r="E801">
        <v>34</v>
      </c>
      <c r="F801">
        <v>0</v>
      </c>
      <c r="G801">
        <v>0</v>
      </c>
      <c r="H801">
        <v>2</v>
      </c>
      <c r="I801">
        <v>13</v>
      </c>
      <c r="J801" t="s">
        <v>139</v>
      </c>
    </row>
    <row r="802" spans="1:10" x14ac:dyDescent="0.25">
      <c r="A802">
        <v>1</v>
      </c>
      <c r="B802" t="s">
        <v>940</v>
      </c>
      <c r="C802" t="s">
        <v>138</v>
      </c>
      <c r="D802">
        <v>1</v>
      </c>
      <c r="E802">
        <v>30</v>
      </c>
      <c r="F802">
        <v>0</v>
      </c>
      <c r="G802">
        <v>0</v>
      </c>
      <c r="H802">
        <v>2</v>
      </c>
      <c r="I802">
        <v>12.737500000000001</v>
      </c>
      <c r="J802" t="s">
        <v>147</v>
      </c>
    </row>
    <row r="803" spans="1:10" x14ac:dyDescent="0.25">
      <c r="A803">
        <v>0</v>
      </c>
      <c r="B803" t="s">
        <v>941</v>
      </c>
      <c r="C803" t="s">
        <v>138</v>
      </c>
      <c r="D803">
        <v>1</v>
      </c>
      <c r="E803">
        <v>47</v>
      </c>
      <c r="F803">
        <v>0</v>
      </c>
      <c r="G803">
        <v>0</v>
      </c>
      <c r="H803">
        <v>1</v>
      </c>
      <c r="I803">
        <v>52</v>
      </c>
      <c r="J803" t="s">
        <v>139</v>
      </c>
    </row>
    <row r="804" spans="1:10" x14ac:dyDescent="0.25">
      <c r="A804">
        <v>1</v>
      </c>
      <c r="B804" t="s">
        <v>942</v>
      </c>
      <c r="C804" t="s">
        <v>143</v>
      </c>
      <c r="D804">
        <v>0</v>
      </c>
      <c r="E804">
        <v>56</v>
      </c>
      <c r="F804">
        <v>0</v>
      </c>
      <c r="G804">
        <v>1</v>
      </c>
      <c r="H804">
        <v>1</v>
      </c>
      <c r="I804">
        <v>83.158299999999997</v>
      </c>
      <c r="J804" t="s">
        <v>147</v>
      </c>
    </row>
    <row r="805" spans="1:10" x14ac:dyDescent="0.25">
      <c r="A805">
        <v>0</v>
      </c>
      <c r="B805" t="s">
        <v>943</v>
      </c>
      <c r="C805" t="s">
        <v>138</v>
      </c>
      <c r="D805">
        <v>1</v>
      </c>
      <c r="E805">
        <v>27</v>
      </c>
      <c r="F805">
        <v>0</v>
      </c>
      <c r="G805">
        <v>0</v>
      </c>
      <c r="H805">
        <v>2</v>
      </c>
      <c r="I805">
        <v>15.033300000000001</v>
      </c>
      <c r="J805" t="s">
        <v>147</v>
      </c>
    </row>
    <row r="806" spans="1:10" x14ac:dyDescent="0.25">
      <c r="A806">
        <v>1</v>
      </c>
      <c r="B806" t="s">
        <v>944</v>
      </c>
      <c r="C806" t="s">
        <v>143</v>
      </c>
      <c r="D806">
        <v>0</v>
      </c>
      <c r="E806">
        <v>2</v>
      </c>
      <c r="F806">
        <v>1</v>
      </c>
      <c r="G806">
        <v>1</v>
      </c>
      <c r="H806">
        <v>2</v>
      </c>
      <c r="I806">
        <v>26</v>
      </c>
      <c r="J806" t="s">
        <v>139</v>
      </c>
    </row>
    <row r="807" spans="1:10" x14ac:dyDescent="0.25">
      <c r="A807">
        <v>1</v>
      </c>
      <c r="B807" t="s">
        <v>945</v>
      </c>
      <c r="C807" t="s">
        <v>143</v>
      </c>
      <c r="D807">
        <v>0</v>
      </c>
      <c r="E807">
        <v>8</v>
      </c>
      <c r="F807">
        <v>1</v>
      </c>
      <c r="G807">
        <v>1</v>
      </c>
      <c r="H807">
        <v>2</v>
      </c>
      <c r="I807">
        <v>26</v>
      </c>
      <c r="J807" t="s">
        <v>139</v>
      </c>
    </row>
    <row r="808" spans="1:10" x14ac:dyDescent="0.25">
      <c r="A808">
        <v>1</v>
      </c>
      <c r="B808" t="s">
        <v>946</v>
      </c>
      <c r="C808" t="s">
        <v>143</v>
      </c>
      <c r="D808">
        <v>0</v>
      </c>
      <c r="E808">
        <v>33</v>
      </c>
      <c r="F808">
        <v>0</v>
      </c>
      <c r="G808">
        <v>2</v>
      </c>
      <c r="H808">
        <v>2</v>
      </c>
      <c r="I808">
        <v>26</v>
      </c>
      <c r="J808" t="s">
        <v>139</v>
      </c>
    </row>
    <row r="809" spans="1:10" x14ac:dyDescent="0.25">
      <c r="A809">
        <v>0</v>
      </c>
      <c r="B809" t="s">
        <v>947</v>
      </c>
      <c r="C809" t="s">
        <v>138</v>
      </c>
      <c r="D809">
        <v>1</v>
      </c>
      <c r="E809">
        <v>36</v>
      </c>
      <c r="F809">
        <v>0</v>
      </c>
      <c r="G809">
        <v>0</v>
      </c>
      <c r="H809">
        <v>2</v>
      </c>
      <c r="I809">
        <v>10.5</v>
      </c>
      <c r="J809" t="s">
        <v>139</v>
      </c>
    </row>
    <row r="810" spans="1:10" x14ac:dyDescent="0.25">
      <c r="A810">
        <v>0</v>
      </c>
      <c r="B810" t="s">
        <v>948</v>
      </c>
      <c r="C810" t="s">
        <v>138</v>
      </c>
      <c r="D810">
        <v>1</v>
      </c>
      <c r="E810">
        <v>38</v>
      </c>
      <c r="F810">
        <v>0</v>
      </c>
      <c r="G810">
        <v>0</v>
      </c>
      <c r="H810">
        <v>3</v>
      </c>
      <c r="I810">
        <v>7.8958000000000004</v>
      </c>
      <c r="J810" t="s">
        <v>139</v>
      </c>
    </row>
    <row r="811" spans="1:10" x14ac:dyDescent="0.25">
      <c r="A811">
        <v>0</v>
      </c>
      <c r="B811" t="s">
        <v>949</v>
      </c>
      <c r="C811" t="s">
        <v>138</v>
      </c>
      <c r="D811">
        <v>1</v>
      </c>
      <c r="E811">
        <v>34</v>
      </c>
      <c r="F811">
        <v>1</v>
      </c>
      <c r="G811">
        <v>0</v>
      </c>
      <c r="H811">
        <v>2</v>
      </c>
      <c r="I811">
        <v>21</v>
      </c>
      <c r="J811" t="s">
        <v>139</v>
      </c>
    </row>
    <row r="812" spans="1:10" x14ac:dyDescent="0.25">
      <c r="A812">
        <v>1</v>
      </c>
      <c r="B812" t="s">
        <v>950</v>
      </c>
      <c r="C812" t="s">
        <v>143</v>
      </c>
      <c r="D812">
        <v>0</v>
      </c>
      <c r="E812">
        <v>30</v>
      </c>
      <c r="F812">
        <v>3</v>
      </c>
      <c r="G812">
        <v>0</v>
      </c>
      <c r="H812">
        <v>2</v>
      </c>
      <c r="I812">
        <v>21</v>
      </c>
      <c r="J812" t="s">
        <v>139</v>
      </c>
    </row>
    <row r="813" spans="1:10" x14ac:dyDescent="0.25">
      <c r="A813">
        <v>0</v>
      </c>
      <c r="B813" t="s">
        <v>951</v>
      </c>
      <c r="C813" t="s">
        <v>138</v>
      </c>
      <c r="D813">
        <v>1</v>
      </c>
      <c r="E813">
        <v>38</v>
      </c>
      <c r="F813">
        <v>0</v>
      </c>
      <c r="G813">
        <v>0</v>
      </c>
      <c r="H813">
        <v>1</v>
      </c>
      <c r="I813">
        <v>0</v>
      </c>
      <c r="J813" t="s">
        <v>139</v>
      </c>
    </row>
    <row r="814" spans="1:10" x14ac:dyDescent="0.25">
      <c r="A814">
        <v>1</v>
      </c>
      <c r="B814" t="s">
        <v>952</v>
      </c>
      <c r="C814" t="s">
        <v>143</v>
      </c>
      <c r="D814">
        <v>0</v>
      </c>
      <c r="E814">
        <v>28</v>
      </c>
      <c r="F814">
        <v>0</v>
      </c>
      <c r="G814">
        <v>0</v>
      </c>
      <c r="H814">
        <v>2</v>
      </c>
      <c r="I814">
        <v>13</v>
      </c>
      <c r="J814" t="s">
        <v>139</v>
      </c>
    </row>
    <row r="815" spans="1:10" x14ac:dyDescent="0.25">
      <c r="A815">
        <v>0</v>
      </c>
      <c r="B815" t="s">
        <v>953</v>
      </c>
      <c r="C815" t="s">
        <v>138</v>
      </c>
      <c r="D815">
        <v>1</v>
      </c>
      <c r="E815">
        <v>21</v>
      </c>
      <c r="F815">
        <v>0</v>
      </c>
      <c r="G815">
        <v>0</v>
      </c>
      <c r="H815">
        <v>3</v>
      </c>
      <c r="I815">
        <v>8.0500000000000007</v>
      </c>
      <c r="J815" t="s">
        <v>139</v>
      </c>
    </row>
    <row r="816" spans="1:10" x14ac:dyDescent="0.25">
      <c r="A816">
        <v>0</v>
      </c>
      <c r="B816" t="s">
        <v>954</v>
      </c>
      <c r="C816" t="s">
        <v>138</v>
      </c>
      <c r="D816">
        <v>1</v>
      </c>
      <c r="E816">
        <v>10</v>
      </c>
      <c r="F816">
        <v>4</v>
      </c>
      <c r="G816">
        <v>1</v>
      </c>
      <c r="H816">
        <v>3</v>
      </c>
      <c r="I816">
        <v>29.125</v>
      </c>
      <c r="J816" t="s">
        <v>236</v>
      </c>
    </row>
    <row r="817" spans="1:10" x14ac:dyDescent="0.25">
      <c r="A817">
        <v>0</v>
      </c>
      <c r="B817" t="s">
        <v>955</v>
      </c>
      <c r="C817" t="s">
        <v>138</v>
      </c>
      <c r="D817">
        <v>1</v>
      </c>
      <c r="E817">
        <v>4</v>
      </c>
      <c r="F817">
        <v>4</v>
      </c>
      <c r="G817">
        <v>1</v>
      </c>
      <c r="H817">
        <v>3</v>
      </c>
      <c r="I817">
        <v>29.125</v>
      </c>
      <c r="J817" t="s">
        <v>236</v>
      </c>
    </row>
    <row r="818" spans="1:10" x14ac:dyDescent="0.25">
      <c r="A818">
        <v>0</v>
      </c>
      <c r="B818" t="s">
        <v>956</v>
      </c>
      <c r="C818" t="s">
        <v>138</v>
      </c>
      <c r="D818">
        <v>1</v>
      </c>
      <c r="E818">
        <v>7</v>
      </c>
      <c r="F818">
        <v>4</v>
      </c>
      <c r="G818">
        <v>1</v>
      </c>
      <c r="H818">
        <v>3</v>
      </c>
      <c r="I818">
        <v>29.125</v>
      </c>
      <c r="J818" t="s">
        <v>236</v>
      </c>
    </row>
    <row r="819" spans="1:10" x14ac:dyDescent="0.25">
      <c r="A819">
        <v>0</v>
      </c>
      <c r="B819" t="s">
        <v>957</v>
      </c>
      <c r="C819" t="s">
        <v>138</v>
      </c>
      <c r="D819">
        <v>1</v>
      </c>
      <c r="E819">
        <v>2</v>
      </c>
      <c r="F819">
        <v>4</v>
      </c>
      <c r="G819">
        <v>1</v>
      </c>
      <c r="H819">
        <v>3</v>
      </c>
      <c r="I819">
        <v>29.125</v>
      </c>
      <c r="J819" t="s">
        <v>236</v>
      </c>
    </row>
    <row r="820" spans="1:10" x14ac:dyDescent="0.25">
      <c r="A820">
        <v>0</v>
      </c>
      <c r="B820" t="s">
        <v>958</v>
      </c>
      <c r="C820" t="s">
        <v>138</v>
      </c>
      <c r="D820">
        <v>1</v>
      </c>
      <c r="E820">
        <v>8</v>
      </c>
      <c r="F820">
        <v>4</v>
      </c>
      <c r="G820">
        <v>1</v>
      </c>
      <c r="H820">
        <v>3</v>
      </c>
      <c r="I820">
        <v>29.125</v>
      </c>
      <c r="J820" t="s">
        <v>236</v>
      </c>
    </row>
    <row r="821" spans="1:10" x14ac:dyDescent="0.25">
      <c r="A821">
        <v>0</v>
      </c>
      <c r="B821" t="s">
        <v>959</v>
      </c>
      <c r="C821" t="s">
        <v>143</v>
      </c>
      <c r="D821">
        <v>0</v>
      </c>
      <c r="E821">
        <v>39</v>
      </c>
      <c r="F821">
        <v>0</v>
      </c>
      <c r="G821">
        <v>5</v>
      </c>
      <c r="H821">
        <v>3</v>
      </c>
      <c r="I821">
        <v>29.125</v>
      </c>
      <c r="J821" t="s">
        <v>236</v>
      </c>
    </row>
    <row r="822" spans="1:10" x14ac:dyDescent="0.25">
      <c r="A822">
        <v>0</v>
      </c>
      <c r="B822" t="s">
        <v>960</v>
      </c>
      <c r="C822" t="s">
        <v>138</v>
      </c>
      <c r="D822">
        <v>1</v>
      </c>
      <c r="E822">
        <v>23</v>
      </c>
      <c r="F822">
        <v>0</v>
      </c>
      <c r="G822">
        <v>0</v>
      </c>
      <c r="H822">
        <v>2</v>
      </c>
      <c r="I822">
        <v>15.0458</v>
      </c>
      <c r="J822" t="s">
        <v>147</v>
      </c>
    </row>
    <row r="823" spans="1:10" x14ac:dyDescent="0.25">
      <c r="A823">
        <v>1</v>
      </c>
      <c r="B823" t="s">
        <v>961</v>
      </c>
      <c r="C823" t="s">
        <v>138</v>
      </c>
      <c r="D823">
        <v>1</v>
      </c>
      <c r="E823">
        <v>0.83330000000000004</v>
      </c>
      <c r="F823">
        <v>1</v>
      </c>
      <c r="G823">
        <v>1</v>
      </c>
      <c r="H823">
        <v>2</v>
      </c>
      <c r="I823">
        <v>18.75</v>
      </c>
      <c r="J823" t="s">
        <v>139</v>
      </c>
    </row>
    <row r="824" spans="1:10" x14ac:dyDescent="0.25">
      <c r="A824">
        <v>1</v>
      </c>
      <c r="B824" t="s">
        <v>962</v>
      </c>
      <c r="C824" t="s">
        <v>138</v>
      </c>
      <c r="D824">
        <v>1</v>
      </c>
      <c r="E824">
        <v>3</v>
      </c>
      <c r="F824">
        <v>1</v>
      </c>
      <c r="G824">
        <v>1</v>
      </c>
      <c r="H824">
        <v>2</v>
      </c>
      <c r="I824">
        <v>18.75</v>
      </c>
      <c r="J824" t="s">
        <v>139</v>
      </c>
    </row>
    <row r="825" spans="1:10" x14ac:dyDescent="0.25">
      <c r="A825">
        <v>1</v>
      </c>
      <c r="B825" t="s">
        <v>963</v>
      </c>
      <c r="C825" t="s">
        <v>143</v>
      </c>
      <c r="D825">
        <v>0</v>
      </c>
      <c r="E825">
        <v>24</v>
      </c>
      <c r="F825">
        <v>2</v>
      </c>
      <c r="G825">
        <v>3</v>
      </c>
      <c r="H825">
        <v>2</v>
      </c>
      <c r="I825">
        <v>18.75</v>
      </c>
      <c r="J825" t="s">
        <v>139</v>
      </c>
    </row>
    <row r="826" spans="1:10" x14ac:dyDescent="0.25">
      <c r="A826">
        <v>1</v>
      </c>
      <c r="B826" t="s">
        <v>964</v>
      </c>
      <c r="C826" t="s">
        <v>143</v>
      </c>
      <c r="D826">
        <v>0</v>
      </c>
      <c r="E826">
        <v>50</v>
      </c>
      <c r="F826">
        <v>0</v>
      </c>
      <c r="G826">
        <v>0</v>
      </c>
      <c r="H826">
        <v>2</v>
      </c>
      <c r="I826">
        <v>10.5</v>
      </c>
      <c r="J826" t="s">
        <v>139</v>
      </c>
    </row>
    <row r="827" spans="1:10" x14ac:dyDescent="0.25">
      <c r="A827">
        <v>0</v>
      </c>
      <c r="B827" t="s">
        <v>965</v>
      </c>
      <c r="C827" t="s">
        <v>143</v>
      </c>
      <c r="D827">
        <v>0</v>
      </c>
      <c r="E827">
        <v>22</v>
      </c>
      <c r="F827">
        <v>0</v>
      </c>
      <c r="G827">
        <v>0</v>
      </c>
      <c r="H827">
        <v>3</v>
      </c>
      <c r="I827">
        <v>39.6875</v>
      </c>
      <c r="J827" t="s">
        <v>139</v>
      </c>
    </row>
    <row r="828" spans="1:10" x14ac:dyDescent="0.25">
      <c r="A828">
        <v>0</v>
      </c>
      <c r="B828" t="s">
        <v>966</v>
      </c>
      <c r="C828" t="s">
        <v>138</v>
      </c>
      <c r="D828">
        <v>1</v>
      </c>
      <c r="E828">
        <v>22</v>
      </c>
      <c r="F828">
        <v>0</v>
      </c>
      <c r="G828">
        <v>0</v>
      </c>
      <c r="H828">
        <v>1</v>
      </c>
      <c r="I828">
        <v>135.63329999999999</v>
      </c>
      <c r="J828" t="s">
        <v>147</v>
      </c>
    </row>
    <row r="829" spans="1:10" x14ac:dyDescent="0.25">
      <c r="A829">
        <v>0</v>
      </c>
      <c r="B829" t="s">
        <v>967</v>
      </c>
      <c r="C829" t="s">
        <v>138</v>
      </c>
      <c r="D829">
        <v>1</v>
      </c>
      <c r="E829">
        <v>35</v>
      </c>
      <c r="F829">
        <v>0</v>
      </c>
      <c r="G829">
        <v>0</v>
      </c>
      <c r="H829">
        <v>3</v>
      </c>
      <c r="I829">
        <v>7.125</v>
      </c>
      <c r="J829" t="s">
        <v>139</v>
      </c>
    </row>
    <row r="830" spans="1:10" x14ac:dyDescent="0.25">
      <c r="A830">
        <v>1</v>
      </c>
      <c r="B830" t="s">
        <v>968</v>
      </c>
      <c r="C830" t="s">
        <v>143</v>
      </c>
      <c r="D830">
        <v>0</v>
      </c>
      <c r="E830">
        <v>43</v>
      </c>
      <c r="F830">
        <v>0</v>
      </c>
      <c r="G830">
        <v>1</v>
      </c>
      <c r="H830">
        <v>1</v>
      </c>
      <c r="I830">
        <v>211.33750000000001</v>
      </c>
      <c r="J830" t="s">
        <v>139</v>
      </c>
    </row>
    <row r="831" spans="1:10" x14ac:dyDescent="0.25">
      <c r="A831">
        <v>0</v>
      </c>
      <c r="B831" t="s">
        <v>969</v>
      </c>
      <c r="C831" t="s">
        <v>138</v>
      </c>
      <c r="D831">
        <v>1</v>
      </c>
      <c r="E831">
        <v>50</v>
      </c>
      <c r="F831">
        <v>1</v>
      </c>
      <c r="G831">
        <v>0</v>
      </c>
      <c r="H831">
        <v>3</v>
      </c>
      <c r="I831">
        <v>14.5</v>
      </c>
      <c r="J831" t="s">
        <v>139</v>
      </c>
    </row>
    <row r="832" spans="1:10" x14ac:dyDescent="0.25">
      <c r="A832">
        <v>0</v>
      </c>
      <c r="B832" t="s">
        <v>970</v>
      </c>
      <c r="C832" t="s">
        <v>143</v>
      </c>
      <c r="D832">
        <v>0</v>
      </c>
      <c r="E832">
        <v>47</v>
      </c>
      <c r="F832">
        <v>1</v>
      </c>
      <c r="G832">
        <v>0</v>
      </c>
      <c r="H832">
        <v>3</v>
      </c>
      <c r="I832">
        <v>14.5</v>
      </c>
      <c r="J832" t="s">
        <v>139</v>
      </c>
    </row>
    <row r="833" spans="1:10" x14ac:dyDescent="0.25">
      <c r="A833">
        <v>0</v>
      </c>
      <c r="B833" t="s">
        <v>971</v>
      </c>
      <c r="C833" t="s">
        <v>138</v>
      </c>
      <c r="D833">
        <v>1</v>
      </c>
      <c r="E833">
        <v>31</v>
      </c>
      <c r="F833">
        <v>0</v>
      </c>
      <c r="G833">
        <v>0</v>
      </c>
      <c r="H833">
        <v>1</v>
      </c>
      <c r="I833">
        <v>50.495800000000003</v>
      </c>
      <c r="J833" t="s">
        <v>139</v>
      </c>
    </row>
    <row r="834" spans="1:10" x14ac:dyDescent="0.25">
      <c r="A834">
        <v>0</v>
      </c>
      <c r="B834" t="s">
        <v>972</v>
      </c>
      <c r="C834" t="s">
        <v>138</v>
      </c>
      <c r="D834">
        <v>1</v>
      </c>
      <c r="E834">
        <v>19</v>
      </c>
      <c r="F834">
        <v>0</v>
      </c>
      <c r="G834">
        <v>0</v>
      </c>
      <c r="H834">
        <v>2</v>
      </c>
      <c r="I834">
        <v>10.5</v>
      </c>
      <c r="J834" t="s">
        <v>139</v>
      </c>
    </row>
    <row r="835" spans="1:10" x14ac:dyDescent="0.25">
      <c r="A835">
        <v>1</v>
      </c>
      <c r="B835" t="s">
        <v>973</v>
      </c>
      <c r="C835" t="s">
        <v>138</v>
      </c>
      <c r="D835">
        <v>1</v>
      </c>
      <c r="E835">
        <v>45</v>
      </c>
      <c r="F835">
        <v>0</v>
      </c>
      <c r="G835">
        <v>0</v>
      </c>
      <c r="H835">
        <v>1</v>
      </c>
      <c r="I835">
        <v>26.55</v>
      </c>
      <c r="J835" t="s">
        <v>139</v>
      </c>
    </row>
    <row r="836" spans="1:10" x14ac:dyDescent="0.25">
      <c r="A836">
        <v>0</v>
      </c>
      <c r="B836" t="s">
        <v>974</v>
      </c>
      <c r="C836" t="s">
        <v>143</v>
      </c>
      <c r="D836">
        <v>0</v>
      </c>
      <c r="E836">
        <v>2</v>
      </c>
      <c r="F836">
        <v>1</v>
      </c>
      <c r="G836">
        <v>1</v>
      </c>
      <c r="H836">
        <v>3</v>
      </c>
      <c r="I836">
        <v>20.212499999999999</v>
      </c>
      <c r="J836" t="s">
        <v>139</v>
      </c>
    </row>
    <row r="837" spans="1:10" x14ac:dyDescent="0.25">
      <c r="A837">
        <v>0</v>
      </c>
      <c r="B837" t="s">
        <v>975</v>
      </c>
      <c r="C837" t="s">
        <v>138</v>
      </c>
      <c r="D837">
        <v>1</v>
      </c>
      <c r="E837">
        <v>18</v>
      </c>
      <c r="F837">
        <v>1</v>
      </c>
      <c r="G837">
        <v>1</v>
      </c>
      <c r="H837">
        <v>3</v>
      </c>
      <c r="I837">
        <v>20.212499999999999</v>
      </c>
      <c r="J837" t="s">
        <v>139</v>
      </c>
    </row>
    <row r="838" spans="1:10" x14ac:dyDescent="0.25">
      <c r="A838">
        <v>0</v>
      </c>
      <c r="B838" t="s">
        <v>976</v>
      </c>
      <c r="C838" t="s">
        <v>143</v>
      </c>
      <c r="D838">
        <v>0</v>
      </c>
      <c r="E838">
        <v>41</v>
      </c>
      <c r="F838">
        <v>0</v>
      </c>
      <c r="G838">
        <v>2</v>
      </c>
      <c r="H838">
        <v>3</v>
      </c>
      <c r="I838">
        <v>20.212499999999999</v>
      </c>
      <c r="J838" t="s">
        <v>139</v>
      </c>
    </row>
    <row r="839" spans="1:10" x14ac:dyDescent="0.25">
      <c r="A839">
        <v>1</v>
      </c>
      <c r="B839" t="s">
        <v>977</v>
      </c>
      <c r="C839" t="s">
        <v>143</v>
      </c>
      <c r="D839">
        <v>0</v>
      </c>
      <c r="E839">
        <v>33</v>
      </c>
      <c r="F839">
        <v>0</v>
      </c>
      <c r="G839">
        <v>0</v>
      </c>
      <c r="H839">
        <v>1</v>
      </c>
      <c r="I839">
        <v>27.720800000000001</v>
      </c>
      <c r="J839" t="s">
        <v>147</v>
      </c>
    </row>
    <row r="840" spans="1:10" x14ac:dyDescent="0.25">
      <c r="A840">
        <v>0</v>
      </c>
      <c r="B840" t="s">
        <v>978</v>
      </c>
      <c r="C840" t="s">
        <v>138</v>
      </c>
      <c r="D840">
        <v>1</v>
      </c>
      <c r="E840">
        <v>46</v>
      </c>
      <c r="F840">
        <v>0</v>
      </c>
      <c r="G840">
        <v>0</v>
      </c>
      <c r="H840">
        <v>1</v>
      </c>
      <c r="I840">
        <v>79.2</v>
      </c>
      <c r="J840" t="s">
        <v>147</v>
      </c>
    </row>
    <row r="841" spans="1:10" x14ac:dyDescent="0.25">
      <c r="A841">
        <v>0</v>
      </c>
      <c r="B841" t="s">
        <v>979</v>
      </c>
      <c r="C841" t="s">
        <v>138</v>
      </c>
      <c r="D841">
        <v>1</v>
      </c>
      <c r="E841">
        <v>36</v>
      </c>
      <c r="F841">
        <v>0</v>
      </c>
      <c r="G841">
        <v>0</v>
      </c>
      <c r="H841">
        <v>1</v>
      </c>
      <c r="I841">
        <v>40.125</v>
      </c>
      <c r="J841" t="s">
        <v>147</v>
      </c>
    </row>
    <row r="842" spans="1:10" x14ac:dyDescent="0.25">
      <c r="A842">
        <v>1</v>
      </c>
      <c r="B842" t="s">
        <v>980</v>
      </c>
      <c r="C842" t="s">
        <v>143</v>
      </c>
      <c r="D842">
        <v>0</v>
      </c>
      <c r="E842">
        <v>33</v>
      </c>
      <c r="F842">
        <v>0</v>
      </c>
      <c r="G842">
        <v>0</v>
      </c>
      <c r="H842">
        <v>1</v>
      </c>
      <c r="I842">
        <v>86.5</v>
      </c>
      <c r="J842" t="s">
        <v>139</v>
      </c>
    </row>
    <row r="843" spans="1:10" x14ac:dyDescent="0.25">
      <c r="A843">
        <v>0</v>
      </c>
      <c r="B843" t="s">
        <v>981</v>
      </c>
      <c r="C843" t="s">
        <v>138</v>
      </c>
      <c r="D843">
        <v>1</v>
      </c>
      <c r="E843">
        <v>55</v>
      </c>
      <c r="F843">
        <v>1</v>
      </c>
      <c r="G843">
        <v>0</v>
      </c>
      <c r="H843">
        <v>1</v>
      </c>
      <c r="I843">
        <v>59.4</v>
      </c>
      <c r="J843" t="s">
        <v>147</v>
      </c>
    </row>
    <row r="844" spans="1:10" x14ac:dyDescent="0.25">
      <c r="A844">
        <v>1</v>
      </c>
      <c r="B844" t="s">
        <v>982</v>
      </c>
      <c r="C844" t="s">
        <v>143</v>
      </c>
      <c r="D844">
        <v>0</v>
      </c>
      <c r="E844">
        <v>54</v>
      </c>
      <c r="F844">
        <v>1</v>
      </c>
      <c r="G844">
        <v>0</v>
      </c>
      <c r="H844">
        <v>1</v>
      </c>
      <c r="I844">
        <v>59.4</v>
      </c>
      <c r="J844" t="s">
        <v>147</v>
      </c>
    </row>
    <row r="845" spans="1:10" x14ac:dyDescent="0.25">
      <c r="A845">
        <v>0</v>
      </c>
      <c r="B845" t="s">
        <v>983</v>
      </c>
      <c r="C845" t="s">
        <v>138</v>
      </c>
      <c r="D845">
        <v>1</v>
      </c>
      <c r="E845">
        <v>50</v>
      </c>
      <c r="F845">
        <v>0</v>
      </c>
      <c r="G845">
        <v>0</v>
      </c>
      <c r="H845">
        <v>3</v>
      </c>
      <c r="I845">
        <v>8.0500000000000007</v>
      </c>
      <c r="J845" t="s">
        <v>139</v>
      </c>
    </row>
    <row r="846" spans="1:10" x14ac:dyDescent="0.25">
      <c r="A846">
        <v>0</v>
      </c>
      <c r="B846" t="s">
        <v>984</v>
      </c>
      <c r="C846" t="s">
        <v>138</v>
      </c>
      <c r="D846">
        <v>1</v>
      </c>
      <c r="E846">
        <v>33</v>
      </c>
      <c r="F846">
        <v>0</v>
      </c>
      <c r="G846">
        <v>0</v>
      </c>
      <c r="H846">
        <v>1</v>
      </c>
      <c r="I846">
        <v>26.55</v>
      </c>
      <c r="J846" t="s">
        <v>139</v>
      </c>
    </row>
    <row r="847" spans="1:10" x14ac:dyDescent="0.25">
      <c r="A847">
        <v>1</v>
      </c>
      <c r="B847" t="s">
        <v>985</v>
      </c>
      <c r="C847" t="s">
        <v>143</v>
      </c>
      <c r="D847">
        <v>0</v>
      </c>
      <c r="E847">
        <v>21</v>
      </c>
      <c r="F847">
        <v>0</v>
      </c>
      <c r="G847">
        <v>0</v>
      </c>
      <c r="H847">
        <v>2</v>
      </c>
      <c r="I847">
        <v>10.5</v>
      </c>
      <c r="J847" t="s">
        <v>139</v>
      </c>
    </row>
    <row r="848" spans="1:10" x14ac:dyDescent="0.25">
      <c r="A848">
        <v>0</v>
      </c>
      <c r="B848" t="s">
        <v>986</v>
      </c>
      <c r="C848" t="s">
        <v>138</v>
      </c>
      <c r="D848">
        <v>1</v>
      </c>
      <c r="E848">
        <v>16</v>
      </c>
      <c r="F848">
        <v>0</v>
      </c>
      <c r="G848">
        <v>0</v>
      </c>
      <c r="H848">
        <v>3</v>
      </c>
      <c r="I848">
        <v>8.0500000000000007</v>
      </c>
      <c r="J848" t="s">
        <v>139</v>
      </c>
    </row>
    <row r="849" spans="1:10" x14ac:dyDescent="0.25">
      <c r="A849">
        <v>1</v>
      </c>
      <c r="B849" t="s">
        <v>987</v>
      </c>
      <c r="C849" t="s">
        <v>138</v>
      </c>
      <c r="D849">
        <v>1</v>
      </c>
      <c r="E849">
        <v>13</v>
      </c>
      <c r="F849">
        <v>2</v>
      </c>
      <c r="G849">
        <v>2</v>
      </c>
      <c r="H849">
        <v>1</v>
      </c>
      <c r="I849">
        <v>262.375</v>
      </c>
      <c r="J849" t="s">
        <v>147</v>
      </c>
    </row>
    <row r="850" spans="1:10" x14ac:dyDescent="0.25">
      <c r="A850">
        <v>1</v>
      </c>
      <c r="B850" t="s">
        <v>988</v>
      </c>
      <c r="C850" t="s">
        <v>143</v>
      </c>
      <c r="D850">
        <v>0</v>
      </c>
      <c r="E850">
        <v>18</v>
      </c>
      <c r="F850">
        <v>2</v>
      </c>
      <c r="G850">
        <v>2</v>
      </c>
      <c r="H850">
        <v>1</v>
      </c>
      <c r="I850">
        <v>262.375</v>
      </c>
      <c r="J850" t="s">
        <v>147</v>
      </c>
    </row>
    <row r="851" spans="1:10" x14ac:dyDescent="0.25">
      <c r="A851">
        <v>1</v>
      </c>
      <c r="B851" t="s">
        <v>989</v>
      </c>
      <c r="C851" t="s">
        <v>143</v>
      </c>
      <c r="D851">
        <v>0</v>
      </c>
      <c r="E851">
        <v>21</v>
      </c>
      <c r="F851">
        <v>2</v>
      </c>
      <c r="G851">
        <v>2</v>
      </c>
      <c r="H851">
        <v>1</v>
      </c>
      <c r="I851">
        <v>262.375</v>
      </c>
      <c r="J851" t="s">
        <v>147</v>
      </c>
    </row>
    <row r="852" spans="1:10" x14ac:dyDescent="0.25">
      <c r="A852">
        <v>0</v>
      </c>
      <c r="B852" t="s">
        <v>990</v>
      </c>
      <c r="C852" t="s">
        <v>138</v>
      </c>
      <c r="D852">
        <v>1</v>
      </c>
      <c r="E852">
        <v>61</v>
      </c>
      <c r="F852">
        <v>1</v>
      </c>
      <c r="G852">
        <v>3</v>
      </c>
      <c r="H852">
        <v>1</v>
      </c>
      <c r="I852">
        <v>262.375</v>
      </c>
      <c r="J852" t="s">
        <v>147</v>
      </c>
    </row>
    <row r="853" spans="1:10" x14ac:dyDescent="0.25">
      <c r="A853">
        <v>1</v>
      </c>
      <c r="B853" t="s">
        <v>991</v>
      </c>
      <c r="C853" t="s">
        <v>143</v>
      </c>
      <c r="D853">
        <v>0</v>
      </c>
      <c r="E853">
        <v>48</v>
      </c>
      <c r="F853">
        <v>1</v>
      </c>
      <c r="G853">
        <v>3</v>
      </c>
      <c r="H853">
        <v>1</v>
      </c>
      <c r="I853">
        <v>262.375</v>
      </c>
      <c r="J853" t="s">
        <v>147</v>
      </c>
    </row>
    <row r="854" spans="1:10" x14ac:dyDescent="0.25">
      <c r="A854">
        <v>0</v>
      </c>
      <c r="B854" t="s">
        <v>992</v>
      </c>
      <c r="C854" t="s">
        <v>138</v>
      </c>
      <c r="D854">
        <v>1</v>
      </c>
      <c r="E854">
        <v>25</v>
      </c>
      <c r="F854">
        <v>0</v>
      </c>
      <c r="G854">
        <v>0</v>
      </c>
      <c r="H854">
        <v>3</v>
      </c>
      <c r="I854">
        <v>7.2249999999999996</v>
      </c>
      <c r="J854" t="s">
        <v>147</v>
      </c>
    </row>
    <row r="855" spans="1:10" x14ac:dyDescent="0.25">
      <c r="A855">
        <v>0</v>
      </c>
      <c r="B855" t="s">
        <v>993</v>
      </c>
      <c r="C855" t="s">
        <v>138</v>
      </c>
      <c r="D855">
        <v>1</v>
      </c>
      <c r="E855">
        <v>38.5</v>
      </c>
      <c r="F855">
        <v>0</v>
      </c>
      <c r="G855">
        <v>0</v>
      </c>
      <c r="H855">
        <v>3</v>
      </c>
      <c r="I855">
        <v>7.25</v>
      </c>
      <c r="J855" t="s">
        <v>139</v>
      </c>
    </row>
    <row r="856" spans="1:10" x14ac:dyDescent="0.25">
      <c r="A856">
        <v>0</v>
      </c>
      <c r="B856" t="s">
        <v>994</v>
      </c>
      <c r="C856" t="s">
        <v>138</v>
      </c>
      <c r="D856">
        <v>1</v>
      </c>
      <c r="E856">
        <v>14.5</v>
      </c>
      <c r="F856">
        <v>8</v>
      </c>
      <c r="G856">
        <v>2</v>
      </c>
      <c r="H856">
        <v>3</v>
      </c>
      <c r="I856">
        <v>69.55</v>
      </c>
      <c r="J856" t="s">
        <v>139</v>
      </c>
    </row>
    <row r="857" spans="1:10" x14ac:dyDescent="0.25">
      <c r="A857">
        <v>1</v>
      </c>
      <c r="B857" t="s">
        <v>995</v>
      </c>
      <c r="C857" t="s">
        <v>143</v>
      </c>
      <c r="D857">
        <v>0</v>
      </c>
      <c r="E857">
        <v>24</v>
      </c>
      <c r="F857">
        <v>0</v>
      </c>
      <c r="G857">
        <v>0</v>
      </c>
      <c r="H857">
        <v>1</v>
      </c>
      <c r="I857">
        <v>69.3</v>
      </c>
      <c r="J857" t="s">
        <v>147</v>
      </c>
    </row>
    <row r="858" spans="1:10" x14ac:dyDescent="0.25">
      <c r="A858">
        <v>0</v>
      </c>
      <c r="B858" t="s">
        <v>996</v>
      </c>
      <c r="C858" t="s">
        <v>138</v>
      </c>
      <c r="D858">
        <v>1</v>
      </c>
      <c r="E858">
        <v>24</v>
      </c>
      <c r="F858">
        <v>0</v>
      </c>
      <c r="G858">
        <v>0</v>
      </c>
      <c r="H858">
        <v>3</v>
      </c>
      <c r="I858">
        <v>9.3249999999999993</v>
      </c>
      <c r="J858" t="s">
        <v>139</v>
      </c>
    </row>
    <row r="859" spans="1:10" x14ac:dyDescent="0.25">
      <c r="A859">
        <v>1</v>
      </c>
      <c r="B859" t="s">
        <v>997</v>
      </c>
      <c r="C859" t="s">
        <v>143</v>
      </c>
      <c r="D859">
        <v>0</v>
      </c>
      <c r="E859">
        <v>21</v>
      </c>
      <c r="F859">
        <v>0</v>
      </c>
      <c r="G859">
        <v>0</v>
      </c>
      <c r="H859">
        <v>3</v>
      </c>
      <c r="I859">
        <v>7.65</v>
      </c>
      <c r="J859" t="s">
        <v>139</v>
      </c>
    </row>
    <row r="860" spans="1:10" x14ac:dyDescent="0.25">
      <c r="A860">
        <v>0</v>
      </c>
      <c r="B860" t="s">
        <v>998</v>
      </c>
      <c r="C860" t="s">
        <v>138</v>
      </c>
      <c r="D860">
        <v>1</v>
      </c>
      <c r="E860">
        <v>39</v>
      </c>
      <c r="F860">
        <v>0</v>
      </c>
      <c r="G860">
        <v>0</v>
      </c>
      <c r="H860">
        <v>3</v>
      </c>
      <c r="I860">
        <v>7.9249999999999998</v>
      </c>
      <c r="J860" t="s">
        <v>139</v>
      </c>
    </row>
    <row r="861" spans="1:10" x14ac:dyDescent="0.25">
      <c r="A861">
        <v>1</v>
      </c>
      <c r="B861" t="s">
        <v>999</v>
      </c>
      <c r="C861" t="s">
        <v>143</v>
      </c>
      <c r="D861">
        <v>0</v>
      </c>
      <c r="E861">
        <v>1</v>
      </c>
      <c r="F861">
        <v>1</v>
      </c>
      <c r="G861">
        <v>1</v>
      </c>
      <c r="H861">
        <v>3</v>
      </c>
      <c r="I861">
        <v>16.7</v>
      </c>
      <c r="J861" t="s">
        <v>139</v>
      </c>
    </row>
    <row r="862" spans="1:10" x14ac:dyDescent="0.25">
      <c r="A862">
        <v>1</v>
      </c>
      <c r="B862" t="s">
        <v>1000</v>
      </c>
      <c r="C862" t="s">
        <v>143</v>
      </c>
      <c r="D862">
        <v>0</v>
      </c>
      <c r="E862">
        <v>4</v>
      </c>
      <c r="F862">
        <v>1</v>
      </c>
      <c r="G862">
        <v>1</v>
      </c>
      <c r="H862">
        <v>3</v>
      </c>
      <c r="I862">
        <v>16.7</v>
      </c>
      <c r="J862" t="s">
        <v>139</v>
      </c>
    </row>
    <row r="863" spans="1:10" x14ac:dyDescent="0.25">
      <c r="A863">
        <v>1</v>
      </c>
      <c r="B863" t="s">
        <v>1001</v>
      </c>
      <c r="C863" t="s">
        <v>143</v>
      </c>
      <c r="D863">
        <v>0</v>
      </c>
      <c r="E863">
        <v>24</v>
      </c>
      <c r="F863">
        <v>0</v>
      </c>
      <c r="G863">
        <v>2</v>
      </c>
      <c r="H863">
        <v>3</v>
      </c>
      <c r="I863">
        <v>16.7</v>
      </c>
      <c r="J863" t="s">
        <v>139</v>
      </c>
    </row>
    <row r="864" spans="1:10" x14ac:dyDescent="0.25">
      <c r="A864">
        <v>1</v>
      </c>
      <c r="B864" t="s">
        <v>1002</v>
      </c>
      <c r="C864" t="s">
        <v>138</v>
      </c>
      <c r="D864">
        <v>1</v>
      </c>
      <c r="E864">
        <v>25</v>
      </c>
      <c r="F864">
        <v>0</v>
      </c>
      <c r="G864">
        <v>0</v>
      </c>
      <c r="H864">
        <v>3</v>
      </c>
      <c r="I864">
        <v>9.5</v>
      </c>
      <c r="J864" t="s">
        <v>139</v>
      </c>
    </row>
    <row r="865" spans="1:10" x14ac:dyDescent="0.25">
      <c r="A865">
        <v>0</v>
      </c>
      <c r="B865" t="s">
        <v>1003</v>
      </c>
      <c r="C865" t="s">
        <v>138</v>
      </c>
      <c r="D865">
        <v>1</v>
      </c>
      <c r="E865">
        <v>20</v>
      </c>
      <c r="F865">
        <v>0</v>
      </c>
      <c r="G865">
        <v>0</v>
      </c>
      <c r="H865">
        <v>3</v>
      </c>
      <c r="I865">
        <v>8.0500000000000007</v>
      </c>
      <c r="J865" t="s">
        <v>139</v>
      </c>
    </row>
    <row r="866" spans="1:10" x14ac:dyDescent="0.25">
      <c r="A866">
        <v>0</v>
      </c>
      <c r="B866" t="s">
        <v>1004</v>
      </c>
      <c r="C866" t="s">
        <v>138</v>
      </c>
      <c r="D866">
        <v>1</v>
      </c>
      <c r="E866">
        <v>24.5</v>
      </c>
      <c r="F866">
        <v>0</v>
      </c>
      <c r="G866">
        <v>0</v>
      </c>
      <c r="H866">
        <v>3</v>
      </c>
      <c r="I866">
        <v>8.0500000000000007</v>
      </c>
      <c r="J866" t="s">
        <v>139</v>
      </c>
    </row>
    <row r="867" spans="1:10" x14ac:dyDescent="0.25">
      <c r="A867">
        <v>1</v>
      </c>
      <c r="B867" t="s">
        <v>1005</v>
      </c>
      <c r="C867" t="s">
        <v>143</v>
      </c>
      <c r="D867">
        <v>0</v>
      </c>
      <c r="E867">
        <v>35</v>
      </c>
      <c r="F867">
        <v>1</v>
      </c>
      <c r="G867">
        <v>0</v>
      </c>
      <c r="H867">
        <v>1</v>
      </c>
      <c r="I867">
        <v>57.75</v>
      </c>
      <c r="J867" t="s">
        <v>147</v>
      </c>
    </row>
    <row r="868" spans="1:10" x14ac:dyDescent="0.25">
      <c r="A868">
        <v>0</v>
      </c>
      <c r="B868" t="s">
        <v>1006</v>
      </c>
      <c r="C868" t="s">
        <v>138</v>
      </c>
      <c r="D868">
        <v>1</v>
      </c>
      <c r="E868">
        <v>26</v>
      </c>
      <c r="F868">
        <v>0</v>
      </c>
      <c r="G868">
        <v>0</v>
      </c>
      <c r="H868">
        <v>2</v>
      </c>
      <c r="I868">
        <v>13</v>
      </c>
      <c r="J868" t="s">
        <v>139</v>
      </c>
    </row>
    <row r="869" spans="1:10" x14ac:dyDescent="0.25">
      <c r="A869">
        <v>0</v>
      </c>
      <c r="B869" t="s">
        <v>1007</v>
      </c>
      <c r="C869" t="s">
        <v>138</v>
      </c>
      <c r="D869">
        <v>1</v>
      </c>
      <c r="E869">
        <v>25</v>
      </c>
      <c r="F869">
        <v>0</v>
      </c>
      <c r="G869">
        <v>0</v>
      </c>
      <c r="H869">
        <v>2</v>
      </c>
      <c r="I869">
        <v>13</v>
      </c>
      <c r="J869" t="s">
        <v>139</v>
      </c>
    </row>
    <row r="870" spans="1:10" x14ac:dyDescent="0.25">
      <c r="A870">
        <v>1</v>
      </c>
      <c r="B870" t="s">
        <v>1008</v>
      </c>
      <c r="C870" t="s">
        <v>143</v>
      </c>
      <c r="D870">
        <v>0</v>
      </c>
      <c r="E870">
        <v>30</v>
      </c>
      <c r="F870">
        <v>0</v>
      </c>
      <c r="G870">
        <v>0</v>
      </c>
      <c r="H870">
        <v>1</v>
      </c>
      <c r="I870">
        <v>31</v>
      </c>
      <c r="J870" t="s">
        <v>147</v>
      </c>
    </row>
    <row r="871" spans="1:10" x14ac:dyDescent="0.25">
      <c r="A871">
        <v>1</v>
      </c>
      <c r="B871" t="s">
        <v>1009</v>
      </c>
      <c r="C871" t="s">
        <v>138</v>
      </c>
      <c r="D871">
        <v>1</v>
      </c>
      <c r="E871">
        <v>34</v>
      </c>
      <c r="F871">
        <v>0</v>
      </c>
      <c r="G871">
        <v>0</v>
      </c>
      <c r="H871">
        <v>1</v>
      </c>
      <c r="I871">
        <v>26.55</v>
      </c>
      <c r="J871" t="s">
        <v>139</v>
      </c>
    </row>
    <row r="872" spans="1:10" x14ac:dyDescent="0.25">
      <c r="A872">
        <v>0</v>
      </c>
      <c r="B872" t="s">
        <v>1010</v>
      </c>
      <c r="C872" t="s">
        <v>138</v>
      </c>
      <c r="D872">
        <v>1</v>
      </c>
      <c r="E872">
        <v>27</v>
      </c>
      <c r="F872">
        <v>0</v>
      </c>
      <c r="G872">
        <v>0</v>
      </c>
      <c r="H872">
        <v>2</v>
      </c>
      <c r="I872">
        <v>26</v>
      </c>
      <c r="J872" t="s">
        <v>139</v>
      </c>
    </row>
    <row r="873" spans="1:10" x14ac:dyDescent="0.25">
      <c r="A873">
        <v>1</v>
      </c>
      <c r="B873" t="s">
        <v>1011</v>
      </c>
      <c r="C873" t="s">
        <v>138</v>
      </c>
      <c r="D873">
        <v>1</v>
      </c>
      <c r="E873">
        <v>29</v>
      </c>
      <c r="F873">
        <v>0</v>
      </c>
      <c r="G873">
        <v>0</v>
      </c>
      <c r="H873">
        <v>3</v>
      </c>
      <c r="I873">
        <v>9.5</v>
      </c>
      <c r="J873" t="s">
        <v>139</v>
      </c>
    </row>
    <row r="874" spans="1:10" x14ac:dyDescent="0.25">
      <c r="A874">
        <v>1</v>
      </c>
      <c r="B874" t="s">
        <v>1012</v>
      </c>
      <c r="C874" t="s">
        <v>143</v>
      </c>
      <c r="D874">
        <v>0</v>
      </c>
      <c r="E874">
        <v>25</v>
      </c>
      <c r="F874">
        <v>0</v>
      </c>
      <c r="G874">
        <v>1</v>
      </c>
      <c r="H874">
        <v>2</v>
      </c>
      <c r="I874">
        <v>26</v>
      </c>
      <c r="J874" t="s">
        <v>139</v>
      </c>
    </row>
    <row r="875" spans="1:10" x14ac:dyDescent="0.25">
      <c r="A875">
        <v>1</v>
      </c>
      <c r="B875" t="s">
        <v>1013</v>
      </c>
      <c r="C875" t="s">
        <v>143</v>
      </c>
      <c r="D875">
        <v>0</v>
      </c>
      <c r="E875">
        <v>40</v>
      </c>
      <c r="F875">
        <v>0</v>
      </c>
      <c r="G875">
        <v>0</v>
      </c>
      <c r="H875">
        <v>1</v>
      </c>
      <c r="I875">
        <v>153.46250000000001</v>
      </c>
      <c r="J875" t="s">
        <v>139</v>
      </c>
    </row>
    <row r="876" spans="1:10" x14ac:dyDescent="0.25">
      <c r="A876">
        <v>1</v>
      </c>
      <c r="B876" t="s">
        <v>1014</v>
      </c>
      <c r="C876" t="s">
        <v>143</v>
      </c>
      <c r="D876">
        <v>0</v>
      </c>
      <c r="E876">
        <v>18</v>
      </c>
      <c r="F876">
        <v>0</v>
      </c>
      <c r="G876">
        <v>2</v>
      </c>
      <c r="H876">
        <v>2</v>
      </c>
      <c r="I876">
        <v>13</v>
      </c>
      <c r="J876" t="s">
        <v>139</v>
      </c>
    </row>
    <row r="877" spans="1:10" x14ac:dyDescent="0.25">
      <c r="A877">
        <v>1</v>
      </c>
      <c r="B877" t="s">
        <v>1015</v>
      </c>
      <c r="C877" t="s">
        <v>138</v>
      </c>
      <c r="D877">
        <v>1</v>
      </c>
      <c r="E877">
        <v>35</v>
      </c>
      <c r="F877">
        <v>0</v>
      </c>
      <c r="G877">
        <v>0</v>
      </c>
      <c r="H877">
        <v>1</v>
      </c>
      <c r="I877">
        <v>26.287500000000001</v>
      </c>
      <c r="J877" t="s">
        <v>139</v>
      </c>
    </row>
    <row r="878" spans="1:10" x14ac:dyDescent="0.25">
      <c r="A878">
        <v>0</v>
      </c>
      <c r="B878" t="s">
        <v>1016</v>
      </c>
      <c r="C878" t="s">
        <v>138</v>
      </c>
      <c r="D878">
        <v>1</v>
      </c>
      <c r="E878">
        <v>50</v>
      </c>
      <c r="F878">
        <v>1</v>
      </c>
      <c r="G878">
        <v>0</v>
      </c>
      <c r="H878">
        <v>1</v>
      </c>
      <c r="I878">
        <v>55.9</v>
      </c>
      <c r="J878" t="s">
        <v>139</v>
      </c>
    </row>
    <row r="879" spans="1:10" x14ac:dyDescent="0.25">
      <c r="A879">
        <v>1</v>
      </c>
      <c r="B879" t="s">
        <v>1017</v>
      </c>
      <c r="C879" t="s">
        <v>143</v>
      </c>
      <c r="D879">
        <v>0</v>
      </c>
      <c r="E879">
        <v>39</v>
      </c>
      <c r="F879">
        <v>1</v>
      </c>
      <c r="G879">
        <v>0</v>
      </c>
      <c r="H879">
        <v>1</v>
      </c>
      <c r="I879">
        <v>55.9</v>
      </c>
      <c r="J879" t="s">
        <v>139</v>
      </c>
    </row>
    <row r="880" spans="1:10" x14ac:dyDescent="0.25">
      <c r="A880">
        <v>1</v>
      </c>
      <c r="B880" t="s">
        <v>1018</v>
      </c>
      <c r="C880" t="s">
        <v>138</v>
      </c>
      <c r="D880">
        <v>1</v>
      </c>
      <c r="E880">
        <v>56</v>
      </c>
      <c r="F880">
        <v>0</v>
      </c>
      <c r="G880">
        <v>0</v>
      </c>
      <c r="H880">
        <v>1</v>
      </c>
      <c r="I880">
        <v>35.5</v>
      </c>
      <c r="J880" t="s">
        <v>147</v>
      </c>
    </row>
    <row r="881" spans="1:10" x14ac:dyDescent="0.25">
      <c r="A881">
        <v>1</v>
      </c>
      <c r="B881" t="s">
        <v>1019</v>
      </c>
      <c r="C881" t="s">
        <v>143</v>
      </c>
      <c r="D881">
        <v>0</v>
      </c>
      <c r="E881">
        <v>20</v>
      </c>
      <c r="F881">
        <v>0</v>
      </c>
      <c r="G881">
        <v>0</v>
      </c>
      <c r="H881">
        <v>2</v>
      </c>
      <c r="I881">
        <v>36.75</v>
      </c>
      <c r="J881" t="s">
        <v>139</v>
      </c>
    </row>
    <row r="882" spans="1:10" x14ac:dyDescent="0.25">
      <c r="A882">
        <v>1</v>
      </c>
      <c r="B882" t="s">
        <v>1020</v>
      </c>
      <c r="C882" t="s">
        <v>143</v>
      </c>
      <c r="D882">
        <v>0</v>
      </c>
      <c r="E882">
        <v>30</v>
      </c>
      <c r="F882">
        <v>0</v>
      </c>
      <c r="G882">
        <v>0</v>
      </c>
      <c r="H882">
        <v>2</v>
      </c>
      <c r="I882">
        <v>13</v>
      </c>
      <c r="J882" t="s">
        <v>139</v>
      </c>
    </row>
    <row r="883" spans="1:10" x14ac:dyDescent="0.25">
      <c r="A883">
        <v>0</v>
      </c>
      <c r="B883" t="s">
        <v>1021</v>
      </c>
      <c r="C883" t="s">
        <v>138</v>
      </c>
      <c r="D883">
        <v>1</v>
      </c>
      <c r="E883">
        <v>22</v>
      </c>
      <c r="F883">
        <v>0</v>
      </c>
      <c r="G883">
        <v>0</v>
      </c>
      <c r="H883">
        <v>3</v>
      </c>
      <c r="I883">
        <v>7.2291999999999996</v>
      </c>
      <c r="J883" t="s">
        <v>147</v>
      </c>
    </row>
    <row r="884" spans="1:10" x14ac:dyDescent="0.25">
      <c r="A884">
        <v>0</v>
      </c>
      <c r="B884" t="s">
        <v>1022</v>
      </c>
      <c r="C884" t="s">
        <v>138</v>
      </c>
      <c r="D884">
        <v>1</v>
      </c>
      <c r="E884">
        <v>40</v>
      </c>
      <c r="F884">
        <v>0</v>
      </c>
      <c r="G884">
        <v>0</v>
      </c>
      <c r="H884">
        <v>3</v>
      </c>
      <c r="I884">
        <v>7.8958000000000004</v>
      </c>
      <c r="J884" t="s">
        <v>139</v>
      </c>
    </row>
    <row r="885" spans="1:10" x14ac:dyDescent="0.25">
      <c r="A885">
        <v>0</v>
      </c>
      <c r="B885" t="s">
        <v>1023</v>
      </c>
      <c r="C885" t="s">
        <v>138</v>
      </c>
      <c r="D885">
        <v>1</v>
      </c>
      <c r="E885">
        <v>21</v>
      </c>
      <c r="F885">
        <v>0</v>
      </c>
      <c r="G885">
        <v>0</v>
      </c>
      <c r="H885">
        <v>3</v>
      </c>
      <c r="I885">
        <v>7.9249999999999998</v>
      </c>
      <c r="J885" t="s">
        <v>139</v>
      </c>
    </row>
    <row r="886" spans="1:10" x14ac:dyDescent="0.25">
      <c r="A886">
        <v>1</v>
      </c>
      <c r="B886" t="s">
        <v>1024</v>
      </c>
      <c r="C886" t="s">
        <v>143</v>
      </c>
      <c r="D886">
        <v>0</v>
      </c>
      <c r="E886">
        <v>18</v>
      </c>
      <c r="F886">
        <v>0</v>
      </c>
      <c r="G886">
        <v>0</v>
      </c>
      <c r="H886">
        <v>3</v>
      </c>
      <c r="I886">
        <v>7.4958</v>
      </c>
      <c r="J886" t="s">
        <v>139</v>
      </c>
    </row>
    <row r="887" spans="1:10" x14ac:dyDescent="0.25">
      <c r="A887">
        <v>0</v>
      </c>
      <c r="B887" t="s">
        <v>1025</v>
      </c>
      <c r="C887" t="s">
        <v>138</v>
      </c>
      <c r="D887">
        <v>1</v>
      </c>
      <c r="E887">
        <v>59</v>
      </c>
      <c r="F887">
        <v>0</v>
      </c>
      <c r="G887">
        <v>0</v>
      </c>
      <c r="H887">
        <v>2</v>
      </c>
      <c r="I887">
        <v>13.5</v>
      </c>
      <c r="J887" t="s">
        <v>139</v>
      </c>
    </row>
    <row r="888" spans="1:10" x14ac:dyDescent="0.25">
      <c r="A888">
        <v>0</v>
      </c>
      <c r="B888" t="s">
        <v>1026</v>
      </c>
      <c r="C888" t="s">
        <v>138</v>
      </c>
      <c r="D888">
        <v>1</v>
      </c>
      <c r="E888">
        <v>4</v>
      </c>
      <c r="F888">
        <v>3</v>
      </c>
      <c r="G888">
        <v>2</v>
      </c>
      <c r="H888">
        <v>3</v>
      </c>
      <c r="I888">
        <v>27.9</v>
      </c>
      <c r="J888" t="s">
        <v>139</v>
      </c>
    </row>
    <row r="889" spans="1:10" x14ac:dyDescent="0.25">
      <c r="A889">
        <v>0</v>
      </c>
      <c r="B889" t="s">
        <v>1027</v>
      </c>
      <c r="C889" t="s">
        <v>138</v>
      </c>
      <c r="D889">
        <v>1</v>
      </c>
      <c r="E889">
        <v>10</v>
      </c>
      <c r="F889">
        <v>3</v>
      </c>
      <c r="G889">
        <v>2</v>
      </c>
      <c r="H889">
        <v>3</v>
      </c>
      <c r="I889">
        <v>27.9</v>
      </c>
      <c r="J889" t="s">
        <v>139</v>
      </c>
    </row>
    <row r="890" spans="1:10" x14ac:dyDescent="0.25">
      <c r="A890">
        <v>0</v>
      </c>
      <c r="B890" t="s">
        <v>1028</v>
      </c>
      <c r="C890" t="s">
        <v>143</v>
      </c>
      <c r="D890">
        <v>0</v>
      </c>
      <c r="E890">
        <v>9</v>
      </c>
      <c r="F890">
        <v>3</v>
      </c>
      <c r="G890">
        <v>2</v>
      </c>
      <c r="H890">
        <v>3</v>
      </c>
      <c r="I890">
        <v>27.9</v>
      </c>
      <c r="J890" t="s">
        <v>139</v>
      </c>
    </row>
    <row r="891" spans="1:10" x14ac:dyDescent="0.25">
      <c r="A891">
        <v>0</v>
      </c>
      <c r="B891" t="s">
        <v>1029</v>
      </c>
      <c r="C891" t="s">
        <v>143</v>
      </c>
      <c r="D891">
        <v>0</v>
      </c>
      <c r="E891">
        <v>2</v>
      </c>
      <c r="F891">
        <v>3</v>
      </c>
      <c r="G891">
        <v>2</v>
      </c>
      <c r="H891">
        <v>3</v>
      </c>
      <c r="I891">
        <v>27.9</v>
      </c>
      <c r="J891" t="s">
        <v>139</v>
      </c>
    </row>
    <row r="892" spans="1:10" x14ac:dyDescent="0.25">
      <c r="A892">
        <v>0</v>
      </c>
      <c r="B892" t="s">
        <v>1030</v>
      </c>
      <c r="C892" t="s">
        <v>138</v>
      </c>
      <c r="D892">
        <v>1</v>
      </c>
      <c r="E892">
        <v>40</v>
      </c>
      <c r="F892">
        <v>1</v>
      </c>
      <c r="G892">
        <v>4</v>
      </c>
      <c r="H892">
        <v>3</v>
      </c>
      <c r="I892">
        <v>27.9</v>
      </c>
      <c r="J892" t="s">
        <v>139</v>
      </c>
    </row>
    <row r="893" spans="1:10" x14ac:dyDescent="0.25">
      <c r="A893">
        <v>0</v>
      </c>
      <c r="B893" t="s">
        <v>1031</v>
      </c>
      <c r="C893" t="s">
        <v>143</v>
      </c>
      <c r="D893">
        <v>0</v>
      </c>
      <c r="E893">
        <v>45</v>
      </c>
      <c r="F893">
        <v>1</v>
      </c>
      <c r="G893">
        <v>4</v>
      </c>
      <c r="H893">
        <v>3</v>
      </c>
      <c r="I893">
        <v>27.9</v>
      </c>
      <c r="J893" t="s">
        <v>139</v>
      </c>
    </row>
    <row r="894" spans="1:10" x14ac:dyDescent="0.25">
      <c r="A894">
        <v>1</v>
      </c>
      <c r="B894" t="s">
        <v>1032</v>
      </c>
      <c r="C894" t="s">
        <v>143</v>
      </c>
      <c r="D894">
        <v>0</v>
      </c>
      <c r="E894">
        <v>30</v>
      </c>
      <c r="F894">
        <v>0</v>
      </c>
      <c r="G894">
        <v>0</v>
      </c>
      <c r="H894">
        <v>2</v>
      </c>
      <c r="I894">
        <v>12.35</v>
      </c>
      <c r="J894" t="s">
        <v>236</v>
      </c>
    </row>
    <row r="895" spans="1:10" x14ac:dyDescent="0.25">
      <c r="A895">
        <v>0</v>
      </c>
      <c r="B895" t="s">
        <v>1033</v>
      </c>
      <c r="C895" t="s">
        <v>138</v>
      </c>
      <c r="D895">
        <v>1</v>
      </c>
      <c r="E895">
        <v>35</v>
      </c>
      <c r="F895">
        <v>0</v>
      </c>
      <c r="G895">
        <v>0</v>
      </c>
      <c r="H895">
        <v>2</v>
      </c>
      <c r="I895">
        <v>10.5</v>
      </c>
      <c r="J895" t="s">
        <v>139</v>
      </c>
    </row>
    <row r="896" spans="1:10" x14ac:dyDescent="0.25">
      <c r="A896">
        <v>1</v>
      </c>
      <c r="B896" t="s">
        <v>1034</v>
      </c>
      <c r="C896" t="s">
        <v>138</v>
      </c>
      <c r="D896">
        <v>1</v>
      </c>
      <c r="E896">
        <v>28</v>
      </c>
      <c r="F896">
        <v>0</v>
      </c>
      <c r="G896">
        <v>0</v>
      </c>
      <c r="H896">
        <v>1</v>
      </c>
      <c r="I896">
        <v>35.5</v>
      </c>
      <c r="J896" t="s">
        <v>139</v>
      </c>
    </row>
    <row r="897" spans="1:10" x14ac:dyDescent="0.25">
      <c r="A897">
        <v>0</v>
      </c>
      <c r="B897" t="s">
        <v>1035</v>
      </c>
      <c r="C897" t="s">
        <v>138</v>
      </c>
      <c r="D897">
        <v>1</v>
      </c>
      <c r="E897">
        <v>56</v>
      </c>
      <c r="F897">
        <v>0</v>
      </c>
      <c r="G897">
        <v>0</v>
      </c>
      <c r="H897">
        <v>1</v>
      </c>
      <c r="I897">
        <v>26.55</v>
      </c>
      <c r="J897" t="s">
        <v>139</v>
      </c>
    </row>
    <row r="898" spans="1:10" x14ac:dyDescent="0.25">
      <c r="A898">
        <v>1</v>
      </c>
      <c r="B898" t="s">
        <v>1036</v>
      </c>
      <c r="C898" t="s">
        <v>143</v>
      </c>
      <c r="D898">
        <v>0</v>
      </c>
      <c r="E898">
        <v>40</v>
      </c>
      <c r="F898">
        <v>0</v>
      </c>
      <c r="G898">
        <v>0</v>
      </c>
      <c r="H898">
        <v>2</v>
      </c>
      <c r="I898">
        <v>13</v>
      </c>
      <c r="J898" t="s">
        <v>139</v>
      </c>
    </row>
    <row r="899" spans="1:10" x14ac:dyDescent="0.25">
      <c r="A899">
        <v>0</v>
      </c>
      <c r="B899" t="s">
        <v>1037</v>
      </c>
      <c r="C899" t="s">
        <v>138</v>
      </c>
      <c r="D899">
        <v>1</v>
      </c>
      <c r="E899">
        <v>56</v>
      </c>
      <c r="F899">
        <v>0</v>
      </c>
      <c r="G899">
        <v>0</v>
      </c>
      <c r="H899">
        <v>1</v>
      </c>
      <c r="I899">
        <v>30.695799999999998</v>
      </c>
      <c r="J899" t="s">
        <v>147</v>
      </c>
    </row>
    <row r="900" spans="1:10" x14ac:dyDescent="0.25">
      <c r="A900">
        <v>0</v>
      </c>
      <c r="B900" t="s">
        <v>1038</v>
      </c>
      <c r="C900" t="s">
        <v>138</v>
      </c>
      <c r="D900">
        <v>1</v>
      </c>
      <c r="E900">
        <v>24</v>
      </c>
      <c r="F900">
        <v>1</v>
      </c>
      <c r="G900">
        <v>0</v>
      </c>
      <c r="H900">
        <v>1</v>
      </c>
      <c r="I900">
        <v>60</v>
      </c>
      <c r="J900" t="s">
        <v>139</v>
      </c>
    </row>
    <row r="901" spans="1:10" x14ac:dyDescent="0.25">
      <c r="A901">
        <v>1</v>
      </c>
      <c r="B901" t="s">
        <v>1039</v>
      </c>
      <c r="C901" t="s">
        <v>143</v>
      </c>
      <c r="D901">
        <v>0</v>
      </c>
      <c r="E901">
        <v>18</v>
      </c>
      <c r="F901">
        <v>1</v>
      </c>
      <c r="G901">
        <v>0</v>
      </c>
      <c r="H901">
        <v>1</v>
      </c>
      <c r="I901">
        <v>60</v>
      </c>
      <c r="J901" t="s">
        <v>139</v>
      </c>
    </row>
    <row r="902" spans="1:10" x14ac:dyDescent="0.25">
      <c r="A902">
        <v>1</v>
      </c>
      <c r="B902" t="s">
        <v>1040</v>
      </c>
      <c r="C902" t="s">
        <v>138</v>
      </c>
      <c r="D902">
        <v>1</v>
      </c>
      <c r="E902">
        <v>24</v>
      </c>
      <c r="F902">
        <v>1</v>
      </c>
      <c r="G902">
        <v>0</v>
      </c>
      <c r="H902">
        <v>1</v>
      </c>
      <c r="I902">
        <v>82.2667</v>
      </c>
      <c r="J902" t="s">
        <v>139</v>
      </c>
    </row>
    <row r="903" spans="1:10" x14ac:dyDescent="0.25">
      <c r="A903">
        <v>1</v>
      </c>
      <c r="B903" t="s">
        <v>1041</v>
      </c>
      <c r="C903" t="s">
        <v>143</v>
      </c>
      <c r="D903">
        <v>0</v>
      </c>
      <c r="E903">
        <v>23</v>
      </c>
      <c r="F903">
        <v>1</v>
      </c>
      <c r="G903">
        <v>0</v>
      </c>
      <c r="H903">
        <v>1</v>
      </c>
      <c r="I903">
        <v>82.2667</v>
      </c>
      <c r="J903" t="s">
        <v>139</v>
      </c>
    </row>
    <row r="904" spans="1:10" x14ac:dyDescent="0.25">
      <c r="A904">
        <v>0</v>
      </c>
      <c r="B904" t="s">
        <v>1042</v>
      </c>
      <c r="C904" t="s">
        <v>138</v>
      </c>
      <c r="D904">
        <v>1</v>
      </c>
      <c r="E904">
        <v>25</v>
      </c>
      <c r="F904">
        <v>0</v>
      </c>
      <c r="G904">
        <v>0</v>
      </c>
      <c r="H904">
        <v>2</v>
      </c>
      <c r="I904">
        <v>13</v>
      </c>
      <c r="J904" t="s">
        <v>139</v>
      </c>
    </row>
    <row r="905" spans="1:10" x14ac:dyDescent="0.25">
      <c r="A905">
        <v>0</v>
      </c>
      <c r="B905" t="s">
        <v>1043</v>
      </c>
      <c r="C905" t="s">
        <v>138</v>
      </c>
      <c r="D905">
        <v>1</v>
      </c>
      <c r="E905">
        <v>19</v>
      </c>
      <c r="F905">
        <v>0</v>
      </c>
      <c r="G905">
        <v>0</v>
      </c>
      <c r="H905">
        <v>3</v>
      </c>
      <c r="I905">
        <v>7.65</v>
      </c>
      <c r="J905" t="s">
        <v>139</v>
      </c>
    </row>
    <row r="906" spans="1:10" x14ac:dyDescent="0.25">
      <c r="A906">
        <v>0</v>
      </c>
      <c r="B906" t="s">
        <v>1044</v>
      </c>
      <c r="C906" t="s">
        <v>138</v>
      </c>
      <c r="D906">
        <v>1</v>
      </c>
      <c r="E906">
        <v>30</v>
      </c>
      <c r="F906">
        <v>0</v>
      </c>
      <c r="G906">
        <v>0</v>
      </c>
      <c r="H906">
        <v>3</v>
      </c>
      <c r="I906">
        <v>8.0500000000000007</v>
      </c>
      <c r="J906" t="s">
        <v>139</v>
      </c>
    </row>
    <row r="907" spans="1:10" x14ac:dyDescent="0.25">
      <c r="A907">
        <v>1</v>
      </c>
      <c r="B907" t="s">
        <v>1045</v>
      </c>
      <c r="C907" t="s">
        <v>138</v>
      </c>
      <c r="D907">
        <v>1</v>
      </c>
      <c r="E907">
        <v>6</v>
      </c>
      <c r="F907">
        <v>0</v>
      </c>
      <c r="G907">
        <v>2</v>
      </c>
      <c r="H907">
        <v>1</v>
      </c>
      <c r="I907">
        <v>134.5</v>
      </c>
      <c r="J907" t="s">
        <v>147</v>
      </c>
    </row>
    <row r="908" spans="1:10" x14ac:dyDescent="0.25">
      <c r="A908">
        <v>1</v>
      </c>
      <c r="B908" t="s">
        <v>1046</v>
      </c>
      <c r="C908" t="s">
        <v>138</v>
      </c>
      <c r="D908">
        <v>1</v>
      </c>
      <c r="E908">
        <v>45</v>
      </c>
      <c r="F908">
        <v>1</v>
      </c>
      <c r="G908">
        <v>1</v>
      </c>
      <c r="H908">
        <v>1</v>
      </c>
      <c r="I908">
        <v>134.5</v>
      </c>
      <c r="J908" t="s">
        <v>147</v>
      </c>
    </row>
    <row r="909" spans="1:10" x14ac:dyDescent="0.25">
      <c r="A909">
        <v>1</v>
      </c>
      <c r="B909" t="s">
        <v>1047</v>
      </c>
      <c r="C909" t="s">
        <v>143</v>
      </c>
      <c r="D909">
        <v>0</v>
      </c>
      <c r="E909">
        <v>40</v>
      </c>
      <c r="F909">
        <v>1</v>
      </c>
      <c r="G909">
        <v>1</v>
      </c>
      <c r="H909">
        <v>1</v>
      </c>
      <c r="I909">
        <v>134.5</v>
      </c>
      <c r="J909" t="s">
        <v>147</v>
      </c>
    </row>
    <row r="910" spans="1:10" x14ac:dyDescent="0.25">
      <c r="A910">
        <v>0</v>
      </c>
      <c r="B910" t="s">
        <v>1048</v>
      </c>
      <c r="C910" t="s">
        <v>138</v>
      </c>
      <c r="D910">
        <v>1</v>
      </c>
      <c r="E910">
        <v>57</v>
      </c>
      <c r="F910">
        <v>1</v>
      </c>
      <c r="G910">
        <v>0</v>
      </c>
      <c r="H910">
        <v>1</v>
      </c>
      <c r="I910">
        <v>146.52080000000001</v>
      </c>
      <c r="J910" t="s">
        <v>147</v>
      </c>
    </row>
    <row r="911" spans="1:10" x14ac:dyDescent="0.25">
      <c r="A911">
        <v>0</v>
      </c>
      <c r="B911" t="s">
        <v>1049</v>
      </c>
      <c r="C911" t="s">
        <v>138</v>
      </c>
      <c r="D911">
        <v>1</v>
      </c>
      <c r="E911">
        <v>32</v>
      </c>
      <c r="F911">
        <v>0</v>
      </c>
      <c r="G911">
        <v>0</v>
      </c>
      <c r="H911">
        <v>3</v>
      </c>
      <c r="I911">
        <v>8.0500000000000007</v>
      </c>
      <c r="J911" t="s">
        <v>139</v>
      </c>
    </row>
    <row r="912" spans="1:10" x14ac:dyDescent="0.25">
      <c r="A912">
        <v>1</v>
      </c>
      <c r="B912" t="s">
        <v>1050</v>
      </c>
      <c r="C912" t="s">
        <v>138</v>
      </c>
      <c r="D912">
        <v>1</v>
      </c>
      <c r="E912">
        <v>32</v>
      </c>
      <c r="F912">
        <v>0</v>
      </c>
      <c r="G912">
        <v>0</v>
      </c>
      <c r="H912">
        <v>1</v>
      </c>
      <c r="I912">
        <v>30.5</v>
      </c>
      <c r="J912" t="s">
        <v>147</v>
      </c>
    </row>
    <row r="913" spans="1:10" x14ac:dyDescent="0.25">
      <c r="A913">
        <v>0</v>
      </c>
      <c r="B913" t="s">
        <v>1051</v>
      </c>
      <c r="C913" t="s">
        <v>138</v>
      </c>
      <c r="D913">
        <v>1</v>
      </c>
      <c r="E913">
        <v>33</v>
      </c>
      <c r="F913">
        <v>0</v>
      </c>
      <c r="G913">
        <v>0</v>
      </c>
      <c r="H913">
        <v>3</v>
      </c>
      <c r="I913">
        <v>8.6624999999999996</v>
      </c>
      <c r="J913" t="s">
        <v>147</v>
      </c>
    </row>
    <row r="914" spans="1:10" x14ac:dyDescent="0.25">
      <c r="A914">
        <v>1</v>
      </c>
      <c r="B914" t="s">
        <v>1052</v>
      </c>
      <c r="C914" t="s">
        <v>143</v>
      </c>
      <c r="D914">
        <v>0</v>
      </c>
      <c r="E914">
        <v>23</v>
      </c>
      <c r="F914">
        <v>0</v>
      </c>
      <c r="G914">
        <v>0</v>
      </c>
      <c r="H914">
        <v>3</v>
      </c>
      <c r="I914">
        <v>7.55</v>
      </c>
      <c r="J914" t="s">
        <v>139</v>
      </c>
    </row>
    <row r="915" spans="1:10" x14ac:dyDescent="0.25">
      <c r="A915">
        <v>0</v>
      </c>
      <c r="B915" t="s">
        <v>1053</v>
      </c>
      <c r="C915" t="s">
        <v>138</v>
      </c>
      <c r="D915">
        <v>1</v>
      </c>
      <c r="E915">
        <v>21</v>
      </c>
      <c r="F915">
        <v>0</v>
      </c>
      <c r="G915">
        <v>0</v>
      </c>
      <c r="H915">
        <v>3</v>
      </c>
      <c r="I915">
        <v>8.0500000000000007</v>
      </c>
      <c r="J915" t="s">
        <v>139</v>
      </c>
    </row>
    <row r="916" spans="1:10" x14ac:dyDescent="0.25">
      <c r="A916">
        <v>0</v>
      </c>
      <c r="B916" t="s">
        <v>1054</v>
      </c>
      <c r="C916" t="s">
        <v>138</v>
      </c>
      <c r="D916">
        <v>1</v>
      </c>
      <c r="E916">
        <v>41</v>
      </c>
      <c r="F916">
        <v>0</v>
      </c>
      <c r="G916">
        <v>0</v>
      </c>
      <c r="H916">
        <v>2</v>
      </c>
      <c r="I916">
        <v>15.0458</v>
      </c>
      <c r="J916" t="s">
        <v>147</v>
      </c>
    </row>
    <row r="917" spans="1:10" x14ac:dyDescent="0.25">
      <c r="A917">
        <v>0</v>
      </c>
      <c r="B917" t="s">
        <v>1055</v>
      </c>
      <c r="C917" t="s">
        <v>138</v>
      </c>
      <c r="D917">
        <v>1</v>
      </c>
      <c r="E917">
        <v>62</v>
      </c>
      <c r="F917">
        <v>0</v>
      </c>
      <c r="G917">
        <v>0</v>
      </c>
      <c r="H917">
        <v>1</v>
      </c>
      <c r="I917">
        <v>26.55</v>
      </c>
      <c r="J917" t="s">
        <v>139</v>
      </c>
    </row>
    <row r="918" spans="1:10" x14ac:dyDescent="0.25">
      <c r="A918">
        <v>1</v>
      </c>
      <c r="B918" t="s">
        <v>1056</v>
      </c>
      <c r="C918" t="s">
        <v>138</v>
      </c>
      <c r="D918">
        <v>1</v>
      </c>
      <c r="E918">
        <v>54</v>
      </c>
      <c r="F918">
        <v>1</v>
      </c>
      <c r="G918">
        <v>0</v>
      </c>
      <c r="H918">
        <v>1</v>
      </c>
      <c r="I918">
        <v>55.441699999999997</v>
      </c>
      <c r="J918" t="s">
        <v>147</v>
      </c>
    </row>
    <row r="919" spans="1:10" x14ac:dyDescent="0.25">
      <c r="A919">
        <v>1</v>
      </c>
      <c r="B919" t="s">
        <v>1057</v>
      </c>
      <c r="C919" t="s">
        <v>143</v>
      </c>
      <c r="D919">
        <v>0</v>
      </c>
      <c r="E919">
        <v>43</v>
      </c>
      <c r="F919">
        <v>1</v>
      </c>
      <c r="G919">
        <v>0</v>
      </c>
      <c r="H919">
        <v>1</v>
      </c>
      <c r="I919">
        <v>55.441699999999997</v>
      </c>
      <c r="J919" t="s">
        <v>147</v>
      </c>
    </row>
    <row r="920" spans="1:10" x14ac:dyDescent="0.25">
      <c r="A920">
        <v>1</v>
      </c>
      <c r="B920" t="s">
        <v>1058</v>
      </c>
      <c r="C920" t="s">
        <v>143</v>
      </c>
      <c r="D920">
        <v>0</v>
      </c>
      <c r="E920">
        <v>52</v>
      </c>
      <c r="F920">
        <v>1</v>
      </c>
      <c r="G920">
        <v>0</v>
      </c>
      <c r="H920">
        <v>1</v>
      </c>
      <c r="I920">
        <v>78.2667</v>
      </c>
      <c r="J920" t="s">
        <v>147</v>
      </c>
    </row>
    <row r="921" spans="1:10" x14ac:dyDescent="0.25">
      <c r="A921">
        <v>0</v>
      </c>
      <c r="B921" t="s">
        <v>1059</v>
      </c>
      <c r="C921" t="s">
        <v>138</v>
      </c>
      <c r="D921">
        <v>1</v>
      </c>
      <c r="E921">
        <v>25</v>
      </c>
      <c r="F921">
        <v>0</v>
      </c>
      <c r="G921">
        <v>0</v>
      </c>
      <c r="H921">
        <v>2</v>
      </c>
      <c r="I921">
        <v>10.5</v>
      </c>
      <c r="J921" t="s">
        <v>139</v>
      </c>
    </row>
    <row r="922" spans="1:10" x14ac:dyDescent="0.25">
      <c r="A922">
        <v>1</v>
      </c>
      <c r="B922" t="s">
        <v>1060</v>
      </c>
      <c r="C922" t="s">
        <v>143</v>
      </c>
      <c r="D922">
        <v>0</v>
      </c>
      <c r="E922">
        <v>62</v>
      </c>
      <c r="F922">
        <v>0</v>
      </c>
      <c r="G922">
        <v>0</v>
      </c>
      <c r="H922">
        <v>1</v>
      </c>
      <c r="I922">
        <v>80</v>
      </c>
    </row>
    <row r="923" spans="1:10" x14ac:dyDescent="0.25">
      <c r="A923">
        <v>0</v>
      </c>
      <c r="B923" t="s">
        <v>1061</v>
      </c>
      <c r="C923" t="s">
        <v>138</v>
      </c>
      <c r="D923">
        <v>1</v>
      </c>
      <c r="E923">
        <v>60.5</v>
      </c>
      <c r="F923">
        <v>0</v>
      </c>
      <c r="G923">
        <v>0</v>
      </c>
      <c r="H923">
        <v>3</v>
      </c>
      <c r="J923" t="s">
        <v>139</v>
      </c>
    </row>
    <row r="924" spans="1:10" x14ac:dyDescent="0.25">
      <c r="A924">
        <v>0</v>
      </c>
      <c r="B924" t="s">
        <v>1062</v>
      </c>
      <c r="C924" t="s">
        <v>138</v>
      </c>
      <c r="D924">
        <v>1</v>
      </c>
      <c r="E924">
        <v>19</v>
      </c>
      <c r="F924">
        <v>0</v>
      </c>
      <c r="G924">
        <v>0</v>
      </c>
      <c r="H924">
        <v>3</v>
      </c>
      <c r="I924">
        <v>7.8958000000000004</v>
      </c>
      <c r="J924" t="s">
        <v>139</v>
      </c>
    </row>
    <row r="925" spans="1:10" x14ac:dyDescent="0.25">
      <c r="A925">
        <v>0</v>
      </c>
      <c r="B925" t="s">
        <v>1063</v>
      </c>
      <c r="C925" t="s">
        <v>143</v>
      </c>
      <c r="D925">
        <v>0</v>
      </c>
      <c r="E925">
        <v>22</v>
      </c>
      <c r="F925">
        <v>0</v>
      </c>
      <c r="G925">
        <v>0</v>
      </c>
      <c r="H925">
        <v>3</v>
      </c>
      <c r="I925">
        <v>9.8375000000000004</v>
      </c>
      <c r="J925" t="s">
        <v>139</v>
      </c>
    </row>
    <row r="926" spans="1:10" x14ac:dyDescent="0.25">
      <c r="A926">
        <v>1</v>
      </c>
      <c r="B926" t="s">
        <v>1064</v>
      </c>
      <c r="C926" t="s">
        <v>138</v>
      </c>
      <c r="D926">
        <v>1</v>
      </c>
      <c r="E926">
        <v>31</v>
      </c>
      <c r="F926">
        <v>0</v>
      </c>
      <c r="G926">
        <v>0</v>
      </c>
      <c r="H926">
        <v>3</v>
      </c>
      <c r="I926">
        <v>7.9249999999999998</v>
      </c>
      <c r="J926" t="s">
        <v>139</v>
      </c>
    </row>
    <row r="927" spans="1:10" x14ac:dyDescent="0.25">
      <c r="A927">
        <v>0</v>
      </c>
      <c r="B927" t="s">
        <v>1065</v>
      </c>
      <c r="C927" t="s">
        <v>138</v>
      </c>
      <c r="D927">
        <v>1</v>
      </c>
      <c r="E927">
        <v>67</v>
      </c>
      <c r="F927">
        <v>1</v>
      </c>
      <c r="G927">
        <v>0</v>
      </c>
      <c r="H927">
        <v>1</v>
      </c>
      <c r="I927">
        <v>221.7792</v>
      </c>
      <c r="J927" t="s">
        <v>139</v>
      </c>
    </row>
    <row r="928" spans="1:10" x14ac:dyDescent="0.25">
      <c r="A928">
        <v>0</v>
      </c>
      <c r="B928" t="s">
        <v>1066</v>
      </c>
      <c r="C928" t="s">
        <v>143</v>
      </c>
      <c r="D928">
        <v>0</v>
      </c>
      <c r="E928">
        <v>63</v>
      </c>
      <c r="F928">
        <v>1</v>
      </c>
      <c r="G928">
        <v>0</v>
      </c>
      <c r="H928">
        <v>1</v>
      </c>
      <c r="I928">
        <v>221.7792</v>
      </c>
      <c r="J928" t="s">
        <v>139</v>
      </c>
    </row>
    <row r="929" spans="1:10" x14ac:dyDescent="0.25">
      <c r="A929">
        <v>0</v>
      </c>
      <c r="B929" t="s">
        <v>1067</v>
      </c>
      <c r="C929" t="s">
        <v>138</v>
      </c>
      <c r="D929">
        <v>1</v>
      </c>
      <c r="E929">
        <v>27</v>
      </c>
      <c r="F929">
        <v>0</v>
      </c>
      <c r="G929">
        <v>0</v>
      </c>
      <c r="H929">
        <v>3</v>
      </c>
      <c r="I929">
        <v>8.6624999999999996</v>
      </c>
      <c r="J929" t="s">
        <v>139</v>
      </c>
    </row>
    <row r="930" spans="1:10" x14ac:dyDescent="0.25">
      <c r="A930">
        <v>0</v>
      </c>
      <c r="B930" t="s">
        <v>1068</v>
      </c>
      <c r="C930" t="s">
        <v>143</v>
      </c>
      <c r="D930">
        <v>0</v>
      </c>
      <c r="E930">
        <v>2</v>
      </c>
      <c r="F930">
        <v>0</v>
      </c>
      <c r="G930">
        <v>1</v>
      </c>
      <c r="H930">
        <v>3</v>
      </c>
      <c r="I930">
        <v>10.4625</v>
      </c>
      <c r="J930" t="s">
        <v>139</v>
      </c>
    </row>
    <row r="931" spans="1:10" x14ac:dyDescent="0.25">
      <c r="A931">
        <v>0</v>
      </c>
      <c r="B931" t="s">
        <v>1069</v>
      </c>
      <c r="C931" t="s">
        <v>143</v>
      </c>
      <c r="D931">
        <v>0</v>
      </c>
      <c r="E931">
        <v>29</v>
      </c>
      <c r="F931">
        <v>1</v>
      </c>
      <c r="G931">
        <v>1</v>
      </c>
      <c r="H931">
        <v>3</v>
      </c>
      <c r="I931">
        <v>10.4625</v>
      </c>
      <c r="J931" t="s">
        <v>139</v>
      </c>
    </row>
    <row r="932" spans="1:10" x14ac:dyDescent="0.25">
      <c r="A932">
        <v>1</v>
      </c>
      <c r="B932" t="s">
        <v>1070</v>
      </c>
      <c r="C932" t="s">
        <v>138</v>
      </c>
      <c r="D932">
        <v>1</v>
      </c>
      <c r="E932">
        <v>16</v>
      </c>
      <c r="F932">
        <v>0</v>
      </c>
      <c r="G932">
        <v>0</v>
      </c>
      <c r="H932">
        <v>3</v>
      </c>
      <c r="I932">
        <v>8.0500000000000007</v>
      </c>
      <c r="J932" t="s">
        <v>139</v>
      </c>
    </row>
    <row r="933" spans="1:10" x14ac:dyDescent="0.25">
      <c r="A933">
        <v>1</v>
      </c>
      <c r="B933" t="s">
        <v>1071</v>
      </c>
      <c r="C933" t="s">
        <v>138</v>
      </c>
      <c r="D933">
        <v>1</v>
      </c>
      <c r="E933">
        <v>44</v>
      </c>
      <c r="F933">
        <v>0</v>
      </c>
      <c r="G933">
        <v>0</v>
      </c>
      <c r="H933">
        <v>3</v>
      </c>
      <c r="I933">
        <v>7.9249999999999998</v>
      </c>
      <c r="J933" t="s">
        <v>139</v>
      </c>
    </row>
    <row r="934" spans="1:10" x14ac:dyDescent="0.25">
      <c r="A934">
        <v>0</v>
      </c>
      <c r="B934" t="s">
        <v>1072</v>
      </c>
      <c r="C934" t="s">
        <v>138</v>
      </c>
      <c r="D934">
        <v>1</v>
      </c>
      <c r="E934">
        <v>25</v>
      </c>
      <c r="F934">
        <v>0</v>
      </c>
      <c r="G934">
        <v>0</v>
      </c>
      <c r="H934">
        <v>3</v>
      </c>
      <c r="I934">
        <v>7.05</v>
      </c>
      <c r="J934" t="s">
        <v>139</v>
      </c>
    </row>
    <row r="935" spans="1:10" x14ac:dyDescent="0.25">
      <c r="A935">
        <v>0</v>
      </c>
      <c r="B935" t="s">
        <v>1073</v>
      </c>
      <c r="C935" t="s">
        <v>138</v>
      </c>
      <c r="D935">
        <v>1</v>
      </c>
      <c r="E935">
        <v>61</v>
      </c>
      <c r="F935">
        <v>0</v>
      </c>
      <c r="G935">
        <v>0</v>
      </c>
      <c r="H935">
        <v>1</v>
      </c>
      <c r="I935">
        <v>32.320799999999998</v>
      </c>
      <c r="J935" t="s">
        <v>139</v>
      </c>
    </row>
    <row r="936" spans="1:10" x14ac:dyDescent="0.25">
      <c r="A936">
        <v>0</v>
      </c>
      <c r="B936" t="s">
        <v>1074</v>
      </c>
      <c r="C936" t="s">
        <v>138</v>
      </c>
      <c r="D936">
        <v>1</v>
      </c>
      <c r="E936">
        <v>74</v>
      </c>
      <c r="F936">
        <v>0</v>
      </c>
      <c r="G936">
        <v>0</v>
      </c>
      <c r="H936">
        <v>3</v>
      </c>
      <c r="I936">
        <v>7.7750000000000004</v>
      </c>
      <c r="J936" t="s">
        <v>139</v>
      </c>
    </row>
    <row r="937" spans="1:10" x14ac:dyDescent="0.25">
      <c r="A937">
        <v>1</v>
      </c>
      <c r="B937" t="s">
        <v>1075</v>
      </c>
      <c r="C937" t="s">
        <v>138</v>
      </c>
      <c r="D937">
        <v>1</v>
      </c>
      <c r="E937">
        <v>14</v>
      </c>
      <c r="F937">
        <v>0</v>
      </c>
      <c r="G937">
        <v>0</v>
      </c>
      <c r="H937">
        <v>3</v>
      </c>
      <c r="I937">
        <v>9.2249999999999996</v>
      </c>
      <c r="J937" t="s">
        <v>139</v>
      </c>
    </row>
    <row r="938" spans="1:10" x14ac:dyDescent="0.25">
      <c r="A938">
        <v>0</v>
      </c>
      <c r="B938" t="s">
        <v>1076</v>
      </c>
      <c r="C938" t="s">
        <v>138</v>
      </c>
      <c r="D938">
        <v>1</v>
      </c>
      <c r="E938">
        <v>24</v>
      </c>
      <c r="F938">
        <v>0</v>
      </c>
      <c r="G938">
        <v>0</v>
      </c>
      <c r="H938">
        <v>3</v>
      </c>
      <c r="I938">
        <v>7.7957999999999998</v>
      </c>
      <c r="J938" t="s">
        <v>139</v>
      </c>
    </row>
    <row r="939" spans="1:10" x14ac:dyDescent="0.25">
      <c r="A939">
        <v>0</v>
      </c>
      <c r="B939" t="s">
        <v>1077</v>
      </c>
      <c r="C939" t="s">
        <v>138</v>
      </c>
      <c r="D939">
        <v>1</v>
      </c>
      <c r="E939">
        <v>18.5</v>
      </c>
      <c r="F939">
        <v>0</v>
      </c>
      <c r="G939">
        <v>0</v>
      </c>
      <c r="H939">
        <v>2</v>
      </c>
      <c r="I939">
        <v>13</v>
      </c>
      <c r="J939" t="s">
        <v>139</v>
      </c>
    </row>
    <row r="940" spans="1:10" x14ac:dyDescent="0.25">
      <c r="A940">
        <v>0</v>
      </c>
      <c r="B940" t="s">
        <v>1078</v>
      </c>
      <c r="C940" t="s">
        <v>138</v>
      </c>
      <c r="D940">
        <v>1</v>
      </c>
      <c r="E940">
        <v>14</v>
      </c>
      <c r="F940">
        <v>0</v>
      </c>
      <c r="G940">
        <v>0</v>
      </c>
      <c r="H940">
        <v>2</v>
      </c>
      <c r="I940">
        <v>65</v>
      </c>
      <c r="J940" t="s">
        <v>139</v>
      </c>
    </row>
    <row r="941" spans="1:10" x14ac:dyDescent="0.25">
      <c r="A941">
        <v>1</v>
      </c>
      <c r="B941" t="s">
        <v>1079</v>
      </c>
      <c r="C941" t="s">
        <v>143</v>
      </c>
      <c r="D941">
        <v>0</v>
      </c>
      <c r="E941">
        <v>48</v>
      </c>
      <c r="F941">
        <v>0</v>
      </c>
      <c r="G941">
        <v>0</v>
      </c>
      <c r="H941">
        <v>1</v>
      </c>
      <c r="I941">
        <v>25.929200000000002</v>
      </c>
      <c r="J941" t="s">
        <v>139</v>
      </c>
    </row>
    <row r="942" spans="1:10" x14ac:dyDescent="0.25">
      <c r="A942">
        <v>1</v>
      </c>
      <c r="B942" t="s">
        <v>1080</v>
      </c>
      <c r="C942" t="s">
        <v>143</v>
      </c>
      <c r="D942">
        <v>0</v>
      </c>
      <c r="E942">
        <v>18</v>
      </c>
      <c r="F942">
        <v>0</v>
      </c>
      <c r="G942">
        <v>2</v>
      </c>
      <c r="H942">
        <v>1</v>
      </c>
      <c r="I942">
        <v>79.650000000000006</v>
      </c>
      <c r="J942" t="s">
        <v>139</v>
      </c>
    </row>
    <row r="943" spans="1:10" x14ac:dyDescent="0.25">
      <c r="A943">
        <v>0</v>
      </c>
      <c r="B943" t="s">
        <v>1081</v>
      </c>
      <c r="C943" t="s">
        <v>138</v>
      </c>
      <c r="D943">
        <v>1</v>
      </c>
      <c r="E943">
        <v>52</v>
      </c>
      <c r="F943">
        <v>1</v>
      </c>
      <c r="G943">
        <v>1</v>
      </c>
      <c r="H943">
        <v>1</v>
      </c>
      <c r="I943">
        <v>79.650000000000006</v>
      </c>
      <c r="J943" t="s">
        <v>139</v>
      </c>
    </row>
    <row r="944" spans="1:10" x14ac:dyDescent="0.25">
      <c r="A944">
        <v>1</v>
      </c>
      <c r="B944" t="s">
        <v>1082</v>
      </c>
      <c r="C944" t="s">
        <v>143</v>
      </c>
      <c r="D944">
        <v>0</v>
      </c>
      <c r="E944">
        <v>39</v>
      </c>
      <c r="F944">
        <v>1</v>
      </c>
      <c r="G944">
        <v>1</v>
      </c>
      <c r="H944">
        <v>1</v>
      </c>
      <c r="I944">
        <v>79.650000000000006</v>
      </c>
      <c r="J944" t="s">
        <v>139</v>
      </c>
    </row>
    <row r="945" spans="1:10" x14ac:dyDescent="0.25">
      <c r="A945">
        <v>1</v>
      </c>
      <c r="B945" t="s">
        <v>1083</v>
      </c>
      <c r="C945" t="s">
        <v>138</v>
      </c>
      <c r="D945">
        <v>1</v>
      </c>
      <c r="E945">
        <v>48</v>
      </c>
      <c r="F945">
        <v>1</v>
      </c>
      <c r="G945">
        <v>0</v>
      </c>
      <c r="H945">
        <v>1</v>
      </c>
      <c r="I945">
        <v>52</v>
      </c>
      <c r="J945" t="s">
        <v>139</v>
      </c>
    </row>
    <row r="946" spans="1:10" x14ac:dyDescent="0.25">
      <c r="A946">
        <v>1</v>
      </c>
      <c r="B946" t="s">
        <v>1084</v>
      </c>
      <c r="C946" t="s">
        <v>138</v>
      </c>
      <c r="D946">
        <v>1</v>
      </c>
      <c r="E946">
        <v>25</v>
      </c>
      <c r="F946">
        <v>0</v>
      </c>
      <c r="G946">
        <v>0</v>
      </c>
      <c r="H946">
        <v>3</v>
      </c>
      <c r="I946">
        <v>7.7957999999999998</v>
      </c>
      <c r="J946" t="s">
        <v>139</v>
      </c>
    </row>
    <row r="947" spans="1:10" x14ac:dyDescent="0.25">
      <c r="A947">
        <v>0</v>
      </c>
      <c r="B947" t="s">
        <v>1085</v>
      </c>
      <c r="C947" t="s">
        <v>138</v>
      </c>
      <c r="D947">
        <v>1</v>
      </c>
      <c r="E947">
        <v>49</v>
      </c>
      <c r="F947">
        <v>1</v>
      </c>
      <c r="G947">
        <v>1</v>
      </c>
      <c r="H947">
        <v>1</v>
      </c>
      <c r="I947">
        <v>110.88330000000001</v>
      </c>
      <c r="J947" t="s">
        <v>147</v>
      </c>
    </row>
    <row r="948" spans="1:10" x14ac:dyDescent="0.25">
      <c r="A948">
        <v>1</v>
      </c>
      <c r="B948" t="s">
        <v>1086</v>
      </c>
      <c r="C948" t="s">
        <v>138</v>
      </c>
      <c r="D948">
        <v>1</v>
      </c>
      <c r="E948">
        <v>17</v>
      </c>
      <c r="F948">
        <v>0</v>
      </c>
      <c r="G948">
        <v>2</v>
      </c>
      <c r="H948">
        <v>1</v>
      </c>
      <c r="I948">
        <v>110.88330000000001</v>
      </c>
      <c r="J948" t="s">
        <v>147</v>
      </c>
    </row>
    <row r="949" spans="1:10" x14ac:dyDescent="0.25">
      <c r="A949">
        <v>1</v>
      </c>
      <c r="B949" t="s">
        <v>1087</v>
      </c>
      <c r="C949" t="s">
        <v>143</v>
      </c>
      <c r="D949">
        <v>0</v>
      </c>
      <c r="E949">
        <v>39</v>
      </c>
      <c r="F949">
        <v>1</v>
      </c>
      <c r="G949">
        <v>1</v>
      </c>
      <c r="H949">
        <v>1</v>
      </c>
      <c r="I949">
        <v>110.88330000000001</v>
      </c>
      <c r="J949" t="s">
        <v>147</v>
      </c>
    </row>
    <row r="950" spans="1:10" x14ac:dyDescent="0.25">
      <c r="A950">
        <v>0</v>
      </c>
      <c r="B950" t="s">
        <v>1088</v>
      </c>
      <c r="C950" t="s">
        <v>138</v>
      </c>
      <c r="D950">
        <v>1</v>
      </c>
      <c r="E950">
        <v>34</v>
      </c>
      <c r="F950">
        <v>0</v>
      </c>
      <c r="G950">
        <v>0</v>
      </c>
      <c r="H950">
        <v>3</v>
      </c>
      <c r="I950">
        <v>8.0500000000000007</v>
      </c>
      <c r="J950" t="s">
        <v>139</v>
      </c>
    </row>
    <row r="951" spans="1:10" x14ac:dyDescent="0.25">
      <c r="A951">
        <v>1</v>
      </c>
      <c r="B951" t="s">
        <v>1089</v>
      </c>
      <c r="C951" t="s">
        <v>138</v>
      </c>
      <c r="D951">
        <v>1</v>
      </c>
      <c r="E951">
        <v>0.41670000000000001</v>
      </c>
      <c r="F951">
        <v>0</v>
      </c>
      <c r="G951">
        <v>1</v>
      </c>
      <c r="H951">
        <v>3</v>
      </c>
      <c r="I951">
        <v>8.5167000000000002</v>
      </c>
      <c r="J951" t="s">
        <v>147</v>
      </c>
    </row>
    <row r="952" spans="1:10" x14ac:dyDescent="0.25">
      <c r="A952">
        <v>1</v>
      </c>
      <c r="B952" t="s">
        <v>1090</v>
      </c>
      <c r="C952" t="s">
        <v>143</v>
      </c>
      <c r="D952">
        <v>0</v>
      </c>
      <c r="E952">
        <v>16</v>
      </c>
      <c r="F952">
        <v>1</v>
      </c>
      <c r="G952">
        <v>1</v>
      </c>
      <c r="H952">
        <v>3</v>
      </c>
      <c r="I952">
        <v>8.5167000000000002</v>
      </c>
      <c r="J952" t="s">
        <v>147</v>
      </c>
    </row>
    <row r="953" spans="1:10" x14ac:dyDescent="0.25">
      <c r="A953">
        <v>0</v>
      </c>
      <c r="B953" t="s">
        <v>1091</v>
      </c>
      <c r="C953" t="s">
        <v>138</v>
      </c>
      <c r="D953">
        <v>1</v>
      </c>
      <c r="E953">
        <v>32</v>
      </c>
      <c r="F953">
        <v>0</v>
      </c>
      <c r="G953">
        <v>0</v>
      </c>
      <c r="H953">
        <v>3</v>
      </c>
      <c r="I953">
        <v>7.9249999999999998</v>
      </c>
      <c r="J953" t="s">
        <v>139</v>
      </c>
    </row>
    <row r="954" spans="1:10" x14ac:dyDescent="0.25">
      <c r="A954">
        <v>0</v>
      </c>
      <c r="B954" t="s">
        <v>1092</v>
      </c>
      <c r="C954" t="s">
        <v>138</v>
      </c>
      <c r="D954">
        <v>1</v>
      </c>
      <c r="E954">
        <v>30.5</v>
      </c>
      <c r="F954">
        <v>0</v>
      </c>
      <c r="G954">
        <v>0</v>
      </c>
      <c r="H954">
        <v>3</v>
      </c>
      <c r="I954">
        <v>8.0500000000000007</v>
      </c>
      <c r="J954" t="s">
        <v>139</v>
      </c>
    </row>
    <row r="955" spans="1:10" x14ac:dyDescent="0.25">
      <c r="A955">
        <v>1</v>
      </c>
      <c r="B955" t="s">
        <v>1093</v>
      </c>
      <c r="C955" t="s">
        <v>143</v>
      </c>
      <c r="D955">
        <v>0</v>
      </c>
      <c r="E955">
        <v>50</v>
      </c>
      <c r="F955">
        <v>0</v>
      </c>
      <c r="G955">
        <v>0</v>
      </c>
      <c r="H955">
        <v>2</v>
      </c>
      <c r="I955">
        <v>10.5</v>
      </c>
      <c r="J955" t="s">
        <v>139</v>
      </c>
    </row>
    <row r="956" spans="1:10" x14ac:dyDescent="0.25">
      <c r="A956">
        <v>0</v>
      </c>
      <c r="B956" t="s">
        <v>1094</v>
      </c>
      <c r="C956" t="s">
        <v>138</v>
      </c>
      <c r="D956">
        <v>1</v>
      </c>
      <c r="E956">
        <v>44</v>
      </c>
      <c r="F956">
        <v>0</v>
      </c>
      <c r="G956">
        <v>0</v>
      </c>
      <c r="H956">
        <v>3</v>
      </c>
      <c r="I956">
        <v>8.0500000000000007</v>
      </c>
      <c r="J956" t="s">
        <v>139</v>
      </c>
    </row>
    <row r="957" spans="1:10" x14ac:dyDescent="0.25">
      <c r="A957">
        <v>1</v>
      </c>
      <c r="B957" t="s">
        <v>1095</v>
      </c>
      <c r="C957" t="s">
        <v>138</v>
      </c>
      <c r="D957">
        <v>1</v>
      </c>
      <c r="E957">
        <v>25</v>
      </c>
      <c r="F957">
        <v>0</v>
      </c>
      <c r="G957">
        <v>0</v>
      </c>
      <c r="H957">
        <v>3</v>
      </c>
      <c r="I957">
        <v>0</v>
      </c>
      <c r="J957" t="s">
        <v>139</v>
      </c>
    </row>
    <row r="958" spans="1:10" x14ac:dyDescent="0.25">
      <c r="A958">
        <v>1</v>
      </c>
      <c r="B958" t="s">
        <v>1096</v>
      </c>
      <c r="C958" t="s">
        <v>138</v>
      </c>
      <c r="D958">
        <v>1</v>
      </c>
      <c r="E958">
        <v>7</v>
      </c>
      <c r="F958">
        <v>1</v>
      </c>
      <c r="G958">
        <v>1</v>
      </c>
      <c r="H958">
        <v>3</v>
      </c>
      <c r="I958">
        <v>15.245799999999999</v>
      </c>
      <c r="J958" t="s">
        <v>147</v>
      </c>
    </row>
    <row r="959" spans="1:10" x14ac:dyDescent="0.25">
      <c r="A959">
        <v>1</v>
      </c>
      <c r="B959" t="s">
        <v>1097</v>
      </c>
      <c r="C959" t="s">
        <v>143</v>
      </c>
      <c r="D959">
        <v>0</v>
      </c>
      <c r="E959">
        <v>9</v>
      </c>
      <c r="F959">
        <v>1</v>
      </c>
      <c r="G959">
        <v>1</v>
      </c>
      <c r="H959">
        <v>3</v>
      </c>
      <c r="I959">
        <v>15.245799999999999</v>
      </c>
      <c r="J959" t="s">
        <v>147</v>
      </c>
    </row>
    <row r="960" spans="1:10" x14ac:dyDescent="0.25">
      <c r="A960">
        <v>1</v>
      </c>
      <c r="B960" t="s">
        <v>1098</v>
      </c>
      <c r="C960" t="s">
        <v>143</v>
      </c>
      <c r="D960">
        <v>0</v>
      </c>
      <c r="E960">
        <v>29</v>
      </c>
      <c r="F960">
        <v>0</v>
      </c>
      <c r="G960">
        <v>2</v>
      </c>
      <c r="H960">
        <v>3</v>
      </c>
      <c r="I960">
        <v>15.245799999999999</v>
      </c>
      <c r="J960" t="s">
        <v>147</v>
      </c>
    </row>
    <row r="961" spans="1:10" x14ac:dyDescent="0.25">
      <c r="A961">
        <v>0</v>
      </c>
      <c r="B961" t="s">
        <v>1099</v>
      </c>
      <c r="C961" t="s">
        <v>138</v>
      </c>
      <c r="D961">
        <v>1</v>
      </c>
      <c r="E961">
        <v>23</v>
      </c>
      <c r="F961">
        <v>0</v>
      </c>
      <c r="G961">
        <v>0</v>
      </c>
      <c r="H961">
        <v>2</v>
      </c>
      <c r="I961">
        <v>13</v>
      </c>
      <c r="J961" t="s">
        <v>139</v>
      </c>
    </row>
    <row r="962" spans="1:10" x14ac:dyDescent="0.25">
      <c r="A962">
        <v>1</v>
      </c>
      <c r="B962" t="s">
        <v>1100</v>
      </c>
      <c r="C962" t="s">
        <v>143</v>
      </c>
      <c r="D962">
        <v>0</v>
      </c>
      <c r="E962">
        <v>28</v>
      </c>
      <c r="F962">
        <v>0</v>
      </c>
      <c r="G962">
        <v>0</v>
      </c>
      <c r="H962">
        <v>2</v>
      </c>
      <c r="I962">
        <v>12.65</v>
      </c>
      <c r="J962" t="s">
        <v>139</v>
      </c>
    </row>
    <row r="963" spans="1:10" x14ac:dyDescent="0.25">
      <c r="A963">
        <v>1</v>
      </c>
      <c r="B963" t="s">
        <v>1101</v>
      </c>
      <c r="C963" t="s">
        <v>143</v>
      </c>
      <c r="D963">
        <v>0</v>
      </c>
      <c r="E963">
        <v>27</v>
      </c>
      <c r="F963">
        <v>0</v>
      </c>
      <c r="G963">
        <v>0</v>
      </c>
      <c r="H963">
        <v>2</v>
      </c>
      <c r="I963">
        <v>10.5</v>
      </c>
      <c r="J963" t="s">
        <v>139</v>
      </c>
    </row>
    <row r="964" spans="1:10" x14ac:dyDescent="0.25">
      <c r="A964">
        <v>1</v>
      </c>
      <c r="B964" t="s">
        <v>1102</v>
      </c>
      <c r="C964" t="s">
        <v>138</v>
      </c>
      <c r="D964">
        <v>1</v>
      </c>
      <c r="E964">
        <v>31</v>
      </c>
      <c r="F964">
        <v>0</v>
      </c>
      <c r="G964">
        <v>0</v>
      </c>
      <c r="H964">
        <v>1</v>
      </c>
      <c r="I964">
        <v>28.537500000000001</v>
      </c>
      <c r="J964" t="s">
        <v>147</v>
      </c>
    </row>
    <row r="965" spans="1:10" x14ac:dyDescent="0.25">
      <c r="A965">
        <v>0</v>
      </c>
      <c r="B965" t="s">
        <v>1103</v>
      </c>
      <c r="C965" t="s">
        <v>138</v>
      </c>
      <c r="D965">
        <v>1</v>
      </c>
      <c r="E965">
        <v>36</v>
      </c>
      <c r="F965">
        <v>0</v>
      </c>
      <c r="G965">
        <v>0</v>
      </c>
      <c r="H965">
        <v>3</v>
      </c>
      <c r="I965">
        <v>7.8958000000000004</v>
      </c>
      <c r="J965" t="s">
        <v>139</v>
      </c>
    </row>
    <row r="966" spans="1:10" x14ac:dyDescent="0.25">
      <c r="A966">
        <v>1</v>
      </c>
      <c r="B966" t="s">
        <v>1104</v>
      </c>
      <c r="C966" t="s">
        <v>143</v>
      </c>
      <c r="D966">
        <v>0</v>
      </c>
      <c r="E966">
        <v>18</v>
      </c>
      <c r="F966">
        <v>0</v>
      </c>
      <c r="G966">
        <v>0</v>
      </c>
      <c r="H966">
        <v>3</v>
      </c>
      <c r="I966">
        <v>9.8416999999999994</v>
      </c>
      <c r="J966" t="s">
        <v>139</v>
      </c>
    </row>
    <row r="967" spans="1:10" x14ac:dyDescent="0.25">
      <c r="A967">
        <v>1</v>
      </c>
      <c r="B967" t="s">
        <v>1105</v>
      </c>
      <c r="C967" t="s">
        <v>143</v>
      </c>
      <c r="D967">
        <v>0</v>
      </c>
      <c r="E967">
        <v>63</v>
      </c>
      <c r="F967">
        <v>0</v>
      </c>
      <c r="G967">
        <v>0</v>
      </c>
      <c r="H967">
        <v>3</v>
      </c>
      <c r="I967">
        <v>9.5875000000000004</v>
      </c>
      <c r="J967" t="s">
        <v>139</v>
      </c>
    </row>
    <row r="968" spans="1:10" x14ac:dyDescent="0.25">
      <c r="A968">
        <v>0</v>
      </c>
      <c r="B968" t="s">
        <v>1106</v>
      </c>
      <c r="C968" t="s">
        <v>138</v>
      </c>
      <c r="D968">
        <v>1</v>
      </c>
      <c r="E968">
        <v>29</v>
      </c>
      <c r="F968">
        <v>1</v>
      </c>
      <c r="G968">
        <v>0</v>
      </c>
      <c r="H968">
        <v>2</v>
      </c>
      <c r="I968">
        <v>21</v>
      </c>
      <c r="J968" t="s">
        <v>139</v>
      </c>
    </row>
    <row r="969" spans="1:10" x14ac:dyDescent="0.25">
      <c r="A969">
        <v>0</v>
      </c>
      <c r="B969" t="s">
        <v>1107</v>
      </c>
      <c r="C969" t="s">
        <v>143</v>
      </c>
      <c r="D969">
        <v>0</v>
      </c>
      <c r="E969">
        <v>27</v>
      </c>
      <c r="F969">
        <v>1</v>
      </c>
      <c r="G969">
        <v>0</v>
      </c>
      <c r="H969">
        <v>2</v>
      </c>
      <c r="I969">
        <v>21</v>
      </c>
      <c r="J969" t="s">
        <v>139</v>
      </c>
    </row>
    <row r="970" spans="1:10" x14ac:dyDescent="0.25">
      <c r="A970">
        <v>0</v>
      </c>
      <c r="B970" t="s">
        <v>1108</v>
      </c>
      <c r="C970" t="s">
        <v>138</v>
      </c>
      <c r="D970">
        <v>1</v>
      </c>
      <c r="E970">
        <v>40</v>
      </c>
      <c r="F970">
        <v>0</v>
      </c>
      <c r="G970">
        <v>0</v>
      </c>
      <c r="H970">
        <v>1</v>
      </c>
      <c r="I970">
        <v>27.720800000000001</v>
      </c>
      <c r="J970" t="s">
        <v>147</v>
      </c>
    </row>
    <row r="971" spans="1:10" x14ac:dyDescent="0.25">
      <c r="A971">
        <v>0</v>
      </c>
      <c r="B971" t="s">
        <v>1109</v>
      </c>
      <c r="C971" t="s">
        <v>138</v>
      </c>
      <c r="D971">
        <v>1</v>
      </c>
      <c r="E971">
        <v>11.5</v>
      </c>
      <c r="F971">
        <v>1</v>
      </c>
      <c r="G971">
        <v>1</v>
      </c>
      <c r="H971">
        <v>3</v>
      </c>
      <c r="I971">
        <v>14.5</v>
      </c>
      <c r="J971" t="s">
        <v>139</v>
      </c>
    </row>
    <row r="972" spans="1:10" x14ac:dyDescent="0.25">
      <c r="A972">
        <v>0</v>
      </c>
      <c r="B972" t="s">
        <v>1110</v>
      </c>
      <c r="C972" t="s">
        <v>138</v>
      </c>
      <c r="D972">
        <v>1</v>
      </c>
      <c r="E972">
        <v>40.5</v>
      </c>
      <c r="F972">
        <v>0</v>
      </c>
      <c r="G972">
        <v>2</v>
      </c>
      <c r="H972">
        <v>3</v>
      </c>
      <c r="I972">
        <v>14.5</v>
      </c>
      <c r="J972" t="s">
        <v>139</v>
      </c>
    </row>
    <row r="973" spans="1:10" x14ac:dyDescent="0.25">
      <c r="A973">
        <v>0</v>
      </c>
      <c r="B973" t="s">
        <v>1111</v>
      </c>
      <c r="C973" t="s">
        <v>138</v>
      </c>
      <c r="D973">
        <v>1</v>
      </c>
      <c r="E973">
        <v>61</v>
      </c>
      <c r="F973">
        <v>0</v>
      </c>
      <c r="G973">
        <v>0</v>
      </c>
      <c r="H973">
        <v>1</v>
      </c>
      <c r="I973">
        <v>33.5</v>
      </c>
      <c r="J973" t="s">
        <v>139</v>
      </c>
    </row>
    <row r="974" spans="1:10" x14ac:dyDescent="0.25">
      <c r="A974">
        <v>0</v>
      </c>
      <c r="B974" t="s">
        <v>1112</v>
      </c>
      <c r="C974" t="s">
        <v>143</v>
      </c>
      <c r="D974">
        <v>0</v>
      </c>
      <c r="E974">
        <v>10</v>
      </c>
      <c r="F974">
        <v>0</v>
      </c>
      <c r="G974">
        <v>2</v>
      </c>
      <c r="H974">
        <v>3</v>
      </c>
      <c r="I974">
        <v>24.15</v>
      </c>
      <c r="J974" t="s">
        <v>139</v>
      </c>
    </row>
    <row r="975" spans="1:10" x14ac:dyDescent="0.25">
      <c r="A975">
        <v>0</v>
      </c>
      <c r="B975" t="s">
        <v>1113</v>
      </c>
      <c r="C975" t="s">
        <v>138</v>
      </c>
      <c r="D975">
        <v>1</v>
      </c>
      <c r="E975">
        <v>36</v>
      </c>
      <c r="F975">
        <v>1</v>
      </c>
      <c r="G975">
        <v>1</v>
      </c>
      <c r="H975">
        <v>3</v>
      </c>
      <c r="I975">
        <v>24.15</v>
      </c>
      <c r="J975" t="s">
        <v>139</v>
      </c>
    </row>
    <row r="976" spans="1:10" x14ac:dyDescent="0.25">
      <c r="A976">
        <v>0</v>
      </c>
      <c r="B976" t="s">
        <v>1114</v>
      </c>
      <c r="C976" t="s">
        <v>143</v>
      </c>
      <c r="D976">
        <v>0</v>
      </c>
      <c r="E976">
        <v>30</v>
      </c>
      <c r="F976">
        <v>1</v>
      </c>
      <c r="G976">
        <v>1</v>
      </c>
      <c r="H976">
        <v>3</v>
      </c>
      <c r="I976">
        <v>24.15</v>
      </c>
      <c r="J976" t="s">
        <v>139</v>
      </c>
    </row>
    <row r="977" spans="1:10" x14ac:dyDescent="0.25">
      <c r="A977">
        <v>0</v>
      </c>
      <c r="B977" t="s">
        <v>1115</v>
      </c>
      <c r="C977" t="s">
        <v>138</v>
      </c>
      <c r="D977">
        <v>1</v>
      </c>
      <c r="E977">
        <v>33</v>
      </c>
      <c r="F977">
        <v>0</v>
      </c>
      <c r="G977">
        <v>0</v>
      </c>
      <c r="H977">
        <v>3</v>
      </c>
      <c r="I977">
        <v>9.5</v>
      </c>
      <c r="J977" t="s">
        <v>139</v>
      </c>
    </row>
    <row r="978" spans="1:10" x14ac:dyDescent="0.25">
      <c r="A978">
        <v>0</v>
      </c>
      <c r="B978" t="s">
        <v>1116</v>
      </c>
      <c r="C978" t="s">
        <v>138</v>
      </c>
      <c r="D978">
        <v>1</v>
      </c>
      <c r="E978">
        <v>28</v>
      </c>
      <c r="F978">
        <v>0</v>
      </c>
      <c r="G978">
        <v>0</v>
      </c>
      <c r="H978">
        <v>3</v>
      </c>
      <c r="I978">
        <v>9.5</v>
      </c>
      <c r="J978" t="s">
        <v>139</v>
      </c>
    </row>
    <row r="979" spans="1:10" x14ac:dyDescent="0.25">
      <c r="A979">
        <v>0</v>
      </c>
      <c r="B979" t="s">
        <v>1117</v>
      </c>
      <c r="C979" t="s">
        <v>138</v>
      </c>
      <c r="D979">
        <v>1</v>
      </c>
      <c r="E979">
        <v>28</v>
      </c>
      <c r="F979">
        <v>0</v>
      </c>
      <c r="G979">
        <v>0</v>
      </c>
      <c r="H979">
        <v>3</v>
      </c>
      <c r="I979">
        <v>9.5</v>
      </c>
      <c r="J979" t="s">
        <v>139</v>
      </c>
    </row>
    <row r="980" spans="1:10" x14ac:dyDescent="0.25">
      <c r="A980">
        <v>0</v>
      </c>
      <c r="B980" t="s">
        <v>1118</v>
      </c>
      <c r="C980" t="s">
        <v>138</v>
      </c>
      <c r="D980">
        <v>1</v>
      </c>
      <c r="E980">
        <v>47</v>
      </c>
      <c r="F980">
        <v>0</v>
      </c>
      <c r="G980">
        <v>0</v>
      </c>
      <c r="H980">
        <v>3</v>
      </c>
      <c r="I980">
        <v>9</v>
      </c>
      <c r="J980" t="s">
        <v>139</v>
      </c>
    </row>
    <row r="981" spans="1:10" x14ac:dyDescent="0.25">
      <c r="A981">
        <v>0</v>
      </c>
      <c r="B981" t="s">
        <v>1119</v>
      </c>
      <c r="C981" t="s">
        <v>143</v>
      </c>
      <c r="D981">
        <v>0</v>
      </c>
      <c r="E981">
        <v>18</v>
      </c>
      <c r="F981">
        <v>2</v>
      </c>
      <c r="G981">
        <v>0</v>
      </c>
      <c r="H981">
        <v>3</v>
      </c>
      <c r="I981">
        <v>18</v>
      </c>
      <c r="J981" t="s">
        <v>139</v>
      </c>
    </row>
    <row r="982" spans="1:10" x14ac:dyDescent="0.25">
      <c r="A982">
        <v>0</v>
      </c>
      <c r="B982" t="s">
        <v>1120</v>
      </c>
      <c r="C982" t="s">
        <v>138</v>
      </c>
      <c r="D982">
        <v>1</v>
      </c>
      <c r="E982">
        <v>31</v>
      </c>
      <c r="F982">
        <v>3</v>
      </c>
      <c r="G982">
        <v>0</v>
      </c>
      <c r="H982">
        <v>3</v>
      </c>
      <c r="I982">
        <v>18</v>
      </c>
      <c r="J982" t="s">
        <v>139</v>
      </c>
    </row>
    <row r="983" spans="1:10" x14ac:dyDescent="0.25">
      <c r="A983">
        <v>0</v>
      </c>
      <c r="B983" t="s">
        <v>1121</v>
      </c>
      <c r="C983" t="s">
        <v>138</v>
      </c>
      <c r="D983">
        <v>1</v>
      </c>
      <c r="E983">
        <v>16</v>
      </c>
      <c r="F983">
        <v>2</v>
      </c>
      <c r="G983">
        <v>0</v>
      </c>
      <c r="H983">
        <v>3</v>
      </c>
      <c r="I983">
        <v>18</v>
      </c>
      <c r="J983" t="s">
        <v>139</v>
      </c>
    </row>
    <row r="984" spans="1:10" x14ac:dyDescent="0.25">
      <c r="A984">
        <v>0</v>
      </c>
      <c r="B984" t="s">
        <v>1122</v>
      </c>
      <c r="C984" t="s">
        <v>143</v>
      </c>
      <c r="D984">
        <v>0</v>
      </c>
      <c r="E984">
        <v>31</v>
      </c>
      <c r="F984">
        <v>1</v>
      </c>
      <c r="G984">
        <v>0</v>
      </c>
      <c r="H984">
        <v>3</v>
      </c>
      <c r="I984">
        <v>18</v>
      </c>
      <c r="J984" t="s">
        <v>139</v>
      </c>
    </row>
    <row r="985" spans="1:10" x14ac:dyDescent="0.25">
      <c r="A985">
        <v>1</v>
      </c>
      <c r="B985" t="s">
        <v>1123</v>
      </c>
      <c r="C985" t="s">
        <v>138</v>
      </c>
      <c r="D985">
        <v>1</v>
      </c>
      <c r="E985">
        <v>22</v>
      </c>
      <c r="F985">
        <v>0</v>
      </c>
      <c r="G985">
        <v>0</v>
      </c>
      <c r="H985">
        <v>3</v>
      </c>
      <c r="I985">
        <v>7.2249999999999996</v>
      </c>
      <c r="J985" t="s">
        <v>147</v>
      </c>
    </row>
    <row r="986" spans="1:10" x14ac:dyDescent="0.25">
      <c r="A986">
        <v>0</v>
      </c>
      <c r="B986" t="s">
        <v>1124</v>
      </c>
      <c r="C986" t="s">
        <v>138</v>
      </c>
      <c r="D986">
        <v>1</v>
      </c>
      <c r="E986">
        <v>40</v>
      </c>
      <c r="F986">
        <v>0</v>
      </c>
      <c r="G986">
        <v>0</v>
      </c>
      <c r="H986">
        <v>2</v>
      </c>
      <c r="I986">
        <v>13</v>
      </c>
      <c r="J986" t="s">
        <v>139</v>
      </c>
    </row>
    <row r="987" spans="1:10" x14ac:dyDescent="0.25">
      <c r="A987">
        <v>0</v>
      </c>
      <c r="B987" t="s">
        <v>1125</v>
      </c>
      <c r="C987" t="s">
        <v>138</v>
      </c>
      <c r="D987">
        <v>1</v>
      </c>
      <c r="E987">
        <v>20</v>
      </c>
      <c r="F987">
        <v>0</v>
      </c>
      <c r="G987">
        <v>0</v>
      </c>
      <c r="H987">
        <v>3</v>
      </c>
      <c r="I987">
        <v>7.8541999999999996</v>
      </c>
      <c r="J987" t="s">
        <v>139</v>
      </c>
    </row>
    <row r="988" spans="1:10" x14ac:dyDescent="0.25">
      <c r="A988">
        <v>0</v>
      </c>
      <c r="B988" t="s">
        <v>1126</v>
      </c>
      <c r="C988" t="s">
        <v>143</v>
      </c>
      <c r="D988">
        <v>0</v>
      </c>
      <c r="E988">
        <v>14</v>
      </c>
      <c r="F988">
        <v>0</v>
      </c>
      <c r="G988">
        <v>0</v>
      </c>
      <c r="H988">
        <v>3</v>
      </c>
      <c r="I988">
        <v>7.8541999999999996</v>
      </c>
      <c r="J988" t="s">
        <v>139</v>
      </c>
    </row>
    <row r="989" spans="1:10" x14ac:dyDescent="0.25">
      <c r="A989">
        <v>0</v>
      </c>
      <c r="B989" t="s">
        <v>1127</v>
      </c>
      <c r="C989" t="s">
        <v>138</v>
      </c>
      <c r="D989">
        <v>1</v>
      </c>
      <c r="E989">
        <v>22</v>
      </c>
      <c r="F989">
        <v>0</v>
      </c>
      <c r="G989">
        <v>0</v>
      </c>
      <c r="H989">
        <v>3</v>
      </c>
      <c r="I989">
        <v>7.8958000000000004</v>
      </c>
      <c r="J989" t="s">
        <v>139</v>
      </c>
    </row>
    <row r="990" spans="1:10" x14ac:dyDescent="0.25">
      <c r="A990">
        <v>0</v>
      </c>
      <c r="B990" t="s">
        <v>1128</v>
      </c>
      <c r="C990" t="s">
        <v>138</v>
      </c>
      <c r="D990">
        <v>1</v>
      </c>
      <c r="E990">
        <v>22</v>
      </c>
      <c r="F990">
        <v>0</v>
      </c>
      <c r="G990">
        <v>0</v>
      </c>
      <c r="H990">
        <v>3</v>
      </c>
      <c r="I990">
        <v>9</v>
      </c>
      <c r="J990" t="s">
        <v>139</v>
      </c>
    </row>
    <row r="991" spans="1:10" x14ac:dyDescent="0.25">
      <c r="A991">
        <v>1</v>
      </c>
      <c r="B991" t="s">
        <v>1129</v>
      </c>
      <c r="C991" t="s">
        <v>143</v>
      </c>
      <c r="D991">
        <v>0</v>
      </c>
      <c r="E991">
        <v>31</v>
      </c>
      <c r="F991">
        <v>0</v>
      </c>
      <c r="G991">
        <v>0</v>
      </c>
      <c r="H991">
        <v>2</v>
      </c>
      <c r="I991">
        <v>21</v>
      </c>
      <c r="J991" t="s">
        <v>139</v>
      </c>
    </row>
    <row r="992" spans="1:10" x14ac:dyDescent="0.25">
      <c r="A992">
        <v>0</v>
      </c>
      <c r="B992" t="s">
        <v>1130</v>
      </c>
      <c r="C992" t="s">
        <v>138</v>
      </c>
      <c r="D992">
        <v>1</v>
      </c>
      <c r="E992">
        <v>47</v>
      </c>
      <c r="F992">
        <v>0</v>
      </c>
      <c r="G992">
        <v>0</v>
      </c>
      <c r="H992">
        <v>1</v>
      </c>
      <c r="I992">
        <v>34.020800000000001</v>
      </c>
      <c r="J992" t="s">
        <v>139</v>
      </c>
    </row>
    <row r="993" spans="1:10" x14ac:dyDescent="0.25">
      <c r="A993">
        <v>1</v>
      </c>
      <c r="B993" t="s">
        <v>1131</v>
      </c>
      <c r="C993" t="s">
        <v>143</v>
      </c>
      <c r="D993">
        <v>0</v>
      </c>
      <c r="E993">
        <v>35</v>
      </c>
      <c r="F993">
        <v>0</v>
      </c>
      <c r="G993">
        <v>0</v>
      </c>
      <c r="H993">
        <v>1</v>
      </c>
      <c r="I993">
        <v>512.32920000000001</v>
      </c>
      <c r="J993" t="s">
        <v>147</v>
      </c>
    </row>
    <row r="994" spans="1:10" x14ac:dyDescent="0.25">
      <c r="A994">
        <v>0</v>
      </c>
      <c r="B994" t="s">
        <v>1132</v>
      </c>
      <c r="C994" t="s">
        <v>138</v>
      </c>
      <c r="D994">
        <v>1</v>
      </c>
      <c r="E994">
        <v>30</v>
      </c>
      <c r="F994">
        <v>1</v>
      </c>
      <c r="G994">
        <v>0</v>
      </c>
      <c r="H994">
        <v>2</v>
      </c>
      <c r="I994">
        <v>21</v>
      </c>
      <c r="J994" t="s">
        <v>139</v>
      </c>
    </row>
    <row r="995" spans="1:10" x14ac:dyDescent="0.25">
      <c r="A995">
        <v>0</v>
      </c>
      <c r="B995" t="s">
        <v>1133</v>
      </c>
      <c r="C995" t="s">
        <v>138</v>
      </c>
      <c r="D995">
        <v>1</v>
      </c>
      <c r="E995">
        <v>23</v>
      </c>
      <c r="F995">
        <v>1</v>
      </c>
      <c r="G995">
        <v>0</v>
      </c>
      <c r="H995">
        <v>2</v>
      </c>
      <c r="I995">
        <v>10.5</v>
      </c>
      <c r="J995" t="s">
        <v>139</v>
      </c>
    </row>
    <row r="996" spans="1:10" x14ac:dyDescent="0.25">
      <c r="A996">
        <v>1</v>
      </c>
      <c r="B996" t="s">
        <v>1134</v>
      </c>
      <c r="C996" t="s">
        <v>143</v>
      </c>
      <c r="D996">
        <v>0</v>
      </c>
      <c r="E996">
        <v>31</v>
      </c>
      <c r="F996">
        <v>0</v>
      </c>
      <c r="G996">
        <v>0</v>
      </c>
      <c r="H996">
        <v>2</v>
      </c>
      <c r="I996">
        <v>21</v>
      </c>
      <c r="J996" t="s">
        <v>139</v>
      </c>
    </row>
    <row r="997" spans="1:10" x14ac:dyDescent="0.25">
      <c r="A997">
        <v>0</v>
      </c>
      <c r="B997" t="s">
        <v>1135</v>
      </c>
      <c r="C997" t="s">
        <v>138</v>
      </c>
      <c r="D997">
        <v>1</v>
      </c>
      <c r="E997">
        <v>64</v>
      </c>
      <c r="F997">
        <v>1</v>
      </c>
      <c r="G997">
        <v>0</v>
      </c>
      <c r="H997">
        <v>1</v>
      </c>
      <c r="I997">
        <v>75.25</v>
      </c>
      <c r="J997" t="s">
        <v>147</v>
      </c>
    </row>
    <row r="998" spans="1:10" x14ac:dyDescent="0.25">
      <c r="A998">
        <v>1</v>
      </c>
      <c r="B998" t="s">
        <v>1136</v>
      </c>
      <c r="C998" t="s">
        <v>143</v>
      </c>
      <c r="D998">
        <v>0</v>
      </c>
      <c r="E998">
        <v>60</v>
      </c>
      <c r="F998">
        <v>1</v>
      </c>
      <c r="G998">
        <v>0</v>
      </c>
      <c r="H998">
        <v>1</v>
      </c>
      <c r="I998">
        <v>75.25</v>
      </c>
      <c r="J998" t="s">
        <v>147</v>
      </c>
    </row>
    <row r="999" spans="1:10" x14ac:dyDescent="0.25">
      <c r="A999">
        <v>1</v>
      </c>
      <c r="B999" t="s">
        <v>1137</v>
      </c>
      <c r="C999" t="s">
        <v>143</v>
      </c>
      <c r="D999">
        <v>0</v>
      </c>
      <c r="E999">
        <v>12</v>
      </c>
      <c r="F999">
        <v>0</v>
      </c>
      <c r="G999">
        <v>0</v>
      </c>
      <c r="H999">
        <v>2</v>
      </c>
      <c r="I999">
        <v>15.75</v>
      </c>
      <c r="J999" t="s">
        <v>139</v>
      </c>
    </row>
    <row r="1000" spans="1:10" x14ac:dyDescent="0.25">
      <c r="A1000">
        <v>1</v>
      </c>
      <c r="B1000" t="s">
        <v>1138</v>
      </c>
      <c r="C1000" t="s">
        <v>143</v>
      </c>
      <c r="D1000">
        <v>0</v>
      </c>
      <c r="E1000">
        <v>40</v>
      </c>
      <c r="F1000">
        <v>0</v>
      </c>
      <c r="G1000">
        <v>0</v>
      </c>
      <c r="H1000">
        <v>2</v>
      </c>
      <c r="I1000">
        <v>15.75</v>
      </c>
      <c r="J1000" t="s">
        <v>139</v>
      </c>
    </row>
    <row r="1001" spans="1:10" x14ac:dyDescent="0.25">
      <c r="A1001">
        <v>1</v>
      </c>
      <c r="B1001" t="s">
        <v>1139</v>
      </c>
      <c r="C1001" t="s">
        <v>143</v>
      </c>
      <c r="D1001">
        <v>0</v>
      </c>
      <c r="E1001">
        <v>32.5</v>
      </c>
      <c r="F1001">
        <v>0</v>
      </c>
      <c r="G1001">
        <v>0</v>
      </c>
      <c r="H1001">
        <v>2</v>
      </c>
      <c r="I1001">
        <v>13</v>
      </c>
      <c r="J1001" t="s">
        <v>139</v>
      </c>
    </row>
    <row r="1002" spans="1:10" x14ac:dyDescent="0.25">
      <c r="A1002">
        <v>0</v>
      </c>
      <c r="B1002" t="s">
        <v>1140</v>
      </c>
      <c r="C1002" t="s">
        <v>138</v>
      </c>
      <c r="D1002">
        <v>1</v>
      </c>
      <c r="E1002">
        <v>60</v>
      </c>
      <c r="F1002">
        <v>0</v>
      </c>
      <c r="G1002">
        <v>0</v>
      </c>
      <c r="H1002">
        <v>1</v>
      </c>
      <c r="I1002">
        <v>26.55</v>
      </c>
      <c r="J1002" t="s">
        <v>139</v>
      </c>
    </row>
    <row r="1003" spans="1:10" x14ac:dyDescent="0.25">
      <c r="A1003">
        <v>0</v>
      </c>
      <c r="B1003" t="s">
        <v>1141</v>
      </c>
      <c r="C1003" t="s">
        <v>138</v>
      </c>
      <c r="D1003">
        <v>1</v>
      </c>
      <c r="E1003">
        <v>27</v>
      </c>
      <c r="F1003">
        <v>1</v>
      </c>
      <c r="G1003">
        <v>0</v>
      </c>
      <c r="H1003">
        <v>2</v>
      </c>
      <c r="I1003">
        <v>26</v>
      </c>
      <c r="J1003" t="s">
        <v>139</v>
      </c>
    </row>
    <row r="1004" spans="1:10" x14ac:dyDescent="0.25">
      <c r="A1004">
        <v>1</v>
      </c>
      <c r="B1004" t="s">
        <v>1142</v>
      </c>
      <c r="C1004" t="s">
        <v>143</v>
      </c>
      <c r="D1004">
        <v>0</v>
      </c>
      <c r="E1004">
        <v>29</v>
      </c>
      <c r="F1004">
        <v>1</v>
      </c>
      <c r="G1004">
        <v>0</v>
      </c>
      <c r="H1004">
        <v>2</v>
      </c>
      <c r="I1004">
        <v>26</v>
      </c>
      <c r="J1004" t="s">
        <v>139</v>
      </c>
    </row>
    <row r="1005" spans="1:10" x14ac:dyDescent="0.25">
      <c r="A1005">
        <v>1</v>
      </c>
      <c r="B1005" t="s">
        <v>1143</v>
      </c>
      <c r="C1005" t="s">
        <v>138</v>
      </c>
      <c r="D1005">
        <v>1</v>
      </c>
      <c r="E1005">
        <v>2</v>
      </c>
      <c r="F1005">
        <v>1</v>
      </c>
      <c r="G1005">
        <v>1</v>
      </c>
      <c r="H1005">
        <v>2</v>
      </c>
      <c r="I1005">
        <v>23</v>
      </c>
      <c r="J1005" t="s">
        <v>139</v>
      </c>
    </row>
    <row r="1006" spans="1:10" x14ac:dyDescent="0.25">
      <c r="A1006">
        <v>1</v>
      </c>
      <c r="B1006" t="s">
        <v>1144</v>
      </c>
      <c r="C1006" t="s">
        <v>143</v>
      </c>
      <c r="D1006">
        <v>0</v>
      </c>
      <c r="E1006">
        <v>4</v>
      </c>
      <c r="F1006">
        <v>1</v>
      </c>
      <c r="G1006">
        <v>1</v>
      </c>
      <c r="H1006">
        <v>2</v>
      </c>
      <c r="I1006">
        <v>23</v>
      </c>
      <c r="J1006" t="s">
        <v>139</v>
      </c>
    </row>
    <row r="1007" spans="1:10" x14ac:dyDescent="0.25">
      <c r="A1007">
        <v>1</v>
      </c>
      <c r="B1007" t="s">
        <v>1145</v>
      </c>
      <c r="C1007" t="s">
        <v>143</v>
      </c>
      <c r="D1007">
        <v>0</v>
      </c>
      <c r="E1007">
        <v>29</v>
      </c>
      <c r="F1007">
        <v>0</v>
      </c>
      <c r="G1007">
        <v>2</v>
      </c>
      <c r="H1007">
        <v>2</v>
      </c>
      <c r="I1007">
        <v>23</v>
      </c>
      <c r="J1007" t="s">
        <v>139</v>
      </c>
    </row>
    <row r="1008" spans="1:10" x14ac:dyDescent="0.25">
      <c r="A1008">
        <v>0</v>
      </c>
      <c r="B1008" t="s">
        <v>1146</v>
      </c>
      <c r="C1008" t="s">
        <v>138</v>
      </c>
      <c r="D1008">
        <v>1</v>
      </c>
      <c r="E1008">
        <v>32.5</v>
      </c>
      <c r="F1008">
        <v>0</v>
      </c>
      <c r="G1008">
        <v>0</v>
      </c>
      <c r="H1008">
        <v>3</v>
      </c>
      <c r="I1008">
        <v>9.5</v>
      </c>
      <c r="J1008" t="s">
        <v>139</v>
      </c>
    </row>
    <row r="1009" spans="1:10" x14ac:dyDescent="0.25">
      <c r="A1009">
        <v>1</v>
      </c>
      <c r="B1009" t="s">
        <v>1147</v>
      </c>
      <c r="C1009" t="s">
        <v>143</v>
      </c>
      <c r="D1009">
        <v>0</v>
      </c>
      <c r="E1009">
        <v>0.91669999999999996</v>
      </c>
      <c r="F1009">
        <v>1</v>
      </c>
      <c r="G1009">
        <v>2</v>
      </c>
      <c r="H1009">
        <v>2</v>
      </c>
      <c r="I1009">
        <v>27.75</v>
      </c>
      <c r="J1009" t="s">
        <v>139</v>
      </c>
    </row>
    <row r="1010" spans="1:10" x14ac:dyDescent="0.25">
      <c r="A1010">
        <v>1</v>
      </c>
      <c r="B1010" t="s">
        <v>1148</v>
      </c>
      <c r="C1010" t="s">
        <v>143</v>
      </c>
      <c r="D1010">
        <v>0</v>
      </c>
      <c r="E1010">
        <v>5</v>
      </c>
      <c r="F1010">
        <v>1</v>
      </c>
      <c r="G1010">
        <v>2</v>
      </c>
      <c r="H1010">
        <v>2</v>
      </c>
      <c r="I1010">
        <v>27.75</v>
      </c>
      <c r="J1010" t="s">
        <v>139</v>
      </c>
    </row>
    <row r="1011" spans="1:10" x14ac:dyDescent="0.25">
      <c r="A1011">
        <v>0</v>
      </c>
      <c r="B1011" t="s">
        <v>1149</v>
      </c>
      <c r="C1011" t="s">
        <v>138</v>
      </c>
      <c r="D1011">
        <v>1</v>
      </c>
      <c r="E1011">
        <v>36</v>
      </c>
      <c r="F1011">
        <v>1</v>
      </c>
      <c r="G1011">
        <v>2</v>
      </c>
      <c r="H1011">
        <v>2</v>
      </c>
      <c r="I1011">
        <v>27.75</v>
      </c>
      <c r="J1011" t="s">
        <v>139</v>
      </c>
    </row>
    <row r="1012" spans="1:10" x14ac:dyDescent="0.25">
      <c r="A1012">
        <v>1</v>
      </c>
      <c r="B1012" t="s">
        <v>1150</v>
      </c>
      <c r="C1012" t="s">
        <v>143</v>
      </c>
      <c r="D1012">
        <v>0</v>
      </c>
      <c r="E1012">
        <v>33</v>
      </c>
      <c r="F1012">
        <v>1</v>
      </c>
      <c r="G1012">
        <v>2</v>
      </c>
      <c r="H1012">
        <v>2</v>
      </c>
      <c r="I1012">
        <v>27.75</v>
      </c>
      <c r="J1012" t="s">
        <v>139</v>
      </c>
    </row>
    <row r="1013" spans="1:10" x14ac:dyDescent="0.25">
      <c r="A1013">
        <v>1</v>
      </c>
      <c r="B1013" t="s">
        <v>1151</v>
      </c>
      <c r="C1013" t="s">
        <v>143</v>
      </c>
      <c r="D1013">
        <v>0</v>
      </c>
      <c r="E1013">
        <v>38</v>
      </c>
      <c r="F1013">
        <v>0</v>
      </c>
      <c r="G1013">
        <v>0</v>
      </c>
      <c r="H1013">
        <v>3</v>
      </c>
      <c r="I1013">
        <v>7.2291999999999996</v>
      </c>
      <c r="J1013" t="s">
        <v>147</v>
      </c>
    </row>
    <row r="1014" spans="1:10" x14ac:dyDescent="0.25">
      <c r="A1014">
        <v>0</v>
      </c>
      <c r="B1014" t="s">
        <v>1152</v>
      </c>
      <c r="C1014" t="s">
        <v>138</v>
      </c>
      <c r="D1014">
        <v>1</v>
      </c>
      <c r="E1014">
        <v>66</v>
      </c>
      <c r="F1014">
        <v>0</v>
      </c>
      <c r="G1014">
        <v>0</v>
      </c>
      <c r="H1014">
        <v>2</v>
      </c>
      <c r="I1014">
        <v>10.5</v>
      </c>
      <c r="J1014" t="s">
        <v>139</v>
      </c>
    </row>
    <row r="1015" spans="1:10" x14ac:dyDescent="0.25">
      <c r="A1015">
        <v>0</v>
      </c>
      <c r="B1015" t="s">
        <v>1153</v>
      </c>
      <c r="C1015" t="s">
        <v>138</v>
      </c>
      <c r="D1015">
        <v>1</v>
      </c>
      <c r="E1015">
        <v>54</v>
      </c>
      <c r="F1015">
        <v>0</v>
      </c>
      <c r="G1015">
        <v>1</v>
      </c>
      <c r="H1015">
        <v>1</v>
      </c>
      <c r="I1015">
        <v>77.287499999999994</v>
      </c>
      <c r="J1015" t="s">
        <v>139</v>
      </c>
    </row>
    <row r="1016" spans="1:10" x14ac:dyDescent="0.25">
      <c r="A1016">
        <v>0</v>
      </c>
      <c r="B1016" t="s">
        <v>1154</v>
      </c>
      <c r="C1016" t="s">
        <v>138</v>
      </c>
      <c r="D1016">
        <v>1</v>
      </c>
      <c r="E1016">
        <v>21</v>
      </c>
      <c r="F1016">
        <v>0</v>
      </c>
      <c r="G1016">
        <v>1</v>
      </c>
      <c r="H1016">
        <v>1</v>
      </c>
      <c r="I1016">
        <v>77.287499999999994</v>
      </c>
      <c r="J1016" t="s">
        <v>139</v>
      </c>
    </row>
    <row r="1017" spans="1:10" x14ac:dyDescent="0.25">
      <c r="A1017">
        <v>1</v>
      </c>
      <c r="B1017" t="s">
        <v>1155</v>
      </c>
      <c r="C1017" t="s">
        <v>143</v>
      </c>
      <c r="D1017">
        <v>0</v>
      </c>
      <c r="E1017">
        <v>55</v>
      </c>
      <c r="F1017">
        <v>0</v>
      </c>
      <c r="G1017">
        <v>0</v>
      </c>
      <c r="H1017">
        <v>1</v>
      </c>
      <c r="I1017">
        <v>135.63329999999999</v>
      </c>
      <c r="J1017" t="s">
        <v>147</v>
      </c>
    </row>
    <row r="1018" spans="1:10" x14ac:dyDescent="0.25">
      <c r="A1018">
        <v>1</v>
      </c>
      <c r="B1018" t="s">
        <v>1156</v>
      </c>
      <c r="C1018" t="s">
        <v>143</v>
      </c>
      <c r="D1018">
        <v>0</v>
      </c>
      <c r="E1018">
        <v>31</v>
      </c>
      <c r="F1018">
        <v>0</v>
      </c>
      <c r="G1018">
        <v>2</v>
      </c>
      <c r="H1018">
        <v>1</v>
      </c>
      <c r="I1018">
        <v>164.86670000000001</v>
      </c>
      <c r="J1018" t="s">
        <v>139</v>
      </c>
    </row>
    <row r="1019" spans="1:10" x14ac:dyDescent="0.25">
      <c r="A1019">
        <v>0</v>
      </c>
      <c r="B1019" t="s">
        <v>1157</v>
      </c>
      <c r="C1019" t="s">
        <v>138</v>
      </c>
      <c r="D1019">
        <v>1</v>
      </c>
      <c r="E1019">
        <v>57</v>
      </c>
      <c r="F1019">
        <v>1</v>
      </c>
      <c r="G1019">
        <v>1</v>
      </c>
      <c r="H1019">
        <v>1</v>
      </c>
      <c r="I1019">
        <v>164.86670000000001</v>
      </c>
      <c r="J1019" t="s">
        <v>139</v>
      </c>
    </row>
    <row r="1020" spans="1:10" x14ac:dyDescent="0.25">
      <c r="A1020">
        <v>1</v>
      </c>
      <c r="B1020" t="s">
        <v>1158</v>
      </c>
      <c r="C1020" t="s">
        <v>143</v>
      </c>
      <c r="D1020">
        <v>0</v>
      </c>
      <c r="E1020">
        <v>45</v>
      </c>
      <c r="F1020">
        <v>1</v>
      </c>
      <c r="G1020">
        <v>1</v>
      </c>
      <c r="H1020">
        <v>1</v>
      </c>
      <c r="I1020">
        <v>164.86670000000001</v>
      </c>
      <c r="J1020" t="s">
        <v>139</v>
      </c>
    </row>
    <row r="1021" spans="1:10" x14ac:dyDescent="0.25">
      <c r="A1021">
        <v>0</v>
      </c>
      <c r="B1021" t="s">
        <v>1159</v>
      </c>
      <c r="C1021" t="s">
        <v>138</v>
      </c>
      <c r="D1021">
        <v>1</v>
      </c>
      <c r="E1021">
        <v>51</v>
      </c>
      <c r="F1021">
        <v>0</v>
      </c>
      <c r="G1021">
        <v>0</v>
      </c>
      <c r="H1021">
        <v>3</v>
      </c>
      <c r="I1021">
        <v>7.75</v>
      </c>
      <c r="J1021" t="s">
        <v>139</v>
      </c>
    </row>
    <row r="1022" spans="1:10" x14ac:dyDescent="0.25">
      <c r="A1022">
        <v>0</v>
      </c>
      <c r="B1022" t="s">
        <v>1160</v>
      </c>
      <c r="C1022" t="s">
        <v>138</v>
      </c>
      <c r="D1022">
        <v>1</v>
      </c>
      <c r="E1022">
        <v>50</v>
      </c>
      <c r="F1022">
        <v>1</v>
      </c>
      <c r="G1022">
        <v>1</v>
      </c>
      <c r="H1022">
        <v>1</v>
      </c>
      <c r="I1022">
        <v>211.5</v>
      </c>
      <c r="J1022" t="s">
        <v>147</v>
      </c>
    </row>
    <row r="1023" spans="1:10" x14ac:dyDescent="0.25">
      <c r="A1023">
        <v>0</v>
      </c>
      <c r="B1023" t="s">
        <v>1161</v>
      </c>
      <c r="C1023" t="s">
        <v>138</v>
      </c>
      <c r="D1023">
        <v>1</v>
      </c>
      <c r="E1023">
        <v>27</v>
      </c>
      <c r="F1023">
        <v>0</v>
      </c>
      <c r="G1023">
        <v>2</v>
      </c>
      <c r="H1023">
        <v>1</v>
      </c>
      <c r="I1023">
        <v>211.5</v>
      </c>
      <c r="J1023" t="s">
        <v>147</v>
      </c>
    </row>
    <row r="1024" spans="1:10" x14ac:dyDescent="0.25">
      <c r="A1024">
        <v>1</v>
      </c>
      <c r="B1024" t="s">
        <v>1162</v>
      </c>
      <c r="C1024" t="s">
        <v>143</v>
      </c>
      <c r="D1024">
        <v>0</v>
      </c>
      <c r="E1024">
        <v>50</v>
      </c>
      <c r="F1024">
        <v>1</v>
      </c>
      <c r="G1024">
        <v>1</v>
      </c>
      <c r="H1024">
        <v>1</v>
      </c>
      <c r="I1024">
        <v>211.5</v>
      </c>
      <c r="J1024" t="s">
        <v>147</v>
      </c>
    </row>
    <row r="1025" spans="1:10" x14ac:dyDescent="0.25">
      <c r="A1025">
        <v>0</v>
      </c>
      <c r="B1025" t="s">
        <v>1163</v>
      </c>
      <c r="C1025" t="s">
        <v>138</v>
      </c>
      <c r="D1025">
        <v>1</v>
      </c>
      <c r="E1025">
        <v>18</v>
      </c>
      <c r="F1025">
        <v>1</v>
      </c>
      <c r="G1025">
        <v>0</v>
      </c>
      <c r="H1025">
        <v>3</v>
      </c>
      <c r="I1025">
        <v>6.4958</v>
      </c>
      <c r="J1025" t="s">
        <v>139</v>
      </c>
    </row>
    <row r="1026" spans="1:10" x14ac:dyDescent="0.25">
      <c r="A1026">
        <v>0</v>
      </c>
      <c r="B1026" t="s">
        <v>1164</v>
      </c>
      <c r="C1026" t="s">
        <v>138</v>
      </c>
      <c r="D1026">
        <v>1</v>
      </c>
      <c r="E1026">
        <v>21</v>
      </c>
      <c r="F1026">
        <v>1</v>
      </c>
      <c r="G1026">
        <v>0</v>
      </c>
      <c r="H1026">
        <v>3</v>
      </c>
      <c r="I1026">
        <v>6.4958</v>
      </c>
      <c r="J1026" t="s">
        <v>139</v>
      </c>
    </row>
    <row r="1027" spans="1:10" x14ac:dyDescent="0.25">
      <c r="A1027">
        <v>1</v>
      </c>
      <c r="B1027" t="s">
        <v>1165</v>
      </c>
      <c r="C1027" t="s">
        <v>138</v>
      </c>
      <c r="D1027">
        <v>1</v>
      </c>
      <c r="E1027">
        <v>31</v>
      </c>
      <c r="F1027">
        <v>0</v>
      </c>
      <c r="G1027">
        <v>0</v>
      </c>
      <c r="H1027">
        <v>2</v>
      </c>
      <c r="I1027">
        <v>13</v>
      </c>
      <c r="J1027" t="s">
        <v>139</v>
      </c>
    </row>
    <row r="1028" spans="1:10" x14ac:dyDescent="0.25">
      <c r="A1028">
        <v>1</v>
      </c>
      <c r="B1028" t="s">
        <v>1166</v>
      </c>
      <c r="C1028" t="s">
        <v>143</v>
      </c>
      <c r="D1028">
        <v>0</v>
      </c>
      <c r="E1028">
        <v>47</v>
      </c>
      <c r="F1028">
        <v>1</v>
      </c>
      <c r="G1028">
        <v>0</v>
      </c>
      <c r="H1028">
        <v>3</v>
      </c>
      <c r="I1028">
        <v>7</v>
      </c>
      <c r="J1028" t="s">
        <v>139</v>
      </c>
    </row>
    <row r="1029" spans="1:10" x14ac:dyDescent="0.25">
      <c r="A1029">
        <v>1</v>
      </c>
      <c r="B1029" t="s">
        <v>1167</v>
      </c>
      <c r="C1029" t="s">
        <v>143</v>
      </c>
      <c r="D1029">
        <v>0</v>
      </c>
      <c r="E1029">
        <v>21</v>
      </c>
      <c r="F1029">
        <v>0</v>
      </c>
      <c r="G1029">
        <v>0</v>
      </c>
      <c r="H1029">
        <v>1</v>
      </c>
      <c r="I1029">
        <v>26.55</v>
      </c>
      <c r="J1029" t="s">
        <v>139</v>
      </c>
    </row>
    <row r="1030" spans="1:10" x14ac:dyDescent="0.25">
      <c r="A1030">
        <v>0</v>
      </c>
      <c r="B1030" t="s">
        <v>1168</v>
      </c>
      <c r="C1030" t="s">
        <v>138</v>
      </c>
      <c r="D1030">
        <v>1</v>
      </c>
      <c r="E1030">
        <v>51</v>
      </c>
      <c r="F1030">
        <v>0</v>
      </c>
      <c r="G1030">
        <v>1</v>
      </c>
      <c r="H1030">
        <v>1</v>
      </c>
      <c r="I1030">
        <v>61.379199999999997</v>
      </c>
      <c r="J1030" t="s">
        <v>147</v>
      </c>
    </row>
    <row r="1031" spans="1:10" x14ac:dyDescent="0.25">
      <c r="A1031">
        <v>0</v>
      </c>
      <c r="B1031" t="s">
        <v>1169</v>
      </c>
      <c r="C1031" t="s">
        <v>138</v>
      </c>
      <c r="D1031">
        <v>1</v>
      </c>
      <c r="E1031">
        <v>28.5</v>
      </c>
      <c r="F1031">
        <v>0</v>
      </c>
      <c r="G1031">
        <v>0</v>
      </c>
      <c r="H1031">
        <v>3</v>
      </c>
      <c r="I1031">
        <v>16.100000000000001</v>
      </c>
      <c r="J1031" t="s">
        <v>139</v>
      </c>
    </row>
    <row r="1032" spans="1:10" x14ac:dyDescent="0.25">
      <c r="A1032">
        <v>1</v>
      </c>
      <c r="B1032" t="s">
        <v>1170</v>
      </c>
      <c r="C1032" t="s">
        <v>138</v>
      </c>
      <c r="D1032">
        <v>1</v>
      </c>
      <c r="E1032">
        <v>21</v>
      </c>
      <c r="F1032">
        <v>0</v>
      </c>
      <c r="G1032">
        <v>1</v>
      </c>
      <c r="H1032">
        <v>1</v>
      </c>
      <c r="I1032">
        <v>61.379199999999997</v>
      </c>
      <c r="J1032" t="s">
        <v>147</v>
      </c>
    </row>
    <row r="1033" spans="1:10" x14ac:dyDescent="0.25">
      <c r="A1033">
        <v>1</v>
      </c>
      <c r="B1033" t="s">
        <v>1171</v>
      </c>
      <c r="C1033" t="s">
        <v>143</v>
      </c>
      <c r="D1033">
        <v>0</v>
      </c>
      <c r="E1033">
        <v>31</v>
      </c>
      <c r="F1033">
        <v>0</v>
      </c>
      <c r="G1033">
        <v>0</v>
      </c>
      <c r="H1033">
        <v>1</v>
      </c>
      <c r="I1033">
        <v>134.5</v>
      </c>
      <c r="J1033" t="s">
        <v>147</v>
      </c>
    </row>
    <row r="1034" spans="1:10" x14ac:dyDescent="0.25">
      <c r="A1034">
        <v>0</v>
      </c>
      <c r="B1034" t="s">
        <v>1172</v>
      </c>
      <c r="C1034" t="s">
        <v>138</v>
      </c>
      <c r="D1034">
        <v>1</v>
      </c>
      <c r="E1034">
        <v>21</v>
      </c>
      <c r="F1034">
        <v>0</v>
      </c>
      <c r="G1034">
        <v>0</v>
      </c>
      <c r="H1034">
        <v>3</v>
      </c>
      <c r="I1034">
        <v>7.25</v>
      </c>
      <c r="J1034" t="s">
        <v>139</v>
      </c>
    </row>
    <row r="1035" spans="1:10" x14ac:dyDescent="0.25">
      <c r="A1035">
        <v>0</v>
      </c>
      <c r="B1035" t="s">
        <v>1173</v>
      </c>
      <c r="C1035" t="s">
        <v>138</v>
      </c>
      <c r="D1035">
        <v>1</v>
      </c>
      <c r="E1035">
        <v>27</v>
      </c>
      <c r="F1035">
        <v>0</v>
      </c>
      <c r="G1035">
        <v>0</v>
      </c>
      <c r="H1035">
        <v>3</v>
      </c>
      <c r="I1035">
        <v>8.6624999999999996</v>
      </c>
      <c r="J1035" t="s">
        <v>139</v>
      </c>
    </row>
    <row r="1036" spans="1:10" x14ac:dyDescent="0.25">
      <c r="A1036">
        <v>0</v>
      </c>
      <c r="B1036" t="s">
        <v>1174</v>
      </c>
      <c r="C1036" t="s">
        <v>138</v>
      </c>
      <c r="D1036">
        <v>1</v>
      </c>
      <c r="E1036">
        <v>36</v>
      </c>
      <c r="F1036">
        <v>0</v>
      </c>
      <c r="G1036">
        <v>0</v>
      </c>
      <c r="H1036">
        <v>3</v>
      </c>
      <c r="I1036">
        <v>9.5</v>
      </c>
      <c r="J1036" t="s">
        <v>139</v>
      </c>
    </row>
    <row r="1037" spans="1:10" x14ac:dyDescent="0.25">
      <c r="A1037">
        <v>1</v>
      </c>
      <c r="B1037" t="s">
        <v>1175</v>
      </c>
      <c r="C1037" t="s">
        <v>143</v>
      </c>
      <c r="D1037">
        <v>0</v>
      </c>
      <c r="E1037">
        <v>26</v>
      </c>
      <c r="F1037">
        <v>0</v>
      </c>
      <c r="G1037">
        <v>0</v>
      </c>
      <c r="H1037">
        <v>2</v>
      </c>
      <c r="I1037">
        <v>13.5</v>
      </c>
      <c r="J1037" t="s">
        <v>139</v>
      </c>
    </row>
    <row r="1038" spans="1:10" x14ac:dyDescent="0.25">
      <c r="A1038">
        <v>0</v>
      </c>
      <c r="B1038" t="s">
        <v>1176</v>
      </c>
      <c r="C1038" t="s">
        <v>138</v>
      </c>
      <c r="D1038">
        <v>1</v>
      </c>
      <c r="E1038">
        <v>62</v>
      </c>
      <c r="F1038">
        <v>0</v>
      </c>
      <c r="G1038">
        <v>0</v>
      </c>
      <c r="H1038">
        <v>1</v>
      </c>
      <c r="I1038">
        <v>26.55</v>
      </c>
      <c r="J1038" t="s">
        <v>139</v>
      </c>
    </row>
    <row r="1039" spans="1:10" x14ac:dyDescent="0.25">
      <c r="A1039">
        <v>0</v>
      </c>
      <c r="B1039" t="s">
        <v>1177</v>
      </c>
      <c r="C1039" t="s">
        <v>138</v>
      </c>
      <c r="D1039">
        <v>1</v>
      </c>
      <c r="E1039">
        <v>27</v>
      </c>
      <c r="F1039">
        <v>1</v>
      </c>
      <c r="G1039">
        <v>0</v>
      </c>
      <c r="H1039">
        <v>3</v>
      </c>
      <c r="I1039">
        <v>14.4542</v>
      </c>
      <c r="J1039" t="s">
        <v>147</v>
      </c>
    </row>
    <row r="1040" spans="1:10" x14ac:dyDescent="0.25">
      <c r="A1040">
        <v>1</v>
      </c>
      <c r="B1040" t="s">
        <v>1178</v>
      </c>
      <c r="C1040" t="s">
        <v>143</v>
      </c>
      <c r="D1040">
        <v>0</v>
      </c>
      <c r="E1040">
        <v>15</v>
      </c>
      <c r="F1040">
        <v>1</v>
      </c>
      <c r="G1040">
        <v>0</v>
      </c>
      <c r="H1040">
        <v>3</v>
      </c>
      <c r="I1040">
        <v>14.4542</v>
      </c>
      <c r="J1040" t="s">
        <v>147</v>
      </c>
    </row>
    <row r="1041" spans="1:10" x14ac:dyDescent="0.25">
      <c r="A1041">
        <v>1</v>
      </c>
      <c r="B1041" t="s">
        <v>1179</v>
      </c>
      <c r="C1041" t="s">
        <v>143</v>
      </c>
      <c r="D1041">
        <v>0</v>
      </c>
      <c r="E1041">
        <v>36</v>
      </c>
      <c r="F1041">
        <v>0</v>
      </c>
      <c r="G1041">
        <v>0</v>
      </c>
      <c r="H1041">
        <v>1</v>
      </c>
      <c r="I1041">
        <v>135.63329999999999</v>
      </c>
      <c r="J1041" t="s">
        <v>147</v>
      </c>
    </row>
    <row r="1042" spans="1:10" x14ac:dyDescent="0.25">
      <c r="A1042">
        <v>0</v>
      </c>
      <c r="B1042" t="s">
        <v>1180</v>
      </c>
      <c r="C1042" t="s">
        <v>138</v>
      </c>
      <c r="D1042">
        <v>1</v>
      </c>
      <c r="E1042">
        <v>45.5</v>
      </c>
      <c r="F1042">
        <v>0</v>
      </c>
      <c r="G1042">
        <v>0</v>
      </c>
      <c r="H1042">
        <v>3</v>
      </c>
      <c r="I1042">
        <v>7.2249999999999996</v>
      </c>
      <c r="J1042" t="s">
        <v>147</v>
      </c>
    </row>
    <row r="1043" spans="1:10" x14ac:dyDescent="0.25">
      <c r="A1043">
        <v>0</v>
      </c>
      <c r="B1043" t="s">
        <v>1181</v>
      </c>
      <c r="C1043" t="s">
        <v>143</v>
      </c>
      <c r="D1043">
        <v>0</v>
      </c>
      <c r="E1043">
        <v>24</v>
      </c>
      <c r="F1043">
        <v>0</v>
      </c>
      <c r="G1043">
        <v>0</v>
      </c>
      <c r="H1043">
        <v>2</v>
      </c>
      <c r="I1043">
        <v>13</v>
      </c>
      <c r="J1043" t="s">
        <v>139</v>
      </c>
    </row>
    <row r="1044" spans="1:10" x14ac:dyDescent="0.25">
      <c r="A1044">
        <v>0</v>
      </c>
      <c r="B1044" t="s">
        <v>1182</v>
      </c>
      <c r="C1044" t="s">
        <v>143</v>
      </c>
      <c r="D1044">
        <v>0</v>
      </c>
      <c r="E1044">
        <v>14.5</v>
      </c>
      <c r="F1044">
        <v>1</v>
      </c>
      <c r="G1044">
        <v>0</v>
      </c>
      <c r="H1044">
        <v>3</v>
      </c>
      <c r="I1044">
        <v>14.4542</v>
      </c>
      <c r="J1044" t="s">
        <v>147</v>
      </c>
    </row>
    <row r="1045" spans="1:10" x14ac:dyDescent="0.25">
      <c r="A1045">
        <v>0</v>
      </c>
      <c r="B1045" t="s">
        <v>1183</v>
      </c>
      <c r="C1045" t="s">
        <v>138</v>
      </c>
      <c r="D1045">
        <v>1</v>
      </c>
      <c r="E1045">
        <v>26.5</v>
      </c>
      <c r="F1045">
        <v>0</v>
      </c>
      <c r="G1045">
        <v>0</v>
      </c>
      <c r="H1045">
        <v>3</v>
      </c>
      <c r="I1045">
        <v>7.2249999999999996</v>
      </c>
      <c r="J1045" t="s">
        <v>147</v>
      </c>
    </row>
    <row r="1046" spans="1:10" x14ac:dyDescent="0.25">
      <c r="A1046">
        <v>0</v>
      </c>
      <c r="B1046" t="s">
        <v>1184</v>
      </c>
      <c r="C1046" t="s">
        <v>138</v>
      </c>
      <c r="D1046">
        <v>1</v>
      </c>
      <c r="E1046">
        <v>27</v>
      </c>
      <c r="F1046">
        <v>0</v>
      </c>
      <c r="G1046">
        <v>0</v>
      </c>
      <c r="H1046">
        <v>3</v>
      </c>
      <c r="I1046">
        <v>7.2249999999999996</v>
      </c>
      <c r="J1046" t="s">
        <v>147</v>
      </c>
    </row>
    <row r="1047" spans="1:10" x14ac:dyDescent="0.25">
      <c r="A1047">
        <v>0</v>
      </c>
      <c r="B1047" t="s">
        <v>1185</v>
      </c>
      <c r="C1047" t="s">
        <v>138</v>
      </c>
      <c r="D1047">
        <v>1</v>
      </c>
      <c r="E1047">
        <v>29</v>
      </c>
      <c r="F1047">
        <v>0</v>
      </c>
      <c r="G1047">
        <v>0</v>
      </c>
      <c r="H1047">
        <v>3</v>
      </c>
      <c r="I1047">
        <v>7.875</v>
      </c>
      <c r="J104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130" zoomScaleNormal="130" workbookViewId="0">
      <selection activeCell="B6" sqref="B6"/>
    </sheetView>
  </sheetViews>
  <sheetFormatPr defaultRowHeight="15" x14ac:dyDescent="0.25"/>
  <cols>
    <col min="2" max="2" width="13.28515625" bestFit="1" customWidth="1"/>
    <col min="3" max="3" width="12.7109375" bestFit="1" customWidth="1"/>
    <col min="4" max="4" width="12" bestFit="1" customWidth="1"/>
    <col min="5" max="5" width="9.7109375" bestFit="1" customWidth="1"/>
    <col min="6" max="6" width="22.42578125" bestFit="1" customWidth="1"/>
    <col min="7" max="7" width="4" bestFit="1" customWidth="1"/>
    <col min="10" max="10" width="13.28515625" bestFit="1" customWidth="1"/>
    <col min="11" max="11" width="9.7109375" bestFit="1" customWidth="1"/>
    <col min="13" max="13" width="7.7109375" bestFit="1" customWidth="1"/>
    <col min="14" max="14" width="9" bestFit="1" customWidth="1"/>
    <col min="15" max="15" width="4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9" spans="1:7" x14ac:dyDescent="0.25">
      <c r="B9" s="86"/>
      <c r="C9" s="86"/>
      <c r="D9" s="86"/>
      <c r="E9" s="86"/>
      <c r="F9" s="86"/>
      <c r="G9" s="86"/>
    </row>
    <row r="11" spans="1:7" x14ac:dyDescent="0.25">
      <c r="B11" s="86"/>
      <c r="C11" s="86"/>
      <c r="D11" s="86"/>
      <c r="E11" s="86"/>
      <c r="F11" s="86"/>
      <c r="G11" s="86"/>
    </row>
    <row r="13" spans="1:7" x14ac:dyDescent="0.25">
      <c r="B13" s="86"/>
      <c r="C13" s="86"/>
      <c r="D13" s="86"/>
      <c r="E13" s="86"/>
      <c r="F13" s="86"/>
      <c r="G13" s="86"/>
    </row>
    <row r="14" spans="1:7" x14ac:dyDescent="0.25">
      <c r="B14" s="86"/>
      <c r="C14" s="86"/>
      <c r="D14" s="86"/>
      <c r="E14" s="86"/>
      <c r="F14" s="86"/>
      <c r="G14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N13" sqref="N13"/>
    </sheetView>
  </sheetViews>
  <sheetFormatPr defaultRowHeight="15" x14ac:dyDescent="0.25"/>
  <cols>
    <col min="11" max="11" width="13.28515625" bestFit="1" customWidth="1"/>
  </cols>
  <sheetData>
    <row r="1" spans="1:16" x14ac:dyDescent="0.25">
      <c r="A1" t="s">
        <v>0</v>
      </c>
    </row>
    <row r="2" spans="1:16" x14ac:dyDescent="0.25">
      <c r="A2" t="s">
        <v>1</v>
      </c>
      <c r="K2" t="s">
        <v>3</v>
      </c>
    </row>
    <row r="3" spans="1:16" x14ac:dyDescent="0.25">
      <c r="A3" t="s">
        <v>2</v>
      </c>
      <c r="L3" t="s">
        <v>4</v>
      </c>
      <c r="M3" t="s">
        <v>5</v>
      </c>
      <c r="N3" t="s">
        <v>6</v>
      </c>
      <c r="O3" t="s">
        <v>7</v>
      </c>
    </row>
    <row r="4" spans="1:16" x14ac:dyDescent="0.25">
      <c r="K4" t="s">
        <v>8</v>
      </c>
      <c r="L4">
        <v>4.7763739999999997</v>
      </c>
      <c r="M4">
        <v>0.477991</v>
      </c>
      <c r="N4">
        <v>9.9930000000000003</v>
      </c>
      <c r="O4" t="s">
        <v>9</v>
      </c>
      <c r="P4" t="s">
        <v>10</v>
      </c>
    </row>
    <row r="5" spans="1:16" x14ac:dyDescent="0.25">
      <c r="K5" s="2" t="s">
        <v>11</v>
      </c>
      <c r="L5" s="2">
        <v>-3.8412000000000002E-2</v>
      </c>
      <c r="M5" s="2">
        <v>6.5519999999999997E-3</v>
      </c>
      <c r="N5" s="2">
        <v>-5.8630000000000004</v>
      </c>
      <c r="O5" s="3">
        <v>4.5500000000000002E-9</v>
      </c>
      <c r="P5" s="2" t="s">
        <v>10</v>
      </c>
    </row>
    <row r="6" spans="1:16" x14ac:dyDescent="0.25">
      <c r="K6" t="s">
        <v>12</v>
      </c>
      <c r="L6">
        <v>1.6410000000000001E-3</v>
      </c>
      <c r="M6">
        <v>1.897E-3</v>
      </c>
      <c r="N6">
        <v>0.86499999999999999</v>
      </c>
      <c r="O6">
        <v>0.38706499999999999</v>
      </c>
    </row>
    <row r="7" spans="1:16" x14ac:dyDescent="0.25">
      <c r="K7" s="2" t="s">
        <v>13</v>
      </c>
      <c r="L7" s="2">
        <v>-2.5467149999999998</v>
      </c>
      <c r="M7" s="2">
        <v>0.17344699999999999</v>
      </c>
      <c r="N7" s="2">
        <v>-14.683</v>
      </c>
      <c r="O7" s="2" t="s">
        <v>9</v>
      </c>
      <c r="P7" s="2" t="s">
        <v>10</v>
      </c>
    </row>
    <row r="8" spans="1:16" x14ac:dyDescent="0.25">
      <c r="K8" t="s">
        <v>14</v>
      </c>
      <c r="L8">
        <v>5.4925000000000002E-2</v>
      </c>
      <c r="M8">
        <v>0.10301399999999999</v>
      </c>
      <c r="N8">
        <v>0.53300000000000003</v>
      </c>
      <c r="O8">
        <v>0.59390600000000004</v>
      </c>
    </row>
    <row r="9" spans="1:16" x14ac:dyDescent="0.25">
      <c r="K9" s="2" t="s">
        <v>15</v>
      </c>
      <c r="L9" s="2">
        <v>-1.0982270000000001</v>
      </c>
      <c r="M9" s="2">
        <v>0.131303</v>
      </c>
      <c r="N9" s="2">
        <v>-8.3640000000000008</v>
      </c>
      <c r="O9" s="2" t="s">
        <v>9</v>
      </c>
      <c r="P9" s="2" t="s">
        <v>10</v>
      </c>
    </row>
    <row r="10" spans="1:16" x14ac:dyDescent="0.25">
      <c r="K10" s="2" t="s">
        <v>16</v>
      </c>
      <c r="L10" s="2">
        <v>-0.35472599999999999</v>
      </c>
      <c r="M10" s="2">
        <v>0.105851</v>
      </c>
      <c r="N10" s="2">
        <v>-3.351</v>
      </c>
      <c r="O10" s="2">
        <v>8.0500000000000005E-4</v>
      </c>
      <c r="P10" s="2" t="s">
        <v>10</v>
      </c>
    </row>
    <row r="12" spans="1:16" x14ac:dyDescent="0.25">
      <c r="K12" s="4" t="s">
        <v>17</v>
      </c>
      <c r="L12" s="4">
        <v>1</v>
      </c>
    </row>
    <row r="13" spans="1:16" x14ac:dyDescent="0.25">
      <c r="K13" s="4" t="s">
        <v>18</v>
      </c>
      <c r="L13" s="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tabSelected="1" topLeftCell="J1" workbookViewId="0">
      <selection activeCell="N12" sqref="N12:N13"/>
    </sheetView>
  </sheetViews>
  <sheetFormatPr defaultRowHeight="15" x14ac:dyDescent="0.25"/>
  <cols>
    <col min="11" max="11" width="13.28515625" customWidth="1"/>
  </cols>
  <sheetData>
    <row r="1" spans="1:16" x14ac:dyDescent="0.25">
      <c r="A1" t="s">
        <v>0</v>
      </c>
    </row>
    <row r="2" spans="1:16" x14ac:dyDescent="0.25">
      <c r="A2" t="s">
        <v>1</v>
      </c>
      <c r="K2" t="s">
        <v>3</v>
      </c>
    </row>
    <row r="3" spans="1:16" x14ac:dyDescent="0.25">
      <c r="A3" t="s">
        <v>2</v>
      </c>
      <c r="L3" t="s">
        <v>4</v>
      </c>
      <c r="M3" t="s">
        <v>5</v>
      </c>
      <c r="N3" t="s">
        <v>6</v>
      </c>
      <c r="O3" t="s">
        <v>7</v>
      </c>
    </row>
    <row r="4" spans="1:16" x14ac:dyDescent="0.25">
      <c r="K4" t="s">
        <v>8</v>
      </c>
      <c r="L4">
        <v>2.7408290000000002</v>
      </c>
      <c r="M4">
        <v>0.26651900000000001</v>
      </c>
      <c r="N4">
        <v>10.284000000000001</v>
      </c>
      <c r="O4" t="s">
        <v>9</v>
      </c>
      <c r="P4" t="s">
        <v>10</v>
      </c>
    </row>
    <row r="5" spans="1:16" x14ac:dyDescent="0.25">
      <c r="K5" s="2" t="s">
        <v>11</v>
      </c>
      <c r="L5" s="2">
        <v>-2.1822000000000001E-2</v>
      </c>
      <c r="M5" s="2">
        <v>3.7309999999999999E-3</v>
      </c>
      <c r="N5" s="2">
        <v>-5.8490000000000002</v>
      </c>
      <c r="O5" s="3">
        <v>4.9399999999999999E-9</v>
      </c>
      <c r="P5" s="2" t="s">
        <v>10</v>
      </c>
    </row>
    <row r="6" spans="1:16" x14ac:dyDescent="0.25">
      <c r="K6" t="s">
        <v>12</v>
      </c>
      <c r="L6">
        <v>1.1559999999999999E-3</v>
      </c>
      <c r="M6">
        <v>1.1019999999999999E-3</v>
      </c>
      <c r="N6">
        <v>1.05</v>
      </c>
      <c r="O6">
        <v>0.29389700000000002</v>
      </c>
    </row>
    <row r="7" spans="1:16" x14ac:dyDescent="0.25">
      <c r="K7" s="2" t="s">
        <v>13</v>
      </c>
      <c r="L7" s="2">
        <v>-1.5133890000000001</v>
      </c>
      <c r="M7" s="2">
        <v>9.7702999999999998E-2</v>
      </c>
      <c r="N7" s="2">
        <v>-15.49</v>
      </c>
      <c r="O7" s="2" t="s">
        <v>9</v>
      </c>
      <c r="P7" s="2" t="s">
        <v>10</v>
      </c>
    </row>
    <row r="8" spans="1:16" x14ac:dyDescent="0.25">
      <c r="K8" t="s">
        <v>14</v>
      </c>
      <c r="L8">
        <v>2.3442000000000001E-2</v>
      </c>
      <c r="M8">
        <v>6.0402999999999998E-2</v>
      </c>
      <c r="N8">
        <v>0.38800000000000001</v>
      </c>
      <c r="O8">
        <v>0.69794900000000004</v>
      </c>
    </row>
    <row r="9" spans="1:16" x14ac:dyDescent="0.25">
      <c r="K9" s="2" t="s">
        <v>15</v>
      </c>
      <c r="L9" s="2">
        <v>-0.61517100000000002</v>
      </c>
      <c r="M9" s="2">
        <v>7.4112999999999998E-2</v>
      </c>
      <c r="N9" s="2">
        <v>-8.3000000000000007</v>
      </c>
      <c r="O9" s="2" t="s">
        <v>9</v>
      </c>
      <c r="P9" s="2" t="s">
        <v>10</v>
      </c>
    </row>
    <row r="10" spans="1:16" x14ac:dyDescent="0.25">
      <c r="K10" s="2" t="s">
        <v>16</v>
      </c>
      <c r="L10" s="2">
        <v>-0.207902</v>
      </c>
      <c r="M10" s="2">
        <v>6.0277999999999998E-2</v>
      </c>
      <c r="N10" s="2">
        <v>-3.4489999999999998</v>
      </c>
      <c r="O10" s="2">
        <v>5.6300000000000002E-4</v>
      </c>
      <c r="P10" s="2" t="s">
        <v>10</v>
      </c>
    </row>
    <row r="12" spans="1:16" x14ac:dyDescent="0.25">
      <c r="K12" s="4" t="s">
        <v>17</v>
      </c>
      <c r="L12" s="4">
        <v>1</v>
      </c>
    </row>
    <row r="13" spans="1:16" x14ac:dyDescent="0.25">
      <c r="K13" s="4" t="s">
        <v>18</v>
      </c>
      <c r="L13" s="4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zoomScale="140" zoomScaleNormal="140" workbookViewId="0">
      <selection activeCell="K15" sqref="K15"/>
    </sheetView>
  </sheetViews>
  <sheetFormatPr defaultRowHeight="15" x14ac:dyDescent="0.25"/>
  <cols>
    <col min="1" max="1" width="9.140625" customWidth="1"/>
    <col min="4" max="4" width="9.28515625" bestFit="1" customWidth="1"/>
    <col min="5" max="5" width="8.140625" bestFit="1" customWidth="1"/>
    <col min="6" max="6" width="11.28515625" bestFit="1" customWidth="1"/>
    <col min="7" max="7" width="10.140625" customWidth="1"/>
    <col min="8" max="8" width="11.28515625" bestFit="1" customWidth="1"/>
    <col min="9" max="9" width="22.42578125" bestFit="1" customWidth="1"/>
    <col min="10" max="10" width="9.42578125" bestFit="1" customWidth="1"/>
    <col min="11" max="11" width="12.7109375" bestFit="1" customWidth="1"/>
    <col min="13" max="13" width="4.42578125" bestFit="1" customWidth="1"/>
    <col min="16" max="16" width="7.42578125" customWidth="1"/>
    <col min="17" max="17" width="12.7109375" bestFit="1" customWidth="1"/>
    <col min="18" max="18" width="12" bestFit="1" customWidth="1"/>
    <col min="19" max="19" width="9.7109375" bestFit="1" customWidth="1"/>
    <col min="20" max="20" width="22.42578125" bestFit="1" customWidth="1"/>
  </cols>
  <sheetData>
    <row r="1" spans="1:16" x14ac:dyDescent="0.25">
      <c r="A1" t="s">
        <v>19</v>
      </c>
    </row>
    <row r="2" spans="1:16" x14ac:dyDescent="0.25">
      <c r="A2" t="s">
        <v>20</v>
      </c>
    </row>
    <row r="3" spans="1:16" x14ac:dyDescent="0.25">
      <c r="A3" t="s">
        <v>21</v>
      </c>
    </row>
    <row r="5" spans="1:16" ht="15.75" thickBot="1" x14ac:dyDescent="0.3">
      <c r="O5" s="19"/>
    </row>
    <row r="6" spans="1:16" x14ac:dyDescent="0.25">
      <c r="A6" t="s">
        <v>22</v>
      </c>
      <c r="H6" s="39" t="s">
        <v>49</v>
      </c>
      <c r="I6" s="40"/>
      <c r="J6" s="40"/>
      <c r="K6" s="41" t="s">
        <v>28</v>
      </c>
      <c r="M6" s="39"/>
      <c r="N6" s="40" t="s">
        <v>36</v>
      </c>
      <c r="O6" s="40"/>
      <c r="P6" s="41"/>
    </row>
    <row r="7" spans="1:16" x14ac:dyDescent="0.25">
      <c r="B7" s="87" t="s">
        <v>4</v>
      </c>
      <c r="C7" s="5" t="s">
        <v>5</v>
      </c>
      <c r="D7" s="5" t="s">
        <v>6</v>
      </c>
      <c r="E7" s="5" t="s">
        <v>7</v>
      </c>
      <c r="H7" s="46" t="s">
        <v>50</v>
      </c>
      <c r="I7" s="27" t="s">
        <v>25</v>
      </c>
      <c r="J7" s="94" t="s">
        <v>24</v>
      </c>
      <c r="K7" s="62" t="s">
        <v>30</v>
      </c>
      <c r="M7" s="95"/>
      <c r="N7" s="26"/>
      <c r="O7" s="26" t="s">
        <v>38</v>
      </c>
      <c r="P7" s="45"/>
    </row>
    <row r="8" spans="1:16" x14ac:dyDescent="0.25">
      <c r="F8" s="1"/>
      <c r="G8" s="5"/>
      <c r="H8" s="46" t="s">
        <v>8</v>
      </c>
      <c r="I8" s="5" t="s">
        <v>130</v>
      </c>
      <c r="J8" s="26"/>
      <c r="K8" s="45"/>
      <c r="M8" s="95"/>
      <c r="N8" s="105"/>
      <c r="O8" s="26">
        <v>0</v>
      </c>
      <c r="P8" s="45">
        <v>1</v>
      </c>
    </row>
    <row r="9" spans="1:16" x14ac:dyDescent="0.25">
      <c r="D9" s="1"/>
      <c r="F9" s="1"/>
      <c r="G9" s="1"/>
      <c r="H9" s="46" t="s">
        <v>11</v>
      </c>
      <c r="I9" s="5" t="s">
        <v>26</v>
      </c>
      <c r="J9" s="26"/>
      <c r="K9" s="103"/>
      <c r="M9" s="95" t="s">
        <v>37</v>
      </c>
      <c r="N9" s="5">
        <v>0</v>
      </c>
      <c r="O9" s="97"/>
      <c r="P9" s="89"/>
    </row>
    <row r="10" spans="1:16" x14ac:dyDescent="0.25">
      <c r="D10" s="1"/>
      <c r="F10" s="1"/>
      <c r="G10" s="1"/>
      <c r="H10" s="46" t="s">
        <v>13</v>
      </c>
      <c r="I10" s="5" t="s">
        <v>27</v>
      </c>
      <c r="J10" s="26"/>
      <c r="K10" s="102"/>
      <c r="M10" s="46"/>
      <c r="N10" s="5">
        <v>5</v>
      </c>
      <c r="O10" s="19"/>
      <c r="P10" s="89"/>
    </row>
    <row r="11" spans="1:16" x14ac:dyDescent="0.25">
      <c r="F11" s="1"/>
      <c r="G11" s="5"/>
      <c r="H11" s="46" t="s">
        <v>15</v>
      </c>
      <c r="I11" s="5" t="s">
        <v>131</v>
      </c>
      <c r="J11" s="26"/>
      <c r="K11" s="45"/>
      <c r="M11" s="46"/>
      <c r="N11" s="5">
        <v>10</v>
      </c>
      <c r="O11" s="19"/>
      <c r="P11" s="89"/>
    </row>
    <row r="12" spans="1:16" x14ac:dyDescent="0.25">
      <c r="F12" s="1"/>
      <c r="H12" s="46"/>
      <c r="I12" s="5"/>
      <c r="J12" s="5"/>
      <c r="K12" s="45"/>
      <c r="M12" s="46"/>
      <c r="N12" s="5">
        <v>15</v>
      </c>
      <c r="O12" s="19"/>
      <c r="P12" s="89"/>
    </row>
    <row r="13" spans="1:16" x14ac:dyDescent="0.25">
      <c r="H13" s="46"/>
      <c r="I13" s="5"/>
      <c r="J13" s="5" t="s">
        <v>32</v>
      </c>
      <c r="K13" s="45"/>
      <c r="M13" s="46"/>
      <c r="N13" s="5">
        <v>20</v>
      </c>
      <c r="O13" s="19"/>
      <c r="P13" s="89"/>
    </row>
    <row r="14" spans="1:16" x14ac:dyDescent="0.25">
      <c r="H14" s="46"/>
      <c r="I14" s="5"/>
      <c r="J14" s="5" t="s">
        <v>33</v>
      </c>
      <c r="K14" s="45"/>
      <c r="M14" s="46"/>
      <c r="N14" s="5">
        <v>25</v>
      </c>
      <c r="O14" s="19"/>
      <c r="P14" s="89"/>
    </row>
    <row r="15" spans="1:16" x14ac:dyDescent="0.25">
      <c r="H15" s="46"/>
      <c r="I15" s="133" t="s">
        <v>34</v>
      </c>
      <c r="J15" s="133"/>
      <c r="K15" s="104"/>
      <c r="M15" s="46"/>
      <c r="N15" s="5">
        <v>30</v>
      </c>
      <c r="O15" s="19"/>
      <c r="P15" s="89"/>
    </row>
    <row r="16" spans="1:16" x14ac:dyDescent="0.25">
      <c r="H16" s="46"/>
      <c r="I16" s="134" t="s">
        <v>35</v>
      </c>
      <c r="J16" s="134"/>
      <c r="K16" s="45"/>
      <c r="M16" s="46"/>
      <c r="N16" s="5">
        <v>35</v>
      </c>
      <c r="O16" s="19"/>
      <c r="P16" s="89"/>
    </row>
    <row r="17" spans="8:16" ht="15.75" thickBot="1" x14ac:dyDescent="0.3">
      <c r="H17" s="50"/>
      <c r="I17" s="6"/>
      <c r="J17" s="6"/>
      <c r="K17" s="51"/>
      <c r="M17" s="46"/>
      <c r="N17" s="5">
        <v>40</v>
      </c>
      <c r="O17" s="19"/>
      <c r="P17" s="89"/>
    </row>
    <row r="18" spans="8:16" x14ac:dyDescent="0.25">
      <c r="M18" s="46"/>
      <c r="N18" s="5">
        <v>45</v>
      </c>
      <c r="O18" s="19"/>
      <c r="P18" s="89"/>
    </row>
    <row r="19" spans="8:16" x14ac:dyDescent="0.25">
      <c r="M19" s="46"/>
      <c r="N19" s="5">
        <v>50</v>
      </c>
      <c r="O19" s="19"/>
      <c r="P19" s="89"/>
    </row>
    <row r="20" spans="8:16" x14ac:dyDescent="0.25">
      <c r="M20" s="46"/>
      <c r="N20" s="5">
        <v>55</v>
      </c>
      <c r="O20" s="19"/>
      <c r="P20" s="89"/>
    </row>
    <row r="21" spans="8:16" x14ac:dyDescent="0.25">
      <c r="M21" s="46"/>
      <c r="N21" s="5">
        <v>60</v>
      </c>
      <c r="O21" s="19"/>
      <c r="P21" s="89"/>
    </row>
    <row r="22" spans="8:16" x14ac:dyDescent="0.25">
      <c r="M22" s="46"/>
      <c r="N22" s="5">
        <v>65</v>
      </c>
      <c r="O22" s="19"/>
      <c r="P22" s="89"/>
    </row>
    <row r="23" spans="8:16" ht="15.75" thickBot="1" x14ac:dyDescent="0.3">
      <c r="M23" s="50"/>
      <c r="N23" s="14">
        <v>70</v>
      </c>
      <c r="O23" s="90"/>
      <c r="P23" s="91"/>
    </row>
  </sheetData>
  <mergeCells count="2">
    <mergeCell ref="I15:J15"/>
    <mergeCell ref="I16:J16"/>
  </mergeCells>
  <conditionalFormatting sqref="O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topLeftCell="D1" workbookViewId="0">
      <selection activeCell="B10" sqref="B10"/>
    </sheetView>
  </sheetViews>
  <sheetFormatPr defaultRowHeight="15" x14ac:dyDescent="0.25"/>
  <cols>
    <col min="1" max="1" width="11" customWidth="1"/>
    <col min="2" max="2" width="11.7109375" bestFit="1" customWidth="1"/>
    <col min="3" max="3" width="12.7109375" bestFit="1" customWidth="1"/>
    <col min="4" max="4" width="12" bestFit="1" customWidth="1"/>
    <col min="5" max="5" width="9.7109375" bestFit="1" customWidth="1"/>
    <col min="6" max="6" width="10.85546875" bestFit="1" customWidth="1"/>
    <col min="7" max="7" width="4" bestFit="1" customWidth="1"/>
    <col min="8" max="8" width="4" customWidth="1"/>
    <col min="9" max="9" width="11.28515625" bestFit="1" customWidth="1"/>
    <col min="10" max="10" width="22.42578125" bestFit="1" customWidth="1"/>
    <col min="11" max="11" width="9.42578125" bestFit="1" customWidth="1"/>
    <col min="12" max="12" width="12" bestFit="1" customWidth="1"/>
    <col min="13" max="13" width="4" customWidth="1"/>
    <col min="14" max="14" width="4.5703125" customWidth="1"/>
    <col min="15" max="15" width="8.7109375" bestFit="1" customWidth="1"/>
    <col min="16" max="16" width="9.140625" bestFit="1" customWidth="1"/>
    <col min="17" max="17" width="9.28515625" bestFit="1" customWidth="1"/>
    <col min="18" max="18" width="8.28515625" bestFit="1" customWidth="1"/>
    <col min="19" max="19" width="4" bestFit="1" customWidth="1"/>
  </cols>
  <sheetData>
    <row r="1" spans="1:18" x14ac:dyDescent="0.25">
      <c r="A1" t="s">
        <v>19</v>
      </c>
    </row>
    <row r="2" spans="1:18" x14ac:dyDescent="0.25">
      <c r="A2" t="s">
        <v>20</v>
      </c>
    </row>
    <row r="3" spans="1:18" x14ac:dyDescent="0.25">
      <c r="A3" t="s">
        <v>21</v>
      </c>
    </row>
    <row r="4" spans="1:18" x14ac:dyDescent="0.25">
      <c r="Q4" s="1"/>
      <c r="R4" s="1"/>
    </row>
    <row r="7" spans="1:18" ht="15.75" thickBot="1" x14ac:dyDescent="0.3"/>
    <row r="8" spans="1:18" x14ac:dyDescent="0.25">
      <c r="B8" s="39" t="s">
        <v>22</v>
      </c>
      <c r="C8" s="40"/>
      <c r="D8" s="40"/>
      <c r="E8" s="40"/>
      <c r="F8" s="40"/>
      <c r="G8" s="41"/>
      <c r="H8" s="5"/>
      <c r="I8" s="136" t="s">
        <v>49</v>
      </c>
      <c r="J8" s="137"/>
      <c r="K8" s="137"/>
      <c r="L8" s="92" t="s">
        <v>28</v>
      </c>
      <c r="M8" s="5"/>
      <c r="N8" s="7"/>
      <c r="O8" s="8" t="s">
        <v>36</v>
      </c>
      <c r="P8" s="8"/>
      <c r="Q8" s="9"/>
    </row>
    <row r="9" spans="1:18" x14ac:dyDescent="0.25">
      <c r="B9" s="46"/>
      <c r="C9" s="87" t="s">
        <v>4</v>
      </c>
      <c r="D9" s="5" t="s">
        <v>5</v>
      </c>
      <c r="E9" s="5" t="s">
        <v>6</v>
      </c>
      <c r="F9" s="5" t="s">
        <v>7</v>
      </c>
      <c r="G9" s="45"/>
      <c r="H9" s="5"/>
      <c r="I9" s="61" t="s">
        <v>50</v>
      </c>
      <c r="J9" s="27" t="s">
        <v>25</v>
      </c>
      <c r="K9" s="94" t="s">
        <v>24</v>
      </c>
      <c r="L9" s="62" t="s">
        <v>30</v>
      </c>
      <c r="M9" s="5"/>
      <c r="N9" s="10"/>
      <c r="O9" s="5"/>
      <c r="P9" s="17" t="s">
        <v>38</v>
      </c>
      <c r="Q9" s="11"/>
    </row>
    <row r="10" spans="1:18" x14ac:dyDescent="0.25">
      <c r="B10" s="46" t="s">
        <v>8</v>
      </c>
      <c r="C10" s="87">
        <v>4.589268219</v>
      </c>
      <c r="D10" s="5">
        <v>0.40571984300000002</v>
      </c>
      <c r="E10" s="5">
        <v>11.31142</v>
      </c>
      <c r="F10" s="5" t="s">
        <v>106</v>
      </c>
      <c r="G10" s="45" t="s">
        <v>10</v>
      </c>
      <c r="H10" s="5"/>
      <c r="I10" s="46" t="s">
        <v>8</v>
      </c>
      <c r="J10" s="5" t="s">
        <v>130</v>
      </c>
      <c r="K10" s="5">
        <v>1</v>
      </c>
      <c r="L10" s="45">
        <f>K10*C10</f>
        <v>4.589268219</v>
      </c>
      <c r="M10" s="5"/>
      <c r="N10" s="10"/>
      <c r="O10" s="18">
        <f>L17</f>
        <v>0.1858410305940835</v>
      </c>
      <c r="P10" s="5">
        <v>0</v>
      </c>
      <c r="Q10" s="11">
        <v>1</v>
      </c>
    </row>
    <row r="11" spans="1:18" x14ac:dyDescent="0.25">
      <c r="B11" s="46" t="s">
        <v>11</v>
      </c>
      <c r="C11" s="87">
        <v>-3.3884967000000002E-2</v>
      </c>
      <c r="D11" s="5">
        <v>6.2804510000000003E-3</v>
      </c>
      <c r="E11" s="5">
        <v>-5.3953100000000003</v>
      </c>
      <c r="F11" s="5">
        <v>6.8405999999999997E-8</v>
      </c>
      <c r="G11" s="45" t="s">
        <v>10</v>
      </c>
      <c r="H11" s="5"/>
      <c r="I11" s="46" t="s">
        <v>11</v>
      </c>
      <c r="J11" s="5" t="s">
        <v>26</v>
      </c>
      <c r="K11" s="16">
        <v>5</v>
      </c>
      <c r="L11" s="45">
        <f t="shared" ref="L11:L13" si="0">K11*C11</f>
        <v>-0.169424835</v>
      </c>
      <c r="M11" s="5"/>
      <c r="N11" s="25" t="s">
        <v>37</v>
      </c>
      <c r="O11" s="5">
        <v>0</v>
      </c>
      <c r="P11" s="19">
        <f t="dataTable" ref="P11:Q25" dt2D="1" dtr="1" r1="K12" r2="K11"/>
        <v>0.76665819995015672</v>
      </c>
      <c r="Q11" s="20">
        <v>0.21284865347617021</v>
      </c>
    </row>
    <row r="12" spans="1:18" x14ac:dyDescent="0.25">
      <c r="B12" s="46" t="s">
        <v>13</v>
      </c>
      <c r="C12" s="87">
        <v>-2.4973759100000001</v>
      </c>
      <c r="D12" s="5">
        <v>0.16612033000000001</v>
      </c>
      <c r="E12" s="5">
        <v>-15.03354</v>
      </c>
      <c r="F12" s="5" t="s">
        <v>106</v>
      </c>
      <c r="G12" s="45" t="s">
        <v>10</v>
      </c>
      <c r="H12" s="5"/>
      <c r="I12" s="46" t="s">
        <v>13</v>
      </c>
      <c r="J12" s="5" t="s">
        <v>27</v>
      </c>
      <c r="K12" s="17">
        <v>1</v>
      </c>
      <c r="L12" s="45">
        <f t="shared" si="0"/>
        <v>-2.4973759100000001</v>
      </c>
      <c r="M12" s="5"/>
      <c r="N12" s="10"/>
      <c r="O12" s="5">
        <v>5</v>
      </c>
      <c r="P12" s="19">
        <v>0.73499439624122453</v>
      </c>
      <c r="Q12" s="20">
        <v>0.1858410305940835</v>
      </c>
    </row>
    <row r="13" spans="1:18" ht="15.75" thickBot="1" x14ac:dyDescent="0.3">
      <c r="B13" s="50" t="s">
        <v>15</v>
      </c>
      <c r="C13" s="88">
        <v>-1.133243827</v>
      </c>
      <c r="D13" s="6">
        <v>0.11172900199999999</v>
      </c>
      <c r="E13" s="6">
        <v>-10.14279</v>
      </c>
      <c r="F13" s="6" t="s">
        <v>106</v>
      </c>
      <c r="G13" s="51" t="s">
        <v>10</v>
      </c>
      <c r="H13" s="5"/>
      <c r="I13" s="46" t="s">
        <v>15</v>
      </c>
      <c r="J13" s="5" t="s">
        <v>131</v>
      </c>
      <c r="K13" s="26">
        <v>3</v>
      </c>
      <c r="L13" s="45">
        <f t="shared" si="0"/>
        <v>-3.3997314809999999</v>
      </c>
      <c r="M13" s="5"/>
      <c r="N13" s="10"/>
      <c r="O13" s="5">
        <v>10</v>
      </c>
      <c r="P13" s="19">
        <v>0.70071125080253172</v>
      </c>
      <c r="Q13" s="20">
        <v>0.16155696435459088</v>
      </c>
    </row>
    <row r="14" spans="1:18" x14ac:dyDescent="0.25">
      <c r="I14" s="46"/>
      <c r="J14" s="5"/>
      <c r="K14" s="5"/>
      <c r="L14" s="45"/>
      <c r="N14" s="10"/>
      <c r="O14" s="5">
        <v>15</v>
      </c>
      <c r="P14" s="19">
        <v>0.66402035648224522</v>
      </c>
      <c r="Q14" s="20">
        <v>0.13990085467818139</v>
      </c>
    </row>
    <row r="15" spans="1:18" x14ac:dyDescent="0.25">
      <c r="I15" s="46"/>
      <c r="J15" s="5"/>
      <c r="K15" s="5" t="s">
        <v>32</v>
      </c>
      <c r="L15" s="45">
        <f>SUM(L10:L13)</f>
        <v>-1.477264007</v>
      </c>
      <c r="N15" s="10"/>
      <c r="O15" s="5">
        <v>20</v>
      </c>
      <c r="P15" s="19">
        <v>0.62523710457883119</v>
      </c>
      <c r="Q15" s="20">
        <v>0.12072966650723234</v>
      </c>
    </row>
    <row r="16" spans="1:18" x14ac:dyDescent="0.25">
      <c r="I16" s="46"/>
      <c r="J16" s="5"/>
      <c r="K16" s="5" t="s">
        <v>33</v>
      </c>
      <c r="L16" s="45">
        <f>EXP(L15)</f>
        <v>0.22826135629223593</v>
      </c>
      <c r="N16" s="10"/>
      <c r="O16" s="5">
        <v>25</v>
      </c>
      <c r="P16" s="19">
        <v>0.58477644403881923</v>
      </c>
      <c r="Q16" s="20">
        <v>0.1038683271128959</v>
      </c>
    </row>
    <row r="17" spans="9:17" x14ac:dyDescent="0.25">
      <c r="I17" s="46"/>
      <c r="J17" s="135" t="s">
        <v>34</v>
      </c>
      <c r="K17" s="135"/>
      <c r="L17" s="93">
        <f>L16/(1+L16)</f>
        <v>0.1858410305940835</v>
      </c>
      <c r="N17" s="10"/>
      <c r="O17" s="5">
        <v>30</v>
      </c>
      <c r="P17" s="19">
        <v>0.5431394076024042</v>
      </c>
      <c r="Q17" s="20">
        <v>8.9123182784371008E-2</v>
      </c>
    </row>
    <row r="18" spans="9:17" x14ac:dyDescent="0.25">
      <c r="I18" s="46"/>
      <c r="J18" s="138" t="s">
        <v>35</v>
      </c>
      <c r="K18" s="138"/>
      <c r="L18" s="45"/>
      <c r="N18" s="10"/>
      <c r="O18" s="5">
        <v>35</v>
      </c>
      <c r="P18" s="19">
        <v>0.500890722307749</v>
      </c>
      <c r="Q18" s="20">
        <v>7.6293050304988591E-2</v>
      </c>
    </row>
    <row r="19" spans="9:17" ht="15.75" thickBot="1" x14ac:dyDescent="0.3">
      <c r="I19" s="50"/>
      <c r="J19" s="6"/>
      <c r="K19" s="6"/>
      <c r="L19" s="51"/>
      <c r="N19" s="10"/>
      <c r="O19" s="5">
        <v>40</v>
      </c>
      <c r="P19" s="19">
        <v>0.45862931397407852</v>
      </c>
      <c r="Q19" s="20">
        <v>6.5177774325660978E-2</v>
      </c>
    </row>
    <row r="20" spans="9:17" x14ac:dyDescent="0.25">
      <c r="N20" s="10"/>
      <c r="O20" s="5">
        <v>45</v>
      </c>
      <c r="P20" s="19">
        <v>0.41695482764667668</v>
      </c>
      <c r="Q20" s="20">
        <v>5.5584455127467701E-2</v>
      </c>
    </row>
    <row r="21" spans="9:17" x14ac:dyDescent="0.25">
      <c r="N21" s="10"/>
      <c r="O21" s="5">
        <v>50</v>
      </c>
      <c r="P21" s="19">
        <v>0.3764340630251905</v>
      </c>
      <c r="Q21" s="20">
        <v>4.7331654954169279E-2</v>
      </c>
    </row>
    <row r="22" spans="9:17" x14ac:dyDescent="0.25">
      <c r="N22" s="10"/>
      <c r="O22" s="5">
        <v>55</v>
      </c>
      <c r="P22" s="19">
        <v>0.33757124077895001</v>
      </c>
      <c r="Q22" s="20">
        <v>4.0251949814711419E-2</v>
      </c>
    </row>
    <row r="23" spans="9:17" x14ac:dyDescent="0.25">
      <c r="N23" s="10"/>
      <c r="O23" s="5">
        <v>60</v>
      </c>
      <c r="P23" s="19">
        <v>0.30078526739028488</v>
      </c>
      <c r="Q23" s="20">
        <v>3.4193194330436966E-2</v>
      </c>
    </row>
    <row r="24" spans="9:17" x14ac:dyDescent="0.25">
      <c r="N24" s="10"/>
      <c r="O24" s="5">
        <v>65</v>
      </c>
      <c r="P24" s="19">
        <v>0.26639586963930473</v>
      </c>
      <c r="Q24" s="20">
        <v>2.9018833355955388E-2</v>
      </c>
    </row>
    <row r="25" spans="9:17" x14ac:dyDescent="0.25">
      <c r="N25" s="13"/>
      <c r="O25" s="14">
        <v>70</v>
      </c>
      <c r="P25" s="21">
        <v>0.23461897759012557</v>
      </c>
      <c r="Q25" s="22">
        <v>2.4607543625347859E-2</v>
      </c>
    </row>
  </sheetData>
  <mergeCells count="3">
    <mergeCell ref="J17:K17"/>
    <mergeCell ref="I8:K8"/>
    <mergeCell ref="J18:K18"/>
  </mergeCells>
  <conditionalFormatting sqref="P11:Q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"/>
  <sheetViews>
    <sheetView zoomScale="140" zoomScaleNormal="140" workbookViewId="0">
      <selection activeCell="J8" sqref="J8"/>
    </sheetView>
  </sheetViews>
  <sheetFormatPr defaultRowHeight="15" x14ac:dyDescent="0.25"/>
  <cols>
    <col min="1" max="1" width="10.5703125" customWidth="1"/>
    <col min="2" max="2" width="12.7109375" bestFit="1" customWidth="1"/>
    <col min="3" max="3" width="12" bestFit="1" customWidth="1"/>
    <col min="4" max="4" width="9.7109375" bestFit="1" customWidth="1"/>
    <col min="5" max="5" width="8.140625" bestFit="1" customWidth="1"/>
    <col min="6" max="6" width="8.28515625" bestFit="1" customWidth="1"/>
    <col min="7" max="7" width="10.140625" customWidth="1"/>
    <col min="8" max="8" width="11.28515625" customWidth="1"/>
    <col min="9" max="9" width="22.42578125" bestFit="1" customWidth="1"/>
    <col min="10" max="10" width="6.140625" bestFit="1" customWidth="1"/>
    <col min="11" max="11" width="12.7109375" customWidth="1"/>
    <col min="13" max="13" width="4.42578125" customWidth="1"/>
    <col min="16" max="16" width="7.42578125" customWidth="1"/>
    <col min="17" max="17" width="12.7109375" customWidth="1"/>
    <col min="18" max="18" width="12" customWidth="1"/>
    <col min="19" max="19" width="9.7109375" customWidth="1"/>
    <col min="20" max="20" width="22.42578125" customWidth="1"/>
  </cols>
  <sheetData>
    <row r="1" spans="1:16" x14ac:dyDescent="0.25">
      <c r="A1" t="s">
        <v>19</v>
      </c>
    </row>
    <row r="2" spans="1:16" x14ac:dyDescent="0.25">
      <c r="A2" t="s">
        <v>20</v>
      </c>
    </row>
    <row r="3" spans="1:16" x14ac:dyDescent="0.25">
      <c r="A3" t="s">
        <v>21</v>
      </c>
    </row>
    <row r="5" spans="1:16" ht="15.75" thickBot="1" x14ac:dyDescent="0.3">
      <c r="O5" s="19"/>
    </row>
    <row r="6" spans="1:16" x14ac:dyDescent="0.25">
      <c r="A6" t="s">
        <v>22</v>
      </c>
      <c r="H6" s="7" t="s">
        <v>49</v>
      </c>
      <c r="I6" s="8"/>
      <c r="J6" s="8"/>
      <c r="K6" s="9" t="s">
        <v>28</v>
      </c>
      <c r="M6" s="39"/>
      <c r="N6" s="40" t="s">
        <v>36</v>
      </c>
      <c r="O6" s="40"/>
      <c r="P6" s="41"/>
    </row>
    <row r="7" spans="1:16" x14ac:dyDescent="0.25">
      <c r="B7" s="87" t="s">
        <v>4</v>
      </c>
      <c r="C7" s="5" t="s">
        <v>5</v>
      </c>
      <c r="D7" s="5" t="s">
        <v>6</v>
      </c>
      <c r="E7" s="5" t="s">
        <v>7</v>
      </c>
      <c r="H7" s="10" t="s">
        <v>50</v>
      </c>
      <c r="I7" s="27" t="s">
        <v>25</v>
      </c>
      <c r="J7" s="94" t="s">
        <v>24</v>
      </c>
      <c r="K7" s="30" t="s">
        <v>30</v>
      </c>
      <c r="M7" s="46"/>
      <c r="N7" s="5"/>
      <c r="O7" s="5" t="s">
        <v>38</v>
      </c>
      <c r="P7" s="45"/>
    </row>
    <row r="8" spans="1:16" x14ac:dyDescent="0.25">
      <c r="F8" s="1"/>
      <c r="G8" s="5"/>
      <c r="H8" s="10" t="s">
        <v>8</v>
      </c>
      <c r="I8" s="5" t="s">
        <v>130</v>
      </c>
      <c r="J8" s="5"/>
      <c r="K8" s="11"/>
      <c r="M8" s="46"/>
      <c r="N8" s="116"/>
      <c r="O8" s="5">
        <v>0</v>
      </c>
      <c r="P8" s="45">
        <v>1</v>
      </c>
    </row>
    <row r="9" spans="1:16" x14ac:dyDescent="0.25">
      <c r="F9" s="1"/>
      <c r="H9" s="10" t="s">
        <v>11</v>
      </c>
      <c r="I9" s="5" t="s">
        <v>26</v>
      </c>
      <c r="J9" s="103"/>
      <c r="K9" s="11"/>
      <c r="M9" s="46" t="s">
        <v>37</v>
      </c>
      <c r="N9" s="5">
        <v>0</v>
      </c>
      <c r="O9" s="33"/>
      <c r="P9" s="82"/>
    </row>
    <row r="10" spans="1:16" x14ac:dyDescent="0.25">
      <c r="F10" s="1"/>
      <c r="G10" s="5"/>
      <c r="H10" s="10" t="s">
        <v>13</v>
      </c>
      <c r="I10" s="5" t="s">
        <v>27</v>
      </c>
      <c r="J10" s="107"/>
      <c r="K10" s="11"/>
      <c r="M10" s="46"/>
      <c r="N10" s="5">
        <v>5</v>
      </c>
      <c r="O10" s="33"/>
      <c r="P10" s="82"/>
    </row>
    <row r="11" spans="1:16" x14ac:dyDescent="0.25">
      <c r="F11" s="1"/>
      <c r="G11" s="5"/>
      <c r="H11" s="10" t="s">
        <v>15</v>
      </c>
      <c r="I11" s="5" t="s">
        <v>131</v>
      </c>
      <c r="J11" s="26"/>
      <c r="K11" s="11"/>
      <c r="M11" s="46"/>
      <c r="N11" s="5">
        <v>10</v>
      </c>
      <c r="O11" s="33"/>
      <c r="P11" s="82"/>
    </row>
    <row r="12" spans="1:16" x14ac:dyDescent="0.25">
      <c r="H12" s="10"/>
      <c r="I12" s="5"/>
      <c r="J12" s="5"/>
      <c r="K12" s="11"/>
      <c r="M12" s="46"/>
      <c r="N12" s="5">
        <v>15</v>
      </c>
      <c r="O12" s="33"/>
      <c r="P12" s="82"/>
    </row>
    <row r="13" spans="1:16" x14ac:dyDescent="0.25">
      <c r="H13" s="10"/>
      <c r="I13" s="5"/>
      <c r="J13" s="5" t="s">
        <v>32</v>
      </c>
      <c r="K13" s="23"/>
      <c r="M13" s="46"/>
      <c r="N13" s="5">
        <v>20</v>
      </c>
      <c r="O13" s="33"/>
      <c r="P13" s="82"/>
    </row>
    <row r="14" spans="1:16" x14ac:dyDescent="0.25">
      <c r="H14" s="10"/>
      <c r="I14" s="133" t="s">
        <v>34</v>
      </c>
      <c r="J14" s="133"/>
      <c r="K14" s="106"/>
      <c r="M14" s="46"/>
      <c r="N14" s="5">
        <v>25</v>
      </c>
      <c r="O14" s="33"/>
      <c r="P14" s="82"/>
    </row>
    <row r="15" spans="1:16" x14ac:dyDescent="0.25">
      <c r="H15" s="10"/>
      <c r="I15" s="100" t="s">
        <v>40</v>
      </c>
      <c r="J15" s="100"/>
      <c r="K15" s="101"/>
      <c r="M15" s="46"/>
      <c r="N15" s="5">
        <v>30</v>
      </c>
      <c r="O15" s="33"/>
      <c r="P15" s="82"/>
    </row>
    <row r="16" spans="1:16" x14ac:dyDescent="0.25">
      <c r="H16" s="10"/>
      <c r="I16" s="5"/>
      <c r="J16" s="5"/>
      <c r="K16" s="11"/>
      <c r="M16" s="46"/>
      <c r="N16" s="5">
        <v>35</v>
      </c>
      <c r="O16" s="33"/>
      <c r="P16" s="82"/>
    </row>
    <row r="17" spans="8:16" x14ac:dyDescent="0.25">
      <c r="H17" s="13"/>
      <c r="I17" s="14"/>
      <c r="J17" s="14"/>
      <c r="K17" s="15"/>
      <c r="M17" s="46"/>
      <c r="N17" s="5">
        <v>40</v>
      </c>
      <c r="O17" s="33"/>
      <c r="P17" s="82"/>
    </row>
    <row r="18" spans="8:16" x14ac:dyDescent="0.25">
      <c r="M18" s="46"/>
      <c r="N18" s="5">
        <v>45</v>
      </c>
      <c r="O18" s="33"/>
      <c r="P18" s="82"/>
    </row>
    <row r="19" spans="8:16" x14ac:dyDescent="0.25">
      <c r="M19" s="46"/>
      <c r="N19" s="5">
        <v>50</v>
      </c>
      <c r="O19" s="33"/>
      <c r="P19" s="82"/>
    </row>
    <row r="20" spans="8:16" x14ac:dyDescent="0.25">
      <c r="M20" s="46"/>
      <c r="N20" s="5">
        <v>55</v>
      </c>
      <c r="O20" s="33"/>
      <c r="P20" s="82"/>
    </row>
    <row r="21" spans="8:16" x14ac:dyDescent="0.25">
      <c r="M21" s="46"/>
      <c r="N21" s="5">
        <v>60</v>
      </c>
      <c r="O21" s="33"/>
      <c r="P21" s="82"/>
    </row>
    <row r="22" spans="8:16" x14ac:dyDescent="0.25">
      <c r="M22" s="46"/>
      <c r="N22" s="5">
        <v>65</v>
      </c>
      <c r="O22" s="33"/>
      <c r="P22" s="82"/>
    </row>
    <row r="23" spans="8:16" ht="15.75" thickBot="1" x14ac:dyDescent="0.3">
      <c r="M23" s="50"/>
      <c r="N23" s="14">
        <v>70</v>
      </c>
      <c r="O23" s="83"/>
      <c r="P23" s="84"/>
    </row>
  </sheetData>
  <mergeCells count="1">
    <mergeCell ref="I14:J14"/>
  </mergeCells>
  <conditionalFormatting sqref="O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"/>
  <sheetViews>
    <sheetView workbookViewId="0">
      <selection activeCell="N11" sqref="N11:N25"/>
    </sheetView>
  </sheetViews>
  <sheetFormatPr defaultRowHeight="15" x14ac:dyDescent="0.25"/>
  <cols>
    <col min="3" max="3" width="12" bestFit="1" customWidth="1"/>
    <col min="4" max="4" width="4" customWidth="1"/>
    <col min="6" max="6" width="4" bestFit="1" customWidth="1"/>
    <col min="7" max="7" width="3.5703125" customWidth="1"/>
    <col min="8" max="8" width="12" bestFit="1" customWidth="1"/>
    <col min="9" max="9" width="22.42578125" bestFit="1" customWidth="1"/>
    <col min="10" max="10" width="6.140625" bestFit="1" customWidth="1"/>
    <col min="11" max="11" width="12.7109375" bestFit="1" customWidth="1"/>
    <col min="12" max="12" width="7.7109375" bestFit="1" customWidth="1"/>
    <col min="13" max="13" width="4.42578125" bestFit="1" customWidth="1"/>
    <col min="14" max="14" width="5.140625" customWidth="1"/>
    <col min="15" max="15" width="7.5703125" bestFit="1" customWidth="1"/>
    <col min="16" max="16" width="6.7109375" customWidth="1"/>
  </cols>
  <sheetData>
    <row r="1" spans="1:16" x14ac:dyDescent="0.25">
      <c r="A1" t="s">
        <v>19</v>
      </c>
      <c r="I1" t="s">
        <v>22</v>
      </c>
      <c r="J1" t="s">
        <v>39</v>
      </c>
    </row>
    <row r="2" spans="1:16" x14ac:dyDescent="0.25">
      <c r="A2" t="s">
        <v>20</v>
      </c>
    </row>
    <row r="3" spans="1:16" x14ac:dyDescent="0.25">
      <c r="A3" t="s">
        <v>21</v>
      </c>
    </row>
    <row r="4" spans="1:16" x14ac:dyDescent="0.25">
      <c r="M4" s="1"/>
    </row>
    <row r="7" spans="1:16" ht="15.75" thickBot="1" x14ac:dyDescent="0.3"/>
    <row r="8" spans="1:16" x14ac:dyDescent="0.25">
      <c r="A8" s="7" t="s">
        <v>22</v>
      </c>
      <c r="B8" s="8"/>
      <c r="C8" s="8"/>
      <c r="D8" s="8"/>
      <c r="E8" s="8"/>
      <c r="F8" s="9"/>
      <c r="H8" s="136" t="s">
        <v>49</v>
      </c>
      <c r="I8" s="137"/>
      <c r="J8" s="137"/>
      <c r="K8" s="92" t="s">
        <v>28</v>
      </c>
      <c r="M8" s="7"/>
      <c r="N8" s="8" t="s">
        <v>36</v>
      </c>
      <c r="O8" s="8"/>
      <c r="P8" s="9"/>
    </row>
    <row r="9" spans="1:16" x14ac:dyDescent="0.25">
      <c r="A9" s="10"/>
      <c r="B9" s="87" t="s">
        <v>4</v>
      </c>
      <c r="C9" s="5" t="s">
        <v>5</v>
      </c>
      <c r="D9" s="5" t="s">
        <v>6</v>
      </c>
      <c r="E9" s="5" t="s">
        <v>7</v>
      </c>
      <c r="F9" s="11"/>
      <c r="H9" s="61" t="s">
        <v>50</v>
      </c>
      <c r="I9" s="27" t="s">
        <v>25</v>
      </c>
      <c r="J9" s="94" t="s">
        <v>24</v>
      </c>
      <c r="K9" s="62" t="s">
        <v>30</v>
      </c>
      <c r="M9" s="10"/>
      <c r="N9" s="5"/>
      <c r="O9" s="17" t="s">
        <v>38</v>
      </c>
      <c r="P9" s="11"/>
    </row>
    <row r="10" spans="1:16" x14ac:dyDescent="0.25">
      <c r="A10" s="10" t="s">
        <v>8</v>
      </c>
      <c r="B10" s="87">
        <v>2.6432140909999999</v>
      </c>
      <c r="C10" s="5">
        <v>0.22314292699999999</v>
      </c>
      <c r="D10" s="5">
        <v>11.84539</v>
      </c>
      <c r="E10" s="5" t="s">
        <v>106</v>
      </c>
      <c r="F10" s="11" t="s">
        <v>10</v>
      </c>
      <c r="G10" s="5"/>
      <c r="H10" s="10" t="s">
        <v>8</v>
      </c>
      <c r="I10" s="5" t="s">
        <v>130</v>
      </c>
      <c r="J10" s="5">
        <v>1</v>
      </c>
      <c r="K10" s="11">
        <f>J10*B10</f>
        <v>2.6432140909999999</v>
      </c>
      <c r="M10" s="10"/>
      <c r="N10" s="32">
        <f>K16</f>
        <v>0.96500241323399971</v>
      </c>
      <c r="O10" s="5">
        <v>0</v>
      </c>
      <c r="P10" s="11">
        <v>1</v>
      </c>
    </row>
    <row r="11" spans="1:16" x14ac:dyDescent="0.25">
      <c r="A11" s="10" t="s">
        <v>11</v>
      </c>
      <c r="B11" s="87">
        <v>-1.9073514E-2</v>
      </c>
      <c r="C11" s="5">
        <v>3.5771029999999999E-3</v>
      </c>
      <c r="D11" s="5">
        <v>-5.3321100000000001</v>
      </c>
      <c r="E11" s="5">
        <v>9.7077000000000003E-8</v>
      </c>
      <c r="F11" s="11" t="s">
        <v>10</v>
      </c>
      <c r="G11" s="5"/>
      <c r="H11" s="10" t="s">
        <v>11</v>
      </c>
      <c r="I11" s="5" t="s">
        <v>26</v>
      </c>
      <c r="J11" s="2">
        <v>10</v>
      </c>
      <c r="K11" s="11">
        <f t="shared" ref="K11:K13" si="0">J11*B11</f>
        <v>-0.19073514</v>
      </c>
      <c r="M11" s="25" t="s">
        <v>37</v>
      </c>
      <c r="N11" s="5">
        <v>0</v>
      </c>
      <c r="O11" s="33">
        <v>0.977394017886416</v>
      </c>
      <c r="P11" s="34">
        <v>0.69816944461697039</v>
      </c>
    </row>
    <row r="12" spans="1:16" x14ac:dyDescent="0.25">
      <c r="A12" s="10" t="s">
        <v>13</v>
      </c>
      <c r="B12" s="87">
        <v>-1.4835341689999999</v>
      </c>
      <c r="C12" s="5">
        <v>9.3741665000000002E-2</v>
      </c>
      <c r="D12" s="5">
        <v>-15.82577</v>
      </c>
      <c r="E12" s="5" t="s">
        <v>106</v>
      </c>
      <c r="F12" s="11" t="s">
        <v>10</v>
      </c>
      <c r="G12" s="5"/>
      <c r="H12" s="10" t="s">
        <v>13</v>
      </c>
      <c r="I12" s="5" t="s">
        <v>27</v>
      </c>
      <c r="J12" s="99">
        <v>0</v>
      </c>
      <c r="K12" s="11">
        <f t="shared" si="0"/>
        <v>0</v>
      </c>
      <c r="M12" s="10"/>
      <c r="N12" s="5">
        <v>5</v>
      </c>
      <c r="O12" s="33">
        <v>0.97175973801740367</v>
      </c>
      <c r="P12" s="34">
        <v>0.66413515554333413</v>
      </c>
    </row>
    <row r="13" spans="1:16" x14ac:dyDescent="0.25">
      <c r="A13" s="13" t="s">
        <v>15</v>
      </c>
      <c r="B13" s="98">
        <v>-0.64053704600000005</v>
      </c>
      <c r="C13" s="14">
        <v>6.2389154000000002E-2</v>
      </c>
      <c r="D13" s="14">
        <v>-10.2668</v>
      </c>
      <c r="E13" s="14" t="s">
        <v>106</v>
      </c>
      <c r="F13" s="15" t="s">
        <v>10</v>
      </c>
      <c r="G13" s="5"/>
      <c r="H13" s="10" t="s">
        <v>15</v>
      </c>
      <c r="I13" s="5" t="s">
        <v>131</v>
      </c>
      <c r="J13" s="26">
        <v>1</v>
      </c>
      <c r="K13" s="11">
        <f t="shared" si="0"/>
        <v>-0.64053704600000005</v>
      </c>
      <c r="M13" s="10"/>
      <c r="N13" s="5">
        <v>10</v>
      </c>
      <c r="O13" s="33">
        <v>0.96500241323399971</v>
      </c>
      <c r="P13" s="34">
        <v>0.62869830270727334</v>
      </c>
    </row>
    <row r="14" spans="1:16" x14ac:dyDescent="0.25">
      <c r="H14" s="10"/>
      <c r="I14" s="5"/>
      <c r="J14" s="5"/>
      <c r="K14" s="11"/>
      <c r="M14" s="10"/>
      <c r="N14" s="5">
        <v>15</v>
      </c>
      <c r="O14" s="33">
        <v>0.95697151241855727</v>
      </c>
      <c r="P14" s="34">
        <v>0.59213489184769585</v>
      </c>
    </row>
    <row r="15" spans="1:16" x14ac:dyDescent="0.25">
      <c r="H15" s="10"/>
      <c r="I15" s="5"/>
      <c r="J15" s="5" t="s">
        <v>32</v>
      </c>
      <c r="K15" s="23">
        <f>SUM(K10:K13)</f>
        <v>1.8119419049999999</v>
      </c>
      <c r="M15" s="10"/>
      <c r="N15" s="5">
        <v>20</v>
      </c>
      <c r="O15" s="33">
        <v>0.94751334879414817</v>
      </c>
      <c r="P15" s="34">
        <v>0.55475041082369059</v>
      </c>
    </row>
    <row r="16" spans="1:16" x14ac:dyDescent="0.25">
      <c r="H16" s="10"/>
      <c r="I16" s="135" t="s">
        <v>34</v>
      </c>
      <c r="J16" s="135"/>
      <c r="K16" s="24">
        <f>_xlfn.NORM.S.DIST(K15,TRUE)</f>
        <v>0.96500241323399971</v>
      </c>
      <c r="M16" s="10"/>
      <c r="N16" s="5">
        <v>25</v>
      </c>
      <c r="O16" s="33">
        <v>0.9364750416087565</v>
      </c>
      <c r="P16" s="34">
        <v>0.51687223064682153</v>
      </c>
    </row>
    <row r="17" spans="8:16" x14ac:dyDescent="0.25">
      <c r="H17" s="10"/>
      <c r="I17" s="100" t="s">
        <v>40</v>
      </c>
      <c r="J17" s="100"/>
      <c r="K17" s="15"/>
      <c r="M17" s="10"/>
      <c r="N17" s="5">
        <v>30</v>
      </c>
      <c r="O17" s="33">
        <v>0.92370914797691928</v>
      </c>
      <c r="P17" s="34">
        <v>0.47884103747257029</v>
      </c>
    </row>
    <row r="18" spans="8:16" x14ac:dyDescent="0.25">
      <c r="H18" s="10"/>
      <c r="I18" s="5"/>
      <c r="J18" s="5"/>
      <c r="K18" s="11"/>
      <c r="M18" s="10"/>
      <c r="N18" s="5">
        <v>35</v>
      </c>
      <c r="O18" s="33">
        <v>0.90907885375423103</v>
      </c>
      <c r="P18" s="34">
        <v>0.4410016678757589</v>
      </c>
    </row>
    <row r="19" spans="8:16" x14ac:dyDescent="0.25">
      <c r="H19" s="13"/>
      <c r="I19" s="14"/>
      <c r="J19" s="14"/>
      <c r="K19" s="15"/>
      <c r="M19" s="10"/>
      <c r="N19" s="5">
        <v>40</v>
      </c>
      <c r="O19" s="33">
        <v>0.89246356121543136</v>
      </c>
      <c r="P19" s="34">
        <v>0.40369375706062338</v>
      </c>
    </row>
    <row r="20" spans="8:16" x14ac:dyDescent="0.25">
      <c r="M20" s="10"/>
      <c r="N20" s="5">
        <v>45</v>
      </c>
      <c r="O20" s="33">
        <v>0.87376466298625766</v>
      </c>
      <c r="P20" s="34">
        <v>0.36724262142451619</v>
      </c>
    </row>
    <row r="21" spans="8:16" x14ac:dyDescent="0.25">
      <c r="M21" s="10"/>
      <c r="N21" s="5">
        <v>50</v>
      </c>
      <c r="O21" s="33">
        <v>0.85291125030731552</v>
      </c>
      <c r="P21" s="34">
        <v>0.33195078215598611</v>
      </c>
    </row>
    <row r="22" spans="8:16" x14ac:dyDescent="0.25">
      <c r="M22" s="10"/>
      <c r="N22" s="5">
        <v>55</v>
      </c>
      <c r="O22" s="33">
        <v>0.82986547347332151</v>
      </c>
      <c r="P22" s="34">
        <v>0.29809049649133124</v>
      </c>
    </row>
    <row r="23" spans="8:16" x14ac:dyDescent="0.25">
      <c r="M23" s="10"/>
      <c r="N23" s="5">
        <v>60</v>
      </c>
      <c r="O23" s="33">
        <v>0.80462725700793425</v>
      </c>
      <c r="P23" s="34">
        <v>0.26589760108715932</v>
      </c>
    </row>
    <row r="24" spans="8:16" x14ac:dyDescent="0.25">
      <c r="M24" s="10"/>
      <c r="N24" s="5">
        <v>65</v>
      </c>
      <c r="O24" s="33">
        <v>0.77723807482999963</v>
      </c>
      <c r="P24" s="34">
        <v>0.23556689260580757</v>
      </c>
    </row>
    <row r="25" spans="8:16" x14ac:dyDescent="0.25">
      <c r="M25" s="13"/>
      <c r="N25" s="14">
        <v>70</v>
      </c>
      <c r="O25" s="35">
        <v>0.74778351319534908</v>
      </c>
      <c r="P25" s="36">
        <v>0.20724918020506009</v>
      </c>
    </row>
  </sheetData>
  <mergeCells count="2">
    <mergeCell ref="I16:J16"/>
    <mergeCell ref="H8:J8"/>
  </mergeCells>
  <conditionalFormatting sqref="O11:P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5"/>
  <sheetViews>
    <sheetView topLeftCell="G2" zoomScale="130" zoomScaleNormal="130" workbookViewId="0">
      <selection activeCell="K17" sqref="K17"/>
    </sheetView>
  </sheetViews>
  <sheetFormatPr defaultRowHeight="15" x14ac:dyDescent="0.25"/>
  <cols>
    <col min="1" max="1" width="16" customWidth="1"/>
    <col min="6" max="6" width="4" customWidth="1"/>
    <col min="7" max="7" width="5.42578125" customWidth="1"/>
    <col min="8" max="8" width="15.5703125" customWidth="1"/>
    <col min="9" max="9" width="19.85546875" bestFit="1" customWidth="1"/>
    <col min="10" max="10" width="9.7109375" customWidth="1"/>
    <col min="11" max="11" width="12" customWidth="1"/>
    <col min="12" max="12" width="7.140625" customWidth="1"/>
    <col min="13" max="13" width="4.42578125" customWidth="1"/>
    <col min="14" max="14" width="4.5703125" customWidth="1"/>
  </cols>
  <sheetData>
    <row r="1" spans="1:16" x14ac:dyDescent="0.25">
      <c r="A1" t="s">
        <v>44</v>
      </c>
    </row>
    <row r="2" spans="1:16" x14ac:dyDescent="0.25">
      <c r="A2" t="s">
        <v>45</v>
      </c>
    </row>
    <row r="3" spans="1:16" x14ac:dyDescent="0.25">
      <c r="A3" t="s">
        <v>46</v>
      </c>
    </row>
    <row r="4" spans="1:16" x14ac:dyDescent="0.25">
      <c r="A4" t="s">
        <v>47</v>
      </c>
    </row>
    <row r="5" spans="1:16" x14ac:dyDescent="0.25">
      <c r="A5" t="s">
        <v>48</v>
      </c>
    </row>
    <row r="7" spans="1:16" ht="15.75" thickBot="1" x14ac:dyDescent="0.3"/>
    <row r="8" spans="1:16" x14ac:dyDescent="0.25">
      <c r="A8" s="7" t="s">
        <v>3</v>
      </c>
      <c r="B8" s="109" t="s">
        <v>4</v>
      </c>
      <c r="C8" s="27" t="s">
        <v>5</v>
      </c>
      <c r="D8" s="27" t="s">
        <v>6</v>
      </c>
      <c r="E8" s="27" t="s">
        <v>7</v>
      </c>
      <c r="F8" s="9"/>
      <c r="H8" s="7" t="s">
        <v>49</v>
      </c>
      <c r="I8" s="8"/>
      <c r="J8" s="8"/>
      <c r="K8" s="9" t="s">
        <v>28</v>
      </c>
      <c r="M8" s="39"/>
      <c r="N8" s="40" t="s">
        <v>36</v>
      </c>
      <c r="O8" s="40"/>
      <c r="P8" s="41"/>
    </row>
    <row r="9" spans="1:16" x14ac:dyDescent="0.25">
      <c r="A9" s="10"/>
      <c r="B9" s="38"/>
      <c r="C9" s="38"/>
      <c r="D9" s="38"/>
      <c r="E9" s="38"/>
      <c r="F9" s="11"/>
      <c r="H9" s="29" t="s">
        <v>50</v>
      </c>
      <c r="I9" s="27" t="s">
        <v>25</v>
      </c>
      <c r="J9" s="27" t="s">
        <v>24</v>
      </c>
      <c r="K9" s="30" t="s">
        <v>30</v>
      </c>
      <c r="M9" s="95"/>
      <c r="N9" s="26"/>
      <c r="O9" s="109" t="s">
        <v>38</v>
      </c>
      <c r="P9" s="45"/>
    </row>
    <row r="10" spans="1:16" x14ac:dyDescent="0.25">
      <c r="A10" s="10"/>
      <c r="B10" s="5"/>
      <c r="C10" s="5"/>
      <c r="D10" s="5"/>
      <c r="E10" s="5"/>
      <c r="F10" s="11"/>
      <c r="H10" s="10" t="s">
        <v>31</v>
      </c>
      <c r="I10" s="5" t="s">
        <v>51</v>
      </c>
      <c r="J10" s="5"/>
      <c r="K10" s="11"/>
      <c r="M10" s="117" t="s">
        <v>37</v>
      </c>
      <c r="N10" s="96"/>
      <c r="O10" s="5"/>
      <c r="P10" s="45"/>
    </row>
    <row r="11" spans="1:16" x14ac:dyDescent="0.25">
      <c r="A11" s="10"/>
      <c r="B11" s="5"/>
      <c r="C11" s="5"/>
      <c r="D11" s="5"/>
      <c r="E11" s="5"/>
      <c r="F11" s="11"/>
      <c r="H11" s="10" t="s">
        <v>13</v>
      </c>
      <c r="I11" s="11" t="s">
        <v>27</v>
      </c>
      <c r="J11" s="109"/>
      <c r="K11" s="11"/>
      <c r="M11" s="46"/>
      <c r="N11" s="5">
        <v>0</v>
      </c>
      <c r="O11" s="5"/>
      <c r="P11" s="45"/>
    </row>
    <row r="12" spans="1:16" x14ac:dyDescent="0.25">
      <c r="A12" s="10"/>
      <c r="B12" s="5"/>
      <c r="C12" s="5"/>
      <c r="D12" s="5"/>
      <c r="E12" s="108"/>
      <c r="F12" s="11"/>
      <c r="H12" s="10" t="s">
        <v>11</v>
      </c>
      <c r="I12" s="26" t="s">
        <v>52</v>
      </c>
      <c r="J12" s="110"/>
      <c r="K12" s="11"/>
      <c r="M12" s="46"/>
      <c r="N12" s="5">
        <v>5</v>
      </c>
      <c r="O12" s="5"/>
      <c r="P12" s="45"/>
    </row>
    <row r="13" spans="1:16" x14ac:dyDescent="0.25">
      <c r="A13" s="13"/>
      <c r="B13" s="14"/>
      <c r="C13" s="14"/>
      <c r="D13" s="14"/>
      <c r="E13" s="28"/>
      <c r="F13" s="15"/>
      <c r="H13" s="10" t="s">
        <v>53</v>
      </c>
      <c r="I13" s="26" t="s">
        <v>54</v>
      </c>
      <c r="J13" s="5"/>
      <c r="K13" s="11"/>
      <c r="M13" s="46"/>
      <c r="N13" s="5">
        <v>10</v>
      </c>
      <c r="O13" s="5"/>
      <c r="P13" s="45"/>
    </row>
    <row r="14" spans="1:16" x14ac:dyDescent="0.25">
      <c r="H14" s="10"/>
      <c r="I14" s="5"/>
      <c r="J14" s="5"/>
      <c r="K14" s="11"/>
      <c r="M14" s="46"/>
      <c r="N14" s="5">
        <v>15</v>
      </c>
      <c r="O14" s="5"/>
      <c r="P14" s="45"/>
    </row>
    <row r="15" spans="1:16" x14ac:dyDescent="0.25">
      <c r="H15" s="10"/>
      <c r="I15" s="5"/>
      <c r="J15" s="5" t="s">
        <v>32</v>
      </c>
      <c r="K15" s="11"/>
      <c r="M15" s="46"/>
      <c r="N15" s="5">
        <v>20</v>
      </c>
      <c r="O15" s="5"/>
      <c r="P15" s="45"/>
    </row>
    <row r="16" spans="1:16" x14ac:dyDescent="0.25">
      <c r="H16" s="10"/>
      <c r="I16" s="5"/>
      <c r="J16" s="5" t="s">
        <v>55</v>
      </c>
      <c r="K16" s="11"/>
      <c r="M16" s="46"/>
      <c r="N16" s="5">
        <v>25</v>
      </c>
      <c r="O16" s="5"/>
      <c r="P16" s="45"/>
    </row>
    <row r="17" spans="8:16" x14ac:dyDescent="0.25">
      <c r="H17" s="10"/>
      <c r="I17" s="133" t="s">
        <v>34</v>
      </c>
      <c r="J17" s="133"/>
      <c r="K17" s="106"/>
      <c r="M17" s="46"/>
      <c r="N17" s="5">
        <v>30</v>
      </c>
      <c r="O17" s="5"/>
      <c r="P17" s="45"/>
    </row>
    <row r="18" spans="8:16" x14ac:dyDescent="0.25">
      <c r="H18" s="10"/>
      <c r="I18" s="37" t="s">
        <v>35</v>
      </c>
      <c r="J18" s="38"/>
      <c r="K18" s="11"/>
      <c r="M18" s="46"/>
      <c r="N18" s="5">
        <v>35</v>
      </c>
      <c r="O18" s="5"/>
      <c r="P18" s="45"/>
    </row>
    <row r="19" spans="8:16" x14ac:dyDescent="0.25">
      <c r="H19" s="13"/>
      <c r="I19" s="14"/>
      <c r="J19" s="14"/>
      <c r="K19" s="15"/>
      <c r="M19" s="46"/>
      <c r="N19" s="5">
        <v>40</v>
      </c>
      <c r="O19" s="5"/>
      <c r="P19" s="45"/>
    </row>
    <row r="20" spans="8:16" x14ac:dyDescent="0.25">
      <c r="M20" s="46"/>
      <c r="N20" s="5">
        <v>45</v>
      </c>
      <c r="O20" s="5"/>
      <c r="P20" s="45"/>
    </row>
    <row r="21" spans="8:16" x14ac:dyDescent="0.25">
      <c r="M21" s="46"/>
      <c r="N21" s="5">
        <v>50</v>
      </c>
      <c r="O21" s="5"/>
      <c r="P21" s="45"/>
    </row>
    <row r="22" spans="8:16" x14ac:dyDescent="0.25">
      <c r="M22" s="46"/>
      <c r="N22" s="5">
        <v>55</v>
      </c>
      <c r="O22" s="5"/>
      <c r="P22" s="45"/>
    </row>
    <row r="23" spans="8:16" x14ac:dyDescent="0.25">
      <c r="M23" s="46"/>
      <c r="N23" s="5">
        <v>60</v>
      </c>
      <c r="O23" s="5"/>
      <c r="P23" s="45"/>
    </row>
    <row r="24" spans="8:16" x14ac:dyDescent="0.25">
      <c r="M24" s="46"/>
      <c r="N24" s="5">
        <v>65</v>
      </c>
      <c r="O24" s="5"/>
      <c r="P24" s="45"/>
    </row>
    <row r="25" spans="8:16" ht="15.75" thickBot="1" x14ac:dyDescent="0.3">
      <c r="M25" s="50"/>
      <c r="N25" s="6">
        <v>70</v>
      </c>
      <c r="O25" s="6"/>
      <c r="P25" s="51"/>
    </row>
  </sheetData>
  <mergeCells count="1">
    <mergeCell ref="I17:J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topLeftCell="E1" workbookViewId="0">
      <selection activeCell="J14" sqref="J14"/>
    </sheetView>
  </sheetViews>
  <sheetFormatPr defaultRowHeight="15" x14ac:dyDescent="0.25"/>
  <cols>
    <col min="1" max="1" width="16" customWidth="1"/>
    <col min="6" max="6" width="4" bestFit="1" customWidth="1"/>
    <col min="7" max="7" width="5.42578125" customWidth="1"/>
    <col min="8" max="8" width="15.5703125" customWidth="1"/>
    <col min="9" max="9" width="15.140625" bestFit="1" customWidth="1"/>
    <col min="10" max="10" width="9.7109375" bestFit="1" customWidth="1"/>
    <col min="11" max="11" width="12" bestFit="1" customWidth="1"/>
    <col min="12" max="12" width="7.140625" bestFit="1" customWidth="1"/>
    <col min="13" max="13" width="4.42578125" bestFit="1" customWidth="1"/>
    <col min="14" max="14" width="4.5703125" bestFit="1" customWidth="1"/>
  </cols>
  <sheetData>
    <row r="1" spans="1:16" x14ac:dyDescent="0.25">
      <c r="A1" t="s">
        <v>44</v>
      </c>
    </row>
    <row r="2" spans="1:16" x14ac:dyDescent="0.25">
      <c r="A2" t="s">
        <v>45</v>
      </c>
    </row>
    <row r="3" spans="1:16" x14ac:dyDescent="0.25">
      <c r="A3" t="s">
        <v>46</v>
      </c>
    </row>
    <row r="4" spans="1:16" x14ac:dyDescent="0.25">
      <c r="A4" t="s">
        <v>47</v>
      </c>
    </row>
    <row r="5" spans="1:16" x14ac:dyDescent="0.25">
      <c r="A5" t="s">
        <v>48</v>
      </c>
    </row>
    <row r="10" spans="1:16" x14ac:dyDescent="0.25">
      <c r="A10" s="7" t="s">
        <v>3</v>
      </c>
      <c r="B10" s="8"/>
      <c r="C10" s="8"/>
      <c r="D10" s="8"/>
      <c r="E10" s="8"/>
      <c r="F10" s="9"/>
      <c r="H10" s="7" t="s">
        <v>49</v>
      </c>
      <c r="I10" s="8"/>
      <c r="J10" s="8"/>
      <c r="K10" s="9" t="s">
        <v>28</v>
      </c>
      <c r="M10" s="7"/>
      <c r="N10" s="8" t="s">
        <v>36</v>
      </c>
      <c r="O10" s="8"/>
      <c r="P10" s="9"/>
    </row>
    <row r="11" spans="1:16" x14ac:dyDescent="0.25">
      <c r="A11" s="10"/>
      <c r="B11" s="27" t="s">
        <v>4</v>
      </c>
      <c r="C11" s="27" t="s">
        <v>5</v>
      </c>
      <c r="D11" s="27" t="s">
        <v>6</v>
      </c>
      <c r="E11" s="27" t="s">
        <v>7</v>
      </c>
      <c r="F11" s="11"/>
      <c r="H11" s="29" t="s">
        <v>50</v>
      </c>
      <c r="I11" s="27" t="s">
        <v>25</v>
      </c>
      <c r="J11" s="27" t="s">
        <v>24</v>
      </c>
      <c r="K11" s="30" t="s">
        <v>30</v>
      </c>
      <c r="M11" s="10"/>
      <c r="N11" s="5"/>
      <c r="O11" s="17" t="s">
        <v>38</v>
      </c>
      <c r="P11" s="11"/>
    </row>
    <row r="12" spans="1:16" x14ac:dyDescent="0.25">
      <c r="A12" s="10" t="s">
        <v>8</v>
      </c>
      <c r="B12" s="5">
        <v>0.49338100000000001</v>
      </c>
      <c r="C12" s="5">
        <v>0.25418800000000003</v>
      </c>
      <c r="D12" s="5">
        <v>1.9410000000000001</v>
      </c>
      <c r="E12" s="5">
        <v>5.2256999999999998E-2</v>
      </c>
      <c r="F12" s="11" t="s">
        <v>41</v>
      </c>
      <c r="H12" s="10" t="s">
        <v>31</v>
      </c>
      <c r="I12" s="5" t="s">
        <v>51</v>
      </c>
      <c r="J12" s="5">
        <v>1</v>
      </c>
      <c r="K12" s="11">
        <f>B12*J12</f>
        <v>0.49338100000000001</v>
      </c>
      <c r="M12" s="31" t="s">
        <v>37</v>
      </c>
      <c r="N12" s="32">
        <f>K19</f>
        <v>0.31441515499869221</v>
      </c>
      <c r="O12" s="5">
        <v>0</v>
      </c>
      <c r="P12" s="11">
        <v>1</v>
      </c>
    </row>
    <row r="13" spans="1:16" x14ac:dyDescent="0.25">
      <c r="A13" s="10" t="s">
        <v>13</v>
      </c>
      <c r="B13" s="5">
        <v>-1.154139</v>
      </c>
      <c r="C13" s="5">
        <v>0.339337</v>
      </c>
      <c r="D13" s="5">
        <v>-3.4009999999999998</v>
      </c>
      <c r="E13" s="5">
        <v>6.7100000000000005E-4</v>
      </c>
      <c r="F13" s="11" t="s">
        <v>10</v>
      </c>
      <c r="H13" s="10" t="s">
        <v>13</v>
      </c>
      <c r="I13" s="11" t="s">
        <v>27</v>
      </c>
      <c r="J13" s="17">
        <v>1</v>
      </c>
      <c r="K13" s="11">
        <f t="shared" ref="K13:K15" si="0">B13*J13</f>
        <v>-1.154139</v>
      </c>
      <c r="M13" s="10"/>
      <c r="N13" s="5">
        <v>0</v>
      </c>
      <c r="O13" s="33">
        <f t="dataTable" ref="O13:P27" dt2D="1" dtr="1" r1="J13" r2="J14"/>
        <v>0.62090258548117239</v>
      </c>
      <c r="P13" s="34">
        <v>0.34056935792414533</v>
      </c>
    </row>
    <row r="14" spans="1:16" x14ac:dyDescent="0.25">
      <c r="A14" s="10" t="s">
        <v>11</v>
      </c>
      <c r="B14" s="5">
        <v>2.2516000000000001E-2</v>
      </c>
      <c r="C14" s="5">
        <v>8.5349999999999992E-3</v>
      </c>
      <c r="D14" s="5">
        <v>2.6379999999999999</v>
      </c>
      <c r="E14" s="5">
        <v>8.3420000000000005E-3</v>
      </c>
      <c r="F14" s="11" t="s">
        <v>42</v>
      </c>
      <c r="H14" s="10" t="s">
        <v>11</v>
      </c>
      <c r="I14" s="26" t="s">
        <v>52</v>
      </c>
      <c r="J14" s="16">
        <v>5</v>
      </c>
      <c r="K14" s="11">
        <f t="shared" si="0"/>
        <v>0.11258000000000001</v>
      </c>
      <c r="M14" s="10"/>
      <c r="N14" s="5">
        <v>5</v>
      </c>
      <c r="O14" s="33">
        <v>0.64701890196472389</v>
      </c>
      <c r="P14" s="34">
        <v>0.31441515499869221</v>
      </c>
    </row>
    <row r="15" spans="1:16" x14ac:dyDescent="0.25">
      <c r="A15" s="13" t="s">
        <v>43</v>
      </c>
      <c r="B15" s="14">
        <v>-4.6275999999999998E-2</v>
      </c>
      <c r="C15" s="14">
        <v>1.1216E-2</v>
      </c>
      <c r="D15" s="14">
        <v>-4.1260000000000003</v>
      </c>
      <c r="E15" s="28">
        <v>3.6900000000000002E-5</v>
      </c>
      <c r="F15" s="15" t="s">
        <v>10</v>
      </c>
      <c r="H15" s="10" t="s">
        <v>53</v>
      </c>
      <c r="I15" s="26" t="s">
        <v>54</v>
      </c>
      <c r="J15" s="5">
        <f>J13*J14</f>
        <v>5</v>
      </c>
      <c r="K15" s="11">
        <f t="shared" si="0"/>
        <v>-0.23137999999999997</v>
      </c>
      <c r="M15" s="10"/>
      <c r="N15" s="5">
        <v>10</v>
      </c>
      <c r="O15" s="33">
        <v>0.67228565444788491</v>
      </c>
      <c r="P15" s="34">
        <v>0.28938804572349913</v>
      </c>
    </row>
    <row r="16" spans="1:16" x14ac:dyDescent="0.25">
      <c r="H16" s="10"/>
      <c r="I16" s="5"/>
      <c r="J16" s="5"/>
      <c r="K16" s="11"/>
      <c r="M16" s="10"/>
      <c r="N16" s="5">
        <v>15</v>
      </c>
      <c r="O16" s="33">
        <v>0.69659190719227015</v>
      </c>
      <c r="P16" s="34">
        <v>0.26558135723640403</v>
      </c>
    </row>
    <row r="17" spans="8:16" x14ac:dyDescent="0.25">
      <c r="H17" s="10"/>
      <c r="I17" s="5"/>
      <c r="J17" s="5" t="s">
        <v>32</v>
      </c>
      <c r="K17" s="11">
        <f>SUM(K12:K15)</f>
        <v>-0.77955799999999997</v>
      </c>
      <c r="M17" s="10"/>
      <c r="N17" s="5">
        <v>20</v>
      </c>
      <c r="O17" s="33">
        <v>0.71984663560200846</v>
      </c>
      <c r="P17" s="34">
        <v>0.24306324979921326</v>
      </c>
    </row>
    <row r="18" spans="8:16" x14ac:dyDescent="0.25">
      <c r="H18" s="10"/>
      <c r="I18" s="5"/>
      <c r="J18" s="5" t="s">
        <v>55</v>
      </c>
      <c r="K18" s="11">
        <f>EXP(K17)</f>
        <v>0.45860867154683449</v>
      </c>
      <c r="M18" s="10"/>
      <c r="N18" s="5">
        <v>25</v>
      </c>
      <c r="O18" s="33">
        <v>0.74197919835309911</v>
      </c>
      <c r="P18" s="34">
        <v>0.22187759306147795</v>
      </c>
    </row>
    <row r="19" spans="8:16" x14ac:dyDescent="0.25">
      <c r="H19" s="10"/>
      <c r="I19" s="139" t="s">
        <v>34</v>
      </c>
      <c r="J19" s="139"/>
      <c r="K19" s="12">
        <f>K18/(1+K18)</f>
        <v>0.31441515499869221</v>
      </c>
      <c r="M19" s="10"/>
      <c r="N19" s="5">
        <v>30</v>
      </c>
      <c r="O19" s="33">
        <v>0.76293907441984865</v>
      </c>
      <c r="P19" s="34">
        <v>0.20204560620072556</v>
      </c>
    </row>
    <row r="20" spans="8:16" x14ac:dyDescent="0.25">
      <c r="H20" s="10"/>
      <c r="I20" s="37" t="s">
        <v>35</v>
      </c>
      <c r="J20" s="38"/>
      <c r="K20" s="11"/>
      <c r="M20" s="10"/>
      <c r="N20" s="5">
        <v>35</v>
      </c>
      <c r="O20" s="33">
        <v>0.78269496666616634</v>
      </c>
      <c r="P20" s="34">
        <v>0.18356806827860245</v>
      </c>
    </row>
    <row r="21" spans="8:16" x14ac:dyDescent="0.25">
      <c r="H21" s="13"/>
      <c r="I21" s="14"/>
      <c r="J21" s="14"/>
      <c r="K21" s="15"/>
      <c r="M21" s="10"/>
      <c r="N21" s="5">
        <v>40</v>
      </c>
      <c r="O21" s="33">
        <v>0.80123339708042485</v>
      </c>
      <c r="P21" s="34">
        <v>0.16642790257309947</v>
      </c>
    </row>
    <row r="22" spans="8:16" x14ac:dyDescent="0.25">
      <c r="M22" s="10"/>
      <c r="N22" s="5">
        <v>45</v>
      </c>
      <c r="O22" s="33">
        <v>0.81855692883195563</v>
      </c>
      <c r="P22" s="34">
        <v>0.15059295208502801</v>
      </c>
    </row>
    <row r="23" spans="8:16" x14ac:dyDescent="0.25">
      <c r="M23" s="10"/>
      <c r="N23" s="5">
        <v>50</v>
      </c>
      <c r="O23" s="33">
        <v>0.8346821487275583</v>
      </c>
      <c r="P23" s="34">
        <v>0.13601878799339573</v>
      </c>
    </row>
    <row r="24" spans="8:16" x14ac:dyDescent="0.25">
      <c r="M24" s="10"/>
      <c r="N24" s="5">
        <v>55</v>
      </c>
      <c r="O24" s="33">
        <v>0.84963753288231048</v>
      </c>
      <c r="P24" s="34">
        <v>0.12265142363156321</v>
      </c>
    </row>
    <row r="25" spans="8:16" x14ac:dyDescent="0.25">
      <c r="M25" s="10"/>
      <c r="N25" s="5">
        <v>60</v>
      </c>
      <c r="O25" s="33">
        <v>0.86346130140835031</v>
      </c>
      <c r="P25" s="34">
        <v>0.11042983927226664</v>
      </c>
    </row>
    <row r="26" spans="8:16" x14ac:dyDescent="0.25">
      <c r="M26" s="10"/>
      <c r="N26" s="5">
        <v>65</v>
      </c>
      <c r="O26" s="33">
        <v>0.87619934751603412</v>
      </c>
      <c r="P26" s="34">
        <v>9.9288254325021641E-2</v>
      </c>
    </row>
    <row r="27" spans="8:16" x14ac:dyDescent="0.25">
      <c r="M27" s="13"/>
      <c r="N27" s="14">
        <v>70</v>
      </c>
      <c r="O27" s="35">
        <v>0.88790330507378246</v>
      </c>
      <c r="P27" s="36">
        <v>8.9158111235965537E-2</v>
      </c>
    </row>
  </sheetData>
  <mergeCells count="1">
    <mergeCell ref="I19:J19"/>
  </mergeCells>
  <conditionalFormatting sqref="O13:P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57"/>
  <sheetViews>
    <sheetView topLeftCell="A2" zoomScale="110" zoomScaleNormal="110" workbookViewId="0">
      <selection activeCell="D17" sqref="D17"/>
    </sheetView>
  </sheetViews>
  <sheetFormatPr defaultRowHeight="15" x14ac:dyDescent="0.25"/>
  <cols>
    <col min="1" max="1" width="2.5703125" customWidth="1"/>
    <col min="2" max="2" width="8.5703125" customWidth="1"/>
    <col min="3" max="3" width="33.42578125" customWidth="1"/>
    <col min="4" max="4" width="21.85546875" customWidth="1"/>
    <col min="8" max="8" width="22.140625" bestFit="1" customWidth="1"/>
    <col min="9" max="9" width="12.7109375" bestFit="1" customWidth="1"/>
    <col min="10" max="10" width="22.140625" customWidth="1"/>
    <col min="11" max="12" width="12.7109375" customWidth="1"/>
    <col min="13" max="13" width="11.28515625" customWidth="1"/>
    <col min="14" max="14" width="16.85546875" customWidth="1"/>
    <col min="15" max="15" width="9.42578125" customWidth="1"/>
    <col min="16" max="16" width="11.5703125" customWidth="1"/>
    <col min="18" max="18" width="10.85546875" customWidth="1"/>
    <col min="19" max="19" width="12.7109375" customWidth="1"/>
    <col min="20" max="20" width="7.5703125" customWidth="1"/>
    <col min="21" max="21" width="11" customWidth="1"/>
    <col min="22" max="22" width="10.85546875" customWidth="1"/>
    <col min="23" max="23" width="12.7109375" customWidth="1"/>
  </cols>
  <sheetData>
    <row r="1" spans="2:9" x14ac:dyDescent="0.25">
      <c r="B1" t="s">
        <v>58</v>
      </c>
    </row>
    <row r="2" spans="2:9" x14ac:dyDescent="0.25">
      <c r="B2" t="s">
        <v>56</v>
      </c>
    </row>
    <row r="3" spans="2:9" x14ac:dyDescent="0.25">
      <c r="B3" t="s">
        <v>57</v>
      </c>
    </row>
    <row r="4" spans="2:9" ht="15.75" thickBot="1" x14ac:dyDescent="0.3"/>
    <row r="5" spans="2:9" ht="15.75" thickBot="1" x14ac:dyDescent="0.3">
      <c r="B5" s="140" t="s">
        <v>94</v>
      </c>
      <c r="C5" s="141"/>
      <c r="D5" s="141"/>
      <c r="E5" s="141"/>
      <c r="F5" s="141"/>
      <c r="G5" s="141"/>
      <c r="H5" s="141"/>
      <c r="I5" s="142"/>
    </row>
    <row r="6" spans="2:9" ht="24.75" customHeight="1" x14ac:dyDescent="0.25">
      <c r="B6" s="42" t="s">
        <v>86</v>
      </c>
      <c r="C6" s="43" t="s">
        <v>80</v>
      </c>
      <c r="D6" s="44" t="s">
        <v>82</v>
      </c>
      <c r="E6" s="5"/>
      <c r="F6" s="5"/>
      <c r="G6" s="5"/>
      <c r="H6" s="5"/>
      <c r="I6" s="45"/>
    </row>
    <row r="7" spans="2:9" x14ac:dyDescent="0.25">
      <c r="B7" s="46" t="s">
        <v>79</v>
      </c>
      <c r="C7" s="47" t="s">
        <v>81</v>
      </c>
      <c r="D7" s="5" t="s">
        <v>83</v>
      </c>
      <c r="E7" s="5"/>
      <c r="F7" s="5"/>
      <c r="G7" s="5"/>
      <c r="H7" s="5"/>
      <c r="I7" s="45"/>
    </row>
    <row r="8" spans="2:9" x14ac:dyDescent="0.25">
      <c r="B8" s="46"/>
      <c r="C8" s="47"/>
      <c r="D8" s="5"/>
      <c r="E8" s="5"/>
      <c r="F8" s="5"/>
      <c r="G8" s="5"/>
      <c r="H8" s="5"/>
      <c r="I8" s="45"/>
    </row>
    <row r="9" spans="2:9" x14ac:dyDescent="0.25">
      <c r="B9" s="46" t="s">
        <v>84</v>
      </c>
      <c r="C9" s="47" t="s">
        <v>88</v>
      </c>
      <c r="D9" s="5" t="s">
        <v>105</v>
      </c>
      <c r="E9" s="5"/>
      <c r="F9" s="5"/>
      <c r="G9" s="5"/>
      <c r="H9" s="5"/>
      <c r="I9" s="45"/>
    </row>
    <row r="10" spans="2:9" x14ac:dyDescent="0.25">
      <c r="B10" s="48" t="s">
        <v>104</v>
      </c>
      <c r="C10" s="47"/>
      <c r="D10" s="5"/>
      <c r="E10" s="5"/>
      <c r="F10" s="5"/>
      <c r="G10" s="5"/>
      <c r="H10" s="5"/>
      <c r="I10" s="45"/>
    </row>
    <row r="11" spans="2:9" x14ac:dyDescent="0.25">
      <c r="B11" s="46"/>
      <c r="C11" s="47"/>
      <c r="D11" s="5"/>
      <c r="E11" s="5"/>
      <c r="F11" s="5"/>
      <c r="G11" s="5"/>
      <c r="H11" s="5"/>
      <c r="I11" s="45"/>
    </row>
    <row r="12" spans="2:9" ht="15.75" thickBot="1" x14ac:dyDescent="0.3">
      <c r="B12" s="46" t="s">
        <v>84</v>
      </c>
      <c r="C12" s="47" t="s">
        <v>85</v>
      </c>
      <c r="D12" s="5" t="s">
        <v>95</v>
      </c>
      <c r="E12" s="5"/>
      <c r="F12" s="5"/>
      <c r="G12" s="5"/>
      <c r="H12" s="5"/>
      <c r="I12" s="45"/>
    </row>
    <row r="13" spans="2:9" ht="15.75" thickTop="1" x14ac:dyDescent="0.25">
      <c r="B13" s="46"/>
      <c r="C13" s="85"/>
      <c r="D13" s="5"/>
      <c r="E13" s="5"/>
      <c r="F13" s="5"/>
      <c r="G13" s="5"/>
      <c r="H13" s="5"/>
      <c r="I13" s="45"/>
    </row>
    <row r="14" spans="2:9" x14ac:dyDescent="0.25">
      <c r="B14" s="46"/>
      <c r="C14" s="54" t="s">
        <v>59</v>
      </c>
      <c r="D14" s="54" t="s">
        <v>24</v>
      </c>
      <c r="E14" s="5"/>
      <c r="F14" s="5"/>
      <c r="G14" s="5"/>
      <c r="H14" s="5"/>
      <c r="I14" s="45"/>
    </row>
    <row r="15" spans="2:9" x14ac:dyDescent="0.25">
      <c r="B15" s="46"/>
      <c r="C15" s="52" t="s">
        <v>133</v>
      </c>
      <c r="D15" s="52"/>
      <c r="E15" s="5"/>
      <c r="F15" s="5"/>
      <c r="G15" s="5"/>
      <c r="H15" s="5"/>
      <c r="I15" s="45"/>
    </row>
    <row r="16" spans="2:9" x14ac:dyDescent="0.25">
      <c r="B16" s="46"/>
      <c r="C16" s="52" t="s">
        <v>61</v>
      </c>
      <c r="D16" s="52"/>
      <c r="E16" s="5"/>
      <c r="F16" s="5"/>
      <c r="G16" s="5"/>
      <c r="H16" s="5"/>
      <c r="I16" s="45"/>
    </row>
    <row r="17" spans="2:23" x14ac:dyDescent="0.25">
      <c r="B17" s="46"/>
      <c r="C17" s="52" t="s">
        <v>64</v>
      </c>
      <c r="D17" s="52"/>
      <c r="E17" s="5"/>
      <c r="F17" s="5"/>
      <c r="G17" s="5"/>
      <c r="H17" s="5"/>
      <c r="I17" s="45"/>
    </row>
    <row r="18" spans="2:23" x14ac:dyDescent="0.25">
      <c r="B18" s="46"/>
      <c r="C18" s="52" t="s">
        <v>63</v>
      </c>
      <c r="D18" s="52"/>
      <c r="E18" s="5"/>
      <c r="F18" s="5"/>
      <c r="G18" s="5"/>
      <c r="H18" s="5"/>
      <c r="I18" s="45"/>
    </row>
    <row r="19" spans="2:23" x14ac:dyDescent="0.25">
      <c r="B19" s="46"/>
      <c r="C19" s="52" t="s">
        <v>132</v>
      </c>
      <c r="D19" s="52"/>
      <c r="E19" s="5"/>
      <c r="F19" s="5"/>
      <c r="G19" s="5"/>
      <c r="H19" s="5"/>
      <c r="I19" s="45"/>
    </row>
    <row r="20" spans="2:23" x14ac:dyDescent="0.25">
      <c r="B20" s="46"/>
      <c r="C20" s="52" t="s">
        <v>66</v>
      </c>
      <c r="D20" s="53"/>
      <c r="E20" s="5"/>
      <c r="F20" s="5"/>
      <c r="G20" s="5"/>
      <c r="H20" s="5"/>
      <c r="I20" s="45"/>
    </row>
    <row r="21" spans="2:23" x14ac:dyDescent="0.25">
      <c r="B21" s="46"/>
      <c r="C21" s="5"/>
      <c r="D21" s="5"/>
      <c r="E21" s="5"/>
      <c r="F21" s="5"/>
      <c r="G21" s="5"/>
      <c r="H21" s="5"/>
      <c r="I21" s="45"/>
    </row>
    <row r="22" spans="2:23" x14ac:dyDescent="0.25">
      <c r="B22" s="46" t="s">
        <v>87</v>
      </c>
      <c r="C22" s="47" t="s">
        <v>88</v>
      </c>
      <c r="D22" s="5" t="s">
        <v>90</v>
      </c>
      <c r="E22" s="5"/>
      <c r="F22" s="5"/>
      <c r="G22" s="5"/>
      <c r="H22" s="5"/>
      <c r="I22" s="45"/>
    </row>
    <row r="23" spans="2:23" x14ac:dyDescent="0.25">
      <c r="B23" s="48" t="str">
        <f>D15&amp;" &lt;- neuralnet("&amp;D16&amp;" ~ "&amp;D17&amp;"+"&amp;D18&amp;","&amp;D19&amp;", hidden="&amp;D20&amp;", lifesign='minimal', linear.output=FALSE, threshold=0.1)"</f>
        <v xml:space="preserve"> &lt;- neuralnet( ~ +,, hidden=, lifesign='minimal', linear.output=FALSE, threshold=0.1)</v>
      </c>
      <c r="C23" s="5"/>
      <c r="D23" s="5"/>
      <c r="E23" s="5"/>
      <c r="F23" s="5"/>
      <c r="G23" s="5"/>
      <c r="H23" s="5"/>
      <c r="I23" s="45"/>
    </row>
    <row r="24" spans="2:23" x14ac:dyDescent="0.25">
      <c r="B24" s="46"/>
      <c r="C24" s="49"/>
      <c r="D24" s="5"/>
      <c r="E24" s="5"/>
      <c r="F24" s="5"/>
      <c r="G24" s="5"/>
      <c r="H24" s="5"/>
      <c r="I24" s="45"/>
    </row>
    <row r="25" spans="2:23" x14ac:dyDescent="0.25">
      <c r="B25" s="46" t="s">
        <v>89</v>
      </c>
      <c r="C25" s="47" t="s">
        <v>88</v>
      </c>
      <c r="D25" s="5" t="s">
        <v>91</v>
      </c>
      <c r="E25" s="5"/>
      <c r="F25" s="5"/>
      <c r="G25" s="5"/>
      <c r="H25" s="5"/>
      <c r="I25" s="45"/>
    </row>
    <row r="26" spans="2:23" x14ac:dyDescent="0.25">
      <c r="B26" s="48" t="str">
        <f>"plot("&amp;D15&amp;",rep='best')"</f>
        <v>plot(,rep='best')</v>
      </c>
      <c r="C26" s="5"/>
      <c r="D26" s="5"/>
      <c r="E26" s="5"/>
      <c r="F26" s="5"/>
      <c r="G26" s="5"/>
      <c r="H26" s="5"/>
      <c r="I26" s="45"/>
    </row>
    <row r="27" spans="2:23" x14ac:dyDescent="0.25">
      <c r="B27" s="46"/>
      <c r="C27" s="5"/>
      <c r="D27" s="5"/>
      <c r="E27" s="5"/>
      <c r="F27" s="5"/>
      <c r="G27" s="5"/>
      <c r="H27" s="5"/>
      <c r="I27" s="45"/>
    </row>
    <row r="28" spans="2:23" ht="15.75" thickBot="1" x14ac:dyDescent="0.3">
      <c r="B28" s="46" t="s">
        <v>92</v>
      </c>
      <c r="C28" s="47" t="s">
        <v>88</v>
      </c>
      <c r="D28" s="5" t="s">
        <v>93</v>
      </c>
      <c r="E28" s="5"/>
      <c r="F28" s="5"/>
      <c r="G28" s="5"/>
      <c r="H28" s="5"/>
      <c r="I28" s="45"/>
    </row>
    <row r="29" spans="2:23" x14ac:dyDescent="0.25">
      <c r="B29" s="48" t="str">
        <f>D15&amp;"$result.matrix"</f>
        <v>$result.matrix</v>
      </c>
      <c r="C29" s="5"/>
      <c r="D29" s="5"/>
      <c r="E29" s="5"/>
      <c r="F29" s="5"/>
      <c r="G29" s="5"/>
      <c r="H29" s="5"/>
      <c r="I29" s="45"/>
      <c r="M29" s="39" t="s">
        <v>49</v>
      </c>
      <c r="N29" s="40"/>
      <c r="O29" s="41"/>
      <c r="Q29" s="111" t="s">
        <v>97</v>
      </c>
      <c r="R29" s="112"/>
      <c r="S29" s="118"/>
      <c r="U29" s="114" t="s">
        <v>99</v>
      </c>
      <c r="V29" s="115"/>
      <c r="W29" s="122"/>
    </row>
    <row r="30" spans="2:23" ht="15.75" thickBot="1" x14ac:dyDescent="0.3">
      <c r="B30" s="50"/>
      <c r="C30" s="6"/>
      <c r="D30" s="6"/>
      <c r="E30" s="6"/>
      <c r="F30" s="6"/>
      <c r="G30" s="6"/>
      <c r="H30" s="6"/>
      <c r="I30" s="51"/>
      <c r="M30" s="61" t="s">
        <v>50</v>
      </c>
      <c r="N30" s="27" t="s">
        <v>25</v>
      </c>
      <c r="O30" s="62" t="s">
        <v>24</v>
      </c>
      <c r="Q30" s="119" t="s">
        <v>23</v>
      </c>
      <c r="R30" s="120" t="s">
        <v>29</v>
      </c>
      <c r="S30" s="121" t="s">
        <v>98</v>
      </c>
      <c r="U30" s="123" t="s">
        <v>23</v>
      </c>
      <c r="V30" s="124" t="s">
        <v>29</v>
      </c>
      <c r="W30" s="125" t="s">
        <v>98</v>
      </c>
    </row>
    <row r="31" spans="2:23" x14ac:dyDescent="0.25">
      <c r="M31" s="46" t="s">
        <v>31</v>
      </c>
      <c r="N31" s="5" t="s">
        <v>51</v>
      </c>
      <c r="O31" s="45">
        <v>1</v>
      </c>
      <c r="Q31" s="46" t="s">
        <v>31</v>
      </c>
      <c r="R31" s="5"/>
      <c r="S31" s="45"/>
      <c r="U31" s="46" t="s">
        <v>31</v>
      </c>
      <c r="V31" s="5"/>
      <c r="W31" s="45"/>
    </row>
    <row r="32" spans="2:23" x14ac:dyDescent="0.25">
      <c r="M32" s="46" t="s">
        <v>13</v>
      </c>
      <c r="N32" s="11" t="s">
        <v>27</v>
      </c>
      <c r="O32" s="45">
        <v>1</v>
      </c>
      <c r="Q32" s="46" t="s">
        <v>13</v>
      </c>
      <c r="R32" s="5"/>
      <c r="S32" s="45"/>
      <c r="U32" s="46" t="s">
        <v>13</v>
      </c>
      <c r="V32" s="5"/>
      <c r="W32" s="45"/>
    </row>
    <row r="33" spans="13:23" ht="15.75" thickBot="1" x14ac:dyDescent="0.3">
      <c r="M33" s="50" t="s">
        <v>11</v>
      </c>
      <c r="N33" s="64" t="s">
        <v>52</v>
      </c>
      <c r="O33" s="51">
        <v>10</v>
      </c>
      <c r="Q33" s="46" t="s">
        <v>11</v>
      </c>
      <c r="R33" s="5"/>
      <c r="S33" s="45"/>
      <c r="U33" s="46" t="s">
        <v>11</v>
      </c>
      <c r="V33" s="5"/>
      <c r="W33" s="45"/>
    </row>
    <row r="34" spans="13:23" x14ac:dyDescent="0.25">
      <c r="M34" s="10"/>
      <c r="N34" s="26"/>
      <c r="O34" s="5"/>
      <c r="Q34" s="46"/>
      <c r="R34" s="5"/>
      <c r="S34" s="45"/>
      <c r="U34" s="46"/>
      <c r="V34" s="5"/>
      <c r="W34" s="45"/>
    </row>
    <row r="35" spans="13:23" x14ac:dyDescent="0.25">
      <c r="Q35" s="46"/>
      <c r="R35" s="5" t="s">
        <v>32</v>
      </c>
      <c r="S35" s="45"/>
      <c r="U35" s="46"/>
      <c r="V35" s="5" t="s">
        <v>32</v>
      </c>
      <c r="W35" s="45"/>
    </row>
    <row r="36" spans="13:23" x14ac:dyDescent="0.25">
      <c r="Q36" s="46"/>
      <c r="R36" s="5" t="s">
        <v>55</v>
      </c>
      <c r="S36" s="45"/>
      <c r="U36" s="46"/>
      <c r="V36" s="5" t="s">
        <v>55</v>
      </c>
      <c r="W36" s="45"/>
    </row>
    <row r="37" spans="13:23" x14ac:dyDescent="0.25">
      <c r="Q37" s="143" t="s">
        <v>34</v>
      </c>
      <c r="R37" s="139"/>
      <c r="S37" s="69"/>
      <c r="U37" s="143" t="s">
        <v>34</v>
      </c>
      <c r="V37" s="139"/>
      <c r="W37" s="69"/>
    </row>
    <row r="38" spans="13:23" ht="15.75" thickBot="1" x14ac:dyDescent="0.3">
      <c r="Q38" s="70" t="s">
        <v>35</v>
      </c>
      <c r="R38" s="71"/>
      <c r="S38" s="51"/>
      <c r="U38" s="70" t="s">
        <v>35</v>
      </c>
      <c r="V38" s="71"/>
      <c r="W38" s="51"/>
    </row>
    <row r="39" spans="13:23" ht="15.75" thickBot="1" x14ac:dyDescent="0.3"/>
    <row r="40" spans="13:23" x14ac:dyDescent="0.25">
      <c r="M40" s="113" t="s">
        <v>28</v>
      </c>
      <c r="N40" s="126"/>
      <c r="O40" s="126"/>
      <c r="P40" s="127"/>
      <c r="R40" s="39"/>
      <c r="S40" s="40" t="s">
        <v>36</v>
      </c>
      <c r="T40" s="40"/>
      <c r="U40" s="41"/>
    </row>
    <row r="41" spans="13:23" x14ac:dyDescent="0.25">
      <c r="M41" s="128" t="s">
        <v>50</v>
      </c>
      <c r="N41" s="129" t="s">
        <v>29</v>
      </c>
      <c r="O41" s="129" t="s">
        <v>24</v>
      </c>
      <c r="P41" s="130" t="s">
        <v>30</v>
      </c>
      <c r="R41" s="46"/>
      <c r="S41" s="5"/>
      <c r="T41" s="60" t="s">
        <v>38</v>
      </c>
      <c r="U41" s="45"/>
    </row>
    <row r="42" spans="13:23" x14ac:dyDescent="0.25">
      <c r="M42" s="46" t="s">
        <v>31</v>
      </c>
      <c r="N42" s="5"/>
      <c r="O42" s="76"/>
      <c r="P42" s="77"/>
      <c r="R42" s="80" t="s">
        <v>37</v>
      </c>
      <c r="S42" s="131"/>
      <c r="T42" s="5">
        <v>0</v>
      </c>
      <c r="U42" s="45">
        <v>1</v>
      </c>
    </row>
    <row r="43" spans="13:23" x14ac:dyDescent="0.25">
      <c r="M43" s="46" t="s">
        <v>100</v>
      </c>
      <c r="N43" s="5"/>
      <c r="O43" s="78"/>
      <c r="P43" s="77"/>
      <c r="R43" s="46"/>
      <c r="S43" s="5">
        <v>0</v>
      </c>
      <c r="T43" s="33"/>
      <c r="U43" s="82"/>
    </row>
    <row r="44" spans="13:23" x14ac:dyDescent="0.25">
      <c r="M44" s="46" t="s">
        <v>101</v>
      </c>
      <c r="N44" s="5"/>
      <c r="O44" s="78"/>
      <c r="P44" s="77"/>
      <c r="R44" s="46"/>
      <c r="S44" s="5">
        <v>5</v>
      </c>
      <c r="T44" s="33"/>
      <c r="U44" s="82"/>
    </row>
    <row r="45" spans="13:23" x14ac:dyDescent="0.25">
      <c r="M45" s="46"/>
      <c r="N45" s="5"/>
      <c r="O45" s="5"/>
      <c r="P45" s="45"/>
      <c r="R45" s="46"/>
      <c r="S45" s="5">
        <v>10</v>
      </c>
      <c r="T45" s="33"/>
      <c r="U45" s="82"/>
    </row>
    <row r="46" spans="13:23" x14ac:dyDescent="0.25">
      <c r="M46" s="46"/>
      <c r="N46" s="5"/>
      <c r="O46" s="5" t="s">
        <v>32</v>
      </c>
      <c r="P46" s="77"/>
      <c r="R46" s="46"/>
      <c r="S46" s="5">
        <v>15</v>
      </c>
      <c r="T46" s="33"/>
      <c r="U46" s="82"/>
    </row>
    <row r="47" spans="13:23" x14ac:dyDescent="0.25">
      <c r="M47" s="46"/>
      <c r="N47" s="5"/>
      <c r="O47" s="5" t="s">
        <v>55</v>
      </c>
      <c r="P47" s="45"/>
      <c r="R47" s="46"/>
      <c r="S47" s="5">
        <v>20</v>
      </c>
      <c r="T47" s="33"/>
      <c r="U47" s="82"/>
    </row>
    <row r="48" spans="13:23" x14ac:dyDescent="0.25">
      <c r="M48" s="46"/>
      <c r="N48" s="144" t="s">
        <v>34</v>
      </c>
      <c r="O48" s="144"/>
      <c r="P48" s="132"/>
      <c r="R48" s="46"/>
      <c r="S48" s="5">
        <v>25</v>
      </c>
      <c r="T48" s="33"/>
      <c r="U48" s="82"/>
    </row>
    <row r="49" spans="13:21" ht="15.75" thickBot="1" x14ac:dyDescent="0.3">
      <c r="M49" s="50"/>
      <c r="N49" s="79" t="s">
        <v>35</v>
      </c>
      <c r="O49" s="71"/>
      <c r="P49" s="51"/>
      <c r="R49" s="46"/>
      <c r="S49" s="5">
        <v>30</v>
      </c>
      <c r="T49" s="33"/>
      <c r="U49" s="82"/>
    </row>
    <row r="50" spans="13:21" x14ac:dyDescent="0.25">
      <c r="R50" s="46"/>
      <c r="S50" s="5">
        <v>35</v>
      </c>
      <c r="T50" s="33"/>
      <c r="U50" s="82"/>
    </row>
    <row r="51" spans="13:21" x14ac:dyDescent="0.25">
      <c r="R51" s="46"/>
      <c r="S51" s="5">
        <v>40</v>
      </c>
      <c r="T51" s="33"/>
      <c r="U51" s="82"/>
    </row>
    <row r="52" spans="13:21" x14ac:dyDescent="0.25">
      <c r="R52" s="46"/>
      <c r="S52" s="5">
        <v>45</v>
      </c>
      <c r="T52" s="33"/>
      <c r="U52" s="82"/>
    </row>
    <row r="53" spans="13:21" x14ac:dyDescent="0.25">
      <c r="R53" s="46"/>
      <c r="S53" s="5">
        <v>50</v>
      </c>
      <c r="T53" s="33"/>
      <c r="U53" s="82"/>
    </row>
    <row r="54" spans="13:21" x14ac:dyDescent="0.25">
      <c r="R54" s="46"/>
      <c r="S54" s="5">
        <v>55</v>
      </c>
      <c r="T54" s="33"/>
      <c r="U54" s="82"/>
    </row>
    <row r="55" spans="13:21" x14ac:dyDescent="0.25">
      <c r="R55" s="46"/>
      <c r="S55" s="5">
        <v>60</v>
      </c>
      <c r="T55" s="33"/>
      <c r="U55" s="82"/>
    </row>
    <row r="56" spans="13:21" x14ac:dyDescent="0.25">
      <c r="R56" s="46"/>
      <c r="S56" s="5">
        <v>65</v>
      </c>
      <c r="T56" s="33"/>
      <c r="U56" s="82"/>
    </row>
    <row r="57" spans="13:21" ht="15.75" thickBot="1" x14ac:dyDescent="0.3">
      <c r="R57" s="50"/>
      <c r="S57" s="6">
        <v>70</v>
      </c>
      <c r="T57" s="83"/>
      <c r="U57" s="84"/>
    </row>
  </sheetData>
  <mergeCells count="4">
    <mergeCell ref="B5:I5"/>
    <mergeCell ref="Q37:R37"/>
    <mergeCell ref="U37:V37"/>
    <mergeCell ref="N48:O48"/>
  </mergeCells>
  <conditionalFormatting sqref="T43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W57"/>
  <sheetViews>
    <sheetView topLeftCell="A6" workbookViewId="0">
      <selection activeCell="C42" sqref="C42"/>
    </sheetView>
  </sheetViews>
  <sheetFormatPr defaultRowHeight="15" x14ac:dyDescent="0.25"/>
  <cols>
    <col min="1" max="1" width="2.5703125" customWidth="1"/>
    <col min="2" max="2" width="8.5703125" customWidth="1"/>
    <col min="3" max="3" width="33.42578125" customWidth="1"/>
    <col min="4" max="4" width="53.140625" bestFit="1" customWidth="1"/>
    <col min="10" max="10" width="22.140625" bestFit="1" customWidth="1"/>
    <col min="11" max="12" width="12.7109375" bestFit="1" customWidth="1"/>
    <col min="13" max="13" width="11.28515625" bestFit="1" customWidth="1"/>
    <col min="14" max="14" width="16.85546875" bestFit="1" customWidth="1"/>
    <col min="15" max="15" width="9.42578125" customWidth="1"/>
    <col min="16" max="16" width="11.5703125" customWidth="1"/>
    <col min="18" max="18" width="10.85546875" bestFit="1" customWidth="1"/>
    <col min="19" max="19" width="12.7109375" bestFit="1" customWidth="1"/>
    <col min="20" max="20" width="7.5703125" bestFit="1" customWidth="1"/>
    <col min="21" max="21" width="11" customWidth="1"/>
    <col min="22" max="22" width="10.85546875" bestFit="1" customWidth="1"/>
    <col min="23" max="23" width="12.7109375" bestFit="1" customWidth="1"/>
  </cols>
  <sheetData>
    <row r="1" spans="2:9" x14ac:dyDescent="0.25">
      <c r="B1" t="s">
        <v>58</v>
      </c>
    </row>
    <row r="2" spans="2:9" x14ac:dyDescent="0.25">
      <c r="B2" t="s">
        <v>56</v>
      </c>
    </row>
    <row r="3" spans="2:9" x14ac:dyDescent="0.25">
      <c r="B3" t="s">
        <v>57</v>
      </c>
    </row>
    <row r="4" spans="2:9" ht="15.75" thickBot="1" x14ac:dyDescent="0.3"/>
    <row r="5" spans="2:9" ht="15.75" thickBot="1" x14ac:dyDescent="0.3">
      <c r="B5" s="140" t="s">
        <v>94</v>
      </c>
      <c r="C5" s="141"/>
      <c r="D5" s="141"/>
      <c r="E5" s="141"/>
      <c r="F5" s="141"/>
      <c r="G5" s="141"/>
      <c r="H5" s="141"/>
      <c r="I5" s="142"/>
    </row>
    <row r="6" spans="2:9" ht="24.75" customHeight="1" x14ac:dyDescent="0.25">
      <c r="B6" s="42" t="s">
        <v>86</v>
      </c>
      <c r="C6" s="43" t="s">
        <v>80</v>
      </c>
      <c r="D6" s="44" t="s">
        <v>82</v>
      </c>
      <c r="E6" s="5"/>
      <c r="F6" s="5"/>
      <c r="G6" s="5"/>
      <c r="H6" s="5"/>
      <c r="I6" s="45"/>
    </row>
    <row r="7" spans="2:9" x14ac:dyDescent="0.25">
      <c r="B7" s="46" t="s">
        <v>79</v>
      </c>
      <c r="C7" s="47" t="s">
        <v>81</v>
      </c>
      <c r="D7" s="5" t="s">
        <v>83</v>
      </c>
      <c r="E7" s="5"/>
      <c r="F7" s="5"/>
      <c r="G7" s="5"/>
      <c r="H7" s="5"/>
      <c r="I7" s="45"/>
    </row>
    <row r="8" spans="2:9" x14ac:dyDescent="0.25">
      <c r="B8" s="46"/>
      <c r="C8" s="47"/>
      <c r="D8" s="5"/>
      <c r="E8" s="5"/>
      <c r="F8" s="5"/>
      <c r="G8" s="5"/>
      <c r="H8" s="5"/>
      <c r="I8" s="45"/>
    </row>
    <row r="9" spans="2:9" x14ac:dyDescent="0.25">
      <c r="B9" s="46" t="s">
        <v>84</v>
      </c>
      <c r="C9" s="47" t="s">
        <v>103</v>
      </c>
      <c r="D9" s="5" t="s">
        <v>105</v>
      </c>
      <c r="E9" s="5"/>
      <c r="F9" s="5"/>
      <c r="G9" s="5"/>
      <c r="H9" s="5"/>
      <c r="I9" s="45"/>
    </row>
    <row r="10" spans="2:9" x14ac:dyDescent="0.25">
      <c r="B10" s="48" t="s">
        <v>104</v>
      </c>
      <c r="C10" s="47"/>
      <c r="D10" s="5"/>
      <c r="E10" s="5"/>
      <c r="F10" s="5"/>
      <c r="G10" s="5"/>
      <c r="H10" s="5"/>
      <c r="I10" s="45"/>
    </row>
    <row r="11" spans="2:9" x14ac:dyDescent="0.25">
      <c r="B11" s="46"/>
      <c r="C11" s="47"/>
      <c r="D11" s="5"/>
      <c r="E11" s="5"/>
      <c r="F11" s="5"/>
      <c r="G11" s="5"/>
      <c r="H11" s="5"/>
      <c r="I11" s="45"/>
    </row>
    <row r="12" spans="2:9" ht="15.75" thickBot="1" x14ac:dyDescent="0.3">
      <c r="B12" s="46" t="s">
        <v>84</v>
      </c>
      <c r="C12" s="47" t="s">
        <v>85</v>
      </c>
      <c r="D12" s="5" t="s">
        <v>95</v>
      </c>
      <c r="E12" s="5"/>
      <c r="F12" s="5"/>
      <c r="G12" s="5"/>
      <c r="H12" s="5"/>
      <c r="I12" s="45"/>
    </row>
    <row r="13" spans="2:9" ht="15.75" thickTop="1" x14ac:dyDescent="0.25">
      <c r="B13" s="46"/>
      <c r="C13" s="85"/>
      <c r="D13" s="5"/>
      <c r="E13" s="5"/>
      <c r="F13" s="5"/>
      <c r="G13" s="5"/>
      <c r="H13" s="5"/>
      <c r="I13" s="45"/>
    </row>
    <row r="14" spans="2:9" x14ac:dyDescent="0.25">
      <c r="B14" s="46"/>
      <c r="C14" s="54" t="s">
        <v>59</v>
      </c>
      <c r="D14" s="54" t="s">
        <v>24</v>
      </c>
      <c r="E14" s="5"/>
      <c r="F14" s="5"/>
      <c r="G14" s="5"/>
      <c r="H14" s="5"/>
      <c r="I14" s="45"/>
    </row>
    <row r="15" spans="2:9" x14ac:dyDescent="0.25">
      <c r="B15" s="46"/>
      <c r="C15" s="52" t="s">
        <v>60</v>
      </c>
      <c r="D15" s="52" t="s">
        <v>96</v>
      </c>
      <c r="E15" s="5"/>
      <c r="F15" s="5"/>
      <c r="G15" s="5"/>
      <c r="H15" s="5"/>
      <c r="I15" s="45"/>
    </row>
    <row r="16" spans="2:9" x14ac:dyDescent="0.25">
      <c r="B16" s="46"/>
      <c r="C16" s="52" t="s">
        <v>61</v>
      </c>
      <c r="D16" s="52" t="s">
        <v>62</v>
      </c>
      <c r="E16" s="5"/>
      <c r="F16" s="5"/>
      <c r="G16" s="5"/>
      <c r="H16" s="5"/>
      <c r="I16" s="45"/>
    </row>
    <row r="17" spans="2:23" x14ac:dyDescent="0.25">
      <c r="B17" s="46"/>
      <c r="C17" s="52" t="s">
        <v>64</v>
      </c>
      <c r="D17" s="52" t="s">
        <v>13</v>
      </c>
      <c r="E17" s="5"/>
      <c r="F17" s="5"/>
      <c r="G17" s="5"/>
      <c r="H17" s="5"/>
      <c r="I17" s="45"/>
    </row>
    <row r="18" spans="2:23" x14ac:dyDescent="0.25">
      <c r="B18" s="46"/>
      <c r="C18" s="52" t="s">
        <v>63</v>
      </c>
      <c r="D18" s="52" t="s">
        <v>11</v>
      </c>
      <c r="E18" s="5"/>
      <c r="F18" s="5"/>
      <c r="G18" s="5"/>
      <c r="H18" s="5"/>
      <c r="I18" s="45"/>
    </row>
    <row r="19" spans="2:23" x14ac:dyDescent="0.25">
      <c r="B19" s="46"/>
      <c r="C19" s="52" t="s">
        <v>65</v>
      </c>
      <c r="D19" s="52" t="s">
        <v>102</v>
      </c>
      <c r="E19" s="5"/>
      <c r="F19" s="5"/>
      <c r="G19" s="5"/>
      <c r="H19" s="5"/>
      <c r="I19" s="45"/>
    </row>
    <row r="20" spans="2:23" x14ac:dyDescent="0.25">
      <c r="B20" s="46"/>
      <c r="C20" s="52" t="s">
        <v>66</v>
      </c>
      <c r="D20" s="53">
        <v>2</v>
      </c>
      <c r="E20" s="5"/>
      <c r="F20" s="5"/>
      <c r="G20" s="5"/>
      <c r="H20" s="5"/>
      <c r="I20" s="45"/>
    </row>
    <row r="21" spans="2:23" x14ac:dyDescent="0.25">
      <c r="B21" s="46"/>
      <c r="C21" s="5"/>
      <c r="D21" s="5"/>
      <c r="E21" s="5"/>
      <c r="F21" s="5"/>
      <c r="G21" s="5"/>
      <c r="H21" s="5"/>
      <c r="I21" s="45"/>
    </row>
    <row r="22" spans="2:23" x14ac:dyDescent="0.25">
      <c r="B22" s="46" t="s">
        <v>87</v>
      </c>
      <c r="C22" s="47" t="s">
        <v>88</v>
      </c>
      <c r="D22" s="5" t="s">
        <v>90</v>
      </c>
      <c r="E22" s="5"/>
      <c r="F22" s="5"/>
      <c r="G22" s="5"/>
      <c r="H22" s="5"/>
      <c r="I22" s="45"/>
    </row>
    <row r="23" spans="2:23" x14ac:dyDescent="0.25">
      <c r="B23" s="48" t="str">
        <f>D15&amp;" &lt;- neuralnet("&amp;D16&amp;" ~ "&amp;D17&amp;"+"&amp;D18&amp;","&amp;D19&amp;", hidden="&amp;D20&amp;", lifesign='minimal', linear.output=FALSE, threshold=0.1)"</f>
        <v>titanicsurvivors &lt;- neuralnet(survived ~ gendernum+age,titandata, hidden=2, lifesign='minimal', linear.output=FALSE, threshold=0.1)</v>
      </c>
      <c r="C23" s="5"/>
      <c r="D23" s="5"/>
      <c r="E23" s="5"/>
      <c r="F23" s="5"/>
      <c r="G23" s="5"/>
      <c r="H23" s="5"/>
      <c r="I23" s="45"/>
    </row>
    <row r="24" spans="2:23" x14ac:dyDescent="0.25">
      <c r="B24" s="46"/>
      <c r="C24" s="49"/>
      <c r="D24" s="5"/>
      <c r="E24" s="5"/>
      <c r="F24" s="5"/>
      <c r="G24" s="5"/>
      <c r="H24" s="5"/>
      <c r="I24" s="45"/>
    </row>
    <row r="25" spans="2:23" x14ac:dyDescent="0.25">
      <c r="B25" s="46" t="s">
        <v>89</v>
      </c>
      <c r="C25" s="47" t="s">
        <v>88</v>
      </c>
      <c r="D25" s="5" t="s">
        <v>91</v>
      </c>
      <c r="E25" s="5"/>
      <c r="F25" s="5"/>
      <c r="G25" s="5"/>
      <c r="H25" s="5"/>
      <c r="I25" s="45"/>
    </row>
    <row r="26" spans="2:23" x14ac:dyDescent="0.25">
      <c r="B26" s="48" t="str">
        <f>"plot("&amp;D15&amp;",rep='best')"</f>
        <v>plot(titanicsurvivors,rep='best')</v>
      </c>
      <c r="C26" s="5"/>
      <c r="D26" s="5"/>
      <c r="E26" s="5"/>
      <c r="F26" s="5"/>
      <c r="G26" s="5"/>
      <c r="H26" s="5"/>
      <c r="I26" s="45"/>
    </row>
    <row r="27" spans="2:23" x14ac:dyDescent="0.25">
      <c r="B27" s="46"/>
      <c r="C27" s="5"/>
      <c r="D27" s="5"/>
      <c r="E27" s="5"/>
      <c r="F27" s="5"/>
      <c r="G27" s="5"/>
      <c r="H27" s="5"/>
      <c r="I27" s="45"/>
    </row>
    <row r="28" spans="2:23" ht="15.75" thickBot="1" x14ac:dyDescent="0.3">
      <c r="B28" s="46" t="s">
        <v>92</v>
      </c>
      <c r="C28" s="47" t="s">
        <v>88</v>
      </c>
      <c r="D28" s="5" t="s">
        <v>93</v>
      </c>
      <c r="E28" s="5"/>
      <c r="F28" s="5"/>
      <c r="G28" s="5"/>
      <c r="H28" s="5"/>
      <c r="I28" s="45"/>
    </row>
    <row r="29" spans="2:23" x14ac:dyDescent="0.25">
      <c r="B29" s="48" t="str">
        <f>D15&amp;"$result.matrix"</f>
        <v>titanicsurvivors$result.matrix</v>
      </c>
      <c r="C29" s="5"/>
      <c r="D29" s="5"/>
      <c r="E29" s="5"/>
      <c r="F29" s="5"/>
      <c r="G29" s="5"/>
      <c r="H29" s="5"/>
      <c r="I29" s="45"/>
      <c r="J29" t="s">
        <v>67</v>
      </c>
      <c r="K29">
        <v>85.910624923919997</v>
      </c>
      <c r="M29" s="39" t="s">
        <v>49</v>
      </c>
      <c r="N29" s="40"/>
      <c r="O29" s="41"/>
      <c r="Q29" s="66" t="s">
        <v>97</v>
      </c>
      <c r="R29" s="67"/>
      <c r="S29" s="41"/>
      <c r="U29" s="72" t="s">
        <v>99</v>
      </c>
      <c r="V29" s="73"/>
      <c r="W29" s="41"/>
    </row>
    <row r="30" spans="2:23" ht="15.75" thickBot="1" x14ac:dyDescent="0.3">
      <c r="B30" s="50"/>
      <c r="C30" s="6"/>
      <c r="D30" s="6"/>
      <c r="E30" s="6"/>
      <c r="F30" s="6"/>
      <c r="G30" s="6"/>
      <c r="H30" s="6"/>
      <c r="I30" s="51"/>
      <c r="J30" t="s">
        <v>68</v>
      </c>
      <c r="K30">
        <v>9.9564777379999997E-2</v>
      </c>
      <c r="M30" s="61" t="s">
        <v>50</v>
      </c>
      <c r="N30" s="27" t="s">
        <v>25</v>
      </c>
      <c r="O30" s="62" t="s">
        <v>24</v>
      </c>
      <c r="Q30" s="68" t="s">
        <v>23</v>
      </c>
      <c r="R30" s="55" t="s">
        <v>29</v>
      </c>
      <c r="S30" s="45" t="s">
        <v>98</v>
      </c>
      <c r="U30" s="68" t="s">
        <v>23</v>
      </c>
      <c r="V30" s="55" t="s">
        <v>29</v>
      </c>
      <c r="W30" s="45" t="s">
        <v>98</v>
      </c>
    </row>
    <row r="31" spans="2:23" x14ac:dyDescent="0.25">
      <c r="J31" t="s">
        <v>69</v>
      </c>
      <c r="K31">
        <v>100</v>
      </c>
      <c r="M31" s="46" t="s">
        <v>31</v>
      </c>
      <c r="N31" s="5" t="s">
        <v>51</v>
      </c>
      <c r="O31" s="45">
        <v>1</v>
      </c>
      <c r="Q31" s="46" t="s">
        <v>31</v>
      </c>
      <c r="R31" s="5">
        <f>K32</f>
        <v>-0.22196267147000001</v>
      </c>
      <c r="S31" s="45">
        <f>R31*O31</f>
        <v>-0.22196267147000001</v>
      </c>
      <c r="U31" s="46" t="s">
        <v>31</v>
      </c>
      <c r="V31" s="5">
        <f>K35</f>
        <v>-4.0947598590000002E-2</v>
      </c>
      <c r="W31" s="45">
        <f>V31*O31</f>
        <v>-4.0947598590000002E-2</v>
      </c>
    </row>
    <row r="32" spans="2:23" x14ac:dyDescent="0.25">
      <c r="J32" s="57" t="s">
        <v>70</v>
      </c>
      <c r="K32" s="57">
        <v>-0.22196267147000001</v>
      </c>
      <c r="M32" s="46" t="s">
        <v>13</v>
      </c>
      <c r="N32" s="11" t="s">
        <v>27</v>
      </c>
      <c r="O32" s="63">
        <v>1</v>
      </c>
      <c r="Q32" s="46" t="s">
        <v>13</v>
      </c>
      <c r="R32" s="5">
        <f>K33</f>
        <v>5.6157881315099996</v>
      </c>
      <c r="S32" s="45">
        <f t="shared" ref="S32:S33" si="0">R32*O32</f>
        <v>5.6157881315099996</v>
      </c>
      <c r="U32" s="46" t="s">
        <v>13</v>
      </c>
      <c r="V32" s="5">
        <f>K36</f>
        <v>9.9966182784999997</v>
      </c>
      <c r="W32" s="45">
        <f t="shared" ref="W32:W33" si="1">V32*O32</f>
        <v>9.9966182784999997</v>
      </c>
    </row>
    <row r="33" spans="10:23" ht="15.75" thickBot="1" x14ac:dyDescent="0.3">
      <c r="J33" s="57" t="s">
        <v>71</v>
      </c>
      <c r="K33" s="57">
        <v>5.6157881315099996</v>
      </c>
      <c r="M33" s="50" t="s">
        <v>11</v>
      </c>
      <c r="N33" s="64" t="s">
        <v>52</v>
      </c>
      <c r="O33" s="65">
        <v>10</v>
      </c>
      <c r="Q33" s="46" t="s">
        <v>11</v>
      </c>
      <c r="R33" s="5">
        <f>K34</f>
        <v>-0.53929793472999998</v>
      </c>
      <c r="S33" s="45">
        <f t="shared" si="0"/>
        <v>-5.3929793472999998</v>
      </c>
      <c r="U33" s="46" t="s">
        <v>11</v>
      </c>
      <c r="V33" s="5">
        <f>K37</f>
        <v>-4.7206891770000002E-2</v>
      </c>
      <c r="W33" s="45">
        <f t="shared" si="1"/>
        <v>-0.47206891770000003</v>
      </c>
    </row>
    <row r="34" spans="10:23" x14ac:dyDescent="0.25">
      <c r="J34" s="57" t="s">
        <v>72</v>
      </c>
      <c r="K34" s="57">
        <v>-0.53929793472999998</v>
      </c>
      <c r="M34" s="10"/>
      <c r="N34" s="26"/>
      <c r="O34" s="5"/>
      <c r="Q34" s="46"/>
      <c r="R34" s="5"/>
      <c r="S34" s="45"/>
      <c r="U34" s="46"/>
      <c r="V34" s="5"/>
      <c r="W34" s="45"/>
    </row>
    <row r="35" spans="10:23" x14ac:dyDescent="0.25">
      <c r="J35" s="56" t="s">
        <v>73</v>
      </c>
      <c r="K35" s="56">
        <v>-4.0947598590000002E-2</v>
      </c>
      <c r="Q35" s="46"/>
      <c r="R35" s="5" t="s">
        <v>32</v>
      </c>
      <c r="S35" s="45">
        <f>SUM(S31:S33)</f>
        <v>8.4611273999968262E-4</v>
      </c>
      <c r="U35" s="46"/>
      <c r="V35" s="5" t="s">
        <v>32</v>
      </c>
      <c r="W35" s="45">
        <f>SUM(W31:W33)</f>
        <v>9.4836017622100002</v>
      </c>
    </row>
    <row r="36" spans="10:23" x14ac:dyDescent="0.25">
      <c r="J36" s="56" t="s">
        <v>74</v>
      </c>
      <c r="K36" s="56">
        <v>9.9966182784999997</v>
      </c>
      <c r="Q36" s="46"/>
      <c r="R36" s="5" t="s">
        <v>55</v>
      </c>
      <c r="S36" s="45">
        <f>EXP(S35)</f>
        <v>1.0008464707943618</v>
      </c>
      <c r="U36" s="46"/>
      <c r="V36" s="5" t="s">
        <v>55</v>
      </c>
      <c r="W36" s="45">
        <f>EXP(W35)</f>
        <v>13142.437304068793</v>
      </c>
    </row>
    <row r="37" spans="10:23" x14ac:dyDescent="0.25">
      <c r="J37" s="56" t="s">
        <v>75</v>
      </c>
      <c r="K37" s="56">
        <v>-4.7206891770000002E-2</v>
      </c>
      <c r="Q37" s="143" t="s">
        <v>34</v>
      </c>
      <c r="R37" s="139"/>
      <c r="S37" s="69">
        <f>S36/(1+S36)</f>
        <v>0.50021152817238046</v>
      </c>
      <c r="U37" s="143" t="s">
        <v>34</v>
      </c>
      <c r="V37" s="139"/>
      <c r="W37" s="69">
        <f>W36/(1+W36)</f>
        <v>0.99992391640201372</v>
      </c>
    </row>
    <row r="38" spans="10:23" ht="15.75" thickBot="1" x14ac:dyDescent="0.3">
      <c r="J38" s="59" t="s">
        <v>76</v>
      </c>
      <c r="K38" s="59">
        <v>1.8346414282200001</v>
      </c>
      <c r="Q38" s="70" t="s">
        <v>35</v>
      </c>
      <c r="R38" s="71"/>
      <c r="S38" s="51"/>
      <c r="U38" s="70" t="s">
        <v>35</v>
      </c>
      <c r="V38" s="71"/>
      <c r="W38" s="51"/>
    </row>
    <row r="39" spans="10:23" ht="15.75" thickBot="1" x14ac:dyDescent="0.3">
      <c r="J39" s="59" t="s">
        <v>77</v>
      </c>
      <c r="K39" s="59">
        <v>2.0028739090199998</v>
      </c>
    </row>
    <row r="40" spans="10:23" x14ac:dyDescent="0.25">
      <c r="J40" s="59" t="s">
        <v>78</v>
      </c>
      <c r="K40" s="59">
        <v>-3.37255354356</v>
      </c>
      <c r="M40" s="74" t="s">
        <v>28</v>
      </c>
      <c r="N40" s="40"/>
      <c r="O40" s="40"/>
      <c r="P40" s="41"/>
      <c r="R40" s="39"/>
      <c r="S40" s="40" t="s">
        <v>36</v>
      </c>
      <c r="T40" s="40"/>
      <c r="U40" s="41"/>
    </row>
    <row r="41" spans="10:23" x14ac:dyDescent="0.25">
      <c r="M41" s="61" t="s">
        <v>50</v>
      </c>
      <c r="N41" s="58" t="s">
        <v>29</v>
      </c>
      <c r="O41" s="58" t="s">
        <v>24</v>
      </c>
      <c r="P41" s="75" t="s">
        <v>30</v>
      </c>
      <c r="R41" s="46"/>
      <c r="S41" s="5"/>
      <c r="T41" s="60" t="s">
        <v>38</v>
      </c>
      <c r="U41" s="45"/>
    </row>
    <row r="42" spans="10:23" x14ac:dyDescent="0.25">
      <c r="M42" s="46" t="s">
        <v>31</v>
      </c>
      <c r="N42" s="5">
        <f>K38</f>
        <v>1.8346414282200001</v>
      </c>
      <c r="O42" s="76">
        <f>O31</f>
        <v>1</v>
      </c>
      <c r="P42" s="77">
        <f>N42*O42</f>
        <v>1.8346414282200001</v>
      </c>
      <c r="R42" s="80" t="s">
        <v>37</v>
      </c>
      <c r="S42" s="81">
        <f>P48</f>
        <v>0.36916633663192427</v>
      </c>
      <c r="T42" s="5">
        <v>0</v>
      </c>
      <c r="U42" s="45">
        <v>1</v>
      </c>
    </row>
    <row r="43" spans="10:23" x14ac:dyDescent="0.25">
      <c r="M43" s="46" t="s">
        <v>100</v>
      </c>
      <c r="N43" s="5">
        <f>K39</f>
        <v>2.0028739090199998</v>
      </c>
      <c r="O43" s="78">
        <f>S37</f>
        <v>0.50021152817238046</v>
      </c>
      <c r="P43" s="77">
        <f t="shared" ref="P43:P44" si="2">N43*O43</f>
        <v>1.0018606187674834</v>
      </c>
      <c r="R43" s="46"/>
      <c r="S43" s="5">
        <v>0</v>
      </c>
      <c r="T43" s="33">
        <f t="dataTable" ref="T43:U57" dt2D="1" dtr="1" r1="O32" r2="O33"/>
        <v>0.74528748902056896</v>
      </c>
      <c r="U43" s="82">
        <v>0.61207928465930117</v>
      </c>
    </row>
    <row r="44" spans="10:23" x14ac:dyDescent="0.25">
      <c r="M44" s="46" t="s">
        <v>101</v>
      </c>
      <c r="N44" s="5">
        <f>K40</f>
        <v>-3.37255354356</v>
      </c>
      <c r="O44" s="78">
        <f>W37</f>
        <v>0.99992391640201372</v>
      </c>
      <c r="P44" s="77">
        <f t="shared" si="2"/>
        <v>-3.3722969475520048</v>
      </c>
      <c r="R44" s="46"/>
      <c r="S44" s="5">
        <v>5</v>
      </c>
      <c r="T44" s="33">
        <v>0.61847072340887999</v>
      </c>
      <c r="U44" s="82">
        <v>0.58387993043370001</v>
      </c>
    </row>
    <row r="45" spans="10:23" x14ac:dyDescent="0.25">
      <c r="M45" s="46"/>
      <c r="N45" s="5"/>
      <c r="O45" s="5"/>
      <c r="P45" s="45"/>
      <c r="R45" s="46"/>
      <c r="S45" s="5">
        <v>10</v>
      </c>
      <c r="T45" s="33">
        <v>0.64082235338302662</v>
      </c>
      <c r="U45" s="82">
        <v>0.36916633663192427</v>
      </c>
    </row>
    <row r="46" spans="10:23" x14ac:dyDescent="0.25">
      <c r="M46" s="46"/>
      <c r="N46" s="5"/>
      <c r="O46" s="5" t="s">
        <v>32</v>
      </c>
      <c r="P46" s="77">
        <f>SUM(P42:P44)</f>
        <v>-0.53579490056452128</v>
      </c>
      <c r="R46" s="46"/>
      <c r="S46" s="5">
        <v>15</v>
      </c>
      <c r="T46" s="33">
        <v>0.67971205947481483</v>
      </c>
      <c r="U46" s="82">
        <v>0.19608525646507038</v>
      </c>
    </row>
    <row r="47" spans="10:23" x14ac:dyDescent="0.25">
      <c r="M47" s="46"/>
      <c r="N47" s="5"/>
      <c r="O47" s="5" t="s">
        <v>55</v>
      </c>
      <c r="P47" s="45">
        <f>EXP(P46)</f>
        <v>0.5852039262789388</v>
      </c>
      <c r="R47" s="46"/>
      <c r="S47" s="5">
        <v>20</v>
      </c>
      <c r="T47" s="33">
        <v>0.71457968698029051</v>
      </c>
      <c r="U47" s="82">
        <v>0.17822432266725746</v>
      </c>
    </row>
    <row r="48" spans="10:23" x14ac:dyDescent="0.25">
      <c r="M48" s="46"/>
      <c r="N48" s="139" t="s">
        <v>34</v>
      </c>
      <c r="O48" s="139"/>
      <c r="P48" s="69">
        <f>P47/(1+P47)</f>
        <v>0.36916633663192427</v>
      </c>
      <c r="R48" s="46"/>
      <c r="S48" s="5">
        <v>25</v>
      </c>
      <c r="T48" s="33">
        <v>0.74394602895620432</v>
      </c>
      <c r="U48" s="82">
        <v>0.17700436363724698</v>
      </c>
    </row>
    <row r="49" spans="13:21" ht="15.75" thickBot="1" x14ac:dyDescent="0.3">
      <c r="M49" s="50"/>
      <c r="N49" s="79" t="s">
        <v>35</v>
      </c>
      <c r="O49" s="71"/>
      <c r="P49" s="51"/>
      <c r="R49" s="46"/>
      <c r="S49" s="5">
        <v>30</v>
      </c>
      <c r="T49" s="33">
        <v>0.76808977417144852</v>
      </c>
      <c r="U49" s="82">
        <v>0.17694106167923376</v>
      </c>
    </row>
    <row r="50" spans="13:21" x14ac:dyDescent="0.25">
      <c r="R50" s="46"/>
      <c r="S50" s="5">
        <v>35</v>
      </c>
      <c r="T50" s="33">
        <v>0.78762890231069771</v>
      </c>
      <c r="U50" s="82">
        <v>0.17696099408662527</v>
      </c>
    </row>
    <row r="51" spans="13:21" x14ac:dyDescent="0.25">
      <c r="R51" s="46"/>
      <c r="S51" s="5">
        <v>40</v>
      </c>
      <c r="T51" s="33">
        <v>0.80327309955691395</v>
      </c>
      <c r="U51" s="82">
        <v>0.17699298455202131</v>
      </c>
    </row>
    <row r="52" spans="13:21" x14ac:dyDescent="0.25">
      <c r="R52" s="46"/>
      <c r="S52" s="5">
        <v>45</v>
      </c>
      <c r="T52" s="33">
        <v>0.81571151207428982</v>
      </c>
      <c r="U52" s="82">
        <v>0.1770339473752244</v>
      </c>
    </row>
    <row r="53" spans="13:21" x14ac:dyDescent="0.25">
      <c r="R53" s="46"/>
      <c r="S53" s="5">
        <v>50</v>
      </c>
      <c r="T53" s="33">
        <v>0.82555828526330266</v>
      </c>
      <c r="U53" s="82">
        <v>0.17708584682395223</v>
      </c>
    </row>
    <row r="54" spans="13:21" x14ac:dyDescent="0.25">
      <c r="R54" s="46"/>
      <c r="S54" s="5">
        <v>55</v>
      </c>
      <c r="T54" s="33">
        <v>0.83333377226017136</v>
      </c>
      <c r="U54" s="82">
        <v>0.17715156630117945</v>
      </c>
    </row>
    <row r="55" spans="13:21" x14ac:dyDescent="0.25">
      <c r="R55" s="46"/>
      <c r="S55" s="5">
        <v>60</v>
      </c>
      <c r="T55" s="33">
        <v>0.83946546179827941</v>
      </c>
      <c r="U55" s="82">
        <v>0.17723478384455568</v>
      </c>
    </row>
    <row r="56" spans="13:21" x14ac:dyDescent="0.25">
      <c r="R56" s="46"/>
      <c r="S56" s="5">
        <v>65</v>
      </c>
      <c r="T56" s="33">
        <v>0.84429797066942236</v>
      </c>
      <c r="U56" s="82">
        <v>0.17734015894405697</v>
      </c>
    </row>
    <row r="57" spans="13:21" ht="15.75" thickBot="1" x14ac:dyDescent="0.3">
      <c r="R57" s="50"/>
      <c r="S57" s="6">
        <v>70</v>
      </c>
      <c r="T57" s="83">
        <v>0.84810595813970813</v>
      </c>
      <c r="U57" s="84">
        <v>0.17747359242788083</v>
      </c>
    </row>
  </sheetData>
  <mergeCells count="4">
    <mergeCell ref="B5:I5"/>
    <mergeCell ref="Q37:R37"/>
    <mergeCell ref="U37:V37"/>
    <mergeCell ref="N48:O48"/>
  </mergeCells>
  <conditionalFormatting sqref="T43:U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Description</vt:lpstr>
      <vt:lpstr>Data</vt:lpstr>
      <vt:lpstr>A_logit_probit</vt:lpstr>
      <vt:lpstr>A_Logit Solution</vt:lpstr>
      <vt:lpstr>A_Probit Solution</vt:lpstr>
      <vt:lpstr>B_LogitMain_Effects</vt:lpstr>
      <vt:lpstr>B_Logit_Main_Solution</vt:lpstr>
      <vt:lpstr>B_ProbitMain_Effects</vt:lpstr>
      <vt:lpstr>B_Probit_Main_Solution</vt:lpstr>
      <vt:lpstr>C_Moderating Effects</vt:lpstr>
      <vt:lpstr>C_Moderating Effects_Logit Soln</vt:lpstr>
      <vt:lpstr>Neural Network</vt:lpstr>
      <vt:lpstr>Neural Network_solution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Talash</dc:creator>
  <cp:lastModifiedBy>Talash</cp:lastModifiedBy>
  <dcterms:created xsi:type="dcterms:W3CDTF">2017-03-11T15:03:01Z</dcterms:created>
  <dcterms:modified xsi:type="dcterms:W3CDTF">2019-05-30T08:06:56Z</dcterms:modified>
</cp:coreProperties>
</file>