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sriva/Downloads/"/>
    </mc:Choice>
  </mc:AlternateContent>
  <xr:revisionPtr revIDLastSave="0" documentId="13_ncr:1_{C716F864-AF87-EA45-AB2A-778CB6750615}" xr6:coauthVersionLast="46" xr6:coauthVersionMax="46" xr10:uidLastSave="{00000000-0000-0000-0000-000000000000}"/>
  <bookViews>
    <workbookView xWindow="280" yWindow="460" windowWidth="28040" windowHeight="15780" activeTab="3" xr2:uid="{B3CB3807-90C4-F94A-B20B-B864034D5F78}"/>
  </bookViews>
  <sheets>
    <sheet name="Company 1" sheetId="2" r:id="rId1"/>
    <sheet name="Company 2" sheetId="1" r:id="rId2"/>
    <sheet name="Company 3" sheetId="3" r:id="rId3"/>
    <sheet name="Comparison" sheetId="4" r:id="rId4"/>
  </sheets>
  <definedNames>
    <definedName name="OLE_LINK1" localSheetId="0">'Company 1'!$A$2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3" l="1"/>
  <c r="D16" i="3"/>
  <c r="E16" i="3"/>
  <c r="B16" i="3"/>
  <c r="C15" i="3"/>
  <c r="D15" i="3"/>
  <c r="E15" i="3"/>
  <c r="B15" i="3"/>
  <c r="C14" i="3"/>
  <c r="D14" i="3"/>
  <c r="E14" i="3"/>
  <c r="B14" i="3"/>
  <c r="C13" i="3"/>
  <c r="D13" i="3"/>
  <c r="E13" i="3"/>
  <c r="B13" i="3"/>
  <c r="C12" i="3"/>
  <c r="D12" i="3"/>
  <c r="E12" i="3"/>
  <c r="B12" i="3"/>
  <c r="C16" i="1"/>
  <c r="D16" i="1"/>
  <c r="E16" i="1"/>
  <c r="B16" i="1"/>
  <c r="C16" i="2"/>
  <c r="D16" i="2"/>
  <c r="E16" i="2"/>
  <c r="B16" i="2"/>
  <c r="C15" i="1"/>
  <c r="D15" i="1"/>
  <c r="E15" i="1"/>
  <c r="B15" i="1"/>
  <c r="C14" i="1"/>
  <c r="D14" i="1"/>
  <c r="E14" i="1"/>
  <c r="B14" i="1"/>
  <c r="C13" i="1"/>
  <c r="D13" i="1"/>
  <c r="E13" i="1"/>
  <c r="B13" i="1"/>
  <c r="C12" i="1"/>
  <c r="D12" i="1"/>
  <c r="E12" i="1"/>
  <c r="B12" i="1"/>
  <c r="C15" i="2"/>
  <c r="D15" i="2"/>
  <c r="E15" i="2"/>
  <c r="B15" i="2"/>
  <c r="C14" i="2"/>
  <c r="D14" i="2"/>
  <c r="E14" i="2"/>
  <c r="B14" i="2"/>
  <c r="C13" i="2"/>
  <c r="D13" i="2"/>
  <c r="E13" i="2"/>
  <c r="B13" i="2"/>
  <c r="C12" i="2"/>
  <c r="D12" i="2"/>
  <c r="E12" i="2"/>
  <c r="B12" i="2"/>
</calcChain>
</file>

<file path=xl/sharedStrings.xml><?xml version="1.0" encoding="utf-8"?>
<sst xmlns="http://schemas.openxmlformats.org/spreadsheetml/2006/main" count="67" uniqueCount="44">
  <si>
    <t>Domestic Stock</t>
  </si>
  <si>
    <t>Foreign Stock</t>
  </si>
  <si>
    <t xml:space="preserve">Preferred Stock   </t>
  </si>
  <si>
    <t>Convertibles</t>
  </si>
  <si>
    <t>Other</t>
  </si>
  <si>
    <t>Foreign Bond</t>
  </si>
  <si>
    <t>Domestic Bond</t>
  </si>
  <si>
    <t>Cash</t>
  </si>
  <si>
    <t>Large Cap</t>
  </si>
  <si>
    <t>Mid Cap</t>
  </si>
  <si>
    <t>Small Cap</t>
  </si>
  <si>
    <t>EAFE</t>
  </si>
  <si>
    <t>EM</t>
  </si>
  <si>
    <t>Global Bond</t>
  </si>
  <si>
    <t>Total US Bond</t>
  </si>
  <si>
    <t>Fund 1.1</t>
  </si>
  <si>
    <t>Fund 1.2</t>
  </si>
  <si>
    <t>Fund 1.3</t>
  </si>
  <si>
    <t>Fund 1.4</t>
  </si>
  <si>
    <t>Domestic stock</t>
  </si>
  <si>
    <t xml:space="preserve">Foreign Stock </t>
  </si>
  <si>
    <t>Asset Backed Security</t>
  </si>
  <si>
    <t>Foreign Corp Bond</t>
  </si>
  <si>
    <t>Mortgage Backed</t>
  </si>
  <si>
    <t>US Corp Bond</t>
  </si>
  <si>
    <t>Foreign Govt Bond</t>
  </si>
  <si>
    <t>US Govt Bond</t>
  </si>
  <si>
    <t>Fund 3.1</t>
  </si>
  <si>
    <t>Fund 3.2</t>
  </si>
  <si>
    <t>Fund 3.3</t>
  </si>
  <si>
    <t>Fund 3.4</t>
  </si>
  <si>
    <t>Bonds</t>
  </si>
  <si>
    <t>Cash/Equivalents</t>
  </si>
  <si>
    <t>Cash (inc prferred stock, conv, other)</t>
  </si>
  <si>
    <t>Bonds/RiskFree</t>
  </si>
  <si>
    <t>Cash/equiiv</t>
  </si>
  <si>
    <t>Total</t>
  </si>
  <si>
    <t>Company 1</t>
  </si>
  <si>
    <t>Company 2</t>
  </si>
  <si>
    <t>Compny 3</t>
  </si>
  <si>
    <t>Fund 1</t>
  </si>
  <si>
    <t>Fund 2</t>
  </si>
  <si>
    <t>Fund 3</t>
  </si>
  <si>
    <t>Fund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</si>
</sst>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sz val="8"/>
      <name val="Calibri"/>
      <family val="2"/>
      <scheme val="minor"/>
    </font>
    <font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fund 1.1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DF1-7747-AEDB-0863488833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DF1-7747-AEDB-0863488833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DF1-7747-AEDB-0863488833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DF1-7747-AEDB-0863488833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DF1-7747-AEDB-0863488833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DF1-7747-AEDB-0863488833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DF1-7747-AEDB-0863488833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DF1-7747-AEDB-0863488833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'Company 1'!$A$2:$A$9</c:f>
              <c:strCache>
                <c:ptCount val="8"/>
                <c:pt idx="0">
                  <c:v>Large Cap</c:v>
                </c:pt>
                <c:pt idx="1">
                  <c:v>Mid Cap</c:v>
                </c:pt>
                <c:pt idx="2">
                  <c:v>Small Cap</c:v>
                </c:pt>
                <c:pt idx="3">
                  <c:v>EAFE</c:v>
                </c:pt>
                <c:pt idx="4">
                  <c:v>EM</c:v>
                </c:pt>
                <c:pt idx="5">
                  <c:v>Global Bond</c:v>
                </c:pt>
                <c:pt idx="6">
                  <c:v>Total US Bond</c:v>
                </c:pt>
                <c:pt idx="7">
                  <c:v>Cash</c:v>
                </c:pt>
              </c:strCache>
            </c:strRef>
          </c:cat>
          <c:val>
            <c:numRef>
              <c:f>'Company 1'!$B$2:$B$9</c:f>
              <c:numCache>
                <c:formatCode>General</c:formatCode>
                <c:ptCount val="8"/>
                <c:pt idx="0">
                  <c:v>42.4</c:v>
                </c:pt>
                <c:pt idx="1">
                  <c:v>2.85</c:v>
                </c:pt>
                <c:pt idx="2">
                  <c:v>1.23</c:v>
                </c:pt>
                <c:pt idx="3">
                  <c:v>27.25</c:v>
                </c:pt>
                <c:pt idx="4">
                  <c:v>9.4600000000000009</c:v>
                </c:pt>
                <c:pt idx="5">
                  <c:v>2.52</c:v>
                </c:pt>
                <c:pt idx="6">
                  <c:v>14.2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4-1E4F-B402-8487C0DE46F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'Company 3'!$C$1</c:f>
              <c:strCache>
                <c:ptCount val="1"/>
                <c:pt idx="0">
                  <c:v>Fund 3.2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29F-434C-81D5-484142A6F1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29F-434C-81D5-484142A6F1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29F-434C-81D5-484142A6F1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29F-434C-81D5-484142A6F1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29F-434C-81D5-484142A6F1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29F-434C-81D5-484142A6F17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29F-434C-81D5-484142A6F1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29F-434C-81D5-484142A6F17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E29F-434C-81D5-484142A6F1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'Company 3'!$A$2:$A$10</c:f>
              <c:strCache>
                <c:ptCount val="9"/>
                <c:pt idx="0">
                  <c:v>Domestic stock</c:v>
                </c:pt>
                <c:pt idx="1">
                  <c:v>Foreign Stock </c:v>
                </c:pt>
                <c:pt idx="2">
                  <c:v>Asset Backed Security</c:v>
                </c:pt>
                <c:pt idx="3">
                  <c:v>Foreign Corp Bond</c:v>
                </c:pt>
                <c:pt idx="4">
                  <c:v>Mortgage Backed</c:v>
                </c:pt>
                <c:pt idx="5">
                  <c:v>US Corp Bond</c:v>
                </c:pt>
                <c:pt idx="6">
                  <c:v>Foreign Govt Bond</c:v>
                </c:pt>
                <c:pt idx="7">
                  <c:v>US Govt Bond</c:v>
                </c:pt>
                <c:pt idx="8">
                  <c:v>Cash</c:v>
                </c:pt>
              </c:strCache>
            </c:strRef>
          </c:cat>
          <c:val>
            <c:numRef>
              <c:f>'Company 3'!$C$2:$C$10</c:f>
              <c:numCache>
                <c:formatCode>General</c:formatCode>
                <c:ptCount val="9"/>
                <c:pt idx="0">
                  <c:v>58</c:v>
                </c:pt>
                <c:pt idx="1">
                  <c:v>22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7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5-514A-968E-2F94F2B2D07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'Company 3'!$D$1</c:f>
              <c:strCache>
                <c:ptCount val="1"/>
                <c:pt idx="0">
                  <c:v>Fund 3.3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06B-B540-AF4C-3CE2893DF8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06B-B540-AF4C-3CE2893DF8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06B-B540-AF4C-3CE2893DF8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06B-B540-AF4C-3CE2893DF8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06B-B540-AF4C-3CE2893DF85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06B-B540-AF4C-3CE2893DF85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06B-B540-AF4C-3CE2893DF85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06B-B540-AF4C-3CE2893DF85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06B-B540-AF4C-3CE2893DF8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'Company 3'!$A$2:$A$10</c:f>
              <c:strCache>
                <c:ptCount val="9"/>
                <c:pt idx="0">
                  <c:v>Domestic stock</c:v>
                </c:pt>
                <c:pt idx="1">
                  <c:v>Foreign Stock </c:v>
                </c:pt>
                <c:pt idx="2">
                  <c:v>Asset Backed Security</c:v>
                </c:pt>
                <c:pt idx="3">
                  <c:v>Foreign Corp Bond</c:v>
                </c:pt>
                <c:pt idx="4">
                  <c:v>Mortgage Backed</c:v>
                </c:pt>
                <c:pt idx="5">
                  <c:v>US Corp Bond</c:v>
                </c:pt>
                <c:pt idx="6">
                  <c:v>Foreign Govt Bond</c:v>
                </c:pt>
                <c:pt idx="7">
                  <c:v>US Govt Bond</c:v>
                </c:pt>
                <c:pt idx="8">
                  <c:v>Cash</c:v>
                </c:pt>
              </c:strCache>
            </c:strRef>
          </c:cat>
          <c:val>
            <c:numRef>
              <c:f>'Company 3'!$D$2:$D$10</c:f>
              <c:numCache>
                <c:formatCode>General</c:formatCode>
                <c:ptCount val="9"/>
                <c:pt idx="0">
                  <c:v>38</c:v>
                </c:pt>
                <c:pt idx="1">
                  <c:v>11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9</c:v>
                </c:pt>
                <c:pt idx="6">
                  <c:v>7</c:v>
                </c:pt>
                <c:pt idx="7">
                  <c:v>22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7-1F4D-864E-920B01970DA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'Company 3'!$E$1</c:f>
              <c:strCache>
                <c:ptCount val="1"/>
                <c:pt idx="0">
                  <c:v>Fund 3.4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095-BC4F-83B5-973B977A84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095-BC4F-83B5-973B977A84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095-BC4F-83B5-973B977A84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095-BC4F-83B5-973B977A84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095-BC4F-83B5-973B977A84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095-BC4F-83B5-973B977A84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095-BC4F-83B5-973B977A84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095-BC4F-83B5-973B977A84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095-BC4F-83B5-973B977A84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'Company 3'!$A$2:$A$10</c:f>
              <c:strCache>
                <c:ptCount val="9"/>
                <c:pt idx="0">
                  <c:v>Domestic stock</c:v>
                </c:pt>
                <c:pt idx="1">
                  <c:v>Foreign Stock </c:v>
                </c:pt>
                <c:pt idx="2">
                  <c:v>Asset Backed Security</c:v>
                </c:pt>
                <c:pt idx="3">
                  <c:v>Foreign Corp Bond</c:v>
                </c:pt>
                <c:pt idx="4">
                  <c:v>Mortgage Backed</c:v>
                </c:pt>
                <c:pt idx="5">
                  <c:v>US Corp Bond</c:v>
                </c:pt>
                <c:pt idx="6">
                  <c:v>Foreign Govt Bond</c:v>
                </c:pt>
                <c:pt idx="7">
                  <c:v>US Govt Bond</c:v>
                </c:pt>
                <c:pt idx="8">
                  <c:v>Cash</c:v>
                </c:pt>
              </c:strCache>
            </c:strRef>
          </c:cat>
          <c:val>
            <c:numRef>
              <c:f>'Company 3'!$E$2:$E$10</c:f>
              <c:numCache>
                <c:formatCode>General</c:formatCode>
                <c:ptCount val="9"/>
                <c:pt idx="0">
                  <c:v>49</c:v>
                </c:pt>
                <c:pt idx="1">
                  <c:v>18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3</c:v>
                </c:pt>
                <c:pt idx="7">
                  <c:v>13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D-4145-9B57-E9C0171C2EC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'Company 1'!$C$1</c:f>
              <c:strCache>
                <c:ptCount val="1"/>
                <c:pt idx="0">
                  <c:v>Fund 1.2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126-0240-ADAD-5AD8F1591E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126-0240-ADAD-5AD8F1591E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126-0240-ADAD-5AD8F1591E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126-0240-ADAD-5AD8F1591E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126-0240-ADAD-5AD8F1591E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126-0240-ADAD-5AD8F1591E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126-0240-ADAD-5AD8F1591E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126-0240-ADAD-5AD8F1591E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'Company 1'!$A$2:$A$9</c:f>
              <c:strCache>
                <c:ptCount val="8"/>
                <c:pt idx="0">
                  <c:v>Large Cap</c:v>
                </c:pt>
                <c:pt idx="1">
                  <c:v>Mid Cap</c:v>
                </c:pt>
                <c:pt idx="2">
                  <c:v>Small Cap</c:v>
                </c:pt>
                <c:pt idx="3">
                  <c:v>EAFE</c:v>
                </c:pt>
                <c:pt idx="4">
                  <c:v>EM</c:v>
                </c:pt>
                <c:pt idx="5">
                  <c:v>Global Bond</c:v>
                </c:pt>
                <c:pt idx="6">
                  <c:v>Total US Bond</c:v>
                </c:pt>
                <c:pt idx="7">
                  <c:v>Cash</c:v>
                </c:pt>
              </c:strCache>
            </c:strRef>
          </c:cat>
          <c:val>
            <c:numRef>
              <c:f>'Company 1'!$C$2:$C$9</c:f>
              <c:numCache>
                <c:formatCode>General</c:formatCode>
                <c:ptCount val="8"/>
                <c:pt idx="0">
                  <c:v>33.17</c:v>
                </c:pt>
                <c:pt idx="1">
                  <c:v>2.23</c:v>
                </c:pt>
                <c:pt idx="2">
                  <c:v>0.96</c:v>
                </c:pt>
                <c:pt idx="3">
                  <c:v>21.31</c:v>
                </c:pt>
                <c:pt idx="4">
                  <c:v>7.4</c:v>
                </c:pt>
                <c:pt idx="5">
                  <c:v>5.25</c:v>
                </c:pt>
                <c:pt idx="6">
                  <c:v>29.61</c:v>
                </c:pt>
                <c:pt idx="7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E-5142-9F13-BF7E3EC1249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'Company 1'!$D$1</c:f>
              <c:strCache>
                <c:ptCount val="1"/>
                <c:pt idx="0">
                  <c:v>Fund 1.3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979-AA43-8A97-01C676E321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979-AA43-8A97-01C676E321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979-AA43-8A97-01C676E321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979-AA43-8A97-01C676E3211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979-AA43-8A97-01C676E3211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979-AA43-8A97-01C676E3211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979-AA43-8A97-01C676E3211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979-AA43-8A97-01C676E321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'Company 1'!$A$2:$A$9</c:f>
              <c:strCache>
                <c:ptCount val="8"/>
                <c:pt idx="0">
                  <c:v>Large Cap</c:v>
                </c:pt>
                <c:pt idx="1">
                  <c:v>Mid Cap</c:v>
                </c:pt>
                <c:pt idx="2">
                  <c:v>Small Cap</c:v>
                </c:pt>
                <c:pt idx="3">
                  <c:v>EAFE</c:v>
                </c:pt>
                <c:pt idx="4">
                  <c:v>EM</c:v>
                </c:pt>
                <c:pt idx="5">
                  <c:v>Global Bond</c:v>
                </c:pt>
                <c:pt idx="6">
                  <c:v>Total US Bond</c:v>
                </c:pt>
                <c:pt idx="7">
                  <c:v>Cash</c:v>
                </c:pt>
              </c:strCache>
            </c:strRef>
          </c:cat>
          <c:val>
            <c:numRef>
              <c:f>'Company 1'!$D$2:$D$9</c:f>
              <c:numCache>
                <c:formatCode>General</c:formatCode>
                <c:ptCount val="8"/>
                <c:pt idx="0">
                  <c:v>23.09</c:v>
                </c:pt>
                <c:pt idx="1">
                  <c:v>1.55</c:v>
                </c:pt>
                <c:pt idx="2">
                  <c:v>0.67</c:v>
                </c:pt>
                <c:pt idx="3">
                  <c:v>14.84</c:v>
                </c:pt>
                <c:pt idx="4">
                  <c:v>5.15</c:v>
                </c:pt>
                <c:pt idx="5">
                  <c:v>8.2200000000000006</c:v>
                </c:pt>
                <c:pt idx="6">
                  <c:v>46.4</c:v>
                </c:pt>
                <c:pt idx="7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0-504B-B6E5-CC381C70CA3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'Company 1'!$E$1</c:f>
              <c:strCache>
                <c:ptCount val="1"/>
                <c:pt idx="0">
                  <c:v>Fund 1.4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E4C-A643-B9C9-4C6A9143B2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E4C-A643-B9C9-4C6A9143B2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E4C-A643-B9C9-4C6A9143B2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E4C-A643-B9C9-4C6A9143B2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E4C-A643-B9C9-4C6A9143B2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E4C-A643-B9C9-4C6A9143B2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E4C-A643-B9C9-4C6A9143B2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E4C-A643-B9C9-4C6A9143B2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'Company 1'!$A$2:$A$9</c:f>
              <c:strCache>
                <c:ptCount val="8"/>
                <c:pt idx="0">
                  <c:v>Large Cap</c:v>
                </c:pt>
                <c:pt idx="1">
                  <c:v>Mid Cap</c:v>
                </c:pt>
                <c:pt idx="2">
                  <c:v>Small Cap</c:v>
                </c:pt>
                <c:pt idx="3">
                  <c:v>EAFE</c:v>
                </c:pt>
                <c:pt idx="4">
                  <c:v>EM</c:v>
                </c:pt>
                <c:pt idx="5">
                  <c:v>Global Bond</c:v>
                </c:pt>
                <c:pt idx="6">
                  <c:v>Total US Bond</c:v>
                </c:pt>
                <c:pt idx="7">
                  <c:v>Cash</c:v>
                </c:pt>
              </c:strCache>
            </c:strRef>
          </c:cat>
          <c:val>
            <c:numRef>
              <c:f>'Company 1'!$E$2:$E$9</c:f>
              <c:numCache>
                <c:formatCode>General</c:formatCode>
                <c:ptCount val="8"/>
                <c:pt idx="0">
                  <c:v>17.690000000000001</c:v>
                </c:pt>
                <c:pt idx="1">
                  <c:v>1.19</c:v>
                </c:pt>
                <c:pt idx="2">
                  <c:v>0.51</c:v>
                </c:pt>
                <c:pt idx="3">
                  <c:v>11.37</c:v>
                </c:pt>
                <c:pt idx="4">
                  <c:v>3.95</c:v>
                </c:pt>
                <c:pt idx="5">
                  <c:v>9.8000000000000007</c:v>
                </c:pt>
                <c:pt idx="6">
                  <c:v>55.3</c:v>
                </c:pt>
                <c:pt idx="7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0-0E47-AA21-54CA8C05073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fund 2.1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37C-9845-8CB1-66C4FCF8D3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37C-9845-8CB1-66C4FCF8D3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37C-9845-8CB1-66C4FCF8D3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37C-9845-8CB1-66C4FCF8D3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37C-9845-8CB1-66C4FCF8D3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37C-9845-8CB1-66C4FCF8D3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37C-9845-8CB1-66C4FCF8D39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37C-9845-8CB1-66C4FCF8D3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'Company 2'!$A$2:$A$9</c:f>
              <c:strCache>
                <c:ptCount val="8"/>
                <c:pt idx="0">
                  <c:v>Domestic Stock</c:v>
                </c:pt>
                <c:pt idx="1">
                  <c:v>Foreign Stock</c:v>
                </c:pt>
                <c:pt idx="2">
                  <c:v>Preferred Stock   </c:v>
                </c:pt>
                <c:pt idx="3">
                  <c:v>Convertibles</c:v>
                </c:pt>
                <c:pt idx="4">
                  <c:v>Other</c:v>
                </c:pt>
                <c:pt idx="5">
                  <c:v>Foreign Bond</c:v>
                </c:pt>
                <c:pt idx="6">
                  <c:v>Domestic Bond</c:v>
                </c:pt>
                <c:pt idx="7">
                  <c:v>Cash</c:v>
                </c:pt>
              </c:strCache>
            </c:strRef>
          </c:cat>
          <c:val>
            <c:numRef>
              <c:f>'Company 2'!$B$2:$B$9</c:f>
              <c:numCache>
                <c:formatCode>General</c:formatCode>
                <c:ptCount val="8"/>
                <c:pt idx="0">
                  <c:v>52.3</c:v>
                </c:pt>
                <c:pt idx="1">
                  <c:v>26.7</c:v>
                </c:pt>
                <c:pt idx="2">
                  <c:v>0.2</c:v>
                </c:pt>
                <c:pt idx="3">
                  <c:v>0.5</c:v>
                </c:pt>
                <c:pt idx="4">
                  <c:v>5</c:v>
                </c:pt>
                <c:pt idx="5">
                  <c:v>3.9</c:v>
                </c:pt>
                <c:pt idx="6">
                  <c:v>9.6999999999999993</c:v>
                </c:pt>
                <c:pt idx="7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B-4341-9BC5-72FAF1866EE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Fund 2.2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909-5A41-ADAA-788E4A0F24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909-5A41-ADAA-788E4A0F24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909-5A41-ADAA-788E4A0F24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909-5A41-ADAA-788E4A0F24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909-5A41-ADAA-788E4A0F24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909-5A41-ADAA-788E4A0F24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909-5A41-ADAA-788E4A0F240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909-5A41-ADAA-788E4A0F24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'Company 2'!$A$2:$A$9</c:f>
              <c:strCache>
                <c:ptCount val="8"/>
                <c:pt idx="0">
                  <c:v>Domestic Stock</c:v>
                </c:pt>
                <c:pt idx="1">
                  <c:v>Foreign Stock</c:v>
                </c:pt>
                <c:pt idx="2">
                  <c:v>Preferred Stock   </c:v>
                </c:pt>
                <c:pt idx="3">
                  <c:v>Convertibles</c:v>
                </c:pt>
                <c:pt idx="4">
                  <c:v>Other</c:v>
                </c:pt>
                <c:pt idx="5">
                  <c:v>Foreign Bond</c:v>
                </c:pt>
                <c:pt idx="6">
                  <c:v>Domestic Bond</c:v>
                </c:pt>
                <c:pt idx="7">
                  <c:v>Cash</c:v>
                </c:pt>
              </c:strCache>
            </c:strRef>
          </c:cat>
          <c:val>
            <c:numRef>
              <c:f>'Company 2'!$C$2:$C$9</c:f>
              <c:numCache>
                <c:formatCode>General</c:formatCode>
                <c:ptCount val="8"/>
                <c:pt idx="0">
                  <c:v>43.6</c:v>
                </c:pt>
                <c:pt idx="1">
                  <c:v>21.4</c:v>
                </c:pt>
                <c:pt idx="2">
                  <c:v>0</c:v>
                </c:pt>
                <c:pt idx="3">
                  <c:v>0.3</c:v>
                </c:pt>
                <c:pt idx="4">
                  <c:v>2.7</c:v>
                </c:pt>
                <c:pt idx="5">
                  <c:v>3.2</c:v>
                </c:pt>
                <c:pt idx="6">
                  <c:v>28.7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5-FB44-B56A-C250A657036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Fund 2.3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BE4-AF40-B28A-818FD20AC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BE4-AF40-B28A-818FD20AC9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BE4-AF40-B28A-818FD20AC9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BE4-AF40-B28A-818FD20AC9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BE4-AF40-B28A-818FD20AC9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BE4-AF40-B28A-818FD20AC9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BE4-AF40-B28A-818FD20AC9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BE4-AF40-B28A-818FD20AC9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'Company 2'!$A$2:$A$9</c:f>
              <c:strCache>
                <c:ptCount val="8"/>
                <c:pt idx="0">
                  <c:v>Domestic Stock</c:v>
                </c:pt>
                <c:pt idx="1">
                  <c:v>Foreign Stock</c:v>
                </c:pt>
                <c:pt idx="2">
                  <c:v>Preferred Stock   </c:v>
                </c:pt>
                <c:pt idx="3">
                  <c:v>Convertibles</c:v>
                </c:pt>
                <c:pt idx="4">
                  <c:v>Other</c:v>
                </c:pt>
                <c:pt idx="5">
                  <c:v>Foreign Bond</c:v>
                </c:pt>
                <c:pt idx="6">
                  <c:v>Domestic Bond</c:v>
                </c:pt>
                <c:pt idx="7">
                  <c:v>Cash</c:v>
                </c:pt>
              </c:strCache>
            </c:strRef>
          </c:cat>
          <c:val>
            <c:numRef>
              <c:f>'Company 2'!$D$2:$D$9</c:f>
              <c:numCache>
                <c:formatCode>General</c:formatCode>
                <c:ptCount val="8"/>
                <c:pt idx="0">
                  <c:v>39.700000000000003</c:v>
                </c:pt>
                <c:pt idx="1">
                  <c:v>20.100000000000001</c:v>
                </c:pt>
                <c:pt idx="2">
                  <c:v>0.2</c:v>
                </c:pt>
                <c:pt idx="3">
                  <c:v>0.6</c:v>
                </c:pt>
                <c:pt idx="4">
                  <c:v>5.8</c:v>
                </c:pt>
                <c:pt idx="5">
                  <c:v>10.4</c:v>
                </c:pt>
                <c:pt idx="6">
                  <c:v>19.600000000000001</c:v>
                </c:pt>
                <c:pt idx="7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E-2A48-B87E-4E5E9AEC452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Fund 2.4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59F-874C-AF63-5FE713193D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59F-874C-AF63-5FE713193D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59F-874C-AF63-5FE713193D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59F-874C-AF63-5FE713193D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59F-874C-AF63-5FE713193D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59F-874C-AF63-5FE713193D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59F-874C-AF63-5FE713193D0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59F-874C-AF63-5FE713193D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'Company 2'!$A$2:$A$9</c:f>
              <c:strCache>
                <c:ptCount val="8"/>
                <c:pt idx="0">
                  <c:v>Domestic Stock</c:v>
                </c:pt>
                <c:pt idx="1">
                  <c:v>Foreign Stock</c:v>
                </c:pt>
                <c:pt idx="2">
                  <c:v>Preferred Stock   </c:v>
                </c:pt>
                <c:pt idx="3">
                  <c:v>Convertibles</c:v>
                </c:pt>
                <c:pt idx="4">
                  <c:v>Other</c:v>
                </c:pt>
                <c:pt idx="5">
                  <c:v>Foreign Bond</c:v>
                </c:pt>
                <c:pt idx="6">
                  <c:v>Domestic Bond</c:v>
                </c:pt>
                <c:pt idx="7">
                  <c:v>Cash</c:v>
                </c:pt>
              </c:strCache>
            </c:strRef>
          </c:cat>
          <c:val>
            <c:numRef>
              <c:f>'Company 2'!$E$2:$E$9</c:f>
              <c:numCache>
                <c:formatCode>General</c:formatCode>
                <c:ptCount val="8"/>
                <c:pt idx="0">
                  <c:v>26.4</c:v>
                </c:pt>
                <c:pt idx="1">
                  <c:v>13.4</c:v>
                </c:pt>
                <c:pt idx="2">
                  <c:v>0.1</c:v>
                </c:pt>
                <c:pt idx="3">
                  <c:v>0.5</c:v>
                </c:pt>
                <c:pt idx="4">
                  <c:v>5.8</c:v>
                </c:pt>
                <c:pt idx="5">
                  <c:v>16.100000000000001</c:v>
                </c:pt>
                <c:pt idx="6">
                  <c:v>26.9</c:v>
                </c:pt>
                <c:pt idx="7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4-B84F-AC61-B7EBF8ED738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'Company 3'!$B$1</c:f>
              <c:strCache>
                <c:ptCount val="1"/>
                <c:pt idx="0">
                  <c:v>Fund 3.1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36E-8547-BFCF-96FC510DAE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36E-8547-BFCF-96FC510DAE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36E-8547-BFCF-96FC510DAE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36E-8547-BFCF-96FC510DAE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36E-8547-BFCF-96FC510DAE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36E-8547-BFCF-96FC510DAE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36E-8547-BFCF-96FC510DAE9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36E-8547-BFCF-96FC510DAE9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36E-8547-BFCF-96FC510DAE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'Company 3'!$A$2:$A$10</c:f>
              <c:strCache>
                <c:ptCount val="9"/>
                <c:pt idx="0">
                  <c:v>Domestic stock</c:v>
                </c:pt>
                <c:pt idx="1">
                  <c:v>Foreign Stock </c:v>
                </c:pt>
                <c:pt idx="2">
                  <c:v>Asset Backed Security</c:v>
                </c:pt>
                <c:pt idx="3">
                  <c:v>Foreign Corp Bond</c:v>
                </c:pt>
                <c:pt idx="4">
                  <c:v>Mortgage Backed</c:v>
                </c:pt>
                <c:pt idx="5">
                  <c:v>US Corp Bond</c:v>
                </c:pt>
                <c:pt idx="6">
                  <c:v>Foreign Govt Bond</c:v>
                </c:pt>
                <c:pt idx="7">
                  <c:v>US Govt Bond</c:v>
                </c:pt>
                <c:pt idx="8">
                  <c:v>Cash</c:v>
                </c:pt>
              </c:strCache>
            </c:strRef>
          </c:cat>
          <c:val>
            <c:numRef>
              <c:f>'Company 3'!$B$2:$B$10</c:f>
              <c:numCache>
                <c:formatCode>General</c:formatCode>
                <c:ptCount val="9"/>
                <c:pt idx="0">
                  <c:v>58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9</c:v>
                </c:pt>
                <c:pt idx="7">
                  <c:v>17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2-814E-A152-21BC993D784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165100</xdr:rowOff>
    </xdr:from>
    <xdr:to>
      <xdr:col>11</xdr:col>
      <xdr:colOff>355600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D0721-F823-E443-AE4A-34BE23C5A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0</xdr:row>
      <xdr:rowOff>190500</xdr:rowOff>
    </xdr:from>
    <xdr:to>
      <xdr:col>16</xdr:col>
      <xdr:colOff>800100</xdr:colOff>
      <xdr:row>11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66E4B3-0EFD-524E-8905-509B8B620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146050</xdr:colOff>
      <xdr:row>11</xdr:row>
      <xdr:rowOff>304800</xdr:rowOff>
    </xdr:from>
    <xdr:to>
      <xdr:col>10</xdr:col>
      <xdr:colOff>590550</xdr:colOff>
      <xdr:row>21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4C94D-8172-5244-9F82-CC139529B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717550</xdr:colOff>
      <xdr:row>11</xdr:row>
      <xdr:rowOff>215900</xdr:rowOff>
    </xdr:from>
    <xdr:to>
      <xdr:col>16</xdr:col>
      <xdr:colOff>336550</xdr:colOff>
      <xdr:row>25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0366BB-CF95-4E4B-8F1D-355006725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</xdr:row>
      <xdr:rowOff>0</xdr:rowOff>
    </xdr:from>
    <xdr:to>
      <xdr:col>10</xdr:col>
      <xdr:colOff>342900</xdr:colOff>
      <xdr:row>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C34A11-9472-D94A-8CD7-1366508D1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9</xdr:row>
      <xdr:rowOff>50800</xdr:rowOff>
    </xdr:from>
    <xdr:to>
      <xdr:col>11</xdr:col>
      <xdr:colOff>101600</xdr:colOff>
      <xdr:row>23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D54F70-5FA5-8B40-9CCB-131E4F860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654050</xdr:colOff>
      <xdr:row>1</xdr:row>
      <xdr:rowOff>0</xdr:rowOff>
    </xdr:from>
    <xdr:to>
      <xdr:col>16</xdr:col>
      <xdr:colOff>273050</xdr:colOff>
      <xdr:row>7</xdr:row>
      <xdr:rowOff>292100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F6484A-012E-3645-9723-3A68539FE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184150</xdr:colOff>
      <xdr:row>8</xdr:row>
      <xdr:rowOff>215900</xdr:rowOff>
    </xdr:from>
    <xdr:to>
      <xdr:col>16</xdr:col>
      <xdr:colOff>628650</xdr:colOff>
      <xdr:row>23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254D1B-8E81-D244-91AA-DA2739600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0</xdr:row>
      <xdr:rowOff>184150</xdr:rowOff>
    </xdr:from>
    <xdr:to>
      <xdr:col>10</xdr:col>
      <xdr:colOff>603250</xdr:colOff>
      <xdr:row>6</xdr:row>
      <xdr:rowOff>273050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63CF3-0759-194D-ADB4-01F602C5D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158750</xdr:colOff>
      <xdr:row>6</xdr:row>
      <xdr:rowOff>438150</xdr:rowOff>
    </xdr:from>
    <xdr:to>
      <xdr:col>10</xdr:col>
      <xdr:colOff>603250</xdr:colOff>
      <xdr:row>17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12725D-E6A2-2E48-8363-02CE7A335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768350</xdr:colOff>
      <xdr:row>0</xdr:row>
      <xdr:rowOff>196850</xdr:rowOff>
    </xdr:from>
    <xdr:to>
      <xdr:col>16</xdr:col>
      <xdr:colOff>387350</xdr:colOff>
      <xdr:row>6</xdr:row>
      <xdr:rowOff>285750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9DB0A1-753C-4945-B8DB-840C4D96A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742950</xdr:colOff>
      <xdr:row>6</xdr:row>
      <xdr:rowOff>425450</xdr:rowOff>
    </xdr:from>
    <xdr:to>
      <xdr:col>16</xdr:col>
      <xdr:colOff>361950</xdr:colOff>
      <xdr:row>17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2DB785-629F-734A-8B33-49FE8449C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84FA-BA65-FD4F-AD04-011915B4F3A9}">
  <dimension ref="A1:E16"/>
  <sheetViews>
    <sheetView topLeftCell="A2" workbookViewId="0">
      <selection activeCell="A12" sqref="A12:XFD16"/>
    </sheetView>
  </sheetViews>
  <sheetFormatPr baseColWidth="10" defaultRowHeight="16" x14ac:dyDescent="0.2"/>
  <cols>
    <col min="1" max="1" width="10" bestFit="1" customWidth="1"/>
  </cols>
  <sheetData>
    <row r="1" spans="1:5" ht="17" thickBot="1" x14ac:dyDescent="0.25">
      <c r="B1" t="s">
        <v>15</v>
      </c>
      <c r="C1" t="s">
        <v>16</v>
      </c>
      <c r="D1" t="s">
        <v>17</v>
      </c>
      <c r="E1" t="s">
        <v>18</v>
      </c>
    </row>
    <row r="2" spans="1:5" ht="18" thickBot="1" x14ac:dyDescent="0.25">
      <c r="A2" s="1" t="s">
        <v>8</v>
      </c>
      <c r="B2" s="2">
        <v>42.4</v>
      </c>
      <c r="C2" s="2">
        <v>33.17</v>
      </c>
      <c r="D2" s="2">
        <v>23.09</v>
      </c>
      <c r="E2" s="2">
        <v>17.690000000000001</v>
      </c>
    </row>
    <row r="3" spans="1:5" ht="18" thickBot="1" x14ac:dyDescent="0.25">
      <c r="A3" s="3" t="s">
        <v>9</v>
      </c>
      <c r="B3" s="4">
        <v>2.85</v>
      </c>
      <c r="C3" s="4">
        <v>2.23</v>
      </c>
      <c r="D3" s="4">
        <v>1.55</v>
      </c>
      <c r="E3" s="4">
        <v>1.19</v>
      </c>
    </row>
    <row r="4" spans="1:5" ht="18" thickBot="1" x14ac:dyDescent="0.25">
      <c r="A4" s="3" t="s">
        <v>10</v>
      </c>
      <c r="B4" s="4">
        <v>1.23</v>
      </c>
      <c r="C4" s="4">
        <v>0.96</v>
      </c>
      <c r="D4" s="4">
        <v>0.67</v>
      </c>
      <c r="E4" s="4">
        <v>0.51</v>
      </c>
    </row>
    <row r="5" spans="1:5" ht="18" thickBot="1" x14ac:dyDescent="0.25">
      <c r="A5" s="3" t="s">
        <v>11</v>
      </c>
      <c r="B5" s="4">
        <v>27.25</v>
      </c>
      <c r="C5" s="4">
        <v>21.31</v>
      </c>
      <c r="D5" s="4">
        <v>14.84</v>
      </c>
      <c r="E5" s="4">
        <v>11.37</v>
      </c>
    </row>
    <row r="6" spans="1:5" ht="18" thickBot="1" x14ac:dyDescent="0.25">
      <c r="A6" s="3" t="s">
        <v>12</v>
      </c>
      <c r="B6" s="4">
        <v>9.4600000000000009</v>
      </c>
      <c r="C6" s="4">
        <v>7.4</v>
      </c>
      <c r="D6" s="4">
        <v>5.15</v>
      </c>
      <c r="E6" s="4">
        <v>3.95</v>
      </c>
    </row>
    <row r="7" spans="1:5" ht="35" thickBot="1" x14ac:dyDescent="0.25">
      <c r="A7" s="3" t="s">
        <v>13</v>
      </c>
      <c r="B7" s="4">
        <v>2.52</v>
      </c>
      <c r="C7" s="4">
        <v>5.25</v>
      </c>
      <c r="D7" s="4">
        <v>8.2200000000000006</v>
      </c>
      <c r="E7" s="4">
        <v>9.8000000000000007</v>
      </c>
    </row>
    <row r="8" spans="1:5" ht="35" thickBot="1" x14ac:dyDescent="0.25">
      <c r="A8" s="3" t="s">
        <v>14</v>
      </c>
      <c r="B8" s="4">
        <v>14.2</v>
      </c>
      <c r="C8" s="4">
        <v>29.61</v>
      </c>
      <c r="D8" s="4">
        <v>46.4</v>
      </c>
      <c r="E8" s="4">
        <v>55.3</v>
      </c>
    </row>
    <row r="9" spans="1:5" ht="18" thickBot="1" x14ac:dyDescent="0.25">
      <c r="A9" s="3" t="s">
        <v>7</v>
      </c>
      <c r="B9" s="4">
        <v>0</v>
      </c>
      <c r="C9" s="4">
        <v>7.0000000000000007E-2</v>
      </c>
      <c r="D9" s="4">
        <v>0.08</v>
      </c>
      <c r="E9" s="4">
        <v>0.19</v>
      </c>
    </row>
    <row r="12" spans="1:5" ht="34" x14ac:dyDescent="0.2">
      <c r="A12" s="9" t="s">
        <v>0</v>
      </c>
      <c r="B12">
        <f>SUM(B2:B4)</f>
        <v>46.48</v>
      </c>
      <c r="C12">
        <f t="shared" ref="C12:E12" si="0">SUM(C2:C4)</f>
        <v>36.36</v>
      </c>
      <c r="D12">
        <f t="shared" si="0"/>
        <v>25.310000000000002</v>
      </c>
      <c r="E12">
        <f t="shared" si="0"/>
        <v>19.390000000000004</v>
      </c>
    </row>
    <row r="13" spans="1:5" ht="34" x14ac:dyDescent="0.2">
      <c r="A13" s="9" t="s">
        <v>1</v>
      </c>
      <c r="B13">
        <f>SUM(B5:B6)</f>
        <v>36.71</v>
      </c>
      <c r="C13">
        <f t="shared" ref="C13:E13" si="1">SUM(C5:C6)</f>
        <v>28.71</v>
      </c>
      <c r="D13">
        <f t="shared" si="1"/>
        <v>19.990000000000002</v>
      </c>
      <c r="E13">
        <f t="shared" si="1"/>
        <v>15.32</v>
      </c>
    </row>
    <row r="14" spans="1:5" ht="34" x14ac:dyDescent="0.2">
      <c r="A14" s="9" t="s">
        <v>34</v>
      </c>
      <c r="B14">
        <f>SUM(B7:B8)</f>
        <v>16.72</v>
      </c>
      <c r="C14">
        <f t="shared" ref="C14:E14" si="2">SUM(C7:C8)</f>
        <v>34.86</v>
      </c>
      <c r="D14">
        <f t="shared" si="2"/>
        <v>54.62</v>
      </c>
      <c r="E14">
        <f t="shared" si="2"/>
        <v>65.099999999999994</v>
      </c>
    </row>
    <row r="15" spans="1:5" ht="34" x14ac:dyDescent="0.2">
      <c r="A15" s="9" t="s">
        <v>32</v>
      </c>
      <c r="B15">
        <f>SUM(B9)</f>
        <v>0</v>
      </c>
      <c r="C15">
        <f t="shared" ref="C15:E15" si="3">SUM(C9)</f>
        <v>7.0000000000000007E-2</v>
      </c>
      <c r="D15">
        <f t="shared" si="3"/>
        <v>0.08</v>
      </c>
      <c r="E15">
        <f t="shared" si="3"/>
        <v>0.19</v>
      </c>
    </row>
    <row r="16" spans="1:5" ht="17" x14ac:dyDescent="0.2">
      <c r="A16" s="9" t="s">
        <v>36</v>
      </c>
      <c r="B16">
        <f>SUM(B12:B15)</f>
        <v>99.91</v>
      </c>
      <c r="C16">
        <f t="shared" ref="C16:E16" si="4">SUM(C12:C15)</f>
        <v>99.999999999999986</v>
      </c>
      <c r="D16">
        <f t="shared" si="4"/>
        <v>100</v>
      </c>
      <c r="E16">
        <f t="shared" si="4"/>
        <v>100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4FC9-2E99-C840-9AC5-D7A1040178A0}">
  <dimension ref="A1:E16"/>
  <sheetViews>
    <sheetView workbookViewId="0">
      <selection activeCell="A12" sqref="A12:XFD16"/>
    </sheetView>
  </sheetViews>
  <sheetFormatPr baseColWidth="10" defaultRowHeight="16" x14ac:dyDescent="0.2"/>
  <sheetData>
    <row r="1" spans="1:5" ht="17" thickBot="1" x14ac:dyDescent="0.25"/>
    <row r="2" spans="1:5" ht="35" thickBot="1" x14ac:dyDescent="0.25">
      <c r="A2" s="5" t="s">
        <v>0</v>
      </c>
      <c r="B2" s="6">
        <v>52.3</v>
      </c>
      <c r="C2" s="6">
        <v>43.6</v>
      </c>
      <c r="D2" s="6">
        <v>39.700000000000003</v>
      </c>
      <c r="E2" s="6">
        <v>26.4</v>
      </c>
    </row>
    <row r="3" spans="1:5" ht="35" thickBot="1" x14ac:dyDescent="0.25">
      <c r="A3" s="7" t="s">
        <v>1</v>
      </c>
      <c r="B3" s="8">
        <v>26.7</v>
      </c>
      <c r="C3" s="8">
        <v>21.4</v>
      </c>
      <c r="D3" s="8">
        <v>20.100000000000001</v>
      </c>
      <c r="E3" s="8">
        <v>13.4</v>
      </c>
    </row>
    <row r="4" spans="1:5" ht="35" thickBot="1" x14ac:dyDescent="0.25">
      <c r="A4" s="7" t="s">
        <v>2</v>
      </c>
      <c r="B4" s="8">
        <v>0.2</v>
      </c>
      <c r="C4" s="8">
        <v>0</v>
      </c>
      <c r="D4" s="8">
        <v>0.2</v>
      </c>
      <c r="E4" s="8">
        <v>0.1</v>
      </c>
    </row>
    <row r="5" spans="1:5" ht="35" thickBot="1" x14ac:dyDescent="0.25">
      <c r="A5" s="7" t="s">
        <v>3</v>
      </c>
      <c r="B5" s="8">
        <v>0.5</v>
      </c>
      <c r="C5" s="8">
        <v>0.3</v>
      </c>
      <c r="D5" s="8">
        <v>0.6</v>
      </c>
      <c r="E5" s="8">
        <v>0.5</v>
      </c>
    </row>
    <row r="6" spans="1:5" ht="18" thickBot="1" x14ac:dyDescent="0.25">
      <c r="A6" s="7" t="s">
        <v>4</v>
      </c>
      <c r="B6" s="8">
        <v>5</v>
      </c>
      <c r="C6" s="8">
        <v>2.7</v>
      </c>
      <c r="D6" s="8">
        <v>5.8</v>
      </c>
      <c r="E6" s="8">
        <v>5.8</v>
      </c>
    </row>
    <row r="7" spans="1:5" ht="35" thickBot="1" x14ac:dyDescent="0.25">
      <c r="A7" s="7" t="s">
        <v>5</v>
      </c>
      <c r="B7" s="8">
        <v>3.9</v>
      </c>
      <c r="C7" s="8">
        <v>3.2</v>
      </c>
      <c r="D7" s="8">
        <v>10.4</v>
      </c>
      <c r="E7" s="8">
        <v>16.100000000000001</v>
      </c>
    </row>
    <row r="8" spans="1:5" ht="35" thickBot="1" x14ac:dyDescent="0.25">
      <c r="A8" s="7" t="s">
        <v>6</v>
      </c>
      <c r="B8" s="8">
        <v>9.6999999999999993</v>
      </c>
      <c r="C8" s="8">
        <v>28.7</v>
      </c>
      <c r="D8" s="8">
        <v>19.600000000000001</v>
      </c>
      <c r="E8" s="8">
        <v>26.9</v>
      </c>
    </row>
    <row r="9" spans="1:5" ht="18" thickBot="1" x14ac:dyDescent="0.25">
      <c r="A9" s="7" t="s">
        <v>7</v>
      </c>
      <c r="B9" s="8">
        <v>1.7</v>
      </c>
      <c r="C9" s="8">
        <v>0.1</v>
      </c>
      <c r="D9" s="8">
        <v>3.6</v>
      </c>
      <c r="E9" s="8">
        <v>10.8</v>
      </c>
    </row>
    <row r="12" spans="1:5" ht="34" x14ac:dyDescent="0.2">
      <c r="A12" s="10" t="s">
        <v>0</v>
      </c>
      <c r="B12">
        <f>SUM(B2)</f>
        <v>52.3</v>
      </c>
      <c r="C12">
        <f t="shared" ref="C12:E12" si="0">SUM(C2)</f>
        <v>43.6</v>
      </c>
      <c r="D12">
        <f t="shared" si="0"/>
        <v>39.700000000000003</v>
      </c>
      <c r="E12">
        <f t="shared" si="0"/>
        <v>26.4</v>
      </c>
    </row>
    <row r="13" spans="1:5" ht="34" x14ac:dyDescent="0.2">
      <c r="A13" s="10" t="s">
        <v>1</v>
      </c>
      <c r="B13">
        <f>SUM(B3)</f>
        <v>26.7</v>
      </c>
      <c r="C13">
        <f t="shared" ref="C13:E13" si="1">SUM(C3)</f>
        <v>21.4</v>
      </c>
      <c r="D13">
        <f t="shared" si="1"/>
        <v>20.100000000000001</v>
      </c>
      <c r="E13">
        <f t="shared" si="1"/>
        <v>13.4</v>
      </c>
    </row>
    <row r="14" spans="1:5" ht="17" x14ac:dyDescent="0.2">
      <c r="A14" s="10" t="s">
        <v>31</v>
      </c>
      <c r="B14">
        <f>SUM(B7:B8)</f>
        <v>13.6</v>
      </c>
      <c r="C14">
        <f t="shared" ref="C14:E14" si="2">SUM(C7:C8)</f>
        <v>31.9</v>
      </c>
      <c r="D14">
        <f t="shared" si="2"/>
        <v>30</v>
      </c>
      <c r="E14">
        <f t="shared" si="2"/>
        <v>43</v>
      </c>
    </row>
    <row r="15" spans="1:5" ht="68" x14ac:dyDescent="0.2">
      <c r="A15" s="10" t="s">
        <v>33</v>
      </c>
      <c r="B15">
        <f>SUM(B4:B6,B9)</f>
        <v>7.4</v>
      </c>
      <c r="C15">
        <f t="shared" ref="C15:E15" si="3">SUM(C4:C6,C9)</f>
        <v>3.1</v>
      </c>
      <c r="D15">
        <f t="shared" si="3"/>
        <v>10.199999999999999</v>
      </c>
      <c r="E15">
        <f t="shared" si="3"/>
        <v>17.2</v>
      </c>
    </row>
    <row r="16" spans="1:5" ht="17" x14ac:dyDescent="0.2">
      <c r="A16" s="10" t="s">
        <v>36</v>
      </c>
      <c r="B16">
        <f>SUM(B12:B15)</f>
        <v>100</v>
      </c>
      <c r="C16">
        <f t="shared" ref="C16:E16" si="4">SUM(C12:C15)</f>
        <v>100</v>
      </c>
      <c r="D16">
        <f t="shared" si="4"/>
        <v>100.00000000000001</v>
      </c>
      <c r="E16">
        <f t="shared" si="4"/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DFF34-D82A-9C44-9C1E-4F8CDD167474}">
  <dimension ref="A1:E16"/>
  <sheetViews>
    <sheetView workbookViewId="0">
      <selection activeCell="A12" sqref="A12:XFD15"/>
    </sheetView>
  </sheetViews>
  <sheetFormatPr baseColWidth="10" defaultRowHeight="16" x14ac:dyDescent="0.2"/>
  <sheetData>
    <row r="1" spans="1:5" ht="17" thickBot="1" x14ac:dyDescent="0.25">
      <c r="B1" t="s">
        <v>27</v>
      </c>
      <c r="C1" t="s">
        <v>28</v>
      </c>
      <c r="D1" t="s">
        <v>29</v>
      </c>
      <c r="E1" t="s">
        <v>30</v>
      </c>
    </row>
    <row r="2" spans="1:5" ht="35" thickBot="1" x14ac:dyDescent="0.25">
      <c r="A2" s="5" t="s">
        <v>19</v>
      </c>
      <c r="B2" s="6">
        <v>58</v>
      </c>
      <c r="C2" s="6">
        <v>58</v>
      </c>
      <c r="D2" s="6">
        <v>38</v>
      </c>
      <c r="E2" s="6">
        <v>49</v>
      </c>
    </row>
    <row r="3" spans="1:5" ht="35" thickBot="1" x14ac:dyDescent="0.25">
      <c r="A3" s="7" t="s">
        <v>20</v>
      </c>
      <c r="B3" s="8">
        <v>1</v>
      </c>
      <c r="C3" s="8">
        <v>22</v>
      </c>
      <c r="D3" s="8">
        <v>11</v>
      </c>
      <c r="E3" s="8">
        <v>18</v>
      </c>
    </row>
    <row r="4" spans="1:5" ht="52" thickBot="1" x14ac:dyDescent="0.25">
      <c r="A4" s="7" t="s">
        <v>21</v>
      </c>
      <c r="B4" s="8">
        <v>3</v>
      </c>
      <c r="C4" s="8">
        <v>1</v>
      </c>
      <c r="D4" s="8">
        <v>3</v>
      </c>
      <c r="E4" s="8">
        <v>2</v>
      </c>
    </row>
    <row r="5" spans="1:5" ht="35" thickBot="1" x14ac:dyDescent="0.25">
      <c r="A5" s="7" t="s">
        <v>22</v>
      </c>
      <c r="B5" s="8">
        <v>1</v>
      </c>
      <c r="C5" s="8">
        <v>1</v>
      </c>
      <c r="D5" s="8">
        <v>3</v>
      </c>
      <c r="E5" s="8">
        <v>2</v>
      </c>
    </row>
    <row r="6" spans="1:5" ht="35" thickBot="1" x14ac:dyDescent="0.25">
      <c r="A6" s="7" t="s">
        <v>23</v>
      </c>
      <c r="B6" s="8">
        <v>9</v>
      </c>
      <c r="C6" s="8">
        <v>1</v>
      </c>
      <c r="D6" s="8">
        <v>2</v>
      </c>
      <c r="E6" s="8">
        <v>1</v>
      </c>
    </row>
    <row r="7" spans="1:5" ht="35" thickBot="1" x14ac:dyDescent="0.25">
      <c r="A7" s="7" t="s">
        <v>24</v>
      </c>
      <c r="B7" s="8">
        <v>9</v>
      </c>
      <c r="C7" s="8">
        <v>4</v>
      </c>
      <c r="D7" s="8">
        <v>9</v>
      </c>
      <c r="E7" s="8">
        <v>6</v>
      </c>
    </row>
    <row r="8" spans="1:5" ht="35" thickBot="1" x14ac:dyDescent="0.25">
      <c r="A8" s="7" t="s">
        <v>25</v>
      </c>
      <c r="B8" s="8"/>
      <c r="C8" s="8">
        <v>2</v>
      </c>
      <c r="D8" s="8">
        <v>7</v>
      </c>
      <c r="E8" s="8">
        <v>3</v>
      </c>
    </row>
    <row r="9" spans="1:5" ht="35" thickBot="1" x14ac:dyDescent="0.25">
      <c r="A9" s="7" t="s">
        <v>26</v>
      </c>
      <c r="B9" s="8">
        <v>17</v>
      </c>
      <c r="C9" s="8">
        <v>7</v>
      </c>
      <c r="D9" s="8">
        <v>22</v>
      </c>
      <c r="E9" s="8">
        <v>13</v>
      </c>
    </row>
    <row r="10" spans="1:5" ht="18" thickBot="1" x14ac:dyDescent="0.25">
      <c r="A10" s="7" t="s">
        <v>7</v>
      </c>
      <c r="B10" s="8">
        <v>1</v>
      </c>
      <c r="C10" s="8">
        <v>3</v>
      </c>
      <c r="D10" s="8">
        <v>6</v>
      </c>
      <c r="E10" s="8">
        <v>5</v>
      </c>
    </row>
    <row r="12" spans="1:5" ht="34" x14ac:dyDescent="0.2">
      <c r="A12" s="10" t="s">
        <v>0</v>
      </c>
      <c r="B12">
        <f>B2</f>
        <v>58</v>
      </c>
      <c r="C12">
        <f t="shared" ref="C12:E12" si="0">C2</f>
        <v>58</v>
      </c>
      <c r="D12">
        <f t="shared" si="0"/>
        <v>38</v>
      </c>
      <c r="E12">
        <f t="shared" si="0"/>
        <v>49</v>
      </c>
    </row>
    <row r="13" spans="1:5" ht="34" x14ac:dyDescent="0.2">
      <c r="A13" s="10" t="s">
        <v>1</v>
      </c>
      <c r="B13">
        <f>B3</f>
        <v>1</v>
      </c>
      <c r="C13">
        <f t="shared" ref="C13:E13" si="1">C3</f>
        <v>22</v>
      </c>
      <c r="D13">
        <f t="shared" si="1"/>
        <v>11</v>
      </c>
      <c r="E13">
        <f t="shared" si="1"/>
        <v>18</v>
      </c>
    </row>
    <row r="14" spans="1:5" ht="34" x14ac:dyDescent="0.2">
      <c r="A14" s="10" t="s">
        <v>34</v>
      </c>
      <c r="B14">
        <f>SUM(B4:B9)</f>
        <v>39</v>
      </c>
      <c r="C14">
        <f t="shared" ref="C14:E14" si="2">SUM(C4:C9)</f>
        <v>16</v>
      </c>
      <c r="D14">
        <f t="shared" si="2"/>
        <v>46</v>
      </c>
      <c r="E14">
        <f t="shared" si="2"/>
        <v>27</v>
      </c>
    </row>
    <row r="15" spans="1:5" ht="17" x14ac:dyDescent="0.2">
      <c r="A15" s="10" t="s">
        <v>35</v>
      </c>
      <c r="B15">
        <f>B10</f>
        <v>1</v>
      </c>
      <c r="C15">
        <f t="shared" ref="C15:E15" si="3">C10</f>
        <v>3</v>
      </c>
      <c r="D15">
        <f t="shared" si="3"/>
        <v>6</v>
      </c>
      <c r="E15">
        <f t="shared" si="3"/>
        <v>5</v>
      </c>
    </row>
    <row r="16" spans="1:5" ht="17" x14ac:dyDescent="0.2">
      <c r="A16" s="10" t="s">
        <v>36</v>
      </c>
      <c r="B16">
        <f>SUM(B12:B15)</f>
        <v>99</v>
      </c>
      <c r="C16">
        <f t="shared" ref="C16:E16" si="4">SUM(C12:C15)</f>
        <v>99</v>
      </c>
      <c r="D16">
        <f t="shared" si="4"/>
        <v>101</v>
      </c>
      <c r="E16">
        <f t="shared" si="4"/>
        <v>99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2E07F-4004-1D4D-BFE9-4753DC0B17CB}">
  <dimension ref="A2:E22"/>
  <sheetViews>
    <sheetView tabSelected="1" workbookViewId="0">
      <selection activeCell="B12" sqref="B12:B13"/>
    </sheetView>
  </sheetViews>
  <sheetFormatPr baseColWidth="10" defaultRowHeight="16" x14ac:dyDescent="0.2"/>
  <sheetData>
    <row r="2" spans="1:5" x14ac:dyDescent="0.2">
      <c r="A2" t="s">
        <v>37</v>
      </c>
      <c r="B2" t="s">
        <v>40</v>
      </c>
      <c r="C2" t="s">
        <v>41</v>
      </c>
      <c r="D2" t="s">
        <v>42</v>
      </c>
      <c r="E2" t="s">
        <v>43</v>
      </c>
    </row>
    <row r="3" spans="1:5" ht="34" x14ac:dyDescent="0.2">
      <c r="A3" s="9" t="s">
        <v>0</v>
      </c>
      <c r="B3">
        <v>46.48</v>
      </c>
      <c r="C3">
        <v>36.36</v>
      </c>
      <c r="D3">
        <v>25.310000000000002</v>
      </c>
      <c r="E3">
        <v>19.390000000000004</v>
      </c>
    </row>
    <row r="4" spans="1:5" ht="34" x14ac:dyDescent="0.2">
      <c r="A4" s="9" t="s">
        <v>1</v>
      </c>
      <c r="B4">
        <v>36.71</v>
      </c>
      <c r="C4">
        <v>28.71</v>
      </c>
      <c r="D4">
        <v>19.990000000000002</v>
      </c>
      <c r="E4">
        <v>15.32</v>
      </c>
    </row>
    <row r="5" spans="1:5" ht="34" x14ac:dyDescent="0.2">
      <c r="A5" s="9" t="s">
        <v>34</v>
      </c>
      <c r="B5">
        <v>16.72</v>
      </c>
      <c r="C5">
        <v>34.86</v>
      </c>
      <c r="D5">
        <v>54.62</v>
      </c>
      <c r="E5">
        <v>65.099999999999994</v>
      </c>
    </row>
    <row r="6" spans="1:5" ht="34" x14ac:dyDescent="0.2">
      <c r="A6" s="9" t="s">
        <v>32</v>
      </c>
      <c r="B6">
        <v>0</v>
      </c>
      <c r="C6">
        <v>7.0000000000000007E-2</v>
      </c>
      <c r="D6">
        <v>0.08</v>
      </c>
      <c r="E6">
        <v>0.19</v>
      </c>
    </row>
    <row r="7" spans="1:5" x14ac:dyDescent="0.2">
      <c r="A7" s="9"/>
    </row>
    <row r="10" spans="1:5" ht="17" x14ac:dyDescent="0.2">
      <c r="A10" s="9" t="s">
        <v>38</v>
      </c>
    </row>
    <row r="12" spans="1:5" x14ac:dyDescent="0.2">
      <c r="A12" t="s">
        <v>0</v>
      </c>
      <c r="B12">
        <v>52.3</v>
      </c>
      <c r="C12">
        <v>43.6</v>
      </c>
      <c r="D12">
        <v>39.700000000000003</v>
      </c>
      <c r="E12">
        <v>26.4</v>
      </c>
    </row>
    <row r="13" spans="1:5" x14ac:dyDescent="0.2">
      <c r="A13" t="s">
        <v>1</v>
      </c>
      <c r="B13">
        <v>26.7</v>
      </c>
      <c r="C13">
        <v>21.4</v>
      </c>
      <c r="D13">
        <v>20.100000000000001</v>
      </c>
      <c r="E13">
        <v>13.4</v>
      </c>
    </row>
    <row r="14" spans="1:5" x14ac:dyDescent="0.2">
      <c r="A14" t="s">
        <v>31</v>
      </c>
      <c r="B14">
        <v>13.6</v>
      </c>
      <c r="C14">
        <v>31.9</v>
      </c>
      <c r="D14">
        <v>30</v>
      </c>
      <c r="E14">
        <v>43</v>
      </c>
    </row>
    <row r="15" spans="1:5" x14ac:dyDescent="0.2">
      <c r="A15" t="s">
        <v>33</v>
      </c>
      <c r="B15">
        <v>7.4</v>
      </c>
      <c r="C15">
        <v>3.1</v>
      </c>
      <c r="D15">
        <v>10.199999999999999</v>
      </c>
      <c r="E15">
        <v>17.2</v>
      </c>
    </row>
    <row r="18" spans="1:5" x14ac:dyDescent="0.2">
      <c r="A18" t="s">
        <v>39</v>
      </c>
    </row>
    <row r="19" spans="1:5" x14ac:dyDescent="0.2">
      <c r="A19" t="s">
        <v>0</v>
      </c>
      <c r="B19">
        <v>58</v>
      </c>
      <c r="C19">
        <v>58</v>
      </c>
      <c r="D19">
        <v>38</v>
      </c>
      <c r="E19">
        <v>49</v>
      </c>
    </row>
    <row r="20" spans="1:5" x14ac:dyDescent="0.2">
      <c r="A20" t="s">
        <v>1</v>
      </c>
      <c r="B20">
        <v>1</v>
      </c>
      <c r="C20">
        <v>22</v>
      </c>
      <c r="D20">
        <v>11</v>
      </c>
      <c r="E20">
        <v>18</v>
      </c>
    </row>
    <row r="21" spans="1:5" x14ac:dyDescent="0.2">
      <c r="A21" t="s">
        <v>34</v>
      </c>
      <c r="B21">
        <v>39</v>
      </c>
      <c r="C21">
        <v>16</v>
      </c>
      <c r="D21">
        <v>46</v>
      </c>
      <c r="E21">
        <v>27</v>
      </c>
    </row>
    <row r="22" spans="1:5" x14ac:dyDescent="0.2">
      <c r="A22" t="s">
        <v>35</v>
      </c>
      <c r="B22">
        <v>1</v>
      </c>
      <c r="C22">
        <v>3</v>
      </c>
      <c r="D22">
        <v>6</v>
      </c>
      <c r="E22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Company 1</vt:lpstr>
      <vt:lpstr>Company 2</vt:lpstr>
      <vt:lpstr>Company 3</vt:lpstr>
      <vt:lpstr>Comparison</vt:lpstr>
      <vt:lpstr>'Company 1'!OLE_LINK1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2021-05-01T12:05:40Z</dcterms:created>
  <dcterms:modified xsi:type="dcterms:W3CDTF">2021-05-01T17:53:55Z</dcterms:modified>
</cp:coreProperties>
</file>