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A\Desktop\Business Toys\Excel &amp; Stats\"/>
    </mc:Choice>
  </mc:AlternateContent>
  <xr:revisionPtr revIDLastSave="0" documentId="13_ncr:1_{B99ADF0B-99E5-426B-A504-D023BE964359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ata" sheetId="1" r:id="rId1"/>
    <sheet name="Encoding" sheetId="2" r:id="rId2"/>
    <sheet name="Model 1" sheetId="6" r:id="rId3"/>
    <sheet name="Model Summaries" sheetId="8" r:id="rId4"/>
    <sheet name="Dashboard" sheetId="9" r:id="rId5"/>
  </sheets>
  <definedNames>
    <definedName name="___autoF" localSheetId="2" hidden="1">0</definedName>
    <definedName name="___Coef___" localSheetId="2" hidden="1">1</definedName>
    <definedName name="___rsumm___Response__bin_" localSheetId="3" hidden="1">'Model Summaries'!$A$3</definedName>
    <definedName name="__nSelect_" hidden="1">0</definedName>
    <definedName name="Age">#REF!</definedName>
    <definedName name="Current_Bike">#REF!</definedName>
    <definedName name="Gender">#REF!</definedName>
    <definedName name="nRegMod" hidden="1">1</definedName>
    <definedName name="Occupation">#REF!</definedName>
    <definedName name="OKtoForecast" hidden="1">1</definedName>
    <definedName name="Phone_Type">#REF!</definedName>
    <definedName name="Relationship">#REF!</definedName>
    <definedName name="Respon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G3" i="8"/>
  <c r="F3" i="8"/>
  <c r="E3" i="8"/>
  <c r="F6" i="8" s="1"/>
  <c r="J3" i="8"/>
  <c r="I3" i="8"/>
  <c r="F7" i="8" l="1"/>
  <c r="F8" i="8" l="1"/>
  <c r="F9" i="8" s="1"/>
  <c r="E14" i="9" s="1"/>
  <c r="D40" i="6"/>
  <c r="M58" i="6" s="1"/>
  <c r="AP10" i="6"/>
  <c r="I11" i="6" s="1"/>
  <c r="D45" i="6"/>
  <c r="F44" i="6"/>
  <c r="D44" i="6"/>
  <c r="A44" i="6"/>
  <c r="F43" i="6"/>
  <c r="A43" i="6"/>
  <c r="H42" i="6"/>
  <c r="G42" i="6"/>
  <c r="C42" i="6"/>
  <c r="B42" i="6"/>
  <c r="C40" i="6"/>
  <c r="C27" i="6"/>
  <c r="C11" i="6" s="1"/>
  <c r="F25" i="6"/>
  <c r="I21" i="6"/>
  <c r="E21" i="6"/>
  <c r="D21" i="6"/>
  <c r="I20" i="6"/>
  <c r="E20" i="6"/>
  <c r="D20" i="6"/>
  <c r="I19" i="6"/>
  <c r="E19" i="6"/>
  <c r="D19" i="6"/>
  <c r="I18" i="6"/>
  <c r="E18" i="6"/>
  <c r="D18" i="6"/>
  <c r="I17" i="6"/>
  <c r="E17" i="6"/>
  <c r="D17" i="6"/>
  <c r="I16" i="6"/>
  <c r="E16" i="6"/>
  <c r="D16" i="6"/>
  <c r="E15" i="6"/>
  <c r="D15" i="6"/>
  <c r="I44" i="6" l="1"/>
  <c r="I45" i="6"/>
  <c r="C44" i="6"/>
  <c r="B44" i="6" s="1"/>
  <c r="G44" i="6" s="1"/>
  <c r="C45" i="6"/>
  <c r="H11" i="6"/>
  <c r="F21" i="6" s="1"/>
  <c r="G14" i="6"/>
  <c r="F14" i="6"/>
  <c r="AP53" i="6"/>
  <c r="D43" i="6"/>
  <c r="I43" i="6" s="1"/>
  <c r="I25" i="6"/>
  <c r="B11" i="6"/>
  <c r="C25" i="6"/>
  <c r="E25" i="6" s="1"/>
  <c r="I26" i="6"/>
  <c r="I27" i="6" s="1"/>
  <c r="G19" i="6" l="1"/>
  <c r="F15" i="6"/>
  <c r="F17" i="6"/>
  <c r="G17" i="6"/>
  <c r="G15" i="6"/>
  <c r="G21" i="6"/>
  <c r="H44" i="6"/>
  <c r="E46" i="6" s="1"/>
  <c r="O62" i="6" s="1"/>
  <c r="G16" i="6"/>
  <c r="F16" i="6"/>
  <c r="G18" i="6"/>
  <c r="G20" i="6"/>
  <c r="F20" i="6"/>
  <c r="F18" i="6"/>
  <c r="C43" i="6"/>
  <c r="H43" i="6" s="1"/>
  <c r="B45" i="6"/>
  <c r="H45" i="6"/>
  <c r="F19" i="6"/>
  <c r="M57" i="6"/>
  <c r="M59" i="6" s="1"/>
  <c r="G11" i="6"/>
  <c r="G25" i="6"/>
  <c r="G45" i="6" l="1"/>
  <c r="B43" i="6"/>
  <c r="G43" i="6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2" i="2"/>
  <c r="H46" i="6" l="1"/>
  <c r="N62" i="6" s="1"/>
  <c r="B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RITIKA</author>
  </authors>
  <commentList>
    <comment ref="B1" authorId="0" shapeId="0" xr:uid="{244DCCEC-3794-478E-A292-155C80BC7865}">
      <text>
        <r>
          <rPr>
            <sz val="9"/>
            <color indexed="81"/>
            <rFont val="Tahoma"/>
            <family val="2"/>
          </rPr>
          <t>Model 1 (#vars=6, n=1518, AdjRsq=0.326)
Dependent variable = Response 
Run time = 09-02-2023 13:27:53
File name = KTM Raw Data.xlsx
Computer name = DESKTOP-A3U66UQ
Program file name = RegressItLogistic
Version number = 2021.06.18
Execution time = 00h:00m:03s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RITIKA</author>
  </authors>
  <commentList>
    <comment ref="B4" authorId="0" shapeId="0" xr:uid="{79A161DC-2FA2-4A24-BD9A-8848E33A8F06}">
      <text>
        <r>
          <rPr>
            <sz val="9"/>
            <color indexed="81"/>
            <rFont val="Tahoma"/>
            <family val="2"/>
          </rPr>
          <t>Model 1 (#vars=6, n=1518, AdjRsq=0.326)
Dependent variable = Response 
Run time = 09-02-2023 13:27:53
File name = KTM Raw Data.xlsx
Computer name = DESKTOP-A3U66UQ
Program file name = RegressItLogistic
Version number = 2021.06.18
Execution time = 00h:00m:03s</t>
        </r>
      </text>
    </comment>
    <comment ref="B10" authorId="0" shapeId="0" xr:uid="{89661CF8-80E7-4F63-896F-5A1ED9703F2E}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B25" authorId="0" shapeId="0" xr:uid="{330E1F1E-40C1-42BB-839E-EC17A58AD142}">
      <text>
        <r>
          <rPr>
            <sz val="9"/>
            <color indexed="81"/>
            <rFont val="Tahoma"/>
            <family val="2"/>
          </rPr>
          <t>Model = Model 1
Variable =  Constant
Coeff = 2.46047
StdErr = 0.38775
z-stat = 6.345
P-value = 0
VIF = 0
StdCoeff = 0
ExpCoeff = 11.71</t>
        </r>
      </text>
    </comment>
    <comment ref="B26" authorId="0" shapeId="0" xr:uid="{4CE8119B-2F56-4D03-ADDC-B902F5766969}">
      <text>
        <r>
          <rPr>
            <sz val="9"/>
            <color indexed="81"/>
            <rFont val="Tahoma"/>
            <family val="2"/>
          </rPr>
          <t>Model = Model 1
Variable = Age
Coeff = -0.075685
StdErr = 0.005821
z-stat = -13.002
P-value = 0
VIF = 1.428
StdCoeff = -0.55325
ExpCoeff = 1.079</t>
        </r>
      </text>
    </comment>
    <comment ref="B27" authorId="0" shapeId="0" xr:uid="{500B203A-90A9-4C8A-A3EA-4531B7DBF0DA}">
      <text>
        <r>
          <rPr>
            <sz val="9"/>
            <color indexed="81"/>
            <rFont val="Tahoma"/>
            <family val="2"/>
          </rPr>
          <t>Model = Model 1
Variable = Current_Bike
Coeff = 0.180532
StdErr = 0.050719
z-stat = 3.559
P-value = 0
VIF = 1.042
StdCoeff = 0.12978
ExpCoeff = 1.198</t>
        </r>
      </text>
    </comment>
    <comment ref="B28" authorId="0" shapeId="0" xr:uid="{C4283C39-8472-4CA4-A2E8-C361FA6ED68F}">
      <text>
        <r>
          <rPr>
            <sz val="9"/>
            <color indexed="81"/>
            <rFont val="Tahoma"/>
            <family val="2"/>
          </rPr>
          <t>Model = Model 1
Variable = Gender
Coeff = 0.69359
StdErr = 0.138947
z-stat = 4.992
P-value = 0
VIF = 1.015
StdCoeff = 0.19072
ExpCoeff = 2.001</t>
        </r>
      </text>
    </comment>
    <comment ref="B29" authorId="0" shapeId="0" xr:uid="{D4B22E3E-E18B-4A2E-B5F3-6684B24FB138}">
      <text>
        <r>
          <rPr>
            <sz val="9"/>
            <color indexed="81"/>
            <rFont val="Tahoma"/>
            <family val="2"/>
          </rPr>
          <t>Model = Model 1
Variable = Occupation
Coeff = -0.55423
StdErr = 0.064712
z-stat = -8.565
P-value = 0
VIF = 1.521
StdCoeff = -0.35269
ExpCoeff = 1.741</t>
        </r>
      </text>
    </comment>
    <comment ref="B30" authorId="0" shapeId="0" xr:uid="{2731488A-98F9-4BA5-946A-6403496DF638}">
      <text>
        <r>
          <rPr>
            <sz val="9"/>
            <color indexed="81"/>
            <rFont val="Tahoma"/>
            <family val="2"/>
          </rPr>
          <t>Model = Model 1
Variable = Phone_Type
Coeff = 0.47196
StdErr = 0.083855
z-stat = 5.628
P-value = 0
VIF = 1.266
StdCoeff = 0.21325
ExpCoeff = 1.603</t>
        </r>
      </text>
    </comment>
    <comment ref="B31" authorId="0" shapeId="0" xr:uid="{F35772E4-288A-4984-B185-31B720E5F1EB}">
      <text>
        <r>
          <rPr>
            <sz val="9"/>
            <color indexed="81"/>
            <rFont val="Tahoma"/>
            <family val="2"/>
          </rPr>
          <t>Model = Model 1
Variable = Relationship
Coeff = -0.145496
StdErr = 0.060217
z-stat = -2.416
P-value = 0.016
VIF = 1.041
StdCoeff = -0.0909
ExpCoeff = 1.157</t>
        </r>
      </text>
    </comment>
  </commentList>
</comments>
</file>

<file path=xl/sharedStrings.xml><?xml version="1.0" encoding="utf-8"?>
<sst xmlns="http://schemas.openxmlformats.org/spreadsheetml/2006/main" count="15432" uniqueCount="163">
  <si>
    <t>ID</t>
  </si>
  <si>
    <t>Age</t>
  </si>
  <si>
    <t>Gender</t>
  </si>
  <si>
    <t>Occupation</t>
  </si>
  <si>
    <t>Phone Type</t>
  </si>
  <si>
    <t>Current Bike</t>
  </si>
  <si>
    <t>Relationship</t>
  </si>
  <si>
    <t>Response</t>
  </si>
  <si>
    <t>Male</t>
  </si>
  <si>
    <t>Professional</t>
  </si>
  <si>
    <t>Average</t>
  </si>
  <si>
    <t>180 to 220</t>
  </si>
  <si>
    <t>Complicated</t>
  </si>
  <si>
    <t>Female</t>
  </si>
  <si>
    <t>Self Employed</t>
  </si>
  <si>
    <t>Low End</t>
  </si>
  <si>
    <t>No Bike</t>
  </si>
  <si>
    <t>Single</t>
  </si>
  <si>
    <t>Unemployed</t>
  </si>
  <si>
    <t>Married</t>
  </si>
  <si>
    <t>High End</t>
  </si>
  <si>
    <t>Student</t>
  </si>
  <si>
    <t>Committed</t>
  </si>
  <si>
    <t>220 and Above</t>
  </si>
  <si>
    <t>125 to 180</t>
  </si>
  <si>
    <t>Below 125</t>
  </si>
  <si>
    <t>Encoding</t>
  </si>
  <si>
    <t>Model:</t>
  </si>
  <si>
    <t>Model 1</t>
  </si>
  <si>
    <t>Editable</t>
  </si>
  <si>
    <t>2-9-23 1:27 PM + DESKTOP-A3U66UQ + KTM Raw Data.xlsx + Data + RegressItLogistic 2021.06.18</t>
  </si>
  <si>
    <t>Binary Dependent Variable:</t>
  </si>
  <si>
    <t>0-1 value labels:</t>
  </si>
  <si>
    <t>No</t>
  </si>
  <si>
    <t>Yes</t>
  </si>
  <si>
    <t>Independent Variables:</t>
  </si>
  <si>
    <t>Age, Current_Bike, Gender, Occupation, Phone_Type, Relationship</t>
  </si>
  <si>
    <t>Logistic Regression Equation:</t>
  </si>
  <si>
    <t>Predicted probability of "Response = Yes" is equal to exp(LogOdds)/(1+exp(LogOdds)) = 1/(1+exp(-LogOdds))</t>
  </si>
  <si>
    <t>where LogOdds = 2.460 - 0.076*Age + 0.181*Current_Bike + 0.694*Gender - 0.554*Occupation + 0.472*Phone_Type - 0.145*Relationship</t>
  </si>
  <si>
    <t>Logistic Regression Statistics:    Model 1 for Response    (6 variables, n=1518)</t>
  </si>
  <si>
    <t>R-squared (McFadden)</t>
  </si>
  <si>
    <t>Adj.R-Sqr.</t>
  </si>
  <si>
    <t>RMSE</t>
  </si>
  <si>
    <t>Mean</t>
  </si>
  <si>
    <t># Fitted</t>
  </si>
  <si>
    <t>ROC area</t>
  </si>
  <si>
    <t>Critical z</t>
  </si>
  <si>
    <t>Conf. level</t>
  </si>
  <si>
    <t>Logistic Regression Coefficient Estimates:    Model 1 for Response    (6 variables, n=1518)</t>
  </si>
  <si>
    <t>Variable</t>
  </si>
  <si>
    <t>Coefficient</t>
  </si>
  <si>
    <t>Std.Err.</t>
  </si>
  <si>
    <t>z-statistic</t>
  </si>
  <si>
    <t>P-value</t>
  </si>
  <si>
    <t>Std. coeff.</t>
  </si>
  <si>
    <t>VIF</t>
  </si>
  <si>
    <t xml:space="preserve"> Constant</t>
  </si>
  <si>
    <t>Current_Bike</t>
  </si>
  <si>
    <t>Phone_Type</t>
  </si>
  <si>
    <t>Variance/Covariance Matrix</t>
  </si>
  <si>
    <t>Analysis of Deviance:     Model 1 for Response    (6 variables, n=1518)</t>
  </si>
  <si>
    <t>Source</t>
  </si>
  <si>
    <t>Deg.Freedom</t>
  </si>
  <si>
    <t>Deviance</t>
  </si>
  <si>
    <t>AIC</t>
  </si>
  <si>
    <t>R-squared</t>
  </si>
  <si>
    <t>Regression</t>
  </si>
  <si>
    <t>= Chi-square</t>
  </si>
  <si>
    <t>McFadden</t>
  </si>
  <si>
    <t>Residual</t>
  </si>
  <si>
    <t>= -2 * log likelihood</t>
  </si>
  <si>
    <t>Cox-Snell</t>
  </si>
  <si>
    <t>Null</t>
  </si>
  <si>
    <t>= -2 * null model log likelihood</t>
  </si>
  <si>
    <t>Nagelkerke</t>
  </si>
  <si>
    <t>Correlation Matrix of Coefficient Estimates : Model 1 for Response    (6 variables, n=1518)</t>
  </si>
  <si>
    <t xml:space="preserve">       Constant</t>
  </si>
  <si>
    <t xml:space="preserve">           Age</t>
  </si>
  <si>
    <t xml:space="preserve">      Current_Bike</t>
  </si>
  <si>
    <t xml:space="preserve">        Gender</t>
  </si>
  <si>
    <t xml:space="preserve">      Occupation</t>
  </si>
  <si>
    <t xml:space="preserve">      Phone_Type</t>
  </si>
  <si>
    <t xml:space="preserve">      Relationship</t>
  </si>
  <si>
    <t>Classification Table: Model 1 for Response    (6 variables, n=1518)</t>
  </si>
  <si>
    <t>RMSE =</t>
  </si>
  <si>
    <t>Predicted:</t>
  </si>
  <si>
    <t xml:space="preserve">           Actual:</t>
  </si>
  <si>
    <t>Total</t>
  </si>
  <si>
    <t>Actual:</t>
  </si>
  <si>
    <t>Percent correct =</t>
  </si>
  <si>
    <t>True positive rate =</t>
  </si>
  <si>
    <t>True negative rate =</t>
  </si>
  <si>
    <t>Receiver Operating Characteristic (ROC) Curve</t>
  </si>
  <si>
    <t>Data for Classification Table</t>
  </si>
  <si>
    <t>Cutoff</t>
  </si>
  <si>
    <t>Predicted true</t>
  </si>
  <si>
    <t>True positive</t>
  </si>
  <si>
    <t>False positive</t>
  </si>
  <si>
    <t>True negative</t>
  </si>
  <si>
    <t>False negative</t>
  </si>
  <si>
    <t>Data for ROC curve chart:</t>
  </si>
  <si>
    <t>True positive rate</t>
  </si>
  <si>
    <t>False positive rate</t>
  </si>
  <si>
    <t>Area</t>
  </si>
  <si>
    <t>Total area</t>
  </si>
  <si>
    <t>Chart legend:</t>
  </si>
  <si>
    <t>Chart title:</t>
  </si>
  <si>
    <t>Coordinates for plotting:</t>
  </si>
  <si>
    <t>Confidence Index</t>
  </si>
  <si>
    <t>Confidence Level</t>
  </si>
  <si>
    <t>Summary of Regression Model Results</t>
  </si>
  <si>
    <t>Logistic Model For Response</t>
  </si>
  <si>
    <t>Run Time</t>
  </si>
  <si>
    <t>Standard Deviation</t>
  </si>
  <si>
    <t># Variables</t>
  </si>
  <si>
    <t>Adjusted R-squared</t>
  </si>
  <si>
    <t>Maximum VIF</t>
  </si>
  <si>
    <t>Area Under ROC Curve</t>
  </si>
  <si>
    <t>Cutoff Level</t>
  </si>
  <si>
    <t>Percent Correct</t>
  </si>
  <si>
    <t>True Positive Rate</t>
  </si>
  <si>
    <t>True Negative Rate</t>
  </si>
  <si>
    <t>Test Variable</t>
  </si>
  <si>
    <t>Coefficients</t>
  </si>
  <si>
    <t>Model 1 (#vars=6, n=1518, AdjRsq=0.326): Response &lt;&lt; Age, Current_Bike, Gender, Occupation, Phone_Type, Relationship</t>
  </si>
  <si>
    <t>2.46  (0.000)</t>
  </si>
  <si>
    <t>-0.076  (0.000)</t>
  </si>
  <si>
    <t>0.181  (0.000)</t>
  </si>
  <si>
    <t>0.694  (0.000)</t>
  </si>
  <si>
    <t>-0.554  (0.000)</t>
  </si>
  <si>
    <t>0.472  (0.000)</t>
  </si>
  <si>
    <t>-0.145  (0.016)</t>
  </si>
  <si>
    <t>White</t>
  </si>
  <si>
    <t>No Font</t>
  </si>
  <si>
    <t>R code:</t>
  </si>
  <si>
    <t>Model.1 &lt;- glm(Response ~ Age+Current_Bike+Gender+Occupation+Phone_Type+Relationship, family = binomial, data = Data)</t>
  </si>
  <si>
    <t>Current_bike</t>
  </si>
  <si>
    <t>Purchase</t>
  </si>
  <si>
    <t>L</t>
  </si>
  <si>
    <t>e(L)</t>
  </si>
  <si>
    <t>probability</t>
  </si>
  <si>
    <t>prediction</t>
  </si>
  <si>
    <t>Accuracy =</t>
  </si>
  <si>
    <t xml:space="preserve">Precision = </t>
  </si>
  <si>
    <t>Recall =</t>
  </si>
  <si>
    <t xml:space="preserve">F1 Score = </t>
  </si>
  <si>
    <t>5 r good</t>
  </si>
  <si>
    <t>100 total sample</t>
  </si>
  <si>
    <t>model predicted all 100 expired</t>
  </si>
  <si>
    <t>10 total</t>
  </si>
  <si>
    <t>1 actual terrorist</t>
  </si>
  <si>
    <t>9 r not</t>
  </si>
  <si>
    <t>no one is terrorist</t>
  </si>
  <si>
    <t>100 &amp; 5</t>
  </si>
  <si>
    <t>100 &amp; 90</t>
  </si>
  <si>
    <t>HM</t>
  </si>
  <si>
    <t>AM</t>
  </si>
  <si>
    <t>2*precision*recall</t>
  </si>
  <si>
    <t>presion+recall</t>
  </si>
  <si>
    <t>5 r bad</t>
  </si>
  <si>
    <t>Actual 95 correct</t>
  </si>
  <si>
    <t>How many medicine expire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</si>
</sst>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%"/>
    <numFmt numFmtId="167" formatCode="0.000000"/>
    <numFmt numFmtId="168" formatCode="[$-409]m/d/yy\ h:mm\ AM/PM;@"/>
    <numFmt numFmtId="169" formatCode="#,##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B4B4B4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10101"/>
      <name val="Arial"/>
      <family val="2"/>
    </font>
    <font>
      <sz val="8"/>
      <color rgb="FF020202"/>
      <name val="Arial"/>
      <family val="2"/>
    </font>
    <font>
      <sz val="8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0" fontId="16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10" xfId="0" applyFont="1" applyBorder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18" fillId="0" borderId="0" xfId="0" quotePrefix="1" applyNumberFormat="1" applyFont="1"/>
    <xf numFmtId="164" fontId="19" fillId="0" borderId="0" xfId="0" quotePrefix="1" applyNumberFormat="1" applyFont="1" applyAlignment="1">
      <alignment horizontal="right"/>
    </xf>
    <xf numFmtId="164" fontId="18" fillId="33" borderId="10" xfId="0" applyNumberFormat="1" applyFont="1" applyFill="1" applyBorder="1" applyAlignment="1">
      <alignment horizontal="center"/>
    </xf>
    <xf numFmtId="164" fontId="18" fillId="34" borderId="11" xfId="0" applyNumberFormat="1" applyFont="1" applyFill="1" applyBorder="1" applyAlignment="1">
      <alignment horizontal="center"/>
    </xf>
    <xf numFmtId="164" fontId="18" fillId="34" borderId="16" xfId="0" applyNumberFormat="1" applyFont="1" applyFill="1" applyBorder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164" fontId="22" fillId="0" borderId="0" xfId="0" applyNumberFormat="1" applyFont="1"/>
    <xf numFmtId="164" fontId="18" fillId="0" borderId="18" xfId="0" applyNumberFormat="1" applyFont="1" applyBorder="1"/>
    <xf numFmtId="164" fontId="23" fillId="0" borderId="18" xfId="0" applyNumberFormat="1" applyFont="1" applyBorder="1" applyAlignment="1">
      <alignment horizontal="right"/>
    </xf>
    <xf numFmtId="165" fontId="18" fillId="0" borderId="0" xfId="0" applyNumberFormat="1" applyFont="1"/>
    <xf numFmtId="164" fontId="23" fillId="0" borderId="18" xfId="0" applyNumberFormat="1" applyFont="1" applyBorder="1" applyAlignment="1">
      <alignment horizontal="center"/>
    </xf>
    <xf numFmtId="1" fontId="18" fillId="0" borderId="0" xfId="0" applyNumberFormat="1" applyFont="1"/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164" fontId="23" fillId="0" borderId="18" xfId="0" applyNumberFormat="1" applyFont="1" applyBorder="1" applyAlignment="1">
      <alignment horizontal="left"/>
    </xf>
    <xf numFmtId="164" fontId="18" fillId="0" borderId="0" xfId="0" applyNumberFormat="1" applyFont="1" applyAlignment="1">
      <alignment horizontal="left"/>
    </xf>
    <xf numFmtId="167" fontId="18" fillId="0" borderId="0" xfId="0" applyNumberFormat="1" applyFont="1"/>
    <xf numFmtId="164" fontId="18" fillId="0" borderId="0" xfId="0" applyNumberFormat="1" applyFont="1" applyAlignment="1">
      <alignment horizontal="right"/>
    </xf>
    <xf numFmtId="164" fontId="18" fillId="0" borderId="18" xfId="0" applyNumberFormat="1" applyFont="1" applyBorder="1" applyAlignment="1">
      <alignment horizontal="right"/>
    </xf>
    <xf numFmtId="164" fontId="24" fillId="0" borderId="0" xfId="0" applyNumberFormat="1" applyFont="1" applyAlignment="1">
      <alignment horizontal="center"/>
    </xf>
    <xf numFmtId="164" fontId="18" fillId="0" borderId="19" xfId="0" applyNumberFormat="1" applyFont="1" applyBorder="1" applyAlignment="1">
      <alignment horizontal="center"/>
    </xf>
    <xf numFmtId="164" fontId="18" fillId="34" borderId="20" xfId="0" applyNumberFormat="1" applyFont="1" applyFill="1" applyBorder="1" applyAlignment="1">
      <alignment horizontal="center"/>
    </xf>
    <xf numFmtId="164" fontId="18" fillId="34" borderId="21" xfId="0" applyNumberFormat="1" applyFont="1" applyFill="1" applyBorder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164" fontId="18" fillId="34" borderId="12" xfId="0" applyNumberFormat="1" applyFont="1" applyFill="1" applyBorder="1" applyAlignment="1">
      <alignment horizontal="center"/>
    </xf>
    <xf numFmtId="164" fontId="18" fillId="34" borderId="14" xfId="0" applyNumberFormat="1" applyFont="1" applyFill="1" applyBorder="1" applyAlignment="1">
      <alignment horizontal="center"/>
    </xf>
    <xf numFmtId="164" fontId="18" fillId="34" borderId="15" xfId="0" applyNumberFormat="1" applyFont="1" applyFill="1" applyBorder="1" applyAlignment="1">
      <alignment horizontal="center"/>
    </xf>
    <xf numFmtId="164" fontId="18" fillId="34" borderId="20" xfId="0" applyNumberFormat="1" applyFont="1" applyFill="1" applyBorder="1" applyAlignment="1">
      <alignment horizontal="right"/>
    </xf>
    <xf numFmtId="2" fontId="18" fillId="0" borderId="10" xfId="0" applyNumberFormat="1" applyFont="1" applyBorder="1" applyAlignment="1">
      <alignment horizontal="center"/>
    </xf>
    <xf numFmtId="164" fontId="18" fillId="34" borderId="20" xfId="0" applyNumberFormat="1" applyFont="1" applyFill="1" applyBorder="1" applyAlignment="1">
      <alignment horizontal="left"/>
    </xf>
    <xf numFmtId="164" fontId="18" fillId="34" borderId="0" xfId="0" applyNumberFormat="1" applyFont="1" applyFill="1" applyAlignment="1">
      <alignment horizontal="left"/>
    </xf>
    <xf numFmtId="164" fontId="18" fillId="34" borderId="11" xfId="0" applyNumberFormat="1" applyFont="1" applyFill="1" applyBorder="1" applyAlignment="1">
      <alignment horizontal="left"/>
    </xf>
    <xf numFmtId="164" fontId="18" fillId="34" borderId="11" xfId="0" applyNumberFormat="1" applyFont="1" applyFill="1" applyBorder="1" applyAlignment="1">
      <alignment horizontal="right"/>
    </xf>
    <xf numFmtId="164" fontId="18" fillId="34" borderId="0" xfId="0" applyNumberFormat="1" applyFont="1" applyFill="1" applyAlignment="1">
      <alignment horizontal="right"/>
    </xf>
    <xf numFmtId="164" fontId="18" fillId="34" borderId="13" xfId="0" applyNumberFormat="1" applyFont="1" applyFill="1" applyBorder="1" applyAlignment="1">
      <alignment horizontal="right"/>
    </xf>
    <xf numFmtId="166" fontId="18" fillId="0" borderId="10" xfId="0" applyNumberFormat="1" applyFont="1" applyBorder="1" applyAlignment="1">
      <alignment horizontal="center"/>
    </xf>
    <xf numFmtId="164" fontId="18" fillId="34" borderId="14" xfId="0" applyNumberFormat="1" applyFont="1" applyFill="1" applyBorder="1" applyAlignment="1">
      <alignment horizontal="right"/>
    </xf>
    <xf numFmtId="1" fontId="18" fillId="0" borderId="16" xfId="0" applyNumberFormat="1" applyFont="1" applyBorder="1" applyAlignment="1">
      <alignment horizontal="center"/>
    </xf>
    <xf numFmtId="1" fontId="18" fillId="34" borderId="0" xfId="0" applyNumberFormat="1" applyFont="1" applyFill="1" applyAlignment="1">
      <alignment horizontal="center"/>
    </xf>
    <xf numFmtId="9" fontId="18" fillId="0" borderId="16" xfId="0" applyNumberFormat="1" applyFont="1" applyBorder="1" applyAlignment="1">
      <alignment horizontal="center"/>
    </xf>
    <xf numFmtId="9" fontId="18" fillId="0" borderId="22" xfId="0" applyNumberFormat="1" applyFont="1" applyBorder="1" applyAlignment="1">
      <alignment horizontal="center"/>
    </xf>
    <xf numFmtId="9" fontId="18" fillId="34" borderId="12" xfId="0" applyNumberFormat="1" applyFont="1" applyFill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9" fontId="18" fillId="34" borderId="0" xfId="0" applyNumberFormat="1" applyFont="1" applyFill="1" applyAlignment="1">
      <alignment horizontal="center"/>
    </xf>
    <xf numFmtId="164" fontId="25" fillId="0" borderId="0" xfId="0" applyNumberFormat="1" applyFont="1"/>
    <xf numFmtId="164" fontId="22" fillId="0" borderId="0" xfId="0" applyNumberFormat="1" applyFont="1" applyAlignment="1">
      <alignment horizontal="right"/>
    </xf>
    <xf numFmtId="164" fontId="18" fillId="35" borderId="0" xfId="0" applyNumberFormat="1" applyFont="1" applyFill="1" applyAlignment="1">
      <alignment horizontal="righ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/>
    </xf>
    <xf numFmtId="164" fontId="28" fillId="0" borderId="0" xfId="0" applyNumberFormat="1" applyFont="1"/>
    <xf numFmtId="164" fontId="29" fillId="0" borderId="0" xfId="0" applyNumberFormat="1" applyFont="1"/>
    <xf numFmtId="164" fontId="30" fillId="0" borderId="0" xfId="0" applyNumberFormat="1" applyFont="1"/>
    <xf numFmtId="169" fontId="27" fillId="0" borderId="0" xfId="0" applyNumberFormat="1" applyFont="1" applyAlignment="1">
      <alignment horizontal="right"/>
    </xf>
    <xf numFmtId="164" fontId="18" fillId="36" borderId="0" xfId="0" applyNumberFormat="1" applyFont="1" applyFill="1" applyAlignment="1">
      <alignment horizontal="center"/>
    </xf>
    <xf numFmtId="1" fontId="19" fillId="36" borderId="22" xfId="0" applyNumberFormat="1" applyFont="1" applyFill="1" applyBorder="1" applyAlignment="1">
      <alignment horizontal="center"/>
    </xf>
    <xf numFmtId="164" fontId="18" fillId="37" borderId="11" xfId="0" applyNumberFormat="1" applyFont="1" applyFill="1" applyBorder="1" applyAlignment="1">
      <alignment horizontal="right"/>
    </xf>
    <xf numFmtId="1" fontId="18" fillId="37" borderId="17" xfId="0" applyNumberFormat="1" applyFont="1" applyFill="1" applyBorder="1" applyAlignment="1">
      <alignment horizontal="center"/>
    </xf>
    <xf numFmtId="1" fontId="18" fillId="37" borderId="10" xfId="0" applyNumberFormat="1" applyFont="1" applyFill="1" applyBorder="1" applyAlignment="1">
      <alignment horizontal="center"/>
    </xf>
    <xf numFmtId="164" fontId="18" fillId="0" borderId="14" xfId="0" applyNumberFormat="1" applyFont="1" applyBorder="1"/>
    <xf numFmtId="0" fontId="16" fillId="0" borderId="23" xfId="0" applyFont="1" applyBorder="1"/>
    <xf numFmtId="0" fontId="16" fillId="0" borderId="24" xfId="0" applyFont="1" applyBorder="1"/>
    <xf numFmtId="0" fontId="16" fillId="0" borderId="24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'Model 1'!$M$59</c:f>
          <c:strCache>
            <c:ptCount val="1"/>
            <c:pt idx="0">
              <c:v>ROC curve:  area under curve = 0.86 
Model 1 for Response    (6 variables, n=1518)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'Model 1'!$AP$51:$EL$51</c:f>
              <c:numCache>
                <c:formatCode>#,##0.000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0.99845201238390091</c:v>
                </c:pt>
                <c:pt idx="3">
                  <c:v>0.98916408668730649</c:v>
                </c:pt>
                <c:pt idx="4">
                  <c:v>0.97987616099071206</c:v>
                </c:pt>
                <c:pt idx="5">
                  <c:v>0.96284829721362231</c:v>
                </c:pt>
                <c:pt idx="6">
                  <c:v>0.93653250773993812</c:v>
                </c:pt>
                <c:pt idx="7">
                  <c:v>0.90866873065015474</c:v>
                </c:pt>
                <c:pt idx="8">
                  <c:v>0.87770897832817341</c:v>
                </c:pt>
                <c:pt idx="9">
                  <c:v>0.85913312693498456</c:v>
                </c:pt>
                <c:pt idx="10">
                  <c:v>0.83281733746130027</c:v>
                </c:pt>
                <c:pt idx="11">
                  <c:v>0.81269349845201233</c:v>
                </c:pt>
                <c:pt idx="12">
                  <c:v>0.79102167182662542</c:v>
                </c:pt>
                <c:pt idx="13">
                  <c:v>0.76315789473684215</c:v>
                </c:pt>
                <c:pt idx="14">
                  <c:v>0.74303405572755421</c:v>
                </c:pt>
                <c:pt idx="15">
                  <c:v>0.72136222910216719</c:v>
                </c:pt>
                <c:pt idx="16">
                  <c:v>0.69969040247678016</c:v>
                </c:pt>
                <c:pt idx="17">
                  <c:v>0.67956656346749222</c:v>
                </c:pt>
                <c:pt idx="18">
                  <c:v>0.65634674922600622</c:v>
                </c:pt>
                <c:pt idx="19">
                  <c:v>0.63931888544891646</c:v>
                </c:pt>
                <c:pt idx="20">
                  <c:v>0.62848297213622295</c:v>
                </c:pt>
                <c:pt idx="21">
                  <c:v>0.61764705882352944</c:v>
                </c:pt>
                <c:pt idx="22">
                  <c:v>0.5851393188854489</c:v>
                </c:pt>
                <c:pt idx="23">
                  <c:v>0.56965944272445823</c:v>
                </c:pt>
                <c:pt idx="24">
                  <c:v>0.55108359133126938</c:v>
                </c:pt>
                <c:pt idx="25">
                  <c:v>0.53715170278637769</c:v>
                </c:pt>
                <c:pt idx="26">
                  <c:v>0.52167182662538703</c:v>
                </c:pt>
                <c:pt idx="27">
                  <c:v>0.50928792569659442</c:v>
                </c:pt>
                <c:pt idx="28">
                  <c:v>0.49535603715170279</c:v>
                </c:pt>
                <c:pt idx="29">
                  <c:v>0.48142414860681115</c:v>
                </c:pt>
                <c:pt idx="30">
                  <c:v>0.47058823529411764</c:v>
                </c:pt>
                <c:pt idx="31">
                  <c:v>0.45975232198142413</c:v>
                </c:pt>
                <c:pt idx="32">
                  <c:v>0.45510835913312692</c:v>
                </c:pt>
                <c:pt idx="33">
                  <c:v>0.4504643962848297</c:v>
                </c:pt>
                <c:pt idx="34">
                  <c:v>0.44117647058823528</c:v>
                </c:pt>
                <c:pt idx="35">
                  <c:v>0.43034055727554177</c:v>
                </c:pt>
                <c:pt idx="36">
                  <c:v>0.4148606811145511</c:v>
                </c:pt>
                <c:pt idx="37">
                  <c:v>0.40402476780185759</c:v>
                </c:pt>
                <c:pt idx="38">
                  <c:v>0.39628482972136225</c:v>
                </c:pt>
                <c:pt idx="39">
                  <c:v>0.39009287925696595</c:v>
                </c:pt>
                <c:pt idx="40">
                  <c:v>0.37306501547987614</c:v>
                </c:pt>
                <c:pt idx="41">
                  <c:v>0.36377708978328172</c:v>
                </c:pt>
                <c:pt idx="42">
                  <c:v>0.3591331269349845</c:v>
                </c:pt>
                <c:pt idx="43">
                  <c:v>0.35139318885448917</c:v>
                </c:pt>
                <c:pt idx="44">
                  <c:v>0.34829721362229105</c:v>
                </c:pt>
                <c:pt idx="45">
                  <c:v>0.33900928792569657</c:v>
                </c:pt>
                <c:pt idx="46">
                  <c:v>0.33281733746130032</c:v>
                </c:pt>
                <c:pt idx="47">
                  <c:v>0.32507739938080493</c:v>
                </c:pt>
                <c:pt idx="48">
                  <c:v>0.31578947368421051</c:v>
                </c:pt>
                <c:pt idx="49">
                  <c:v>0.29256965944272445</c:v>
                </c:pt>
                <c:pt idx="50">
                  <c:v>0.27708978328173373</c:v>
                </c:pt>
                <c:pt idx="51">
                  <c:v>0.27089783281733748</c:v>
                </c:pt>
                <c:pt idx="52">
                  <c:v>0.26315789473684209</c:v>
                </c:pt>
                <c:pt idx="53">
                  <c:v>0.25541795665634676</c:v>
                </c:pt>
                <c:pt idx="54">
                  <c:v>0.24767801857585139</c:v>
                </c:pt>
                <c:pt idx="55">
                  <c:v>0.23529411764705882</c:v>
                </c:pt>
                <c:pt idx="56">
                  <c:v>0.22291021671826625</c:v>
                </c:pt>
                <c:pt idx="57">
                  <c:v>0.21207430340557276</c:v>
                </c:pt>
                <c:pt idx="58">
                  <c:v>0.20743034055727555</c:v>
                </c:pt>
                <c:pt idx="59">
                  <c:v>0.19349845201238391</c:v>
                </c:pt>
                <c:pt idx="60">
                  <c:v>0.17801857585139319</c:v>
                </c:pt>
                <c:pt idx="61">
                  <c:v>0.17027863777089783</c:v>
                </c:pt>
                <c:pt idx="62">
                  <c:v>0.1609907120743034</c:v>
                </c:pt>
                <c:pt idx="63">
                  <c:v>0.15170278637770898</c:v>
                </c:pt>
                <c:pt idx="64">
                  <c:v>0.14705882352941177</c:v>
                </c:pt>
                <c:pt idx="65">
                  <c:v>0.13157894736842105</c:v>
                </c:pt>
                <c:pt idx="66">
                  <c:v>0.12693498452012383</c:v>
                </c:pt>
                <c:pt idx="67">
                  <c:v>0.1238390092879257</c:v>
                </c:pt>
                <c:pt idx="68">
                  <c:v>0.11919504643962849</c:v>
                </c:pt>
                <c:pt idx="69">
                  <c:v>0.11455108359133127</c:v>
                </c:pt>
                <c:pt idx="70">
                  <c:v>0.10835913312693499</c:v>
                </c:pt>
                <c:pt idx="71">
                  <c:v>9.9071207430340563E-2</c:v>
                </c:pt>
                <c:pt idx="72">
                  <c:v>9.4427244582043338E-2</c:v>
                </c:pt>
                <c:pt idx="73">
                  <c:v>9.4427244582043338E-2</c:v>
                </c:pt>
                <c:pt idx="74">
                  <c:v>8.6687306501547989E-2</c:v>
                </c:pt>
                <c:pt idx="75">
                  <c:v>8.3591331269349839E-2</c:v>
                </c:pt>
                <c:pt idx="76">
                  <c:v>8.2043343653250778E-2</c:v>
                </c:pt>
                <c:pt idx="77">
                  <c:v>7.5851393188854491E-2</c:v>
                </c:pt>
                <c:pt idx="78">
                  <c:v>6.9659442724458204E-2</c:v>
                </c:pt>
                <c:pt idx="79">
                  <c:v>6.6563467492260067E-2</c:v>
                </c:pt>
                <c:pt idx="80">
                  <c:v>6.6563467492260067E-2</c:v>
                </c:pt>
                <c:pt idx="81">
                  <c:v>6.6563467492260067E-2</c:v>
                </c:pt>
                <c:pt idx="82">
                  <c:v>6.3467492260061917E-2</c:v>
                </c:pt>
                <c:pt idx="83">
                  <c:v>6.3467492260061917E-2</c:v>
                </c:pt>
                <c:pt idx="84">
                  <c:v>5.8823529411764705E-2</c:v>
                </c:pt>
                <c:pt idx="85">
                  <c:v>5.2631578947368418E-2</c:v>
                </c:pt>
                <c:pt idx="86">
                  <c:v>4.0247678018575851E-2</c:v>
                </c:pt>
                <c:pt idx="87">
                  <c:v>2.7863777089783281E-2</c:v>
                </c:pt>
                <c:pt idx="88">
                  <c:v>2.6315789473684209E-2</c:v>
                </c:pt>
                <c:pt idx="89">
                  <c:v>2.1671826625386997E-2</c:v>
                </c:pt>
                <c:pt idx="90">
                  <c:v>1.5479876160990712E-2</c:v>
                </c:pt>
                <c:pt idx="91">
                  <c:v>1.238390092879257E-2</c:v>
                </c:pt>
                <c:pt idx="92">
                  <c:v>9.2879256965944269E-3</c:v>
                </c:pt>
                <c:pt idx="93">
                  <c:v>6.1919504643962852E-3</c:v>
                </c:pt>
                <c:pt idx="94">
                  <c:v>4.6439628482972135E-3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'Model 1'!$AP$50:$EL$50</c:f>
              <c:numCache>
                <c:formatCode>#,##0.000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0.99885321100917435</c:v>
                </c:pt>
                <c:pt idx="6">
                  <c:v>0.99885321100917435</c:v>
                </c:pt>
                <c:pt idx="7">
                  <c:v>0.99885321100917435</c:v>
                </c:pt>
                <c:pt idx="8">
                  <c:v>0.99885321100917435</c:v>
                </c:pt>
                <c:pt idx="9">
                  <c:v>0.99770642201834858</c:v>
                </c:pt>
                <c:pt idx="10">
                  <c:v>0.99541284403669728</c:v>
                </c:pt>
                <c:pt idx="11">
                  <c:v>0.9919724770642202</c:v>
                </c:pt>
                <c:pt idx="12">
                  <c:v>0.98967889908256879</c:v>
                </c:pt>
                <c:pt idx="13">
                  <c:v>0.98738532110091748</c:v>
                </c:pt>
                <c:pt idx="14">
                  <c:v>0.98623853211009171</c:v>
                </c:pt>
                <c:pt idx="15">
                  <c:v>0.97706422018348627</c:v>
                </c:pt>
                <c:pt idx="16">
                  <c:v>0.97018348623853212</c:v>
                </c:pt>
                <c:pt idx="17">
                  <c:v>0.9655963302752294</c:v>
                </c:pt>
                <c:pt idx="18">
                  <c:v>0.96444954128440363</c:v>
                </c:pt>
                <c:pt idx="19">
                  <c:v>0.96100917431192656</c:v>
                </c:pt>
                <c:pt idx="20">
                  <c:v>0.95642201834862384</c:v>
                </c:pt>
                <c:pt idx="21">
                  <c:v>0.95068807339449546</c:v>
                </c:pt>
                <c:pt idx="22">
                  <c:v>0.94724770642201839</c:v>
                </c:pt>
                <c:pt idx="23">
                  <c:v>0.94495412844036697</c:v>
                </c:pt>
                <c:pt idx="24">
                  <c:v>0.93922018348623848</c:v>
                </c:pt>
                <c:pt idx="25">
                  <c:v>0.93577981651376152</c:v>
                </c:pt>
                <c:pt idx="26">
                  <c:v>0.93004587155963303</c:v>
                </c:pt>
                <c:pt idx="27">
                  <c:v>0.92545871559633031</c:v>
                </c:pt>
                <c:pt idx="28">
                  <c:v>0.91743119266055051</c:v>
                </c:pt>
                <c:pt idx="29">
                  <c:v>0.91628440366972475</c:v>
                </c:pt>
                <c:pt idx="30">
                  <c:v>0.90596330275229353</c:v>
                </c:pt>
                <c:pt idx="31">
                  <c:v>0.8990825688073395</c:v>
                </c:pt>
                <c:pt idx="32">
                  <c:v>0.89564220183486243</c:v>
                </c:pt>
                <c:pt idx="33">
                  <c:v>0.89105504587155959</c:v>
                </c:pt>
                <c:pt idx="34">
                  <c:v>0.8830275229357798</c:v>
                </c:pt>
                <c:pt idx="35">
                  <c:v>0.88188073394495414</c:v>
                </c:pt>
                <c:pt idx="36">
                  <c:v>0.87844036697247707</c:v>
                </c:pt>
                <c:pt idx="37">
                  <c:v>0.87270642201834858</c:v>
                </c:pt>
                <c:pt idx="38">
                  <c:v>0.86811926605504586</c:v>
                </c:pt>
                <c:pt idx="39">
                  <c:v>0.86238532110091748</c:v>
                </c:pt>
                <c:pt idx="40">
                  <c:v>0.85550458715596334</c:v>
                </c:pt>
                <c:pt idx="41">
                  <c:v>0.85206422018348627</c:v>
                </c:pt>
                <c:pt idx="42">
                  <c:v>0.8509174311926605</c:v>
                </c:pt>
                <c:pt idx="43">
                  <c:v>0.84174311926605505</c:v>
                </c:pt>
                <c:pt idx="44">
                  <c:v>0.83830275229357798</c:v>
                </c:pt>
                <c:pt idx="45">
                  <c:v>0.83371559633027525</c:v>
                </c:pt>
                <c:pt idx="46">
                  <c:v>0.82454128440366969</c:v>
                </c:pt>
                <c:pt idx="47">
                  <c:v>0.81536697247706424</c:v>
                </c:pt>
                <c:pt idx="48">
                  <c:v>0.80963302752293576</c:v>
                </c:pt>
                <c:pt idx="49">
                  <c:v>0.80619266055045868</c:v>
                </c:pt>
                <c:pt idx="50">
                  <c:v>0.79931192660550454</c:v>
                </c:pt>
                <c:pt idx="51">
                  <c:v>0.79587155963302747</c:v>
                </c:pt>
                <c:pt idx="52">
                  <c:v>0.78669724770642202</c:v>
                </c:pt>
                <c:pt idx="53">
                  <c:v>0.77866972477064222</c:v>
                </c:pt>
                <c:pt idx="54">
                  <c:v>0.77064220183486243</c:v>
                </c:pt>
                <c:pt idx="55">
                  <c:v>0.76605504587155959</c:v>
                </c:pt>
                <c:pt idx="56">
                  <c:v>0.76376146788990829</c:v>
                </c:pt>
                <c:pt idx="57">
                  <c:v>0.76146788990825687</c:v>
                </c:pt>
                <c:pt idx="58">
                  <c:v>0.75458715596330272</c:v>
                </c:pt>
                <c:pt idx="59">
                  <c:v>0.75</c:v>
                </c:pt>
                <c:pt idx="60">
                  <c:v>0.74426605504587151</c:v>
                </c:pt>
                <c:pt idx="61">
                  <c:v>0.74311926605504586</c:v>
                </c:pt>
                <c:pt idx="62">
                  <c:v>0.73967889908256879</c:v>
                </c:pt>
                <c:pt idx="63">
                  <c:v>0.73394495412844041</c:v>
                </c:pt>
                <c:pt idx="64">
                  <c:v>0.72821100917431192</c:v>
                </c:pt>
                <c:pt idx="65">
                  <c:v>0.72477064220183485</c:v>
                </c:pt>
                <c:pt idx="66">
                  <c:v>0.72133027522935778</c:v>
                </c:pt>
                <c:pt idx="67">
                  <c:v>0.71330275229357798</c:v>
                </c:pt>
                <c:pt idx="68">
                  <c:v>0.70756880733944949</c:v>
                </c:pt>
                <c:pt idx="69">
                  <c:v>0.69954128440366969</c:v>
                </c:pt>
                <c:pt idx="70">
                  <c:v>0.69266055045871555</c:v>
                </c:pt>
                <c:pt idx="71">
                  <c:v>0.68577981651376152</c:v>
                </c:pt>
                <c:pt idx="72">
                  <c:v>0.68233944954128445</c:v>
                </c:pt>
                <c:pt idx="73">
                  <c:v>0.67545871559633031</c:v>
                </c:pt>
                <c:pt idx="74">
                  <c:v>0.66513761467889909</c:v>
                </c:pt>
                <c:pt idx="75">
                  <c:v>0.66284403669724767</c:v>
                </c:pt>
                <c:pt idx="76">
                  <c:v>0.65596330275229353</c:v>
                </c:pt>
                <c:pt idx="77">
                  <c:v>0.65481651376146788</c:v>
                </c:pt>
                <c:pt idx="78">
                  <c:v>0.6490825688073395</c:v>
                </c:pt>
                <c:pt idx="79">
                  <c:v>0.64564220183486243</c:v>
                </c:pt>
                <c:pt idx="80">
                  <c:v>0.64105504587155959</c:v>
                </c:pt>
                <c:pt idx="81">
                  <c:v>0.63876146788990829</c:v>
                </c:pt>
                <c:pt idx="82">
                  <c:v>0.63646788990825687</c:v>
                </c:pt>
                <c:pt idx="83">
                  <c:v>0.63532110091743121</c:v>
                </c:pt>
                <c:pt idx="84">
                  <c:v>0.58600917431192656</c:v>
                </c:pt>
                <c:pt idx="85">
                  <c:v>0.58142201834862384</c:v>
                </c:pt>
                <c:pt idx="86">
                  <c:v>0.48623853211009177</c:v>
                </c:pt>
                <c:pt idx="87">
                  <c:v>0.4827981651376147</c:v>
                </c:pt>
                <c:pt idx="88">
                  <c:v>0.38876146788990823</c:v>
                </c:pt>
                <c:pt idx="89">
                  <c:v>0.38876146788990823</c:v>
                </c:pt>
                <c:pt idx="90">
                  <c:v>0.3830275229357798</c:v>
                </c:pt>
                <c:pt idx="91">
                  <c:v>0.24197247706422018</c:v>
                </c:pt>
                <c:pt idx="92">
                  <c:v>0.14678899082568808</c:v>
                </c:pt>
                <c:pt idx="93">
                  <c:v>0.14220183486238533</c:v>
                </c:pt>
                <c:pt idx="94">
                  <c:v>0.14105504587155962</c:v>
                </c:pt>
                <c:pt idx="95">
                  <c:v>9.4036697247706427E-2</c:v>
                </c:pt>
                <c:pt idx="96">
                  <c:v>4.7018348623853214E-2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8-4240-8EA0-D97CF0D5740F}"/>
            </c:ext>
          </c:extLst>
        </c:ser>
        <c:ser>
          <c:idx val="1"/>
          <c:order val="1"/>
          <c:tx>
            <c:v>Line</c:v>
          </c:tx>
          <c:spPr>
            <a:ln w="12700" cap="rnd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'Model 1'!$N$60:$O$60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'Model 1'!$N$61:$O$61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8-4240-8EA0-D97CF0D5740F}"/>
            </c:ext>
          </c:extLst>
        </c:ser>
        <c:ser>
          <c:idx val="2"/>
          <c:order val="2"/>
          <c:tx>
            <c:strRef>
              <c:f>'Model 1'!$M$58</c:f>
              <c:strCache>
                <c:ptCount val="1"/>
                <c:pt idx="0">
                  <c:v>Cutoff = 0.50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 cmpd="sng" algn="ctr">
                  <a:solidFill>
                    <a:srgbClr val="FF0000"/>
                  </a:solidFill>
                  <a:prstDash val="solid"/>
                  <a:round/>
                </a14:hiddenLine>
              </a:ext>
            </a:extLst>
          </c:spPr>
          <c:marker>
            <c:symbol val="square"/>
            <c:size val="8"/>
            <c:spPr>
              <a:noFill/>
              <a:ln w="2540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'Model 1'!$N$62</c:f>
              <c:numCache>
                <c:formatCode>#,##0.000</c:formatCode>
                <c:ptCount val="1"/>
                <c:pt idx="0">
                  <c:v>0.27708978328173373</c:v>
                </c:pt>
              </c:numCache>
            </c:numRef>
          </c:xVal>
          <c:yVal>
            <c:numRef>
              <c:f>'Model 1'!$O$62</c:f>
              <c:numCache>
                <c:formatCode>#,##0.000</c:formatCode>
                <c:ptCount val="1"/>
                <c:pt idx="0">
                  <c:v>0.79931192660550465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8-4240-8EA0-D97CF0D5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87776"/>
        <c:axId val="2071386528"/>
      </c:scatterChart>
      <c:valAx>
        <c:axId val="2071387776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False Positive Rate (1 - Specificity)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71386528"/>
        <c:crosses val="autoZero"/>
        <c:crossBetween val="midCat"/>
      </c:valAx>
      <c:valAx>
        <c:axId val="2071386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True Positive Rate (Sensitivity)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71387776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2" fmlaLink="$AO$10" max="11" min="1" page="10" val="7"/>
</file>

<file path=xl/ctrlProps/ctrlProp2.xml><?xml version="1.0" encoding="utf-8"?>
<formControlPr xmlns="http://schemas.microsoft.com/office/spreadsheetml/2009/9/main" objectType="Spin" dx="22" fmlaLink="$AR$39" max="20" page="10" val="10"/>
</file>

<file path=xl/ctrlProps/ctrlProp3.xml><?xml version="1.0" encoding="utf-8"?>
<formControlPr xmlns="http://schemas.microsoft.com/office/spreadsheetml/2009/9/main" objectType="Spin" dx="22" fmlaLink="$AR$39" max="2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50</xdr:row>
      <xdr:rowOff>12701</xdr:rowOff>
    </xdr:from>
    <xdr:to>
      <xdr:col>8</xdr:col>
      <xdr:colOff>546100</xdr:colOff>
      <xdr:row>69</xdr:row>
      <xdr:rowOff>12701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11</xdr:row>
          <xdr:rowOff>85725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40</xdr:row>
          <xdr:rowOff>0</xdr:rowOff>
        </xdr:from>
        <xdr:to>
          <xdr:col>10</xdr:col>
          <xdr:colOff>66675</xdr:colOff>
          <xdr:row>42</xdr:row>
          <xdr:rowOff>95250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58</xdr:row>
          <xdr:rowOff>0</xdr:rowOff>
        </xdr:from>
        <xdr:to>
          <xdr:col>11</xdr:col>
          <xdr:colOff>66675</xdr:colOff>
          <xdr:row>60</xdr:row>
          <xdr:rowOff>95250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9"/>
  <sheetViews>
    <sheetView workbookViewId="0">
      <selection activeCell="C2" sqref="C2"/>
    </sheetView>
  </sheetViews>
  <sheetFormatPr defaultRowHeight="15" x14ac:dyDescent="0.25"/>
  <cols>
    <col min="1" max="1" width="5" bestFit="1" customWidth="1"/>
    <col min="2" max="2" width="4.42578125" bestFit="1" customWidth="1"/>
    <col min="3" max="3" width="7.5703125" bestFit="1" customWidth="1"/>
    <col min="4" max="4" width="13.85546875" bestFit="1" customWidth="1"/>
    <col min="5" max="5" width="11.42578125" bestFit="1" customWidth="1"/>
    <col min="6" max="6" width="14" bestFit="1" customWidth="1"/>
    <col min="7" max="7" width="12.140625" bestFit="1" customWidth="1"/>
    <col min="8" max="8" width="9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>
        <v>1</v>
      </c>
      <c r="B2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</v>
      </c>
      <c r="L2" s="1" t="s">
        <v>2</v>
      </c>
    </row>
    <row r="3" spans="1:12" x14ac:dyDescent="0.25">
      <c r="A3">
        <v>2</v>
      </c>
      <c r="B3">
        <v>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1</v>
      </c>
      <c r="L3" t="s">
        <v>8</v>
      </c>
    </row>
    <row r="4" spans="1:12" x14ac:dyDescent="0.25">
      <c r="A4">
        <v>3</v>
      </c>
      <c r="B4">
        <v>39</v>
      </c>
      <c r="C4" t="s">
        <v>13</v>
      </c>
      <c r="D4" t="s">
        <v>18</v>
      </c>
      <c r="E4" t="s">
        <v>10</v>
      </c>
      <c r="F4" t="s">
        <v>11</v>
      </c>
      <c r="G4" t="s">
        <v>19</v>
      </c>
      <c r="H4">
        <v>0</v>
      </c>
      <c r="L4" t="s">
        <v>13</v>
      </c>
    </row>
    <row r="5" spans="1:12" x14ac:dyDescent="0.25">
      <c r="A5">
        <v>4</v>
      </c>
      <c r="B5">
        <v>20</v>
      </c>
      <c r="C5" t="s">
        <v>13</v>
      </c>
      <c r="D5" t="s">
        <v>18</v>
      </c>
      <c r="E5" t="s">
        <v>20</v>
      </c>
      <c r="F5" t="s">
        <v>16</v>
      </c>
      <c r="G5" t="s">
        <v>19</v>
      </c>
      <c r="H5">
        <v>0</v>
      </c>
    </row>
    <row r="6" spans="1:12" x14ac:dyDescent="0.25">
      <c r="A6">
        <v>5</v>
      </c>
      <c r="B6">
        <v>29</v>
      </c>
      <c r="C6" t="s">
        <v>8</v>
      </c>
      <c r="D6" t="s">
        <v>21</v>
      </c>
      <c r="E6" t="s">
        <v>10</v>
      </c>
      <c r="F6" t="s">
        <v>11</v>
      </c>
      <c r="G6" t="s">
        <v>12</v>
      </c>
      <c r="H6">
        <v>1</v>
      </c>
    </row>
    <row r="7" spans="1:12" x14ac:dyDescent="0.25">
      <c r="A7">
        <v>6</v>
      </c>
      <c r="B7">
        <v>54</v>
      </c>
      <c r="C7" t="s">
        <v>13</v>
      </c>
      <c r="D7" t="s">
        <v>14</v>
      </c>
      <c r="E7" t="s">
        <v>15</v>
      </c>
      <c r="F7" t="s">
        <v>16</v>
      </c>
      <c r="G7" t="s">
        <v>22</v>
      </c>
      <c r="H7">
        <v>0</v>
      </c>
    </row>
    <row r="8" spans="1:12" x14ac:dyDescent="0.25">
      <c r="A8">
        <v>7</v>
      </c>
      <c r="B8">
        <v>47</v>
      </c>
      <c r="C8" t="s">
        <v>8</v>
      </c>
      <c r="D8" t="s">
        <v>18</v>
      </c>
      <c r="E8" t="s">
        <v>15</v>
      </c>
      <c r="F8" t="s">
        <v>23</v>
      </c>
      <c r="G8" t="s">
        <v>12</v>
      </c>
      <c r="H8">
        <v>1</v>
      </c>
    </row>
    <row r="9" spans="1:12" x14ac:dyDescent="0.25">
      <c r="A9">
        <v>8</v>
      </c>
      <c r="B9">
        <v>44</v>
      </c>
      <c r="C9" t="s">
        <v>13</v>
      </c>
      <c r="D9" t="s">
        <v>18</v>
      </c>
      <c r="E9" t="s">
        <v>20</v>
      </c>
      <c r="F9" t="s">
        <v>24</v>
      </c>
      <c r="G9" t="s">
        <v>12</v>
      </c>
      <c r="H9">
        <v>0</v>
      </c>
    </row>
    <row r="10" spans="1:12" x14ac:dyDescent="0.25">
      <c r="A10">
        <v>9</v>
      </c>
      <c r="B10">
        <v>38</v>
      </c>
      <c r="C10" t="s">
        <v>8</v>
      </c>
      <c r="D10" t="s">
        <v>9</v>
      </c>
      <c r="E10" t="s">
        <v>10</v>
      </c>
      <c r="F10" t="s">
        <v>25</v>
      </c>
      <c r="G10" t="s">
        <v>19</v>
      </c>
      <c r="H10">
        <v>1</v>
      </c>
    </row>
    <row r="11" spans="1:12" x14ac:dyDescent="0.25">
      <c r="A11">
        <v>10</v>
      </c>
      <c r="B11">
        <v>24</v>
      </c>
      <c r="C11" t="s">
        <v>13</v>
      </c>
      <c r="D11" t="s">
        <v>14</v>
      </c>
      <c r="E11" t="s">
        <v>20</v>
      </c>
      <c r="F11" t="s">
        <v>23</v>
      </c>
      <c r="G11" t="s">
        <v>12</v>
      </c>
      <c r="H11">
        <v>0</v>
      </c>
    </row>
    <row r="12" spans="1:12" x14ac:dyDescent="0.25">
      <c r="A12">
        <v>11</v>
      </c>
      <c r="B12">
        <v>38</v>
      </c>
      <c r="C12" t="s">
        <v>13</v>
      </c>
      <c r="D12" t="s">
        <v>18</v>
      </c>
      <c r="E12" t="s">
        <v>15</v>
      </c>
      <c r="F12" t="s">
        <v>11</v>
      </c>
      <c r="G12" t="s">
        <v>12</v>
      </c>
      <c r="H12">
        <v>0</v>
      </c>
    </row>
    <row r="13" spans="1:12" x14ac:dyDescent="0.25">
      <c r="A13">
        <v>12</v>
      </c>
      <c r="B13">
        <v>23</v>
      </c>
      <c r="C13" t="s">
        <v>13</v>
      </c>
      <c r="D13" t="s">
        <v>14</v>
      </c>
      <c r="E13" t="s">
        <v>15</v>
      </c>
      <c r="F13" t="s">
        <v>23</v>
      </c>
      <c r="G13" t="s">
        <v>22</v>
      </c>
      <c r="H13">
        <v>0</v>
      </c>
    </row>
    <row r="14" spans="1:12" x14ac:dyDescent="0.25">
      <c r="A14">
        <v>13</v>
      </c>
      <c r="B14">
        <v>45</v>
      </c>
      <c r="C14" t="s">
        <v>13</v>
      </c>
      <c r="D14" t="s">
        <v>18</v>
      </c>
      <c r="E14" t="s">
        <v>10</v>
      </c>
      <c r="F14" t="s">
        <v>24</v>
      </c>
      <c r="G14" t="s">
        <v>12</v>
      </c>
      <c r="H14">
        <v>0</v>
      </c>
    </row>
    <row r="15" spans="1:12" x14ac:dyDescent="0.25">
      <c r="A15">
        <v>14</v>
      </c>
      <c r="B15">
        <v>34</v>
      </c>
      <c r="C15" t="s">
        <v>13</v>
      </c>
      <c r="D15" t="s">
        <v>21</v>
      </c>
      <c r="E15" t="s">
        <v>10</v>
      </c>
      <c r="F15" t="s">
        <v>25</v>
      </c>
      <c r="G15" t="s">
        <v>17</v>
      </c>
      <c r="H15">
        <v>1</v>
      </c>
    </row>
    <row r="16" spans="1:12" x14ac:dyDescent="0.25">
      <c r="A16">
        <v>15</v>
      </c>
      <c r="B16">
        <v>46</v>
      </c>
      <c r="C16" t="s">
        <v>8</v>
      </c>
      <c r="D16" t="s">
        <v>9</v>
      </c>
      <c r="E16" t="s">
        <v>15</v>
      </c>
      <c r="F16" t="s">
        <v>24</v>
      </c>
      <c r="G16" t="s">
        <v>19</v>
      </c>
      <c r="H16">
        <v>1</v>
      </c>
    </row>
    <row r="17" spans="1:8" x14ac:dyDescent="0.25">
      <c r="A17">
        <v>16</v>
      </c>
      <c r="B17">
        <v>44</v>
      </c>
      <c r="C17" t="s">
        <v>8</v>
      </c>
      <c r="D17" t="s">
        <v>14</v>
      </c>
      <c r="E17" t="s">
        <v>20</v>
      </c>
      <c r="F17" t="s">
        <v>24</v>
      </c>
      <c r="G17" t="s">
        <v>17</v>
      </c>
      <c r="H17">
        <v>0</v>
      </c>
    </row>
    <row r="18" spans="1:8" x14ac:dyDescent="0.25">
      <c r="A18">
        <v>17</v>
      </c>
      <c r="B18">
        <v>54</v>
      </c>
      <c r="C18" t="s">
        <v>13</v>
      </c>
      <c r="D18" t="s">
        <v>9</v>
      </c>
      <c r="E18" t="s">
        <v>20</v>
      </c>
      <c r="F18" t="s">
        <v>25</v>
      </c>
      <c r="G18" t="s">
        <v>19</v>
      </c>
      <c r="H18">
        <v>0</v>
      </c>
    </row>
    <row r="19" spans="1:8" x14ac:dyDescent="0.25">
      <c r="A19">
        <v>18</v>
      </c>
      <c r="B19">
        <v>51</v>
      </c>
      <c r="C19" t="s">
        <v>8</v>
      </c>
      <c r="D19" t="s">
        <v>18</v>
      </c>
      <c r="E19" t="s">
        <v>10</v>
      </c>
      <c r="F19" t="s">
        <v>24</v>
      </c>
      <c r="G19" t="s">
        <v>17</v>
      </c>
      <c r="H19">
        <v>1</v>
      </c>
    </row>
    <row r="20" spans="1:8" x14ac:dyDescent="0.25">
      <c r="A20">
        <v>19</v>
      </c>
      <c r="B20">
        <v>25</v>
      </c>
      <c r="C20" t="s">
        <v>13</v>
      </c>
      <c r="D20" t="s">
        <v>14</v>
      </c>
      <c r="E20" t="s">
        <v>10</v>
      </c>
      <c r="F20" t="s">
        <v>25</v>
      </c>
      <c r="G20" t="s">
        <v>17</v>
      </c>
      <c r="H20">
        <v>1</v>
      </c>
    </row>
    <row r="21" spans="1:8" x14ac:dyDescent="0.25">
      <c r="A21">
        <v>20</v>
      </c>
      <c r="B21">
        <v>47</v>
      </c>
      <c r="C21" t="s">
        <v>8</v>
      </c>
      <c r="D21" t="s">
        <v>9</v>
      </c>
      <c r="E21" t="s">
        <v>20</v>
      </c>
      <c r="F21" t="s">
        <v>23</v>
      </c>
      <c r="G21" t="s">
        <v>22</v>
      </c>
      <c r="H21">
        <v>1</v>
      </c>
    </row>
    <row r="22" spans="1:8" x14ac:dyDescent="0.25">
      <c r="A22">
        <v>21</v>
      </c>
      <c r="B22">
        <v>50</v>
      </c>
      <c r="C22" t="s">
        <v>8</v>
      </c>
      <c r="D22" t="s">
        <v>21</v>
      </c>
      <c r="E22" t="s">
        <v>10</v>
      </c>
      <c r="F22" t="s">
        <v>11</v>
      </c>
      <c r="G22" t="s">
        <v>12</v>
      </c>
      <c r="H22">
        <v>0</v>
      </c>
    </row>
    <row r="23" spans="1:8" x14ac:dyDescent="0.25">
      <c r="A23">
        <v>22</v>
      </c>
      <c r="B23">
        <v>19</v>
      </c>
      <c r="C23" t="s">
        <v>8</v>
      </c>
      <c r="D23" t="s">
        <v>18</v>
      </c>
      <c r="E23" t="s">
        <v>20</v>
      </c>
      <c r="F23" t="s">
        <v>25</v>
      </c>
      <c r="G23" t="s">
        <v>22</v>
      </c>
      <c r="H23">
        <v>0</v>
      </c>
    </row>
    <row r="24" spans="1:8" x14ac:dyDescent="0.25">
      <c r="A24">
        <v>23</v>
      </c>
      <c r="B24">
        <v>47</v>
      </c>
      <c r="C24" t="s">
        <v>13</v>
      </c>
      <c r="D24" t="s">
        <v>14</v>
      </c>
      <c r="E24" t="s">
        <v>10</v>
      </c>
      <c r="F24" t="s">
        <v>23</v>
      </c>
      <c r="G24" t="s">
        <v>17</v>
      </c>
      <c r="H24">
        <v>0</v>
      </c>
    </row>
    <row r="25" spans="1:8" x14ac:dyDescent="0.25">
      <c r="A25">
        <v>24</v>
      </c>
      <c r="B25">
        <v>23</v>
      </c>
      <c r="C25" t="s">
        <v>13</v>
      </c>
      <c r="D25" t="s">
        <v>18</v>
      </c>
      <c r="E25" t="s">
        <v>15</v>
      </c>
      <c r="F25" t="s">
        <v>23</v>
      </c>
      <c r="G25" t="s">
        <v>17</v>
      </c>
      <c r="H25">
        <v>1</v>
      </c>
    </row>
    <row r="26" spans="1:8" x14ac:dyDescent="0.25">
      <c r="A26">
        <v>25</v>
      </c>
      <c r="B26">
        <v>42</v>
      </c>
      <c r="C26" t="s">
        <v>8</v>
      </c>
      <c r="D26" t="s">
        <v>14</v>
      </c>
      <c r="E26" t="s">
        <v>20</v>
      </c>
      <c r="F26" t="s">
        <v>23</v>
      </c>
      <c r="G26" t="s">
        <v>19</v>
      </c>
      <c r="H26">
        <v>1</v>
      </c>
    </row>
    <row r="27" spans="1:8" x14ac:dyDescent="0.25">
      <c r="A27">
        <v>26</v>
      </c>
      <c r="B27">
        <v>54</v>
      </c>
      <c r="C27" t="s">
        <v>13</v>
      </c>
      <c r="D27" t="s">
        <v>9</v>
      </c>
      <c r="E27" t="s">
        <v>10</v>
      </c>
      <c r="F27" t="s">
        <v>25</v>
      </c>
      <c r="G27" t="s">
        <v>19</v>
      </c>
      <c r="H27">
        <v>0</v>
      </c>
    </row>
    <row r="28" spans="1:8" x14ac:dyDescent="0.25">
      <c r="A28">
        <v>27</v>
      </c>
      <c r="B28">
        <v>31</v>
      </c>
      <c r="C28" t="s">
        <v>8</v>
      </c>
      <c r="D28" t="s">
        <v>18</v>
      </c>
      <c r="E28" t="s">
        <v>15</v>
      </c>
      <c r="F28" t="s">
        <v>25</v>
      </c>
      <c r="G28" t="s">
        <v>17</v>
      </c>
      <c r="H28">
        <v>0</v>
      </c>
    </row>
    <row r="29" spans="1:8" x14ac:dyDescent="0.25">
      <c r="A29">
        <v>28</v>
      </c>
      <c r="B29">
        <v>24</v>
      </c>
      <c r="C29" t="s">
        <v>8</v>
      </c>
      <c r="D29" t="s">
        <v>18</v>
      </c>
      <c r="E29" t="s">
        <v>20</v>
      </c>
      <c r="F29" t="s">
        <v>24</v>
      </c>
      <c r="G29" t="s">
        <v>12</v>
      </c>
      <c r="H29">
        <v>0</v>
      </c>
    </row>
    <row r="30" spans="1:8" x14ac:dyDescent="0.25">
      <c r="A30">
        <v>29</v>
      </c>
      <c r="B30">
        <v>21</v>
      </c>
      <c r="C30" t="s">
        <v>13</v>
      </c>
      <c r="D30" t="s">
        <v>21</v>
      </c>
      <c r="E30" t="s">
        <v>10</v>
      </c>
      <c r="F30" t="s">
        <v>25</v>
      </c>
      <c r="G30" t="s">
        <v>19</v>
      </c>
      <c r="H30">
        <v>0</v>
      </c>
    </row>
    <row r="31" spans="1:8" x14ac:dyDescent="0.25">
      <c r="A31">
        <v>30</v>
      </c>
      <c r="B31">
        <v>31</v>
      </c>
      <c r="C31" t="s">
        <v>13</v>
      </c>
      <c r="D31" t="s">
        <v>14</v>
      </c>
      <c r="E31" t="s">
        <v>15</v>
      </c>
      <c r="F31" t="s">
        <v>11</v>
      </c>
      <c r="G31" t="s">
        <v>17</v>
      </c>
      <c r="H31">
        <v>0</v>
      </c>
    </row>
    <row r="32" spans="1:8" x14ac:dyDescent="0.25">
      <c r="A32">
        <v>31</v>
      </c>
      <c r="B32">
        <v>23</v>
      </c>
      <c r="C32" t="s">
        <v>13</v>
      </c>
      <c r="D32" t="s">
        <v>14</v>
      </c>
      <c r="E32" t="s">
        <v>20</v>
      </c>
      <c r="F32" t="s">
        <v>24</v>
      </c>
      <c r="G32" t="s">
        <v>17</v>
      </c>
      <c r="H32">
        <v>1</v>
      </c>
    </row>
    <row r="33" spans="1:8" x14ac:dyDescent="0.25">
      <c r="A33">
        <v>32</v>
      </c>
      <c r="B33">
        <v>59</v>
      </c>
      <c r="C33" t="s">
        <v>13</v>
      </c>
      <c r="D33" t="s">
        <v>9</v>
      </c>
      <c r="E33" t="s">
        <v>15</v>
      </c>
      <c r="F33" t="s">
        <v>24</v>
      </c>
      <c r="G33" t="s">
        <v>17</v>
      </c>
      <c r="H33">
        <v>0</v>
      </c>
    </row>
    <row r="34" spans="1:8" x14ac:dyDescent="0.25">
      <c r="A34">
        <v>33</v>
      </c>
      <c r="B34">
        <v>60</v>
      </c>
      <c r="C34" t="s">
        <v>13</v>
      </c>
      <c r="D34" t="s">
        <v>18</v>
      </c>
      <c r="E34" t="s">
        <v>20</v>
      </c>
      <c r="F34" t="s">
        <v>16</v>
      </c>
      <c r="G34" t="s">
        <v>19</v>
      </c>
      <c r="H34">
        <v>0</v>
      </c>
    </row>
    <row r="35" spans="1:8" x14ac:dyDescent="0.25">
      <c r="A35">
        <v>34</v>
      </c>
      <c r="B35">
        <v>43</v>
      </c>
      <c r="C35" t="s">
        <v>8</v>
      </c>
      <c r="D35" t="s">
        <v>18</v>
      </c>
      <c r="E35" t="s">
        <v>20</v>
      </c>
      <c r="F35" t="s">
        <v>16</v>
      </c>
      <c r="G35" t="s">
        <v>17</v>
      </c>
      <c r="H35">
        <v>0</v>
      </c>
    </row>
    <row r="36" spans="1:8" x14ac:dyDescent="0.25">
      <c r="A36">
        <v>35</v>
      </c>
      <c r="B36">
        <v>27</v>
      </c>
      <c r="C36" t="s">
        <v>13</v>
      </c>
      <c r="D36" t="s">
        <v>21</v>
      </c>
      <c r="E36" t="s">
        <v>10</v>
      </c>
      <c r="F36" t="s">
        <v>24</v>
      </c>
      <c r="G36" t="s">
        <v>12</v>
      </c>
      <c r="H36">
        <v>1</v>
      </c>
    </row>
    <row r="37" spans="1:8" x14ac:dyDescent="0.25">
      <c r="A37">
        <v>36</v>
      </c>
      <c r="B37">
        <v>21</v>
      </c>
      <c r="C37" t="s">
        <v>13</v>
      </c>
      <c r="D37" t="s">
        <v>18</v>
      </c>
      <c r="E37" t="s">
        <v>20</v>
      </c>
      <c r="F37" t="s">
        <v>23</v>
      </c>
      <c r="G37" t="s">
        <v>22</v>
      </c>
      <c r="H37">
        <v>0</v>
      </c>
    </row>
    <row r="38" spans="1:8" x14ac:dyDescent="0.25">
      <c r="A38">
        <v>37</v>
      </c>
      <c r="B38">
        <v>24</v>
      </c>
      <c r="C38" t="s">
        <v>13</v>
      </c>
      <c r="D38" t="s">
        <v>21</v>
      </c>
      <c r="E38" t="s">
        <v>20</v>
      </c>
      <c r="F38" t="s">
        <v>23</v>
      </c>
      <c r="G38" t="s">
        <v>17</v>
      </c>
      <c r="H38">
        <v>1</v>
      </c>
    </row>
    <row r="39" spans="1:8" x14ac:dyDescent="0.25">
      <c r="A39">
        <v>38</v>
      </c>
      <c r="B39">
        <v>53</v>
      </c>
      <c r="C39" t="s">
        <v>8</v>
      </c>
      <c r="D39" t="s">
        <v>14</v>
      </c>
      <c r="E39" t="s">
        <v>20</v>
      </c>
      <c r="F39" t="s">
        <v>11</v>
      </c>
      <c r="G39" t="s">
        <v>22</v>
      </c>
      <c r="H39">
        <v>0</v>
      </c>
    </row>
    <row r="40" spans="1:8" x14ac:dyDescent="0.25">
      <c r="A40">
        <v>39</v>
      </c>
      <c r="B40">
        <v>49</v>
      </c>
      <c r="C40" t="s">
        <v>8</v>
      </c>
      <c r="D40" t="s">
        <v>21</v>
      </c>
      <c r="E40" t="s">
        <v>20</v>
      </c>
      <c r="F40" t="s">
        <v>11</v>
      </c>
      <c r="G40" t="s">
        <v>17</v>
      </c>
      <c r="H40">
        <v>0</v>
      </c>
    </row>
    <row r="41" spans="1:8" x14ac:dyDescent="0.25">
      <c r="A41">
        <v>40</v>
      </c>
      <c r="B41">
        <v>22</v>
      </c>
      <c r="C41" t="s">
        <v>13</v>
      </c>
      <c r="D41" t="s">
        <v>14</v>
      </c>
      <c r="E41" t="s">
        <v>15</v>
      </c>
      <c r="F41" t="s">
        <v>25</v>
      </c>
      <c r="G41" t="s">
        <v>17</v>
      </c>
      <c r="H41">
        <v>0</v>
      </c>
    </row>
    <row r="42" spans="1:8" x14ac:dyDescent="0.25">
      <c r="A42">
        <v>41</v>
      </c>
      <c r="B42">
        <v>48</v>
      </c>
      <c r="C42" t="s">
        <v>13</v>
      </c>
      <c r="D42" t="s">
        <v>14</v>
      </c>
      <c r="E42" t="s">
        <v>20</v>
      </c>
      <c r="F42" t="s">
        <v>23</v>
      </c>
      <c r="G42" t="s">
        <v>22</v>
      </c>
      <c r="H42">
        <v>0</v>
      </c>
    </row>
    <row r="43" spans="1:8" x14ac:dyDescent="0.25">
      <c r="A43">
        <v>42</v>
      </c>
      <c r="B43">
        <v>49</v>
      </c>
      <c r="C43" t="s">
        <v>8</v>
      </c>
      <c r="D43" t="s">
        <v>9</v>
      </c>
      <c r="E43" t="s">
        <v>15</v>
      </c>
      <c r="F43" t="s">
        <v>11</v>
      </c>
      <c r="G43" t="s">
        <v>22</v>
      </c>
      <c r="H43">
        <v>0</v>
      </c>
    </row>
    <row r="44" spans="1:8" x14ac:dyDescent="0.25">
      <c r="A44">
        <v>43</v>
      </c>
      <c r="B44">
        <v>19</v>
      </c>
      <c r="C44" t="s">
        <v>8</v>
      </c>
      <c r="D44" t="s">
        <v>9</v>
      </c>
      <c r="E44" t="s">
        <v>20</v>
      </c>
      <c r="F44" t="s">
        <v>24</v>
      </c>
      <c r="G44" t="s">
        <v>19</v>
      </c>
      <c r="H44">
        <v>0</v>
      </c>
    </row>
    <row r="45" spans="1:8" x14ac:dyDescent="0.25">
      <c r="A45">
        <v>44</v>
      </c>
      <c r="B45">
        <v>25</v>
      </c>
      <c r="C45" t="s">
        <v>8</v>
      </c>
      <c r="D45" t="s">
        <v>14</v>
      </c>
      <c r="E45" t="s">
        <v>15</v>
      </c>
      <c r="F45" t="s">
        <v>25</v>
      </c>
      <c r="G45" t="s">
        <v>22</v>
      </c>
      <c r="H45">
        <v>1</v>
      </c>
    </row>
    <row r="46" spans="1:8" x14ac:dyDescent="0.25">
      <c r="A46">
        <v>45</v>
      </c>
      <c r="B46">
        <v>50</v>
      </c>
      <c r="C46" t="s">
        <v>8</v>
      </c>
      <c r="D46" t="s">
        <v>21</v>
      </c>
      <c r="E46" t="s">
        <v>20</v>
      </c>
      <c r="F46" t="s">
        <v>16</v>
      </c>
      <c r="G46" t="s">
        <v>17</v>
      </c>
      <c r="H46">
        <v>1</v>
      </c>
    </row>
    <row r="47" spans="1:8" x14ac:dyDescent="0.25">
      <c r="A47">
        <v>46</v>
      </c>
      <c r="B47">
        <v>23</v>
      </c>
      <c r="C47" t="s">
        <v>8</v>
      </c>
      <c r="D47" t="s">
        <v>21</v>
      </c>
      <c r="E47" t="s">
        <v>10</v>
      </c>
      <c r="F47" t="s">
        <v>23</v>
      </c>
      <c r="G47" t="s">
        <v>22</v>
      </c>
      <c r="H47">
        <v>1</v>
      </c>
    </row>
    <row r="48" spans="1:8" x14ac:dyDescent="0.25">
      <c r="A48">
        <v>47</v>
      </c>
      <c r="B48">
        <v>42</v>
      </c>
      <c r="C48" t="s">
        <v>8</v>
      </c>
      <c r="D48" t="s">
        <v>21</v>
      </c>
      <c r="E48" t="s">
        <v>15</v>
      </c>
      <c r="F48" t="s">
        <v>11</v>
      </c>
      <c r="G48" t="s">
        <v>17</v>
      </c>
      <c r="H48">
        <v>1</v>
      </c>
    </row>
    <row r="49" spans="1:8" x14ac:dyDescent="0.25">
      <c r="A49">
        <v>48</v>
      </c>
      <c r="B49">
        <v>24</v>
      </c>
      <c r="C49" t="s">
        <v>8</v>
      </c>
      <c r="D49" t="s">
        <v>21</v>
      </c>
      <c r="E49" t="s">
        <v>15</v>
      </c>
      <c r="F49" t="s">
        <v>25</v>
      </c>
      <c r="G49" t="s">
        <v>22</v>
      </c>
      <c r="H49">
        <v>1</v>
      </c>
    </row>
    <row r="50" spans="1:8" x14ac:dyDescent="0.25">
      <c r="A50">
        <v>49</v>
      </c>
      <c r="B50">
        <v>47</v>
      </c>
      <c r="C50" t="s">
        <v>13</v>
      </c>
      <c r="D50" t="s">
        <v>9</v>
      </c>
      <c r="E50" t="s">
        <v>10</v>
      </c>
      <c r="F50" t="s">
        <v>25</v>
      </c>
      <c r="G50" t="s">
        <v>12</v>
      </c>
      <c r="H50">
        <v>0</v>
      </c>
    </row>
    <row r="51" spans="1:8" x14ac:dyDescent="0.25">
      <c r="A51">
        <v>50</v>
      </c>
      <c r="B51">
        <v>29</v>
      </c>
      <c r="C51" t="s">
        <v>13</v>
      </c>
      <c r="D51" t="s">
        <v>21</v>
      </c>
      <c r="E51" t="s">
        <v>15</v>
      </c>
      <c r="F51" t="s">
        <v>16</v>
      </c>
      <c r="G51" t="s">
        <v>12</v>
      </c>
      <c r="H51">
        <v>1</v>
      </c>
    </row>
    <row r="52" spans="1:8" x14ac:dyDescent="0.25">
      <c r="A52">
        <v>51</v>
      </c>
      <c r="B52">
        <v>38</v>
      </c>
      <c r="C52" t="s">
        <v>13</v>
      </c>
      <c r="D52" t="s">
        <v>18</v>
      </c>
      <c r="E52" t="s">
        <v>15</v>
      </c>
      <c r="F52" t="s">
        <v>25</v>
      </c>
      <c r="G52" t="s">
        <v>19</v>
      </c>
      <c r="H52">
        <v>0</v>
      </c>
    </row>
    <row r="53" spans="1:8" x14ac:dyDescent="0.25">
      <c r="A53">
        <v>52</v>
      </c>
      <c r="B53">
        <v>43</v>
      </c>
      <c r="C53" t="s">
        <v>13</v>
      </c>
      <c r="D53" t="s">
        <v>18</v>
      </c>
      <c r="E53" t="s">
        <v>15</v>
      </c>
      <c r="F53" t="s">
        <v>23</v>
      </c>
      <c r="G53" t="s">
        <v>12</v>
      </c>
      <c r="H53">
        <v>0</v>
      </c>
    </row>
    <row r="54" spans="1:8" x14ac:dyDescent="0.25">
      <c r="A54">
        <v>53</v>
      </c>
      <c r="B54">
        <v>19</v>
      </c>
      <c r="C54" t="s">
        <v>13</v>
      </c>
      <c r="D54" t="s">
        <v>9</v>
      </c>
      <c r="E54" t="s">
        <v>20</v>
      </c>
      <c r="F54" t="s">
        <v>24</v>
      </c>
      <c r="G54" t="s">
        <v>19</v>
      </c>
      <c r="H54">
        <v>0</v>
      </c>
    </row>
    <row r="55" spans="1:8" x14ac:dyDescent="0.25">
      <c r="A55">
        <v>54</v>
      </c>
      <c r="B55">
        <v>37</v>
      </c>
      <c r="C55" t="s">
        <v>8</v>
      </c>
      <c r="D55" t="s">
        <v>18</v>
      </c>
      <c r="E55" t="s">
        <v>20</v>
      </c>
      <c r="F55" t="s">
        <v>24</v>
      </c>
      <c r="G55" t="s">
        <v>12</v>
      </c>
      <c r="H55">
        <v>1</v>
      </c>
    </row>
    <row r="56" spans="1:8" x14ac:dyDescent="0.25">
      <c r="A56">
        <v>55</v>
      </c>
      <c r="B56">
        <v>25</v>
      </c>
      <c r="C56" t="s">
        <v>13</v>
      </c>
      <c r="D56" t="s">
        <v>18</v>
      </c>
      <c r="E56" t="s">
        <v>15</v>
      </c>
      <c r="F56" t="s">
        <v>24</v>
      </c>
      <c r="G56" t="s">
        <v>17</v>
      </c>
      <c r="H56">
        <v>0</v>
      </c>
    </row>
    <row r="57" spans="1:8" x14ac:dyDescent="0.25">
      <c r="A57">
        <v>56</v>
      </c>
      <c r="B57">
        <v>18</v>
      </c>
      <c r="C57" t="s">
        <v>13</v>
      </c>
      <c r="D57" t="s">
        <v>9</v>
      </c>
      <c r="E57" t="s">
        <v>10</v>
      </c>
      <c r="F57" t="s">
        <v>11</v>
      </c>
      <c r="G57" t="s">
        <v>19</v>
      </c>
      <c r="H57">
        <v>1</v>
      </c>
    </row>
    <row r="58" spans="1:8" x14ac:dyDescent="0.25">
      <c r="A58">
        <v>57</v>
      </c>
      <c r="B58">
        <v>31</v>
      </c>
      <c r="C58" t="s">
        <v>13</v>
      </c>
      <c r="D58" t="s">
        <v>18</v>
      </c>
      <c r="E58" t="s">
        <v>10</v>
      </c>
      <c r="F58" t="s">
        <v>11</v>
      </c>
      <c r="G58" t="s">
        <v>22</v>
      </c>
      <c r="H58">
        <v>0</v>
      </c>
    </row>
    <row r="59" spans="1:8" x14ac:dyDescent="0.25">
      <c r="A59">
        <v>58</v>
      </c>
      <c r="B59">
        <v>52</v>
      </c>
      <c r="C59" t="s">
        <v>13</v>
      </c>
      <c r="D59" t="s">
        <v>14</v>
      </c>
      <c r="E59" t="s">
        <v>10</v>
      </c>
      <c r="F59" t="s">
        <v>24</v>
      </c>
      <c r="G59" t="s">
        <v>22</v>
      </c>
      <c r="H59">
        <v>0</v>
      </c>
    </row>
    <row r="60" spans="1:8" x14ac:dyDescent="0.25">
      <c r="A60">
        <v>59</v>
      </c>
      <c r="B60">
        <v>19</v>
      </c>
      <c r="C60" t="s">
        <v>8</v>
      </c>
      <c r="D60" t="s">
        <v>9</v>
      </c>
      <c r="E60" t="s">
        <v>20</v>
      </c>
      <c r="F60" t="s">
        <v>16</v>
      </c>
      <c r="G60" t="s">
        <v>17</v>
      </c>
      <c r="H60">
        <v>1</v>
      </c>
    </row>
    <row r="61" spans="1:8" x14ac:dyDescent="0.25">
      <c r="A61">
        <v>60</v>
      </c>
      <c r="B61">
        <v>38</v>
      </c>
      <c r="C61" t="s">
        <v>13</v>
      </c>
      <c r="D61" t="s">
        <v>9</v>
      </c>
      <c r="E61" t="s">
        <v>20</v>
      </c>
      <c r="F61" t="s">
        <v>25</v>
      </c>
      <c r="G61" t="s">
        <v>12</v>
      </c>
      <c r="H61">
        <v>0</v>
      </c>
    </row>
    <row r="62" spans="1:8" x14ac:dyDescent="0.25">
      <c r="A62">
        <v>61</v>
      </c>
      <c r="B62">
        <v>52</v>
      </c>
      <c r="C62" t="s">
        <v>13</v>
      </c>
      <c r="D62" t="s">
        <v>9</v>
      </c>
      <c r="E62" t="s">
        <v>20</v>
      </c>
      <c r="F62" t="s">
        <v>24</v>
      </c>
      <c r="G62" t="s">
        <v>19</v>
      </c>
      <c r="H62">
        <v>0</v>
      </c>
    </row>
    <row r="63" spans="1:8" x14ac:dyDescent="0.25">
      <c r="A63">
        <v>62</v>
      </c>
      <c r="B63">
        <v>50</v>
      </c>
      <c r="C63" t="s">
        <v>8</v>
      </c>
      <c r="D63" t="s">
        <v>18</v>
      </c>
      <c r="E63" t="s">
        <v>20</v>
      </c>
      <c r="F63" t="s">
        <v>16</v>
      </c>
      <c r="G63" t="s">
        <v>22</v>
      </c>
      <c r="H63">
        <v>0</v>
      </c>
    </row>
    <row r="64" spans="1:8" x14ac:dyDescent="0.25">
      <c r="A64">
        <v>63</v>
      </c>
      <c r="B64">
        <v>50</v>
      </c>
      <c r="C64" t="s">
        <v>8</v>
      </c>
      <c r="D64" t="s">
        <v>21</v>
      </c>
      <c r="E64" t="s">
        <v>20</v>
      </c>
      <c r="F64" t="s">
        <v>25</v>
      </c>
      <c r="G64" t="s">
        <v>22</v>
      </c>
      <c r="H64">
        <v>0</v>
      </c>
    </row>
    <row r="65" spans="1:8" x14ac:dyDescent="0.25">
      <c r="A65">
        <v>64</v>
      </c>
      <c r="B65">
        <v>58</v>
      </c>
      <c r="C65" t="s">
        <v>8</v>
      </c>
      <c r="D65" t="s">
        <v>18</v>
      </c>
      <c r="E65" t="s">
        <v>15</v>
      </c>
      <c r="F65" t="s">
        <v>24</v>
      </c>
      <c r="G65" t="s">
        <v>12</v>
      </c>
      <c r="H65">
        <v>1</v>
      </c>
    </row>
    <row r="66" spans="1:8" x14ac:dyDescent="0.25">
      <c r="A66">
        <v>65</v>
      </c>
      <c r="B66">
        <v>35</v>
      </c>
      <c r="C66" t="s">
        <v>13</v>
      </c>
      <c r="D66" t="s">
        <v>14</v>
      </c>
      <c r="E66" t="s">
        <v>15</v>
      </c>
      <c r="F66" t="s">
        <v>25</v>
      </c>
      <c r="G66" t="s">
        <v>22</v>
      </c>
      <c r="H66">
        <v>0</v>
      </c>
    </row>
    <row r="67" spans="1:8" x14ac:dyDescent="0.25">
      <c r="A67">
        <v>66</v>
      </c>
      <c r="B67">
        <v>29</v>
      </c>
      <c r="C67" t="s">
        <v>13</v>
      </c>
      <c r="D67" t="s">
        <v>9</v>
      </c>
      <c r="E67" t="s">
        <v>15</v>
      </c>
      <c r="F67" t="s">
        <v>25</v>
      </c>
      <c r="G67" t="s">
        <v>22</v>
      </c>
      <c r="H67">
        <v>1</v>
      </c>
    </row>
    <row r="68" spans="1:8" x14ac:dyDescent="0.25">
      <c r="A68">
        <v>67</v>
      </c>
      <c r="B68">
        <v>26</v>
      </c>
      <c r="C68" t="s">
        <v>13</v>
      </c>
      <c r="D68" t="s">
        <v>21</v>
      </c>
      <c r="E68" t="s">
        <v>15</v>
      </c>
      <c r="F68" t="s">
        <v>23</v>
      </c>
      <c r="G68" t="s">
        <v>19</v>
      </c>
      <c r="H68">
        <v>0</v>
      </c>
    </row>
    <row r="69" spans="1:8" x14ac:dyDescent="0.25">
      <c r="A69">
        <v>68</v>
      </c>
      <c r="B69">
        <v>22</v>
      </c>
      <c r="C69" t="s">
        <v>8</v>
      </c>
      <c r="D69" t="s">
        <v>14</v>
      </c>
      <c r="E69" t="s">
        <v>15</v>
      </c>
      <c r="F69" t="s">
        <v>11</v>
      </c>
      <c r="G69" t="s">
        <v>12</v>
      </c>
      <c r="H69">
        <v>0</v>
      </c>
    </row>
    <row r="70" spans="1:8" x14ac:dyDescent="0.25">
      <c r="A70">
        <v>69</v>
      </c>
      <c r="B70">
        <v>51</v>
      </c>
      <c r="C70" t="s">
        <v>13</v>
      </c>
      <c r="D70" t="s">
        <v>18</v>
      </c>
      <c r="E70" t="s">
        <v>10</v>
      </c>
      <c r="F70" t="s">
        <v>16</v>
      </c>
      <c r="G70" t="s">
        <v>19</v>
      </c>
      <c r="H70">
        <v>0</v>
      </c>
    </row>
    <row r="71" spans="1:8" x14ac:dyDescent="0.25">
      <c r="A71">
        <v>70</v>
      </c>
      <c r="B71">
        <v>34</v>
      </c>
      <c r="C71" t="s">
        <v>13</v>
      </c>
      <c r="D71" t="s">
        <v>9</v>
      </c>
      <c r="E71" t="s">
        <v>20</v>
      </c>
      <c r="F71" t="s">
        <v>23</v>
      </c>
      <c r="G71" t="s">
        <v>19</v>
      </c>
      <c r="H71">
        <v>0</v>
      </c>
    </row>
    <row r="72" spans="1:8" x14ac:dyDescent="0.25">
      <c r="A72">
        <v>71</v>
      </c>
      <c r="B72">
        <v>18</v>
      </c>
      <c r="C72" t="s">
        <v>13</v>
      </c>
      <c r="D72" t="s">
        <v>14</v>
      </c>
      <c r="E72" t="s">
        <v>20</v>
      </c>
      <c r="F72" t="s">
        <v>24</v>
      </c>
      <c r="G72" t="s">
        <v>17</v>
      </c>
      <c r="H72">
        <v>0</v>
      </c>
    </row>
    <row r="73" spans="1:8" x14ac:dyDescent="0.25">
      <c r="A73">
        <v>72</v>
      </c>
      <c r="B73">
        <v>31</v>
      </c>
      <c r="C73" t="s">
        <v>8</v>
      </c>
      <c r="D73" t="s">
        <v>14</v>
      </c>
      <c r="E73" t="s">
        <v>15</v>
      </c>
      <c r="F73" t="s">
        <v>11</v>
      </c>
      <c r="G73" t="s">
        <v>17</v>
      </c>
      <c r="H73">
        <v>0</v>
      </c>
    </row>
    <row r="74" spans="1:8" x14ac:dyDescent="0.25">
      <c r="A74">
        <v>73</v>
      </c>
      <c r="B74">
        <v>37</v>
      </c>
      <c r="C74" t="s">
        <v>8</v>
      </c>
      <c r="D74" t="s">
        <v>9</v>
      </c>
      <c r="E74" t="s">
        <v>15</v>
      </c>
      <c r="F74" t="s">
        <v>11</v>
      </c>
      <c r="G74" t="s">
        <v>22</v>
      </c>
      <c r="H74">
        <v>0</v>
      </c>
    </row>
    <row r="75" spans="1:8" x14ac:dyDescent="0.25">
      <c r="A75">
        <v>74</v>
      </c>
      <c r="B75">
        <v>21</v>
      </c>
      <c r="C75" t="s">
        <v>8</v>
      </c>
      <c r="D75" t="s">
        <v>9</v>
      </c>
      <c r="E75" t="s">
        <v>20</v>
      </c>
      <c r="F75" t="s">
        <v>25</v>
      </c>
      <c r="G75" t="s">
        <v>12</v>
      </c>
      <c r="H75">
        <v>0</v>
      </c>
    </row>
    <row r="76" spans="1:8" x14ac:dyDescent="0.25">
      <c r="A76">
        <v>75</v>
      </c>
      <c r="B76">
        <v>40</v>
      </c>
      <c r="C76" t="s">
        <v>13</v>
      </c>
      <c r="D76" t="s">
        <v>14</v>
      </c>
      <c r="E76" t="s">
        <v>10</v>
      </c>
      <c r="F76" t="s">
        <v>11</v>
      </c>
      <c r="G76" t="s">
        <v>22</v>
      </c>
      <c r="H76">
        <v>1</v>
      </c>
    </row>
    <row r="77" spans="1:8" x14ac:dyDescent="0.25">
      <c r="A77">
        <v>76</v>
      </c>
      <c r="B77">
        <v>25</v>
      </c>
      <c r="C77" t="s">
        <v>13</v>
      </c>
      <c r="D77" t="s">
        <v>14</v>
      </c>
      <c r="E77" t="s">
        <v>15</v>
      </c>
      <c r="F77" t="s">
        <v>25</v>
      </c>
      <c r="G77" t="s">
        <v>22</v>
      </c>
      <c r="H77">
        <v>1</v>
      </c>
    </row>
    <row r="78" spans="1:8" x14ac:dyDescent="0.25">
      <c r="A78">
        <v>77</v>
      </c>
      <c r="B78">
        <v>29</v>
      </c>
      <c r="C78" t="s">
        <v>8</v>
      </c>
      <c r="D78" t="s">
        <v>18</v>
      </c>
      <c r="E78" t="s">
        <v>20</v>
      </c>
      <c r="F78" t="s">
        <v>25</v>
      </c>
      <c r="G78" t="s">
        <v>19</v>
      </c>
      <c r="H78">
        <v>0</v>
      </c>
    </row>
    <row r="79" spans="1:8" x14ac:dyDescent="0.25">
      <c r="A79">
        <v>78</v>
      </c>
      <c r="B79">
        <v>41</v>
      </c>
      <c r="C79" t="s">
        <v>8</v>
      </c>
      <c r="D79" t="s">
        <v>21</v>
      </c>
      <c r="E79" t="s">
        <v>10</v>
      </c>
      <c r="F79" t="s">
        <v>16</v>
      </c>
      <c r="G79" t="s">
        <v>17</v>
      </c>
      <c r="H79">
        <v>1</v>
      </c>
    </row>
    <row r="80" spans="1:8" x14ac:dyDescent="0.25">
      <c r="A80">
        <v>79</v>
      </c>
      <c r="B80">
        <v>55</v>
      </c>
      <c r="C80" t="s">
        <v>13</v>
      </c>
      <c r="D80" t="s">
        <v>18</v>
      </c>
      <c r="E80" t="s">
        <v>20</v>
      </c>
      <c r="F80" t="s">
        <v>23</v>
      </c>
      <c r="G80" t="s">
        <v>12</v>
      </c>
      <c r="H80">
        <v>0</v>
      </c>
    </row>
    <row r="81" spans="1:8" x14ac:dyDescent="0.25">
      <c r="A81">
        <v>80</v>
      </c>
      <c r="B81">
        <v>35</v>
      </c>
      <c r="C81" t="s">
        <v>13</v>
      </c>
      <c r="D81" t="s">
        <v>18</v>
      </c>
      <c r="E81" t="s">
        <v>10</v>
      </c>
      <c r="F81" t="s">
        <v>16</v>
      </c>
      <c r="G81" t="s">
        <v>12</v>
      </c>
      <c r="H81">
        <v>0</v>
      </c>
    </row>
    <row r="82" spans="1:8" x14ac:dyDescent="0.25">
      <c r="A82">
        <v>81</v>
      </c>
      <c r="B82">
        <v>38</v>
      </c>
      <c r="C82" t="s">
        <v>8</v>
      </c>
      <c r="D82" t="s">
        <v>14</v>
      </c>
      <c r="E82" t="s">
        <v>10</v>
      </c>
      <c r="F82" t="s">
        <v>11</v>
      </c>
      <c r="G82" t="s">
        <v>22</v>
      </c>
      <c r="H82">
        <v>1</v>
      </c>
    </row>
    <row r="83" spans="1:8" x14ac:dyDescent="0.25">
      <c r="A83">
        <v>82</v>
      </c>
      <c r="B83">
        <v>57</v>
      </c>
      <c r="C83" t="s">
        <v>8</v>
      </c>
      <c r="D83" t="s">
        <v>21</v>
      </c>
      <c r="E83" t="s">
        <v>20</v>
      </c>
      <c r="F83" t="s">
        <v>24</v>
      </c>
      <c r="G83" t="s">
        <v>22</v>
      </c>
      <c r="H83">
        <v>0</v>
      </c>
    </row>
    <row r="84" spans="1:8" x14ac:dyDescent="0.25">
      <c r="A84">
        <v>83</v>
      </c>
      <c r="B84">
        <v>50</v>
      </c>
      <c r="C84" t="s">
        <v>13</v>
      </c>
      <c r="D84" t="s">
        <v>18</v>
      </c>
      <c r="E84" t="s">
        <v>20</v>
      </c>
      <c r="F84" t="s">
        <v>25</v>
      </c>
      <c r="G84" t="s">
        <v>12</v>
      </c>
      <c r="H84">
        <v>0</v>
      </c>
    </row>
    <row r="85" spans="1:8" x14ac:dyDescent="0.25">
      <c r="A85">
        <v>84</v>
      </c>
      <c r="B85">
        <v>49</v>
      </c>
      <c r="C85" t="s">
        <v>8</v>
      </c>
      <c r="D85" t="s">
        <v>9</v>
      </c>
      <c r="E85" t="s">
        <v>15</v>
      </c>
      <c r="F85" t="s">
        <v>16</v>
      </c>
      <c r="G85" t="s">
        <v>19</v>
      </c>
      <c r="H85">
        <v>0</v>
      </c>
    </row>
    <row r="86" spans="1:8" x14ac:dyDescent="0.25">
      <c r="A86">
        <v>85</v>
      </c>
      <c r="B86">
        <v>21</v>
      </c>
      <c r="C86" t="s">
        <v>13</v>
      </c>
      <c r="D86" t="s">
        <v>21</v>
      </c>
      <c r="E86" t="s">
        <v>10</v>
      </c>
      <c r="F86" t="s">
        <v>23</v>
      </c>
      <c r="G86" t="s">
        <v>19</v>
      </c>
      <c r="H86">
        <v>1</v>
      </c>
    </row>
    <row r="87" spans="1:8" x14ac:dyDescent="0.25">
      <c r="A87">
        <v>86</v>
      </c>
      <c r="B87">
        <v>20</v>
      </c>
      <c r="C87" t="s">
        <v>8</v>
      </c>
      <c r="D87" t="s">
        <v>21</v>
      </c>
      <c r="E87" t="s">
        <v>10</v>
      </c>
      <c r="F87" t="s">
        <v>25</v>
      </c>
      <c r="G87" t="s">
        <v>19</v>
      </c>
      <c r="H87">
        <v>0</v>
      </c>
    </row>
    <row r="88" spans="1:8" x14ac:dyDescent="0.25">
      <c r="A88">
        <v>87</v>
      </c>
      <c r="B88">
        <v>37</v>
      </c>
      <c r="C88" t="s">
        <v>8</v>
      </c>
      <c r="D88" t="s">
        <v>18</v>
      </c>
      <c r="E88" t="s">
        <v>15</v>
      </c>
      <c r="F88" t="s">
        <v>24</v>
      </c>
      <c r="G88" t="s">
        <v>17</v>
      </c>
      <c r="H88">
        <v>0</v>
      </c>
    </row>
    <row r="89" spans="1:8" x14ac:dyDescent="0.25">
      <c r="A89">
        <v>88</v>
      </c>
      <c r="B89">
        <v>22</v>
      </c>
      <c r="C89" t="s">
        <v>8</v>
      </c>
      <c r="D89" t="s">
        <v>21</v>
      </c>
      <c r="E89" t="s">
        <v>15</v>
      </c>
      <c r="F89" t="s">
        <v>11</v>
      </c>
      <c r="G89" t="s">
        <v>17</v>
      </c>
      <c r="H89">
        <v>0</v>
      </c>
    </row>
    <row r="90" spans="1:8" x14ac:dyDescent="0.25">
      <c r="A90">
        <v>89</v>
      </c>
      <c r="B90">
        <v>42</v>
      </c>
      <c r="C90" t="s">
        <v>13</v>
      </c>
      <c r="D90" t="s">
        <v>14</v>
      </c>
      <c r="E90" t="s">
        <v>10</v>
      </c>
      <c r="F90" t="s">
        <v>24</v>
      </c>
      <c r="G90" t="s">
        <v>17</v>
      </c>
      <c r="H90">
        <v>0</v>
      </c>
    </row>
    <row r="91" spans="1:8" x14ac:dyDescent="0.25">
      <c r="A91">
        <v>90</v>
      </c>
      <c r="B91">
        <v>51</v>
      </c>
      <c r="C91" t="s">
        <v>13</v>
      </c>
      <c r="D91" t="s">
        <v>18</v>
      </c>
      <c r="E91" t="s">
        <v>10</v>
      </c>
      <c r="F91" t="s">
        <v>16</v>
      </c>
      <c r="G91" t="s">
        <v>12</v>
      </c>
      <c r="H91">
        <v>0</v>
      </c>
    </row>
    <row r="92" spans="1:8" x14ac:dyDescent="0.25">
      <c r="A92">
        <v>91</v>
      </c>
      <c r="B92">
        <v>51</v>
      </c>
      <c r="C92" t="s">
        <v>8</v>
      </c>
      <c r="D92" t="s">
        <v>9</v>
      </c>
      <c r="E92" t="s">
        <v>10</v>
      </c>
      <c r="F92" t="s">
        <v>25</v>
      </c>
      <c r="G92" t="s">
        <v>22</v>
      </c>
      <c r="H92">
        <v>0</v>
      </c>
    </row>
    <row r="93" spans="1:8" x14ac:dyDescent="0.25">
      <c r="A93">
        <v>92</v>
      </c>
      <c r="B93">
        <v>27</v>
      </c>
      <c r="C93" t="s">
        <v>8</v>
      </c>
      <c r="D93" t="s">
        <v>18</v>
      </c>
      <c r="E93" t="s">
        <v>20</v>
      </c>
      <c r="F93" t="s">
        <v>11</v>
      </c>
      <c r="G93" t="s">
        <v>22</v>
      </c>
      <c r="H93">
        <v>0</v>
      </c>
    </row>
    <row r="94" spans="1:8" x14ac:dyDescent="0.25">
      <c r="A94">
        <v>93</v>
      </c>
      <c r="B94">
        <v>42</v>
      </c>
      <c r="C94" t="s">
        <v>13</v>
      </c>
      <c r="D94" t="s">
        <v>18</v>
      </c>
      <c r="E94" t="s">
        <v>15</v>
      </c>
      <c r="F94" t="s">
        <v>23</v>
      </c>
      <c r="G94" t="s">
        <v>12</v>
      </c>
      <c r="H94">
        <v>0</v>
      </c>
    </row>
    <row r="95" spans="1:8" x14ac:dyDescent="0.25">
      <c r="A95">
        <v>94</v>
      </c>
      <c r="B95">
        <v>46</v>
      </c>
      <c r="C95" t="s">
        <v>8</v>
      </c>
      <c r="D95" t="s">
        <v>14</v>
      </c>
      <c r="E95" t="s">
        <v>15</v>
      </c>
      <c r="F95" t="s">
        <v>23</v>
      </c>
      <c r="G95" t="s">
        <v>19</v>
      </c>
      <c r="H95">
        <v>1</v>
      </c>
    </row>
    <row r="96" spans="1:8" x14ac:dyDescent="0.25">
      <c r="A96">
        <v>95</v>
      </c>
      <c r="B96">
        <v>23</v>
      </c>
      <c r="C96" t="s">
        <v>8</v>
      </c>
      <c r="D96" t="s">
        <v>9</v>
      </c>
      <c r="E96" t="s">
        <v>10</v>
      </c>
      <c r="F96" t="s">
        <v>24</v>
      </c>
      <c r="G96" t="s">
        <v>22</v>
      </c>
      <c r="H96">
        <v>0</v>
      </c>
    </row>
    <row r="97" spans="1:8" x14ac:dyDescent="0.25">
      <c r="A97">
        <v>96</v>
      </c>
      <c r="B97">
        <v>56</v>
      </c>
      <c r="C97" t="s">
        <v>13</v>
      </c>
      <c r="D97" t="s">
        <v>9</v>
      </c>
      <c r="E97" t="s">
        <v>20</v>
      </c>
      <c r="F97" t="s">
        <v>11</v>
      </c>
      <c r="G97" t="s">
        <v>22</v>
      </c>
      <c r="H97">
        <v>0</v>
      </c>
    </row>
    <row r="98" spans="1:8" x14ac:dyDescent="0.25">
      <c r="A98">
        <v>97</v>
      </c>
      <c r="B98">
        <v>50</v>
      </c>
      <c r="C98" t="s">
        <v>8</v>
      </c>
      <c r="D98" t="s">
        <v>9</v>
      </c>
      <c r="E98" t="s">
        <v>10</v>
      </c>
      <c r="F98" t="s">
        <v>16</v>
      </c>
      <c r="G98" t="s">
        <v>22</v>
      </c>
      <c r="H98">
        <v>1</v>
      </c>
    </row>
    <row r="99" spans="1:8" x14ac:dyDescent="0.25">
      <c r="A99">
        <v>98</v>
      </c>
      <c r="B99">
        <v>46</v>
      </c>
      <c r="C99" t="s">
        <v>13</v>
      </c>
      <c r="D99" t="s">
        <v>18</v>
      </c>
      <c r="E99" t="s">
        <v>20</v>
      </c>
      <c r="F99" t="s">
        <v>24</v>
      </c>
      <c r="G99" t="s">
        <v>12</v>
      </c>
      <c r="H99">
        <v>0</v>
      </c>
    </row>
    <row r="100" spans="1:8" x14ac:dyDescent="0.25">
      <c r="A100">
        <v>99</v>
      </c>
      <c r="B100">
        <v>49</v>
      </c>
      <c r="C100" t="s">
        <v>13</v>
      </c>
      <c r="D100" t="s">
        <v>14</v>
      </c>
      <c r="E100" t="s">
        <v>20</v>
      </c>
      <c r="F100" t="s">
        <v>16</v>
      </c>
      <c r="G100" t="s">
        <v>22</v>
      </c>
      <c r="H100">
        <v>0</v>
      </c>
    </row>
    <row r="101" spans="1:8" x14ac:dyDescent="0.25">
      <c r="A101">
        <v>100</v>
      </c>
      <c r="B101">
        <v>35</v>
      </c>
      <c r="C101" t="s">
        <v>8</v>
      </c>
      <c r="D101" t="s">
        <v>9</v>
      </c>
      <c r="E101" t="s">
        <v>10</v>
      </c>
      <c r="F101" t="s">
        <v>24</v>
      </c>
      <c r="G101" t="s">
        <v>19</v>
      </c>
      <c r="H101">
        <v>1</v>
      </c>
    </row>
    <row r="102" spans="1:8" x14ac:dyDescent="0.25">
      <c r="A102">
        <v>101</v>
      </c>
      <c r="B102">
        <v>59</v>
      </c>
      <c r="C102" t="s">
        <v>8</v>
      </c>
      <c r="D102" t="s">
        <v>21</v>
      </c>
      <c r="E102" t="s">
        <v>10</v>
      </c>
      <c r="F102" t="s">
        <v>16</v>
      </c>
      <c r="G102" t="s">
        <v>22</v>
      </c>
      <c r="H102">
        <v>0</v>
      </c>
    </row>
    <row r="103" spans="1:8" x14ac:dyDescent="0.25">
      <c r="A103">
        <v>102</v>
      </c>
      <c r="B103">
        <v>30</v>
      </c>
      <c r="C103" t="s">
        <v>8</v>
      </c>
      <c r="D103" t="s">
        <v>9</v>
      </c>
      <c r="E103" t="s">
        <v>10</v>
      </c>
      <c r="F103" t="s">
        <v>16</v>
      </c>
      <c r="G103" t="s">
        <v>19</v>
      </c>
      <c r="H103">
        <v>0</v>
      </c>
    </row>
    <row r="104" spans="1:8" x14ac:dyDescent="0.25">
      <c r="A104">
        <v>103</v>
      </c>
      <c r="B104">
        <v>18</v>
      </c>
      <c r="C104" t="s">
        <v>13</v>
      </c>
      <c r="D104" t="s">
        <v>21</v>
      </c>
      <c r="E104" t="s">
        <v>15</v>
      </c>
      <c r="F104" t="s">
        <v>24</v>
      </c>
      <c r="G104" t="s">
        <v>12</v>
      </c>
      <c r="H104">
        <v>1</v>
      </c>
    </row>
    <row r="105" spans="1:8" x14ac:dyDescent="0.25">
      <c r="A105">
        <v>104</v>
      </c>
      <c r="B105">
        <v>22</v>
      </c>
      <c r="C105" t="s">
        <v>8</v>
      </c>
      <c r="D105" t="s">
        <v>21</v>
      </c>
      <c r="E105" t="s">
        <v>10</v>
      </c>
      <c r="F105" t="s">
        <v>25</v>
      </c>
      <c r="G105" t="s">
        <v>12</v>
      </c>
      <c r="H105">
        <v>0</v>
      </c>
    </row>
    <row r="106" spans="1:8" x14ac:dyDescent="0.25">
      <c r="A106">
        <v>105</v>
      </c>
      <c r="B106">
        <v>48</v>
      </c>
      <c r="C106" t="s">
        <v>8</v>
      </c>
      <c r="D106" t="s">
        <v>9</v>
      </c>
      <c r="E106" t="s">
        <v>20</v>
      </c>
      <c r="F106" t="s">
        <v>24</v>
      </c>
      <c r="G106" t="s">
        <v>12</v>
      </c>
      <c r="H106">
        <v>1</v>
      </c>
    </row>
    <row r="107" spans="1:8" x14ac:dyDescent="0.25">
      <c r="A107">
        <v>106</v>
      </c>
      <c r="B107">
        <v>60</v>
      </c>
      <c r="C107" t="s">
        <v>13</v>
      </c>
      <c r="D107" t="s">
        <v>18</v>
      </c>
      <c r="E107" t="s">
        <v>15</v>
      </c>
      <c r="F107" t="s">
        <v>11</v>
      </c>
      <c r="G107" t="s">
        <v>19</v>
      </c>
      <c r="H107">
        <v>0</v>
      </c>
    </row>
    <row r="108" spans="1:8" x14ac:dyDescent="0.25">
      <c r="A108">
        <v>107</v>
      </c>
      <c r="B108">
        <v>51</v>
      </c>
      <c r="C108" t="s">
        <v>8</v>
      </c>
      <c r="D108" t="s">
        <v>21</v>
      </c>
      <c r="E108" t="s">
        <v>15</v>
      </c>
      <c r="F108" t="s">
        <v>24</v>
      </c>
      <c r="G108" t="s">
        <v>17</v>
      </c>
      <c r="H108">
        <v>0</v>
      </c>
    </row>
    <row r="109" spans="1:8" x14ac:dyDescent="0.25">
      <c r="A109">
        <v>108</v>
      </c>
      <c r="B109">
        <v>47</v>
      </c>
      <c r="C109" t="s">
        <v>13</v>
      </c>
      <c r="D109" t="s">
        <v>14</v>
      </c>
      <c r="E109" t="s">
        <v>15</v>
      </c>
      <c r="F109" t="s">
        <v>23</v>
      </c>
      <c r="G109" t="s">
        <v>19</v>
      </c>
      <c r="H109">
        <v>0</v>
      </c>
    </row>
    <row r="110" spans="1:8" x14ac:dyDescent="0.25">
      <c r="A110">
        <v>109</v>
      </c>
      <c r="B110">
        <v>30</v>
      </c>
      <c r="C110" t="s">
        <v>8</v>
      </c>
      <c r="D110" t="s">
        <v>9</v>
      </c>
      <c r="E110" t="s">
        <v>20</v>
      </c>
      <c r="F110" t="s">
        <v>11</v>
      </c>
      <c r="G110" t="s">
        <v>22</v>
      </c>
      <c r="H110">
        <v>1</v>
      </c>
    </row>
    <row r="111" spans="1:8" x14ac:dyDescent="0.25">
      <c r="A111">
        <v>110</v>
      </c>
      <c r="B111">
        <v>31</v>
      </c>
      <c r="C111" t="s">
        <v>8</v>
      </c>
      <c r="D111" t="s">
        <v>9</v>
      </c>
      <c r="E111" t="s">
        <v>10</v>
      </c>
      <c r="F111" t="s">
        <v>25</v>
      </c>
      <c r="G111" t="s">
        <v>19</v>
      </c>
      <c r="H111">
        <v>0</v>
      </c>
    </row>
    <row r="112" spans="1:8" x14ac:dyDescent="0.25">
      <c r="A112">
        <v>111</v>
      </c>
      <c r="B112">
        <v>24</v>
      </c>
      <c r="C112" t="s">
        <v>8</v>
      </c>
      <c r="D112" t="s">
        <v>18</v>
      </c>
      <c r="E112" t="s">
        <v>20</v>
      </c>
      <c r="F112" t="s">
        <v>11</v>
      </c>
      <c r="G112" t="s">
        <v>22</v>
      </c>
      <c r="H112">
        <v>0</v>
      </c>
    </row>
    <row r="113" spans="1:8" x14ac:dyDescent="0.25">
      <c r="A113">
        <v>112</v>
      </c>
      <c r="B113">
        <v>37</v>
      </c>
      <c r="C113" t="s">
        <v>13</v>
      </c>
      <c r="D113" t="s">
        <v>18</v>
      </c>
      <c r="E113" t="s">
        <v>10</v>
      </c>
      <c r="F113" t="s">
        <v>24</v>
      </c>
      <c r="G113" t="s">
        <v>19</v>
      </c>
      <c r="H113">
        <v>0</v>
      </c>
    </row>
    <row r="114" spans="1:8" x14ac:dyDescent="0.25">
      <c r="A114">
        <v>113</v>
      </c>
      <c r="B114">
        <v>46</v>
      </c>
      <c r="C114" t="s">
        <v>8</v>
      </c>
      <c r="D114" t="s">
        <v>9</v>
      </c>
      <c r="E114" t="s">
        <v>20</v>
      </c>
      <c r="F114" t="s">
        <v>11</v>
      </c>
      <c r="G114" t="s">
        <v>12</v>
      </c>
      <c r="H114">
        <v>0</v>
      </c>
    </row>
    <row r="115" spans="1:8" x14ac:dyDescent="0.25">
      <c r="A115">
        <v>114</v>
      </c>
      <c r="B115">
        <v>45</v>
      </c>
      <c r="C115" t="s">
        <v>13</v>
      </c>
      <c r="D115" t="s">
        <v>18</v>
      </c>
      <c r="E115" t="s">
        <v>10</v>
      </c>
      <c r="F115" t="s">
        <v>16</v>
      </c>
      <c r="G115" t="s">
        <v>19</v>
      </c>
      <c r="H115">
        <v>0</v>
      </c>
    </row>
    <row r="116" spans="1:8" x14ac:dyDescent="0.25">
      <c r="A116">
        <v>115</v>
      </c>
      <c r="B116">
        <v>39</v>
      </c>
      <c r="C116" t="s">
        <v>13</v>
      </c>
      <c r="D116" t="s">
        <v>9</v>
      </c>
      <c r="E116" t="s">
        <v>10</v>
      </c>
      <c r="F116" t="s">
        <v>23</v>
      </c>
      <c r="G116" t="s">
        <v>12</v>
      </c>
      <c r="H116">
        <v>0</v>
      </c>
    </row>
    <row r="117" spans="1:8" x14ac:dyDescent="0.25">
      <c r="A117">
        <v>116</v>
      </c>
      <c r="B117">
        <v>19</v>
      </c>
      <c r="C117" t="s">
        <v>13</v>
      </c>
      <c r="D117" t="s">
        <v>21</v>
      </c>
      <c r="E117" t="s">
        <v>20</v>
      </c>
      <c r="F117" t="s">
        <v>24</v>
      </c>
      <c r="G117" t="s">
        <v>12</v>
      </c>
      <c r="H117">
        <v>1</v>
      </c>
    </row>
    <row r="118" spans="1:8" x14ac:dyDescent="0.25">
      <c r="A118">
        <v>117</v>
      </c>
      <c r="B118">
        <v>34</v>
      </c>
      <c r="C118" t="s">
        <v>8</v>
      </c>
      <c r="D118" t="s">
        <v>9</v>
      </c>
      <c r="E118" t="s">
        <v>10</v>
      </c>
      <c r="F118" t="s">
        <v>11</v>
      </c>
      <c r="G118" t="s">
        <v>17</v>
      </c>
      <c r="H118">
        <v>0</v>
      </c>
    </row>
    <row r="119" spans="1:8" x14ac:dyDescent="0.25">
      <c r="A119">
        <v>118</v>
      </c>
      <c r="B119">
        <v>48</v>
      </c>
      <c r="C119" t="s">
        <v>13</v>
      </c>
      <c r="D119" t="s">
        <v>18</v>
      </c>
      <c r="E119" t="s">
        <v>20</v>
      </c>
      <c r="F119" t="s">
        <v>16</v>
      </c>
      <c r="G119" t="s">
        <v>19</v>
      </c>
      <c r="H119">
        <v>0</v>
      </c>
    </row>
    <row r="120" spans="1:8" x14ac:dyDescent="0.25">
      <c r="A120">
        <v>119</v>
      </c>
      <c r="B120">
        <v>52</v>
      </c>
      <c r="C120" t="s">
        <v>8</v>
      </c>
      <c r="D120" t="s">
        <v>21</v>
      </c>
      <c r="E120" t="s">
        <v>10</v>
      </c>
      <c r="F120" t="s">
        <v>25</v>
      </c>
      <c r="G120" t="s">
        <v>22</v>
      </c>
      <c r="H120">
        <v>1</v>
      </c>
    </row>
    <row r="121" spans="1:8" x14ac:dyDescent="0.25">
      <c r="A121">
        <v>120</v>
      </c>
      <c r="B121">
        <v>41</v>
      </c>
      <c r="C121" t="s">
        <v>8</v>
      </c>
      <c r="D121" t="s">
        <v>14</v>
      </c>
      <c r="E121" t="s">
        <v>20</v>
      </c>
      <c r="F121" t="s">
        <v>16</v>
      </c>
      <c r="G121" t="s">
        <v>17</v>
      </c>
      <c r="H121">
        <v>1</v>
      </c>
    </row>
    <row r="122" spans="1:8" x14ac:dyDescent="0.25">
      <c r="A122">
        <v>121</v>
      </c>
      <c r="B122">
        <v>21</v>
      </c>
      <c r="C122" t="s">
        <v>8</v>
      </c>
      <c r="D122" t="s">
        <v>14</v>
      </c>
      <c r="E122" t="s">
        <v>15</v>
      </c>
      <c r="F122" t="s">
        <v>23</v>
      </c>
      <c r="G122" t="s">
        <v>22</v>
      </c>
      <c r="H122">
        <v>1</v>
      </c>
    </row>
    <row r="123" spans="1:8" x14ac:dyDescent="0.25">
      <c r="A123">
        <v>122</v>
      </c>
      <c r="B123">
        <v>33</v>
      </c>
      <c r="C123" t="s">
        <v>8</v>
      </c>
      <c r="D123" t="s">
        <v>18</v>
      </c>
      <c r="E123" t="s">
        <v>10</v>
      </c>
      <c r="F123" t="s">
        <v>23</v>
      </c>
      <c r="G123" t="s">
        <v>19</v>
      </c>
      <c r="H123">
        <v>0</v>
      </c>
    </row>
    <row r="124" spans="1:8" x14ac:dyDescent="0.25">
      <c r="A124">
        <v>123</v>
      </c>
      <c r="B124">
        <v>19</v>
      </c>
      <c r="C124" t="s">
        <v>8</v>
      </c>
      <c r="D124" t="s">
        <v>21</v>
      </c>
      <c r="E124" t="s">
        <v>10</v>
      </c>
      <c r="F124" t="s">
        <v>11</v>
      </c>
      <c r="G124" t="s">
        <v>17</v>
      </c>
      <c r="H124">
        <v>0</v>
      </c>
    </row>
    <row r="125" spans="1:8" x14ac:dyDescent="0.25">
      <c r="A125">
        <v>124</v>
      </c>
      <c r="B125">
        <v>57</v>
      </c>
      <c r="C125" t="s">
        <v>13</v>
      </c>
      <c r="D125" t="s">
        <v>9</v>
      </c>
      <c r="E125" t="s">
        <v>15</v>
      </c>
      <c r="F125" t="s">
        <v>24</v>
      </c>
      <c r="G125" t="s">
        <v>19</v>
      </c>
      <c r="H125">
        <v>0</v>
      </c>
    </row>
    <row r="126" spans="1:8" x14ac:dyDescent="0.25">
      <c r="A126">
        <v>125</v>
      </c>
      <c r="B126">
        <v>20</v>
      </c>
      <c r="C126" t="s">
        <v>13</v>
      </c>
      <c r="D126" t="s">
        <v>14</v>
      </c>
      <c r="E126" t="s">
        <v>10</v>
      </c>
      <c r="F126" t="s">
        <v>24</v>
      </c>
      <c r="G126" t="s">
        <v>22</v>
      </c>
      <c r="H126">
        <v>0</v>
      </c>
    </row>
    <row r="127" spans="1:8" x14ac:dyDescent="0.25">
      <c r="A127">
        <v>126</v>
      </c>
      <c r="B127">
        <v>27</v>
      </c>
      <c r="C127" t="s">
        <v>13</v>
      </c>
      <c r="D127" t="s">
        <v>14</v>
      </c>
      <c r="E127" t="s">
        <v>15</v>
      </c>
      <c r="F127" t="s">
        <v>23</v>
      </c>
      <c r="G127" t="s">
        <v>17</v>
      </c>
      <c r="H127">
        <v>0</v>
      </c>
    </row>
    <row r="128" spans="1:8" x14ac:dyDescent="0.25">
      <c r="A128">
        <v>127</v>
      </c>
      <c r="B128">
        <v>46</v>
      </c>
      <c r="C128" t="s">
        <v>13</v>
      </c>
      <c r="D128" t="s">
        <v>18</v>
      </c>
      <c r="E128" t="s">
        <v>20</v>
      </c>
      <c r="F128" t="s">
        <v>24</v>
      </c>
      <c r="G128" t="s">
        <v>12</v>
      </c>
      <c r="H128">
        <v>0</v>
      </c>
    </row>
    <row r="129" spans="1:8" x14ac:dyDescent="0.25">
      <c r="A129">
        <v>128</v>
      </c>
      <c r="B129">
        <v>20</v>
      </c>
      <c r="C129" t="s">
        <v>8</v>
      </c>
      <c r="D129" t="s">
        <v>9</v>
      </c>
      <c r="E129" t="s">
        <v>10</v>
      </c>
      <c r="F129" t="s">
        <v>16</v>
      </c>
      <c r="G129" t="s">
        <v>19</v>
      </c>
      <c r="H129">
        <v>0</v>
      </c>
    </row>
    <row r="130" spans="1:8" x14ac:dyDescent="0.25">
      <c r="A130">
        <v>129</v>
      </c>
      <c r="B130">
        <v>25</v>
      </c>
      <c r="C130" t="s">
        <v>8</v>
      </c>
      <c r="D130" t="s">
        <v>14</v>
      </c>
      <c r="E130" t="s">
        <v>20</v>
      </c>
      <c r="F130" t="s">
        <v>16</v>
      </c>
      <c r="G130" t="s">
        <v>12</v>
      </c>
      <c r="H130">
        <v>0</v>
      </c>
    </row>
    <row r="131" spans="1:8" x14ac:dyDescent="0.25">
      <c r="A131">
        <v>130</v>
      </c>
      <c r="B131">
        <v>55</v>
      </c>
      <c r="C131" t="s">
        <v>13</v>
      </c>
      <c r="D131" t="s">
        <v>18</v>
      </c>
      <c r="E131" t="s">
        <v>20</v>
      </c>
      <c r="F131" t="s">
        <v>25</v>
      </c>
      <c r="G131" t="s">
        <v>22</v>
      </c>
      <c r="H131">
        <v>0</v>
      </c>
    </row>
    <row r="132" spans="1:8" x14ac:dyDescent="0.25">
      <c r="A132">
        <v>131</v>
      </c>
      <c r="B132">
        <v>23</v>
      </c>
      <c r="C132" t="s">
        <v>13</v>
      </c>
      <c r="D132" t="s">
        <v>18</v>
      </c>
      <c r="E132" t="s">
        <v>15</v>
      </c>
      <c r="F132" t="s">
        <v>11</v>
      </c>
      <c r="G132" t="s">
        <v>19</v>
      </c>
      <c r="H132">
        <v>0</v>
      </c>
    </row>
    <row r="133" spans="1:8" x14ac:dyDescent="0.25">
      <c r="A133">
        <v>132</v>
      </c>
      <c r="B133">
        <v>58</v>
      </c>
      <c r="C133" t="s">
        <v>13</v>
      </c>
      <c r="D133" t="s">
        <v>18</v>
      </c>
      <c r="E133" t="s">
        <v>20</v>
      </c>
      <c r="F133" t="s">
        <v>16</v>
      </c>
      <c r="G133" t="s">
        <v>22</v>
      </c>
      <c r="H133">
        <v>0</v>
      </c>
    </row>
    <row r="134" spans="1:8" x14ac:dyDescent="0.25">
      <c r="A134">
        <v>133</v>
      </c>
      <c r="B134">
        <v>57</v>
      </c>
      <c r="C134" t="s">
        <v>13</v>
      </c>
      <c r="D134" t="s">
        <v>18</v>
      </c>
      <c r="E134" t="s">
        <v>15</v>
      </c>
      <c r="F134" t="s">
        <v>16</v>
      </c>
      <c r="G134" t="s">
        <v>19</v>
      </c>
      <c r="H134">
        <v>0</v>
      </c>
    </row>
    <row r="135" spans="1:8" x14ac:dyDescent="0.25">
      <c r="A135">
        <v>134</v>
      </c>
      <c r="B135">
        <v>27</v>
      </c>
      <c r="C135" t="s">
        <v>13</v>
      </c>
      <c r="D135" t="s">
        <v>21</v>
      </c>
      <c r="E135" t="s">
        <v>10</v>
      </c>
      <c r="F135" t="s">
        <v>25</v>
      </c>
      <c r="G135" t="s">
        <v>12</v>
      </c>
      <c r="H135">
        <v>1</v>
      </c>
    </row>
    <row r="136" spans="1:8" x14ac:dyDescent="0.25">
      <c r="A136">
        <v>135</v>
      </c>
      <c r="B136">
        <v>43</v>
      </c>
      <c r="C136" t="s">
        <v>13</v>
      </c>
      <c r="D136" t="s">
        <v>14</v>
      </c>
      <c r="E136" t="s">
        <v>15</v>
      </c>
      <c r="F136" t="s">
        <v>11</v>
      </c>
      <c r="G136" t="s">
        <v>19</v>
      </c>
      <c r="H136">
        <v>0</v>
      </c>
    </row>
    <row r="137" spans="1:8" x14ac:dyDescent="0.25">
      <c r="A137">
        <v>136</v>
      </c>
      <c r="B137">
        <v>41</v>
      </c>
      <c r="C137" t="s">
        <v>8</v>
      </c>
      <c r="D137" t="s">
        <v>21</v>
      </c>
      <c r="E137" t="s">
        <v>10</v>
      </c>
      <c r="F137" t="s">
        <v>11</v>
      </c>
      <c r="G137" t="s">
        <v>17</v>
      </c>
      <c r="H137">
        <v>1</v>
      </c>
    </row>
    <row r="138" spans="1:8" x14ac:dyDescent="0.25">
      <c r="A138">
        <v>137</v>
      </c>
      <c r="B138">
        <v>57</v>
      </c>
      <c r="C138" t="s">
        <v>13</v>
      </c>
      <c r="D138" t="s">
        <v>18</v>
      </c>
      <c r="E138" t="s">
        <v>20</v>
      </c>
      <c r="F138" t="s">
        <v>24</v>
      </c>
      <c r="G138" t="s">
        <v>22</v>
      </c>
      <c r="H138">
        <v>0</v>
      </c>
    </row>
    <row r="139" spans="1:8" x14ac:dyDescent="0.25">
      <c r="A139">
        <v>138</v>
      </c>
      <c r="B139">
        <v>34</v>
      </c>
      <c r="C139" t="s">
        <v>13</v>
      </c>
      <c r="D139" t="s">
        <v>21</v>
      </c>
      <c r="E139" t="s">
        <v>10</v>
      </c>
      <c r="F139" t="s">
        <v>11</v>
      </c>
      <c r="G139" t="s">
        <v>12</v>
      </c>
      <c r="H139">
        <v>1</v>
      </c>
    </row>
    <row r="140" spans="1:8" x14ac:dyDescent="0.25">
      <c r="A140">
        <v>139</v>
      </c>
      <c r="B140">
        <v>22</v>
      </c>
      <c r="C140" t="s">
        <v>13</v>
      </c>
      <c r="D140" t="s">
        <v>9</v>
      </c>
      <c r="E140" t="s">
        <v>10</v>
      </c>
      <c r="F140" t="s">
        <v>11</v>
      </c>
      <c r="G140" t="s">
        <v>22</v>
      </c>
      <c r="H140">
        <v>0</v>
      </c>
    </row>
    <row r="141" spans="1:8" x14ac:dyDescent="0.25">
      <c r="A141">
        <v>140</v>
      </c>
      <c r="B141">
        <v>20</v>
      </c>
      <c r="C141" t="s">
        <v>8</v>
      </c>
      <c r="D141" t="s">
        <v>14</v>
      </c>
      <c r="E141" t="s">
        <v>10</v>
      </c>
      <c r="F141" t="s">
        <v>23</v>
      </c>
      <c r="G141" t="s">
        <v>19</v>
      </c>
      <c r="H141">
        <v>1</v>
      </c>
    </row>
    <row r="142" spans="1:8" x14ac:dyDescent="0.25">
      <c r="A142">
        <v>141</v>
      </c>
      <c r="B142">
        <v>24</v>
      </c>
      <c r="C142" t="s">
        <v>13</v>
      </c>
      <c r="D142" t="s">
        <v>18</v>
      </c>
      <c r="E142" t="s">
        <v>15</v>
      </c>
      <c r="F142" t="s">
        <v>25</v>
      </c>
      <c r="G142" t="s">
        <v>12</v>
      </c>
      <c r="H142">
        <v>0</v>
      </c>
    </row>
    <row r="143" spans="1:8" x14ac:dyDescent="0.25">
      <c r="A143">
        <v>142</v>
      </c>
      <c r="B143">
        <v>60</v>
      </c>
      <c r="C143" t="s">
        <v>8</v>
      </c>
      <c r="D143" t="s">
        <v>14</v>
      </c>
      <c r="E143" t="s">
        <v>10</v>
      </c>
      <c r="F143" t="s">
        <v>24</v>
      </c>
      <c r="G143" t="s">
        <v>12</v>
      </c>
      <c r="H143">
        <v>0</v>
      </c>
    </row>
    <row r="144" spans="1:8" x14ac:dyDescent="0.25">
      <c r="A144">
        <v>143</v>
      </c>
      <c r="B144">
        <v>29</v>
      </c>
      <c r="C144" t="s">
        <v>13</v>
      </c>
      <c r="D144" t="s">
        <v>14</v>
      </c>
      <c r="E144" t="s">
        <v>15</v>
      </c>
      <c r="F144" t="s">
        <v>25</v>
      </c>
      <c r="G144" t="s">
        <v>22</v>
      </c>
      <c r="H144">
        <v>1</v>
      </c>
    </row>
    <row r="145" spans="1:8" x14ac:dyDescent="0.25">
      <c r="A145">
        <v>144</v>
      </c>
      <c r="B145">
        <v>36</v>
      </c>
      <c r="C145" t="s">
        <v>13</v>
      </c>
      <c r="D145" t="s">
        <v>18</v>
      </c>
      <c r="E145" t="s">
        <v>10</v>
      </c>
      <c r="F145" t="s">
        <v>16</v>
      </c>
      <c r="G145" t="s">
        <v>12</v>
      </c>
      <c r="H145">
        <v>0</v>
      </c>
    </row>
    <row r="146" spans="1:8" x14ac:dyDescent="0.25">
      <c r="A146">
        <v>145</v>
      </c>
      <c r="B146">
        <v>58</v>
      </c>
      <c r="C146" t="s">
        <v>8</v>
      </c>
      <c r="D146" t="s">
        <v>9</v>
      </c>
      <c r="E146" t="s">
        <v>20</v>
      </c>
      <c r="F146" t="s">
        <v>23</v>
      </c>
      <c r="G146" t="s">
        <v>17</v>
      </c>
      <c r="H146">
        <v>0</v>
      </c>
    </row>
    <row r="147" spans="1:8" x14ac:dyDescent="0.25">
      <c r="A147">
        <v>146</v>
      </c>
      <c r="B147">
        <v>33</v>
      </c>
      <c r="C147" t="s">
        <v>8</v>
      </c>
      <c r="D147" t="s">
        <v>18</v>
      </c>
      <c r="E147" t="s">
        <v>10</v>
      </c>
      <c r="F147" t="s">
        <v>25</v>
      </c>
      <c r="G147" t="s">
        <v>22</v>
      </c>
      <c r="H147">
        <v>0</v>
      </c>
    </row>
    <row r="148" spans="1:8" x14ac:dyDescent="0.25">
      <c r="A148">
        <v>147</v>
      </c>
      <c r="B148">
        <v>30</v>
      </c>
      <c r="C148" t="s">
        <v>8</v>
      </c>
      <c r="D148" t="s">
        <v>18</v>
      </c>
      <c r="E148" t="s">
        <v>10</v>
      </c>
      <c r="F148" t="s">
        <v>23</v>
      </c>
      <c r="G148" t="s">
        <v>17</v>
      </c>
      <c r="H148">
        <v>0</v>
      </c>
    </row>
    <row r="149" spans="1:8" x14ac:dyDescent="0.25">
      <c r="A149">
        <v>148</v>
      </c>
      <c r="B149">
        <v>44</v>
      </c>
      <c r="C149" t="s">
        <v>8</v>
      </c>
      <c r="D149" t="s">
        <v>9</v>
      </c>
      <c r="E149" t="s">
        <v>15</v>
      </c>
      <c r="F149" t="s">
        <v>23</v>
      </c>
      <c r="G149" t="s">
        <v>22</v>
      </c>
      <c r="H149">
        <v>1</v>
      </c>
    </row>
    <row r="150" spans="1:8" x14ac:dyDescent="0.25">
      <c r="A150">
        <v>149</v>
      </c>
      <c r="B150">
        <v>56</v>
      </c>
      <c r="C150" t="s">
        <v>8</v>
      </c>
      <c r="D150" t="s">
        <v>9</v>
      </c>
      <c r="E150" t="s">
        <v>10</v>
      </c>
      <c r="F150" t="s">
        <v>16</v>
      </c>
      <c r="G150" t="s">
        <v>22</v>
      </c>
      <c r="H150">
        <v>0</v>
      </c>
    </row>
    <row r="151" spans="1:8" x14ac:dyDescent="0.25">
      <c r="A151">
        <v>150</v>
      </c>
      <c r="B151">
        <v>48</v>
      </c>
      <c r="C151" t="s">
        <v>13</v>
      </c>
      <c r="D151" t="s">
        <v>9</v>
      </c>
      <c r="E151" t="s">
        <v>15</v>
      </c>
      <c r="F151" t="s">
        <v>23</v>
      </c>
      <c r="G151" t="s">
        <v>17</v>
      </c>
      <c r="H151">
        <v>0</v>
      </c>
    </row>
    <row r="152" spans="1:8" x14ac:dyDescent="0.25">
      <c r="A152">
        <v>151</v>
      </c>
      <c r="B152">
        <v>32</v>
      </c>
      <c r="C152" t="s">
        <v>8</v>
      </c>
      <c r="D152" t="s">
        <v>9</v>
      </c>
      <c r="E152" t="s">
        <v>10</v>
      </c>
      <c r="F152" t="s">
        <v>24</v>
      </c>
      <c r="G152" t="s">
        <v>22</v>
      </c>
      <c r="H152">
        <v>1</v>
      </c>
    </row>
    <row r="153" spans="1:8" x14ac:dyDescent="0.25">
      <c r="A153">
        <v>152</v>
      </c>
      <c r="B153">
        <v>30</v>
      </c>
      <c r="C153" t="s">
        <v>13</v>
      </c>
      <c r="D153" t="s">
        <v>21</v>
      </c>
      <c r="E153" t="s">
        <v>15</v>
      </c>
      <c r="F153" t="s">
        <v>24</v>
      </c>
      <c r="G153" t="s">
        <v>12</v>
      </c>
      <c r="H153">
        <v>0</v>
      </c>
    </row>
    <row r="154" spans="1:8" x14ac:dyDescent="0.25">
      <c r="A154">
        <v>153</v>
      </c>
      <c r="B154">
        <v>54</v>
      </c>
      <c r="C154" t="s">
        <v>8</v>
      </c>
      <c r="D154" t="s">
        <v>14</v>
      </c>
      <c r="E154" t="s">
        <v>20</v>
      </c>
      <c r="F154" t="s">
        <v>16</v>
      </c>
      <c r="G154" t="s">
        <v>22</v>
      </c>
      <c r="H154">
        <v>0</v>
      </c>
    </row>
    <row r="155" spans="1:8" x14ac:dyDescent="0.25">
      <c r="A155">
        <v>154</v>
      </c>
      <c r="B155">
        <v>57</v>
      </c>
      <c r="C155" t="s">
        <v>13</v>
      </c>
      <c r="D155" t="s">
        <v>18</v>
      </c>
      <c r="E155" t="s">
        <v>15</v>
      </c>
      <c r="F155" t="s">
        <v>25</v>
      </c>
      <c r="G155" t="s">
        <v>17</v>
      </c>
      <c r="H155">
        <v>0</v>
      </c>
    </row>
    <row r="156" spans="1:8" x14ac:dyDescent="0.25">
      <c r="A156">
        <v>155</v>
      </c>
      <c r="B156">
        <v>51</v>
      </c>
      <c r="C156" t="s">
        <v>8</v>
      </c>
      <c r="D156" t="s">
        <v>18</v>
      </c>
      <c r="E156" t="s">
        <v>20</v>
      </c>
      <c r="F156" t="s">
        <v>25</v>
      </c>
      <c r="G156" t="s">
        <v>22</v>
      </c>
      <c r="H156">
        <v>0</v>
      </c>
    </row>
    <row r="157" spans="1:8" x14ac:dyDescent="0.25">
      <c r="A157">
        <v>156</v>
      </c>
      <c r="B157">
        <v>58</v>
      </c>
      <c r="C157" t="s">
        <v>13</v>
      </c>
      <c r="D157" t="s">
        <v>18</v>
      </c>
      <c r="E157" t="s">
        <v>20</v>
      </c>
      <c r="F157" t="s">
        <v>24</v>
      </c>
      <c r="G157" t="s">
        <v>12</v>
      </c>
      <c r="H157">
        <v>0</v>
      </c>
    </row>
    <row r="158" spans="1:8" x14ac:dyDescent="0.25">
      <c r="A158">
        <v>157</v>
      </c>
      <c r="B158">
        <v>58</v>
      </c>
      <c r="C158" t="s">
        <v>8</v>
      </c>
      <c r="D158" t="s">
        <v>21</v>
      </c>
      <c r="E158" t="s">
        <v>20</v>
      </c>
      <c r="F158" t="s">
        <v>11</v>
      </c>
      <c r="G158" t="s">
        <v>19</v>
      </c>
      <c r="H158">
        <v>1</v>
      </c>
    </row>
    <row r="159" spans="1:8" x14ac:dyDescent="0.25">
      <c r="A159">
        <v>158</v>
      </c>
      <c r="B159">
        <v>54</v>
      </c>
      <c r="C159" t="s">
        <v>8</v>
      </c>
      <c r="D159" t="s">
        <v>18</v>
      </c>
      <c r="E159" t="s">
        <v>10</v>
      </c>
      <c r="F159" t="s">
        <v>16</v>
      </c>
      <c r="G159" t="s">
        <v>22</v>
      </c>
      <c r="H159">
        <v>1</v>
      </c>
    </row>
    <row r="160" spans="1:8" x14ac:dyDescent="0.25">
      <c r="A160">
        <v>159</v>
      </c>
      <c r="B160">
        <v>41</v>
      </c>
      <c r="C160" t="s">
        <v>8</v>
      </c>
      <c r="D160" t="s">
        <v>14</v>
      </c>
      <c r="E160" t="s">
        <v>10</v>
      </c>
      <c r="F160" t="s">
        <v>11</v>
      </c>
      <c r="G160" t="s">
        <v>22</v>
      </c>
      <c r="H160">
        <v>0</v>
      </c>
    </row>
    <row r="161" spans="1:8" x14ac:dyDescent="0.25">
      <c r="A161">
        <v>160</v>
      </c>
      <c r="B161">
        <v>60</v>
      </c>
      <c r="C161" t="s">
        <v>8</v>
      </c>
      <c r="D161" t="s">
        <v>18</v>
      </c>
      <c r="E161" t="s">
        <v>10</v>
      </c>
      <c r="F161" t="s">
        <v>11</v>
      </c>
      <c r="G161" t="s">
        <v>17</v>
      </c>
      <c r="H161">
        <v>1</v>
      </c>
    </row>
    <row r="162" spans="1:8" x14ac:dyDescent="0.25">
      <c r="A162">
        <v>161</v>
      </c>
      <c r="B162">
        <v>26</v>
      </c>
      <c r="C162" t="s">
        <v>8</v>
      </c>
      <c r="D162" t="s">
        <v>18</v>
      </c>
      <c r="E162" t="s">
        <v>10</v>
      </c>
      <c r="F162" t="s">
        <v>11</v>
      </c>
      <c r="G162" t="s">
        <v>12</v>
      </c>
      <c r="H162">
        <v>1</v>
      </c>
    </row>
    <row r="163" spans="1:8" x14ac:dyDescent="0.25">
      <c r="A163">
        <v>162</v>
      </c>
      <c r="B163">
        <v>52</v>
      </c>
      <c r="C163" t="s">
        <v>13</v>
      </c>
      <c r="D163" t="s">
        <v>18</v>
      </c>
      <c r="E163" t="s">
        <v>10</v>
      </c>
      <c r="F163" t="s">
        <v>24</v>
      </c>
      <c r="G163" t="s">
        <v>19</v>
      </c>
      <c r="H163">
        <v>0</v>
      </c>
    </row>
    <row r="164" spans="1:8" x14ac:dyDescent="0.25">
      <c r="A164">
        <v>163</v>
      </c>
      <c r="B164">
        <v>24</v>
      </c>
      <c r="C164" t="s">
        <v>13</v>
      </c>
      <c r="D164" t="s">
        <v>21</v>
      </c>
      <c r="E164" t="s">
        <v>20</v>
      </c>
      <c r="F164" t="s">
        <v>11</v>
      </c>
      <c r="G164" t="s">
        <v>12</v>
      </c>
      <c r="H164">
        <v>1</v>
      </c>
    </row>
    <row r="165" spans="1:8" x14ac:dyDescent="0.25">
      <c r="A165">
        <v>164</v>
      </c>
      <c r="B165">
        <v>50</v>
      </c>
      <c r="C165" t="s">
        <v>13</v>
      </c>
      <c r="D165" t="s">
        <v>9</v>
      </c>
      <c r="E165" t="s">
        <v>15</v>
      </c>
      <c r="F165" t="s">
        <v>25</v>
      </c>
      <c r="G165" t="s">
        <v>17</v>
      </c>
      <c r="H165">
        <v>0</v>
      </c>
    </row>
    <row r="166" spans="1:8" x14ac:dyDescent="0.25">
      <c r="A166">
        <v>165</v>
      </c>
      <c r="B166">
        <v>36</v>
      </c>
      <c r="C166" t="s">
        <v>13</v>
      </c>
      <c r="D166" t="s">
        <v>9</v>
      </c>
      <c r="E166" t="s">
        <v>15</v>
      </c>
      <c r="F166" t="s">
        <v>24</v>
      </c>
      <c r="G166" t="s">
        <v>17</v>
      </c>
      <c r="H166">
        <v>0</v>
      </c>
    </row>
    <row r="167" spans="1:8" x14ac:dyDescent="0.25">
      <c r="A167">
        <v>166</v>
      </c>
      <c r="B167">
        <v>27</v>
      </c>
      <c r="C167" t="s">
        <v>13</v>
      </c>
      <c r="D167" t="s">
        <v>14</v>
      </c>
      <c r="E167" t="s">
        <v>20</v>
      </c>
      <c r="F167" t="s">
        <v>23</v>
      </c>
      <c r="G167" t="s">
        <v>19</v>
      </c>
      <c r="H167">
        <v>0</v>
      </c>
    </row>
    <row r="168" spans="1:8" x14ac:dyDescent="0.25">
      <c r="A168">
        <v>167</v>
      </c>
      <c r="B168">
        <v>37</v>
      </c>
      <c r="C168" t="s">
        <v>8</v>
      </c>
      <c r="D168" t="s">
        <v>14</v>
      </c>
      <c r="E168" t="s">
        <v>15</v>
      </c>
      <c r="F168" t="s">
        <v>23</v>
      </c>
      <c r="G168" t="s">
        <v>12</v>
      </c>
      <c r="H168">
        <v>0</v>
      </c>
    </row>
    <row r="169" spans="1:8" x14ac:dyDescent="0.25">
      <c r="A169">
        <v>168</v>
      </c>
      <c r="B169">
        <v>51</v>
      </c>
      <c r="C169" t="s">
        <v>13</v>
      </c>
      <c r="D169" t="s">
        <v>18</v>
      </c>
      <c r="E169" t="s">
        <v>15</v>
      </c>
      <c r="F169" t="s">
        <v>16</v>
      </c>
      <c r="G169" t="s">
        <v>17</v>
      </c>
      <c r="H169">
        <v>0</v>
      </c>
    </row>
    <row r="170" spans="1:8" x14ac:dyDescent="0.25">
      <c r="A170">
        <v>169</v>
      </c>
      <c r="B170">
        <v>52</v>
      </c>
      <c r="C170" t="s">
        <v>8</v>
      </c>
      <c r="D170" t="s">
        <v>21</v>
      </c>
      <c r="E170" t="s">
        <v>20</v>
      </c>
      <c r="F170" t="s">
        <v>25</v>
      </c>
      <c r="G170" t="s">
        <v>17</v>
      </c>
      <c r="H170">
        <v>1</v>
      </c>
    </row>
    <row r="171" spans="1:8" x14ac:dyDescent="0.25">
      <c r="A171">
        <v>170</v>
      </c>
      <c r="B171">
        <v>31</v>
      </c>
      <c r="C171" t="s">
        <v>13</v>
      </c>
      <c r="D171" t="s">
        <v>21</v>
      </c>
      <c r="E171" t="s">
        <v>20</v>
      </c>
      <c r="F171" t="s">
        <v>16</v>
      </c>
      <c r="G171" t="s">
        <v>19</v>
      </c>
      <c r="H171">
        <v>1</v>
      </c>
    </row>
    <row r="172" spans="1:8" x14ac:dyDescent="0.25">
      <c r="A172">
        <v>171</v>
      </c>
      <c r="B172">
        <v>59</v>
      </c>
      <c r="C172" t="s">
        <v>13</v>
      </c>
      <c r="D172" t="s">
        <v>18</v>
      </c>
      <c r="E172" t="s">
        <v>20</v>
      </c>
      <c r="F172" t="s">
        <v>24</v>
      </c>
      <c r="G172" t="s">
        <v>17</v>
      </c>
      <c r="H172">
        <v>0</v>
      </c>
    </row>
    <row r="173" spans="1:8" x14ac:dyDescent="0.25">
      <c r="A173">
        <v>172</v>
      </c>
      <c r="B173">
        <v>52</v>
      </c>
      <c r="C173" t="s">
        <v>8</v>
      </c>
      <c r="D173" t="s">
        <v>9</v>
      </c>
      <c r="E173" t="s">
        <v>10</v>
      </c>
      <c r="F173" t="s">
        <v>25</v>
      </c>
      <c r="G173" t="s">
        <v>19</v>
      </c>
      <c r="H173">
        <v>0</v>
      </c>
    </row>
    <row r="174" spans="1:8" x14ac:dyDescent="0.25">
      <c r="A174">
        <v>173</v>
      </c>
      <c r="B174">
        <v>42</v>
      </c>
      <c r="C174" t="s">
        <v>13</v>
      </c>
      <c r="D174" t="s">
        <v>9</v>
      </c>
      <c r="E174" t="s">
        <v>10</v>
      </c>
      <c r="F174" t="s">
        <v>16</v>
      </c>
      <c r="G174" t="s">
        <v>17</v>
      </c>
      <c r="H174">
        <v>0</v>
      </c>
    </row>
    <row r="175" spans="1:8" x14ac:dyDescent="0.25">
      <c r="A175">
        <v>174</v>
      </c>
      <c r="B175">
        <v>36</v>
      </c>
      <c r="C175" t="s">
        <v>8</v>
      </c>
      <c r="D175" t="s">
        <v>18</v>
      </c>
      <c r="E175" t="s">
        <v>15</v>
      </c>
      <c r="F175" t="s">
        <v>11</v>
      </c>
      <c r="G175" t="s">
        <v>22</v>
      </c>
      <c r="H175">
        <v>0</v>
      </c>
    </row>
    <row r="176" spans="1:8" x14ac:dyDescent="0.25">
      <c r="A176">
        <v>175</v>
      </c>
      <c r="B176">
        <v>58</v>
      </c>
      <c r="C176" t="s">
        <v>8</v>
      </c>
      <c r="D176" t="s">
        <v>21</v>
      </c>
      <c r="E176" t="s">
        <v>15</v>
      </c>
      <c r="F176" t="s">
        <v>24</v>
      </c>
      <c r="G176" t="s">
        <v>19</v>
      </c>
      <c r="H176">
        <v>0</v>
      </c>
    </row>
    <row r="177" spans="1:8" x14ac:dyDescent="0.25">
      <c r="A177">
        <v>176</v>
      </c>
      <c r="B177">
        <v>44</v>
      </c>
      <c r="C177" t="s">
        <v>8</v>
      </c>
      <c r="D177" t="s">
        <v>21</v>
      </c>
      <c r="E177" t="s">
        <v>15</v>
      </c>
      <c r="F177" t="s">
        <v>16</v>
      </c>
      <c r="G177" t="s">
        <v>17</v>
      </c>
      <c r="H177">
        <v>0</v>
      </c>
    </row>
    <row r="178" spans="1:8" x14ac:dyDescent="0.25">
      <c r="A178">
        <v>177</v>
      </c>
      <c r="B178">
        <v>50</v>
      </c>
      <c r="C178" t="s">
        <v>8</v>
      </c>
      <c r="D178" t="s">
        <v>14</v>
      </c>
      <c r="E178" t="s">
        <v>15</v>
      </c>
      <c r="F178" t="s">
        <v>24</v>
      </c>
      <c r="G178" t="s">
        <v>12</v>
      </c>
      <c r="H178">
        <v>1</v>
      </c>
    </row>
    <row r="179" spans="1:8" x14ac:dyDescent="0.25">
      <c r="A179">
        <v>178</v>
      </c>
      <c r="B179">
        <v>38</v>
      </c>
      <c r="C179" t="s">
        <v>13</v>
      </c>
      <c r="D179" t="s">
        <v>21</v>
      </c>
      <c r="E179" t="s">
        <v>10</v>
      </c>
      <c r="F179" t="s">
        <v>23</v>
      </c>
      <c r="G179" t="s">
        <v>19</v>
      </c>
      <c r="H179">
        <v>0</v>
      </c>
    </row>
    <row r="180" spans="1:8" x14ac:dyDescent="0.25">
      <c r="A180">
        <v>179</v>
      </c>
      <c r="B180">
        <v>50</v>
      </c>
      <c r="C180" t="s">
        <v>8</v>
      </c>
      <c r="D180" t="s">
        <v>21</v>
      </c>
      <c r="E180" t="s">
        <v>10</v>
      </c>
      <c r="F180" t="s">
        <v>25</v>
      </c>
      <c r="G180" t="s">
        <v>22</v>
      </c>
      <c r="H180">
        <v>1</v>
      </c>
    </row>
    <row r="181" spans="1:8" x14ac:dyDescent="0.25">
      <c r="A181">
        <v>180</v>
      </c>
      <c r="B181">
        <v>54</v>
      </c>
      <c r="C181" t="s">
        <v>8</v>
      </c>
      <c r="D181" t="s">
        <v>21</v>
      </c>
      <c r="E181" t="s">
        <v>15</v>
      </c>
      <c r="F181" t="s">
        <v>11</v>
      </c>
      <c r="G181" t="s">
        <v>17</v>
      </c>
      <c r="H181">
        <v>0</v>
      </c>
    </row>
    <row r="182" spans="1:8" x14ac:dyDescent="0.25">
      <c r="A182">
        <v>181</v>
      </c>
      <c r="B182">
        <v>41</v>
      </c>
      <c r="C182" t="s">
        <v>13</v>
      </c>
      <c r="D182" t="s">
        <v>14</v>
      </c>
      <c r="E182" t="s">
        <v>15</v>
      </c>
      <c r="F182" t="s">
        <v>25</v>
      </c>
      <c r="G182" t="s">
        <v>12</v>
      </c>
      <c r="H182">
        <v>0</v>
      </c>
    </row>
    <row r="183" spans="1:8" x14ac:dyDescent="0.25">
      <c r="A183">
        <v>182</v>
      </c>
      <c r="B183">
        <v>46</v>
      </c>
      <c r="C183" t="s">
        <v>8</v>
      </c>
      <c r="D183" t="s">
        <v>14</v>
      </c>
      <c r="E183" t="s">
        <v>15</v>
      </c>
      <c r="F183" t="s">
        <v>11</v>
      </c>
      <c r="G183" t="s">
        <v>12</v>
      </c>
      <c r="H183">
        <v>0</v>
      </c>
    </row>
    <row r="184" spans="1:8" x14ac:dyDescent="0.25">
      <c r="A184">
        <v>183</v>
      </c>
      <c r="B184">
        <v>37</v>
      </c>
      <c r="C184" t="s">
        <v>8</v>
      </c>
      <c r="D184" t="s">
        <v>9</v>
      </c>
      <c r="E184" t="s">
        <v>20</v>
      </c>
      <c r="F184" t="s">
        <v>25</v>
      </c>
      <c r="G184" t="s">
        <v>19</v>
      </c>
      <c r="H184">
        <v>1</v>
      </c>
    </row>
    <row r="185" spans="1:8" x14ac:dyDescent="0.25">
      <c r="A185">
        <v>184</v>
      </c>
      <c r="B185">
        <v>27</v>
      </c>
      <c r="C185" t="s">
        <v>8</v>
      </c>
      <c r="D185" t="s">
        <v>9</v>
      </c>
      <c r="E185" t="s">
        <v>20</v>
      </c>
      <c r="F185" t="s">
        <v>25</v>
      </c>
      <c r="G185" t="s">
        <v>22</v>
      </c>
      <c r="H185">
        <v>1</v>
      </c>
    </row>
    <row r="186" spans="1:8" x14ac:dyDescent="0.25">
      <c r="A186">
        <v>185</v>
      </c>
      <c r="B186">
        <v>42</v>
      </c>
      <c r="C186" t="s">
        <v>13</v>
      </c>
      <c r="D186" t="s">
        <v>18</v>
      </c>
      <c r="E186" t="s">
        <v>15</v>
      </c>
      <c r="F186" t="s">
        <v>25</v>
      </c>
      <c r="G186" t="s">
        <v>17</v>
      </c>
      <c r="H186">
        <v>0</v>
      </c>
    </row>
    <row r="187" spans="1:8" x14ac:dyDescent="0.25">
      <c r="A187">
        <v>186</v>
      </c>
      <c r="B187">
        <v>27</v>
      </c>
      <c r="C187" t="s">
        <v>8</v>
      </c>
      <c r="D187" t="s">
        <v>14</v>
      </c>
      <c r="E187" t="s">
        <v>10</v>
      </c>
      <c r="F187" t="s">
        <v>24</v>
      </c>
      <c r="G187" t="s">
        <v>19</v>
      </c>
      <c r="H187">
        <v>1</v>
      </c>
    </row>
    <row r="188" spans="1:8" x14ac:dyDescent="0.25">
      <c r="A188">
        <v>187</v>
      </c>
      <c r="B188">
        <v>53</v>
      </c>
      <c r="C188" t="s">
        <v>13</v>
      </c>
      <c r="D188" t="s">
        <v>14</v>
      </c>
      <c r="E188" t="s">
        <v>10</v>
      </c>
      <c r="F188" t="s">
        <v>24</v>
      </c>
      <c r="G188" t="s">
        <v>22</v>
      </c>
      <c r="H188">
        <v>0</v>
      </c>
    </row>
    <row r="189" spans="1:8" x14ac:dyDescent="0.25">
      <c r="A189">
        <v>188</v>
      </c>
      <c r="B189">
        <v>30</v>
      </c>
      <c r="C189" t="s">
        <v>13</v>
      </c>
      <c r="D189" t="s">
        <v>14</v>
      </c>
      <c r="E189" t="s">
        <v>15</v>
      </c>
      <c r="F189" t="s">
        <v>16</v>
      </c>
      <c r="G189" t="s">
        <v>22</v>
      </c>
      <c r="H189">
        <v>0</v>
      </c>
    </row>
    <row r="190" spans="1:8" x14ac:dyDescent="0.25">
      <c r="A190">
        <v>189</v>
      </c>
      <c r="B190">
        <v>32</v>
      </c>
      <c r="C190" t="s">
        <v>13</v>
      </c>
      <c r="D190" t="s">
        <v>14</v>
      </c>
      <c r="E190" t="s">
        <v>10</v>
      </c>
      <c r="F190" t="s">
        <v>24</v>
      </c>
      <c r="G190" t="s">
        <v>22</v>
      </c>
      <c r="H190">
        <v>0</v>
      </c>
    </row>
    <row r="191" spans="1:8" x14ac:dyDescent="0.25">
      <c r="A191">
        <v>190</v>
      </c>
      <c r="B191">
        <v>25</v>
      </c>
      <c r="C191" t="s">
        <v>8</v>
      </c>
      <c r="D191" t="s">
        <v>9</v>
      </c>
      <c r="E191" t="s">
        <v>10</v>
      </c>
      <c r="F191" t="s">
        <v>11</v>
      </c>
      <c r="G191" t="s">
        <v>22</v>
      </c>
      <c r="H191">
        <v>0</v>
      </c>
    </row>
    <row r="192" spans="1:8" x14ac:dyDescent="0.25">
      <c r="A192">
        <v>191</v>
      </c>
      <c r="B192">
        <v>18</v>
      </c>
      <c r="C192" t="s">
        <v>8</v>
      </c>
      <c r="D192" t="s">
        <v>14</v>
      </c>
      <c r="E192" t="s">
        <v>10</v>
      </c>
      <c r="F192" t="s">
        <v>25</v>
      </c>
      <c r="G192" t="s">
        <v>12</v>
      </c>
      <c r="H192">
        <v>1</v>
      </c>
    </row>
    <row r="193" spans="1:8" x14ac:dyDescent="0.25">
      <c r="A193">
        <v>192</v>
      </c>
      <c r="B193">
        <v>40</v>
      </c>
      <c r="C193" t="s">
        <v>8</v>
      </c>
      <c r="D193" t="s">
        <v>9</v>
      </c>
      <c r="E193" t="s">
        <v>10</v>
      </c>
      <c r="F193" t="s">
        <v>11</v>
      </c>
      <c r="G193" t="s">
        <v>22</v>
      </c>
      <c r="H193">
        <v>0</v>
      </c>
    </row>
    <row r="194" spans="1:8" x14ac:dyDescent="0.25">
      <c r="A194">
        <v>193</v>
      </c>
      <c r="B194">
        <v>20</v>
      </c>
      <c r="C194" t="s">
        <v>8</v>
      </c>
      <c r="D194" t="s">
        <v>21</v>
      </c>
      <c r="E194" t="s">
        <v>20</v>
      </c>
      <c r="F194" t="s">
        <v>16</v>
      </c>
      <c r="G194" t="s">
        <v>12</v>
      </c>
      <c r="H194">
        <v>0</v>
      </c>
    </row>
    <row r="195" spans="1:8" x14ac:dyDescent="0.25">
      <c r="A195">
        <v>194</v>
      </c>
      <c r="B195">
        <v>23</v>
      </c>
      <c r="C195" t="s">
        <v>13</v>
      </c>
      <c r="D195" t="s">
        <v>9</v>
      </c>
      <c r="E195" t="s">
        <v>20</v>
      </c>
      <c r="F195" t="s">
        <v>25</v>
      </c>
      <c r="G195" t="s">
        <v>19</v>
      </c>
      <c r="H195">
        <v>1</v>
      </c>
    </row>
    <row r="196" spans="1:8" x14ac:dyDescent="0.25">
      <c r="A196">
        <v>195</v>
      </c>
      <c r="B196">
        <v>60</v>
      </c>
      <c r="C196" t="s">
        <v>8</v>
      </c>
      <c r="D196" t="s">
        <v>14</v>
      </c>
      <c r="E196" t="s">
        <v>15</v>
      </c>
      <c r="F196" t="s">
        <v>23</v>
      </c>
      <c r="G196" t="s">
        <v>22</v>
      </c>
      <c r="H196">
        <v>1</v>
      </c>
    </row>
    <row r="197" spans="1:8" x14ac:dyDescent="0.25">
      <c r="A197">
        <v>196</v>
      </c>
      <c r="B197">
        <v>33</v>
      </c>
      <c r="C197" t="s">
        <v>13</v>
      </c>
      <c r="D197" t="s">
        <v>18</v>
      </c>
      <c r="E197" t="s">
        <v>15</v>
      </c>
      <c r="F197" t="s">
        <v>24</v>
      </c>
      <c r="G197" t="s">
        <v>12</v>
      </c>
      <c r="H197">
        <v>0</v>
      </c>
    </row>
    <row r="198" spans="1:8" x14ac:dyDescent="0.25">
      <c r="A198">
        <v>197</v>
      </c>
      <c r="B198">
        <v>31</v>
      </c>
      <c r="C198" t="s">
        <v>13</v>
      </c>
      <c r="D198" t="s">
        <v>9</v>
      </c>
      <c r="E198" t="s">
        <v>10</v>
      </c>
      <c r="F198" t="s">
        <v>16</v>
      </c>
      <c r="G198" t="s">
        <v>22</v>
      </c>
      <c r="H198">
        <v>1</v>
      </c>
    </row>
    <row r="199" spans="1:8" x14ac:dyDescent="0.25">
      <c r="A199">
        <v>198</v>
      </c>
      <c r="B199">
        <v>37</v>
      </c>
      <c r="C199" t="s">
        <v>13</v>
      </c>
      <c r="D199" t="s">
        <v>9</v>
      </c>
      <c r="E199" t="s">
        <v>15</v>
      </c>
      <c r="F199" t="s">
        <v>16</v>
      </c>
      <c r="G199" t="s">
        <v>19</v>
      </c>
      <c r="H199">
        <v>0</v>
      </c>
    </row>
    <row r="200" spans="1:8" x14ac:dyDescent="0.25">
      <c r="A200">
        <v>199</v>
      </c>
      <c r="B200">
        <v>39</v>
      </c>
      <c r="C200" t="s">
        <v>8</v>
      </c>
      <c r="D200" t="s">
        <v>9</v>
      </c>
      <c r="E200" t="s">
        <v>15</v>
      </c>
      <c r="F200" t="s">
        <v>25</v>
      </c>
      <c r="G200" t="s">
        <v>12</v>
      </c>
      <c r="H200">
        <v>0</v>
      </c>
    </row>
    <row r="201" spans="1:8" x14ac:dyDescent="0.25">
      <c r="A201">
        <v>200</v>
      </c>
      <c r="B201">
        <v>44</v>
      </c>
      <c r="C201" t="s">
        <v>8</v>
      </c>
      <c r="D201" t="s">
        <v>21</v>
      </c>
      <c r="E201" t="s">
        <v>10</v>
      </c>
      <c r="F201" t="s">
        <v>11</v>
      </c>
      <c r="G201" t="s">
        <v>17</v>
      </c>
      <c r="H201">
        <v>1</v>
      </c>
    </row>
    <row r="202" spans="1:8" x14ac:dyDescent="0.25">
      <c r="A202">
        <v>201</v>
      </c>
      <c r="B202">
        <v>22</v>
      </c>
      <c r="C202" t="s">
        <v>8</v>
      </c>
      <c r="D202" t="s">
        <v>14</v>
      </c>
      <c r="E202" t="s">
        <v>10</v>
      </c>
      <c r="F202" t="s">
        <v>25</v>
      </c>
      <c r="G202" t="s">
        <v>19</v>
      </c>
      <c r="H202">
        <v>0</v>
      </c>
    </row>
    <row r="203" spans="1:8" x14ac:dyDescent="0.25">
      <c r="A203">
        <v>202</v>
      </c>
      <c r="B203">
        <v>25</v>
      </c>
      <c r="C203" t="s">
        <v>13</v>
      </c>
      <c r="D203" t="s">
        <v>14</v>
      </c>
      <c r="E203" t="s">
        <v>10</v>
      </c>
      <c r="F203" t="s">
        <v>25</v>
      </c>
      <c r="G203" t="s">
        <v>17</v>
      </c>
      <c r="H203">
        <v>0</v>
      </c>
    </row>
    <row r="204" spans="1:8" x14ac:dyDescent="0.25">
      <c r="A204">
        <v>203</v>
      </c>
      <c r="B204">
        <v>41</v>
      </c>
      <c r="C204" t="s">
        <v>13</v>
      </c>
      <c r="D204" t="s">
        <v>9</v>
      </c>
      <c r="E204" t="s">
        <v>20</v>
      </c>
      <c r="F204" t="s">
        <v>16</v>
      </c>
      <c r="G204" t="s">
        <v>17</v>
      </c>
      <c r="H204">
        <v>0</v>
      </c>
    </row>
    <row r="205" spans="1:8" x14ac:dyDescent="0.25">
      <c r="A205">
        <v>204</v>
      </c>
      <c r="B205">
        <v>23</v>
      </c>
      <c r="C205" t="s">
        <v>13</v>
      </c>
      <c r="D205" t="s">
        <v>21</v>
      </c>
      <c r="E205" t="s">
        <v>10</v>
      </c>
      <c r="F205" t="s">
        <v>25</v>
      </c>
      <c r="G205" t="s">
        <v>12</v>
      </c>
      <c r="H205">
        <v>0</v>
      </c>
    </row>
    <row r="206" spans="1:8" x14ac:dyDescent="0.25">
      <c r="A206">
        <v>205</v>
      </c>
      <c r="B206">
        <v>30</v>
      </c>
      <c r="C206" t="s">
        <v>8</v>
      </c>
      <c r="D206" t="s">
        <v>14</v>
      </c>
      <c r="E206" t="s">
        <v>20</v>
      </c>
      <c r="F206" t="s">
        <v>11</v>
      </c>
      <c r="G206" t="s">
        <v>17</v>
      </c>
      <c r="H206">
        <v>1</v>
      </c>
    </row>
    <row r="207" spans="1:8" x14ac:dyDescent="0.25">
      <c r="A207">
        <v>206</v>
      </c>
      <c r="B207">
        <v>29</v>
      </c>
      <c r="C207" t="s">
        <v>13</v>
      </c>
      <c r="D207" t="s">
        <v>9</v>
      </c>
      <c r="E207" t="s">
        <v>15</v>
      </c>
      <c r="F207" t="s">
        <v>11</v>
      </c>
      <c r="G207" t="s">
        <v>22</v>
      </c>
      <c r="H207">
        <v>1</v>
      </c>
    </row>
    <row r="208" spans="1:8" x14ac:dyDescent="0.25">
      <c r="A208">
        <v>207</v>
      </c>
      <c r="B208">
        <v>33</v>
      </c>
      <c r="C208" t="s">
        <v>13</v>
      </c>
      <c r="D208" t="s">
        <v>21</v>
      </c>
      <c r="E208" t="s">
        <v>10</v>
      </c>
      <c r="F208" t="s">
        <v>11</v>
      </c>
      <c r="G208" t="s">
        <v>22</v>
      </c>
      <c r="H208">
        <v>1</v>
      </c>
    </row>
    <row r="209" spans="1:8" x14ac:dyDescent="0.25">
      <c r="A209">
        <v>208</v>
      </c>
      <c r="B209">
        <v>42</v>
      </c>
      <c r="C209" t="s">
        <v>8</v>
      </c>
      <c r="D209" t="s">
        <v>14</v>
      </c>
      <c r="E209" t="s">
        <v>10</v>
      </c>
      <c r="F209" t="s">
        <v>24</v>
      </c>
      <c r="G209" t="s">
        <v>12</v>
      </c>
      <c r="H209">
        <v>1</v>
      </c>
    </row>
    <row r="210" spans="1:8" x14ac:dyDescent="0.25">
      <c r="A210">
        <v>209</v>
      </c>
      <c r="B210">
        <v>50</v>
      </c>
      <c r="C210" t="s">
        <v>8</v>
      </c>
      <c r="D210" t="s">
        <v>18</v>
      </c>
      <c r="E210" t="s">
        <v>10</v>
      </c>
      <c r="F210" t="s">
        <v>24</v>
      </c>
      <c r="G210" t="s">
        <v>19</v>
      </c>
      <c r="H210">
        <v>0</v>
      </c>
    </row>
    <row r="211" spans="1:8" x14ac:dyDescent="0.25">
      <c r="A211">
        <v>210</v>
      </c>
      <c r="B211">
        <v>58</v>
      </c>
      <c r="C211" t="s">
        <v>13</v>
      </c>
      <c r="D211" t="s">
        <v>9</v>
      </c>
      <c r="E211" t="s">
        <v>15</v>
      </c>
      <c r="F211" t="s">
        <v>23</v>
      </c>
      <c r="G211" t="s">
        <v>12</v>
      </c>
      <c r="H211">
        <v>0</v>
      </c>
    </row>
    <row r="212" spans="1:8" x14ac:dyDescent="0.25">
      <c r="A212">
        <v>211</v>
      </c>
      <c r="B212">
        <v>41</v>
      </c>
      <c r="C212" t="s">
        <v>13</v>
      </c>
      <c r="D212" t="s">
        <v>14</v>
      </c>
      <c r="E212" t="s">
        <v>20</v>
      </c>
      <c r="F212" t="s">
        <v>23</v>
      </c>
      <c r="G212" t="s">
        <v>19</v>
      </c>
      <c r="H212">
        <v>0</v>
      </c>
    </row>
    <row r="213" spans="1:8" x14ac:dyDescent="0.25">
      <c r="A213">
        <v>212</v>
      </c>
      <c r="B213">
        <v>37</v>
      </c>
      <c r="C213" t="s">
        <v>8</v>
      </c>
      <c r="D213" t="s">
        <v>9</v>
      </c>
      <c r="E213" t="s">
        <v>20</v>
      </c>
      <c r="F213" t="s">
        <v>11</v>
      </c>
      <c r="G213" t="s">
        <v>12</v>
      </c>
      <c r="H213">
        <v>1</v>
      </c>
    </row>
    <row r="214" spans="1:8" x14ac:dyDescent="0.25">
      <c r="A214">
        <v>213</v>
      </c>
      <c r="B214">
        <v>51</v>
      </c>
      <c r="C214" t="s">
        <v>13</v>
      </c>
      <c r="D214" t="s">
        <v>9</v>
      </c>
      <c r="E214" t="s">
        <v>15</v>
      </c>
      <c r="F214" t="s">
        <v>24</v>
      </c>
      <c r="G214" t="s">
        <v>12</v>
      </c>
      <c r="H214">
        <v>0</v>
      </c>
    </row>
    <row r="215" spans="1:8" x14ac:dyDescent="0.25">
      <c r="A215">
        <v>214</v>
      </c>
      <c r="B215">
        <v>46</v>
      </c>
      <c r="C215" t="s">
        <v>8</v>
      </c>
      <c r="D215" t="s">
        <v>21</v>
      </c>
      <c r="E215" t="s">
        <v>15</v>
      </c>
      <c r="F215" t="s">
        <v>23</v>
      </c>
      <c r="G215" t="s">
        <v>22</v>
      </c>
      <c r="H215">
        <v>0</v>
      </c>
    </row>
    <row r="216" spans="1:8" x14ac:dyDescent="0.25">
      <c r="A216">
        <v>215</v>
      </c>
      <c r="B216">
        <v>58</v>
      </c>
      <c r="C216" t="s">
        <v>13</v>
      </c>
      <c r="D216" t="s">
        <v>18</v>
      </c>
      <c r="E216" t="s">
        <v>20</v>
      </c>
      <c r="F216" t="s">
        <v>25</v>
      </c>
      <c r="G216" t="s">
        <v>17</v>
      </c>
      <c r="H216">
        <v>0</v>
      </c>
    </row>
    <row r="217" spans="1:8" x14ac:dyDescent="0.25">
      <c r="A217">
        <v>216</v>
      </c>
      <c r="B217">
        <v>51</v>
      </c>
      <c r="C217" t="s">
        <v>13</v>
      </c>
      <c r="D217" t="s">
        <v>9</v>
      </c>
      <c r="E217" t="s">
        <v>10</v>
      </c>
      <c r="F217" t="s">
        <v>25</v>
      </c>
      <c r="G217" t="s">
        <v>22</v>
      </c>
      <c r="H217">
        <v>0</v>
      </c>
    </row>
    <row r="218" spans="1:8" x14ac:dyDescent="0.25">
      <c r="A218">
        <v>217</v>
      </c>
      <c r="B218">
        <v>35</v>
      </c>
      <c r="C218" t="s">
        <v>13</v>
      </c>
      <c r="D218" t="s">
        <v>14</v>
      </c>
      <c r="E218" t="s">
        <v>10</v>
      </c>
      <c r="F218" t="s">
        <v>16</v>
      </c>
      <c r="G218" t="s">
        <v>12</v>
      </c>
      <c r="H218">
        <v>0</v>
      </c>
    </row>
    <row r="219" spans="1:8" x14ac:dyDescent="0.25">
      <c r="A219">
        <v>218</v>
      </c>
      <c r="B219">
        <v>39</v>
      </c>
      <c r="C219" t="s">
        <v>13</v>
      </c>
      <c r="D219" t="s">
        <v>9</v>
      </c>
      <c r="E219" t="s">
        <v>15</v>
      </c>
      <c r="F219" t="s">
        <v>16</v>
      </c>
      <c r="G219" t="s">
        <v>17</v>
      </c>
      <c r="H219">
        <v>0</v>
      </c>
    </row>
    <row r="220" spans="1:8" x14ac:dyDescent="0.25">
      <c r="A220">
        <v>219</v>
      </c>
      <c r="B220">
        <v>18</v>
      </c>
      <c r="C220" t="s">
        <v>8</v>
      </c>
      <c r="D220" t="s">
        <v>21</v>
      </c>
      <c r="E220" t="s">
        <v>20</v>
      </c>
      <c r="F220" t="s">
        <v>11</v>
      </c>
      <c r="G220" t="s">
        <v>22</v>
      </c>
      <c r="H220">
        <v>1</v>
      </c>
    </row>
    <row r="221" spans="1:8" x14ac:dyDescent="0.25">
      <c r="A221">
        <v>220</v>
      </c>
      <c r="B221">
        <v>49</v>
      </c>
      <c r="C221" t="s">
        <v>13</v>
      </c>
      <c r="D221" t="s">
        <v>9</v>
      </c>
      <c r="E221" t="s">
        <v>15</v>
      </c>
      <c r="F221" t="s">
        <v>24</v>
      </c>
      <c r="G221" t="s">
        <v>12</v>
      </c>
      <c r="H221">
        <v>0</v>
      </c>
    </row>
    <row r="222" spans="1:8" x14ac:dyDescent="0.25">
      <c r="A222">
        <v>221</v>
      </c>
      <c r="B222">
        <v>52</v>
      </c>
      <c r="C222" t="s">
        <v>13</v>
      </c>
      <c r="D222" t="s">
        <v>9</v>
      </c>
      <c r="E222" t="s">
        <v>10</v>
      </c>
      <c r="F222" t="s">
        <v>11</v>
      </c>
      <c r="G222" t="s">
        <v>19</v>
      </c>
      <c r="H222">
        <v>0</v>
      </c>
    </row>
    <row r="223" spans="1:8" x14ac:dyDescent="0.25">
      <c r="A223">
        <v>222</v>
      </c>
      <c r="B223">
        <v>58</v>
      </c>
      <c r="C223" t="s">
        <v>8</v>
      </c>
      <c r="D223" t="s">
        <v>9</v>
      </c>
      <c r="E223" t="s">
        <v>20</v>
      </c>
      <c r="F223" t="s">
        <v>11</v>
      </c>
      <c r="G223" t="s">
        <v>12</v>
      </c>
      <c r="H223">
        <v>0</v>
      </c>
    </row>
    <row r="224" spans="1:8" x14ac:dyDescent="0.25">
      <c r="A224">
        <v>223</v>
      </c>
      <c r="B224">
        <v>56</v>
      </c>
      <c r="C224" t="s">
        <v>13</v>
      </c>
      <c r="D224" t="s">
        <v>14</v>
      </c>
      <c r="E224" t="s">
        <v>15</v>
      </c>
      <c r="F224" t="s">
        <v>25</v>
      </c>
      <c r="G224" t="s">
        <v>17</v>
      </c>
      <c r="H224">
        <v>0</v>
      </c>
    </row>
    <row r="225" spans="1:8" x14ac:dyDescent="0.25">
      <c r="A225">
        <v>224</v>
      </c>
      <c r="B225">
        <v>52</v>
      </c>
      <c r="C225" t="s">
        <v>13</v>
      </c>
      <c r="D225" t="s">
        <v>18</v>
      </c>
      <c r="E225" t="s">
        <v>15</v>
      </c>
      <c r="F225" t="s">
        <v>23</v>
      </c>
      <c r="G225" t="s">
        <v>17</v>
      </c>
      <c r="H225">
        <v>0</v>
      </c>
    </row>
    <row r="226" spans="1:8" x14ac:dyDescent="0.25">
      <c r="A226">
        <v>225</v>
      </c>
      <c r="B226">
        <v>25</v>
      </c>
      <c r="C226" t="s">
        <v>13</v>
      </c>
      <c r="D226" t="s">
        <v>14</v>
      </c>
      <c r="E226" t="s">
        <v>15</v>
      </c>
      <c r="F226" t="s">
        <v>16</v>
      </c>
      <c r="G226" t="s">
        <v>22</v>
      </c>
      <c r="H226">
        <v>1</v>
      </c>
    </row>
    <row r="227" spans="1:8" x14ac:dyDescent="0.25">
      <c r="A227">
        <v>226</v>
      </c>
      <c r="B227">
        <v>53</v>
      </c>
      <c r="C227" t="s">
        <v>8</v>
      </c>
      <c r="D227" t="s">
        <v>14</v>
      </c>
      <c r="E227" t="s">
        <v>20</v>
      </c>
      <c r="F227" t="s">
        <v>16</v>
      </c>
      <c r="G227" t="s">
        <v>19</v>
      </c>
      <c r="H227">
        <v>1</v>
      </c>
    </row>
    <row r="228" spans="1:8" x14ac:dyDescent="0.25">
      <c r="A228">
        <v>227</v>
      </c>
      <c r="B228">
        <v>23</v>
      </c>
      <c r="C228" t="s">
        <v>13</v>
      </c>
      <c r="D228" t="s">
        <v>21</v>
      </c>
      <c r="E228" t="s">
        <v>15</v>
      </c>
      <c r="F228" t="s">
        <v>24</v>
      </c>
      <c r="G228" t="s">
        <v>22</v>
      </c>
      <c r="H228">
        <v>0</v>
      </c>
    </row>
    <row r="229" spans="1:8" x14ac:dyDescent="0.25">
      <c r="A229">
        <v>228</v>
      </c>
      <c r="B229">
        <v>49</v>
      </c>
      <c r="C229" t="s">
        <v>13</v>
      </c>
      <c r="D229" t="s">
        <v>14</v>
      </c>
      <c r="E229" t="s">
        <v>10</v>
      </c>
      <c r="F229" t="s">
        <v>25</v>
      </c>
      <c r="G229" t="s">
        <v>19</v>
      </c>
      <c r="H229">
        <v>0</v>
      </c>
    </row>
    <row r="230" spans="1:8" x14ac:dyDescent="0.25">
      <c r="A230">
        <v>229</v>
      </c>
      <c r="B230">
        <v>20</v>
      </c>
      <c r="C230" t="s">
        <v>8</v>
      </c>
      <c r="D230" t="s">
        <v>21</v>
      </c>
      <c r="E230" t="s">
        <v>10</v>
      </c>
      <c r="F230" t="s">
        <v>16</v>
      </c>
      <c r="G230" t="s">
        <v>12</v>
      </c>
      <c r="H230">
        <v>0</v>
      </c>
    </row>
    <row r="231" spans="1:8" x14ac:dyDescent="0.25">
      <c r="A231">
        <v>230</v>
      </c>
      <c r="B231">
        <v>50</v>
      </c>
      <c r="C231" t="s">
        <v>8</v>
      </c>
      <c r="D231" t="s">
        <v>14</v>
      </c>
      <c r="E231" t="s">
        <v>20</v>
      </c>
      <c r="F231" t="s">
        <v>16</v>
      </c>
      <c r="G231" t="s">
        <v>12</v>
      </c>
      <c r="H231">
        <v>0</v>
      </c>
    </row>
    <row r="232" spans="1:8" x14ac:dyDescent="0.25">
      <c r="A232">
        <v>231</v>
      </c>
      <c r="B232">
        <v>44</v>
      </c>
      <c r="C232" t="s">
        <v>13</v>
      </c>
      <c r="D232" t="s">
        <v>14</v>
      </c>
      <c r="E232" t="s">
        <v>15</v>
      </c>
      <c r="F232" t="s">
        <v>24</v>
      </c>
      <c r="G232" t="s">
        <v>19</v>
      </c>
      <c r="H232">
        <v>0</v>
      </c>
    </row>
    <row r="233" spans="1:8" x14ac:dyDescent="0.25">
      <c r="A233">
        <v>232</v>
      </c>
      <c r="B233">
        <v>47</v>
      </c>
      <c r="C233" t="s">
        <v>13</v>
      </c>
      <c r="D233" t="s">
        <v>9</v>
      </c>
      <c r="E233" t="s">
        <v>20</v>
      </c>
      <c r="F233" t="s">
        <v>16</v>
      </c>
      <c r="G233" t="s">
        <v>19</v>
      </c>
      <c r="H233">
        <v>0</v>
      </c>
    </row>
    <row r="234" spans="1:8" x14ac:dyDescent="0.25">
      <c r="A234">
        <v>233</v>
      </c>
      <c r="B234">
        <v>37</v>
      </c>
      <c r="C234" t="s">
        <v>8</v>
      </c>
      <c r="D234" t="s">
        <v>9</v>
      </c>
      <c r="E234" t="s">
        <v>15</v>
      </c>
      <c r="F234" t="s">
        <v>11</v>
      </c>
      <c r="G234" t="s">
        <v>17</v>
      </c>
      <c r="H234">
        <v>1</v>
      </c>
    </row>
    <row r="235" spans="1:8" x14ac:dyDescent="0.25">
      <c r="A235">
        <v>234</v>
      </c>
      <c r="B235">
        <v>37</v>
      </c>
      <c r="C235" t="s">
        <v>8</v>
      </c>
      <c r="D235" t="s">
        <v>18</v>
      </c>
      <c r="E235" t="s">
        <v>10</v>
      </c>
      <c r="F235" t="s">
        <v>11</v>
      </c>
      <c r="G235" t="s">
        <v>19</v>
      </c>
      <c r="H235">
        <v>0</v>
      </c>
    </row>
    <row r="236" spans="1:8" x14ac:dyDescent="0.25">
      <c r="A236">
        <v>235</v>
      </c>
      <c r="B236">
        <v>24</v>
      </c>
      <c r="C236" t="s">
        <v>8</v>
      </c>
      <c r="D236" t="s">
        <v>21</v>
      </c>
      <c r="E236" t="s">
        <v>15</v>
      </c>
      <c r="F236" t="s">
        <v>23</v>
      </c>
      <c r="G236" t="s">
        <v>12</v>
      </c>
      <c r="H236">
        <v>0</v>
      </c>
    </row>
    <row r="237" spans="1:8" x14ac:dyDescent="0.25">
      <c r="A237">
        <v>236</v>
      </c>
      <c r="B237">
        <v>36</v>
      </c>
      <c r="C237" t="s">
        <v>8</v>
      </c>
      <c r="D237" t="s">
        <v>14</v>
      </c>
      <c r="E237" t="s">
        <v>15</v>
      </c>
      <c r="F237" t="s">
        <v>23</v>
      </c>
      <c r="G237" t="s">
        <v>19</v>
      </c>
      <c r="H237">
        <v>0</v>
      </c>
    </row>
    <row r="238" spans="1:8" x14ac:dyDescent="0.25">
      <c r="A238">
        <v>237</v>
      </c>
      <c r="B238">
        <v>23</v>
      </c>
      <c r="C238" t="s">
        <v>13</v>
      </c>
      <c r="D238" t="s">
        <v>21</v>
      </c>
      <c r="E238" t="s">
        <v>20</v>
      </c>
      <c r="F238" t="s">
        <v>25</v>
      </c>
      <c r="G238" t="s">
        <v>17</v>
      </c>
      <c r="H238">
        <v>1</v>
      </c>
    </row>
    <row r="239" spans="1:8" x14ac:dyDescent="0.25">
      <c r="A239">
        <v>238</v>
      </c>
      <c r="B239">
        <v>24</v>
      </c>
      <c r="C239" t="s">
        <v>13</v>
      </c>
      <c r="D239" t="s">
        <v>21</v>
      </c>
      <c r="E239" t="s">
        <v>20</v>
      </c>
      <c r="F239" t="s">
        <v>23</v>
      </c>
      <c r="G239" t="s">
        <v>19</v>
      </c>
      <c r="H239">
        <v>0</v>
      </c>
    </row>
    <row r="240" spans="1:8" x14ac:dyDescent="0.25">
      <c r="A240">
        <v>239</v>
      </c>
      <c r="B240">
        <v>36</v>
      </c>
      <c r="C240" t="s">
        <v>13</v>
      </c>
      <c r="D240" t="s">
        <v>9</v>
      </c>
      <c r="E240" t="s">
        <v>10</v>
      </c>
      <c r="F240" t="s">
        <v>24</v>
      </c>
      <c r="G240" t="s">
        <v>22</v>
      </c>
      <c r="H240">
        <v>1</v>
      </c>
    </row>
    <row r="241" spans="1:8" x14ac:dyDescent="0.25">
      <c r="A241">
        <v>240</v>
      </c>
      <c r="B241">
        <v>55</v>
      </c>
      <c r="C241" t="s">
        <v>13</v>
      </c>
      <c r="D241" t="s">
        <v>9</v>
      </c>
      <c r="E241" t="s">
        <v>15</v>
      </c>
      <c r="F241" t="s">
        <v>16</v>
      </c>
      <c r="G241" t="s">
        <v>19</v>
      </c>
      <c r="H241">
        <v>0</v>
      </c>
    </row>
    <row r="242" spans="1:8" x14ac:dyDescent="0.25">
      <c r="A242">
        <v>241</v>
      </c>
      <c r="B242">
        <v>39</v>
      </c>
      <c r="C242" t="s">
        <v>13</v>
      </c>
      <c r="D242" t="s">
        <v>18</v>
      </c>
      <c r="E242" t="s">
        <v>20</v>
      </c>
      <c r="F242" t="s">
        <v>16</v>
      </c>
      <c r="G242" t="s">
        <v>12</v>
      </c>
      <c r="H242">
        <v>1</v>
      </c>
    </row>
    <row r="243" spans="1:8" x14ac:dyDescent="0.25">
      <c r="A243">
        <v>242</v>
      </c>
      <c r="B243">
        <v>59</v>
      </c>
      <c r="C243" t="s">
        <v>13</v>
      </c>
      <c r="D243" t="s">
        <v>9</v>
      </c>
      <c r="E243" t="s">
        <v>15</v>
      </c>
      <c r="F243" t="s">
        <v>16</v>
      </c>
      <c r="G243" t="s">
        <v>19</v>
      </c>
      <c r="H243">
        <v>0</v>
      </c>
    </row>
    <row r="244" spans="1:8" x14ac:dyDescent="0.25">
      <c r="A244">
        <v>243</v>
      </c>
      <c r="B244">
        <v>52</v>
      </c>
      <c r="C244" t="s">
        <v>13</v>
      </c>
      <c r="D244" t="s">
        <v>18</v>
      </c>
      <c r="E244" t="s">
        <v>15</v>
      </c>
      <c r="F244" t="s">
        <v>25</v>
      </c>
      <c r="G244" t="s">
        <v>12</v>
      </c>
      <c r="H244">
        <v>0</v>
      </c>
    </row>
    <row r="245" spans="1:8" x14ac:dyDescent="0.25">
      <c r="A245">
        <v>244</v>
      </c>
      <c r="B245">
        <v>52</v>
      </c>
      <c r="C245" t="s">
        <v>13</v>
      </c>
      <c r="D245" t="s">
        <v>9</v>
      </c>
      <c r="E245" t="s">
        <v>20</v>
      </c>
      <c r="F245" t="s">
        <v>16</v>
      </c>
      <c r="G245" t="s">
        <v>19</v>
      </c>
      <c r="H245">
        <v>0</v>
      </c>
    </row>
    <row r="246" spans="1:8" x14ac:dyDescent="0.25">
      <c r="A246">
        <v>245</v>
      </c>
      <c r="B246">
        <v>30</v>
      </c>
      <c r="C246" t="s">
        <v>8</v>
      </c>
      <c r="D246" t="s">
        <v>9</v>
      </c>
      <c r="E246" t="s">
        <v>20</v>
      </c>
      <c r="F246" t="s">
        <v>24</v>
      </c>
      <c r="G246" t="s">
        <v>12</v>
      </c>
      <c r="H246">
        <v>1</v>
      </c>
    </row>
    <row r="247" spans="1:8" x14ac:dyDescent="0.25">
      <c r="A247">
        <v>246</v>
      </c>
      <c r="B247">
        <v>39</v>
      </c>
      <c r="C247" t="s">
        <v>13</v>
      </c>
      <c r="D247" t="s">
        <v>9</v>
      </c>
      <c r="E247" t="s">
        <v>20</v>
      </c>
      <c r="F247" t="s">
        <v>16</v>
      </c>
      <c r="G247" t="s">
        <v>17</v>
      </c>
      <c r="H247">
        <v>1</v>
      </c>
    </row>
    <row r="248" spans="1:8" x14ac:dyDescent="0.25">
      <c r="A248">
        <v>247</v>
      </c>
      <c r="B248">
        <v>25</v>
      </c>
      <c r="C248" t="s">
        <v>13</v>
      </c>
      <c r="D248" t="s">
        <v>14</v>
      </c>
      <c r="E248" t="s">
        <v>10</v>
      </c>
      <c r="F248" t="s">
        <v>16</v>
      </c>
      <c r="G248" t="s">
        <v>22</v>
      </c>
      <c r="H248">
        <v>0</v>
      </c>
    </row>
    <row r="249" spans="1:8" x14ac:dyDescent="0.25">
      <c r="A249">
        <v>248</v>
      </c>
      <c r="B249">
        <v>31</v>
      </c>
      <c r="C249" t="s">
        <v>13</v>
      </c>
      <c r="D249" t="s">
        <v>18</v>
      </c>
      <c r="E249" t="s">
        <v>15</v>
      </c>
      <c r="F249" t="s">
        <v>23</v>
      </c>
      <c r="G249" t="s">
        <v>22</v>
      </c>
      <c r="H249">
        <v>1</v>
      </c>
    </row>
    <row r="250" spans="1:8" x14ac:dyDescent="0.25">
      <c r="A250">
        <v>249</v>
      </c>
      <c r="B250">
        <v>30</v>
      </c>
      <c r="C250" t="s">
        <v>13</v>
      </c>
      <c r="D250" t="s">
        <v>14</v>
      </c>
      <c r="E250" t="s">
        <v>10</v>
      </c>
      <c r="F250" t="s">
        <v>23</v>
      </c>
      <c r="G250" t="s">
        <v>19</v>
      </c>
      <c r="H250">
        <v>1</v>
      </c>
    </row>
    <row r="251" spans="1:8" x14ac:dyDescent="0.25">
      <c r="A251">
        <v>250</v>
      </c>
      <c r="B251">
        <v>59</v>
      </c>
      <c r="C251" t="s">
        <v>13</v>
      </c>
      <c r="D251" t="s">
        <v>14</v>
      </c>
      <c r="E251" t="s">
        <v>15</v>
      </c>
      <c r="F251" t="s">
        <v>23</v>
      </c>
      <c r="G251" t="s">
        <v>19</v>
      </c>
      <c r="H251">
        <v>0</v>
      </c>
    </row>
    <row r="252" spans="1:8" x14ac:dyDescent="0.25">
      <c r="A252">
        <v>251</v>
      </c>
      <c r="B252">
        <v>40</v>
      </c>
      <c r="C252" t="s">
        <v>13</v>
      </c>
      <c r="D252" t="s">
        <v>21</v>
      </c>
      <c r="E252" t="s">
        <v>20</v>
      </c>
      <c r="F252" t="s">
        <v>24</v>
      </c>
      <c r="G252" t="s">
        <v>22</v>
      </c>
      <c r="H252">
        <v>0</v>
      </c>
    </row>
    <row r="253" spans="1:8" x14ac:dyDescent="0.25">
      <c r="A253">
        <v>252</v>
      </c>
      <c r="B253">
        <v>39</v>
      </c>
      <c r="C253" t="s">
        <v>13</v>
      </c>
      <c r="D253" t="s">
        <v>21</v>
      </c>
      <c r="E253" t="s">
        <v>15</v>
      </c>
      <c r="F253" t="s">
        <v>23</v>
      </c>
      <c r="G253" t="s">
        <v>17</v>
      </c>
      <c r="H253">
        <v>0</v>
      </c>
    </row>
    <row r="254" spans="1:8" x14ac:dyDescent="0.25">
      <c r="A254">
        <v>253</v>
      </c>
      <c r="B254">
        <v>58</v>
      </c>
      <c r="C254" t="s">
        <v>13</v>
      </c>
      <c r="D254" t="s">
        <v>9</v>
      </c>
      <c r="E254" t="s">
        <v>10</v>
      </c>
      <c r="F254" t="s">
        <v>25</v>
      </c>
      <c r="G254" t="s">
        <v>12</v>
      </c>
      <c r="H254">
        <v>0</v>
      </c>
    </row>
    <row r="255" spans="1:8" x14ac:dyDescent="0.25">
      <c r="A255">
        <v>254</v>
      </c>
      <c r="B255">
        <v>49</v>
      </c>
      <c r="C255" t="s">
        <v>13</v>
      </c>
      <c r="D255" t="s">
        <v>14</v>
      </c>
      <c r="E255" t="s">
        <v>20</v>
      </c>
      <c r="F255" t="s">
        <v>16</v>
      </c>
      <c r="G255" t="s">
        <v>17</v>
      </c>
      <c r="H255">
        <v>0</v>
      </c>
    </row>
    <row r="256" spans="1:8" x14ac:dyDescent="0.25">
      <c r="A256">
        <v>255</v>
      </c>
      <c r="B256">
        <v>19</v>
      </c>
      <c r="C256" t="s">
        <v>8</v>
      </c>
      <c r="D256" t="s">
        <v>18</v>
      </c>
      <c r="E256" t="s">
        <v>20</v>
      </c>
      <c r="F256" t="s">
        <v>23</v>
      </c>
      <c r="G256" t="s">
        <v>17</v>
      </c>
      <c r="H256">
        <v>0</v>
      </c>
    </row>
    <row r="257" spans="1:8" x14ac:dyDescent="0.25">
      <c r="A257">
        <v>256</v>
      </c>
      <c r="B257">
        <v>50</v>
      </c>
      <c r="C257" t="s">
        <v>8</v>
      </c>
      <c r="D257" t="s">
        <v>18</v>
      </c>
      <c r="E257" t="s">
        <v>10</v>
      </c>
      <c r="F257" t="s">
        <v>23</v>
      </c>
      <c r="G257" t="s">
        <v>17</v>
      </c>
      <c r="H257">
        <v>0</v>
      </c>
    </row>
    <row r="258" spans="1:8" x14ac:dyDescent="0.25">
      <c r="A258">
        <v>257</v>
      </c>
      <c r="B258">
        <v>50</v>
      </c>
      <c r="C258" t="s">
        <v>8</v>
      </c>
      <c r="D258" t="s">
        <v>9</v>
      </c>
      <c r="E258" t="s">
        <v>15</v>
      </c>
      <c r="F258" t="s">
        <v>11</v>
      </c>
      <c r="G258" t="s">
        <v>17</v>
      </c>
      <c r="H258">
        <v>1</v>
      </c>
    </row>
    <row r="259" spans="1:8" x14ac:dyDescent="0.25">
      <c r="A259">
        <v>258</v>
      </c>
      <c r="B259">
        <v>55</v>
      </c>
      <c r="C259" t="s">
        <v>13</v>
      </c>
      <c r="D259" t="s">
        <v>14</v>
      </c>
      <c r="E259" t="s">
        <v>20</v>
      </c>
      <c r="F259" t="s">
        <v>25</v>
      </c>
      <c r="G259" t="s">
        <v>17</v>
      </c>
      <c r="H259">
        <v>0</v>
      </c>
    </row>
    <row r="260" spans="1:8" x14ac:dyDescent="0.25">
      <c r="A260">
        <v>259</v>
      </c>
      <c r="B260">
        <v>57</v>
      </c>
      <c r="C260" t="s">
        <v>13</v>
      </c>
      <c r="D260" t="s">
        <v>9</v>
      </c>
      <c r="E260" t="s">
        <v>10</v>
      </c>
      <c r="F260" t="s">
        <v>25</v>
      </c>
      <c r="G260" t="s">
        <v>17</v>
      </c>
      <c r="H260">
        <v>0</v>
      </c>
    </row>
    <row r="261" spans="1:8" x14ac:dyDescent="0.25">
      <c r="A261">
        <v>260</v>
      </c>
      <c r="B261">
        <v>29</v>
      </c>
      <c r="C261" t="s">
        <v>8</v>
      </c>
      <c r="D261" t="s">
        <v>18</v>
      </c>
      <c r="E261" t="s">
        <v>20</v>
      </c>
      <c r="F261" t="s">
        <v>23</v>
      </c>
      <c r="G261" t="s">
        <v>22</v>
      </c>
      <c r="H261">
        <v>0</v>
      </c>
    </row>
    <row r="262" spans="1:8" x14ac:dyDescent="0.25">
      <c r="A262">
        <v>261</v>
      </c>
      <c r="B262">
        <v>54</v>
      </c>
      <c r="C262" t="s">
        <v>8</v>
      </c>
      <c r="D262" t="s">
        <v>9</v>
      </c>
      <c r="E262" t="s">
        <v>15</v>
      </c>
      <c r="F262" t="s">
        <v>11</v>
      </c>
      <c r="G262" t="s">
        <v>22</v>
      </c>
      <c r="H262">
        <v>1</v>
      </c>
    </row>
    <row r="263" spans="1:8" x14ac:dyDescent="0.25">
      <c r="A263">
        <v>262</v>
      </c>
      <c r="B263">
        <v>51</v>
      </c>
      <c r="C263" t="s">
        <v>13</v>
      </c>
      <c r="D263" t="s">
        <v>9</v>
      </c>
      <c r="E263" t="s">
        <v>10</v>
      </c>
      <c r="F263" t="s">
        <v>16</v>
      </c>
      <c r="G263" t="s">
        <v>19</v>
      </c>
      <c r="H263">
        <v>0</v>
      </c>
    </row>
    <row r="264" spans="1:8" x14ac:dyDescent="0.25">
      <c r="A264">
        <v>263</v>
      </c>
      <c r="B264">
        <v>53</v>
      </c>
      <c r="C264" t="s">
        <v>13</v>
      </c>
      <c r="D264" t="s">
        <v>9</v>
      </c>
      <c r="E264" t="s">
        <v>20</v>
      </c>
      <c r="F264" t="s">
        <v>23</v>
      </c>
      <c r="G264" t="s">
        <v>17</v>
      </c>
      <c r="H264">
        <v>0</v>
      </c>
    </row>
    <row r="265" spans="1:8" x14ac:dyDescent="0.25">
      <c r="A265">
        <v>264</v>
      </c>
      <c r="B265">
        <v>39</v>
      </c>
      <c r="C265" t="s">
        <v>13</v>
      </c>
      <c r="D265" t="s">
        <v>21</v>
      </c>
      <c r="E265" t="s">
        <v>10</v>
      </c>
      <c r="F265" t="s">
        <v>25</v>
      </c>
      <c r="G265" t="s">
        <v>19</v>
      </c>
      <c r="H265">
        <v>0</v>
      </c>
    </row>
    <row r="266" spans="1:8" x14ac:dyDescent="0.25">
      <c r="A266">
        <v>265</v>
      </c>
      <c r="B266">
        <v>25</v>
      </c>
      <c r="C266" t="s">
        <v>8</v>
      </c>
      <c r="D266" t="s">
        <v>18</v>
      </c>
      <c r="E266" t="s">
        <v>15</v>
      </c>
      <c r="F266" t="s">
        <v>11</v>
      </c>
      <c r="G266" t="s">
        <v>17</v>
      </c>
      <c r="H266">
        <v>0</v>
      </c>
    </row>
    <row r="267" spans="1:8" x14ac:dyDescent="0.25">
      <c r="A267">
        <v>266</v>
      </c>
      <c r="B267">
        <v>42</v>
      </c>
      <c r="C267" t="s">
        <v>8</v>
      </c>
      <c r="D267" t="s">
        <v>18</v>
      </c>
      <c r="E267" t="s">
        <v>20</v>
      </c>
      <c r="F267" t="s">
        <v>24</v>
      </c>
      <c r="G267" t="s">
        <v>12</v>
      </c>
      <c r="H267">
        <v>0</v>
      </c>
    </row>
    <row r="268" spans="1:8" x14ac:dyDescent="0.25">
      <c r="A268">
        <v>267</v>
      </c>
      <c r="B268">
        <v>51</v>
      </c>
      <c r="C268" t="s">
        <v>13</v>
      </c>
      <c r="D268" t="s">
        <v>18</v>
      </c>
      <c r="E268" t="s">
        <v>20</v>
      </c>
      <c r="F268" t="s">
        <v>16</v>
      </c>
      <c r="G268" t="s">
        <v>17</v>
      </c>
      <c r="H268">
        <v>0</v>
      </c>
    </row>
    <row r="269" spans="1:8" x14ac:dyDescent="0.25">
      <c r="A269">
        <v>268</v>
      </c>
      <c r="B269">
        <v>43</v>
      </c>
      <c r="C269" t="s">
        <v>13</v>
      </c>
      <c r="D269" t="s">
        <v>18</v>
      </c>
      <c r="E269" t="s">
        <v>20</v>
      </c>
      <c r="F269" t="s">
        <v>11</v>
      </c>
      <c r="G269" t="s">
        <v>12</v>
      </c>
      <c r="H269">
        <v>0</v>
      </c>
    </row>
    <row r="270" spans="1:8" x14ac:dyDescent="0.25">
      <c r="A270">
        <v>269</v>
      </c>
      <c r="B270">
        <v>58</v>
      </c>
      <c r="C270" t="s">
        <v>8</v>
      </c>
      <c r="D270" t="s">
        <v>21</v>
      </c>
      <c r="E270" t="s">
        <v>15</v>
      </c>
      <c r="F270" t="s">
        <v>16</v>
      </c>
      <c r="G270" t="s">
        <v>17</v>
      </c>
      <c r="H270">
        <v>0</v>
      </c>
    </row>
    <row r="271" spans="1:8" x14ac:dyDescent="0.25">
      <c r="A271">
        <v>270</v>
      </c>
      <c r="B271">
        <v>58</v>
      </c>
      <c r="C271" t="s">
        <v>8</v>
      </c>
      <c r="D271" t="s">
        <v>14</v>
      </c>
      <c r="E271" t="s">
        <v>20</v>
      </c>
      <c r="F271" t="s">
        <v>24</v>
      </c>
      <c r="G271" t="s">
        <v>17</v>
      </c>
      <c r="H271">
        <v>0</v>
      </c>
    </row>
    <row r="272" spans="1:8" x14ac:dyDescent="0.25">
      <c r="A272">
        <v>271</v>
      </c>
      <c r="B272">
        <v>29</v>
      </c>
      <c r="C272" t="s">
        <v>13</v>
      </c>
      <c r="D272" t="s">
        <v>14</v>
      </c>
      <c r="E272" t="s">
        <v>15</v>
      </c>
      <c r="F272" t="s">
        <v>23</v>
      </c>
      <c r="G272" t="s">
        <v>22</v>
      </c>
      <c r="H272">
        <v>1</v>
      </c>
    </row>
    <row r="273" spans="1:8" x14ac:dyDescent="0.25">
      <c r="A273">
        <v>272</v>
      </c>
      <c r="B273">
        <v>59</v>
      </c>
      <c r="C273" t="s">
        <v>8</v>
      </c>
      <c r="D273" t="s">
        <v>18</v>
      </c>
      <c r="E273" t="s">
        <v>10</v>
      </c>
      <c r="F273" t="s">
        <v>11</v>
      </c>
      <c r="G273" t="s">
        <v>19</v>
      </c>
      <c r="H273">
        <v>0</v>
      </c>
    </row>
    <row r="274" spans="1:8" x14ac:dyDescent="0.25">
      <c r="A274">
        <v>273</v>
      </c>
      <c r="B274">
        <v>34</v>
      </c>
      <c r="C274" t="s">
        <v>8</v>
      </c>
      <c r="D274" t="s">
        <v>9</v>
      </c>
      <c r="E274" t="s">
        <v>15</v>
      </c>
      <c r="F274" t="s">
        <v>24</v>
      </c>
      <c r="G274" t="s">
        <v>19</v>
      </c>
      <c r="H274">
        <v>1</v>
      </c>
    </row>
    <row r="275" spans="1:8" x14ac:dyDescent="0.25">
      <c r="A275">
        <v>274</v>
      </c>
      <c r="B275">
        <v>25</v>
      </c>
      <c r="C275" t="s">
        <v>8</v>
      </c>
      <c r="D275" t="s">
        <v>18</v>
      </c>
      <c r="E275" t="s">
        <v>20</v>
      </c>
      <c r="F275" t="s">
        <v>23</v>
      </c>
      <c r="G275" t="s">
        <v>22</v>
      </c>
      <c r="H275">
        <v>1</v>
      </c>
    </row>
    <row r="276" spans="1:8" x14ac:dyDescent="0.25">
      <c r="A276">
        <v>275</v>
      </c>
      <c r="B276">
        <v>52</v>
      </c>
      <c r="C276" t="s">
        <v>8</v>
      </c>
      <c r="D276" t="s">
        <v>18</v>
      </c>
      <c r="E276" t="s">
        <v>10</v>
      </c>
      <c r="F276" t="s">
        <v>16</v>
      </c>
      <c r="G276" t="s">
        <v>22</v>
      </c>
      <c r="H276">
        <v>1</v>
      </c>
    </row>
    <row r="277" spans="1:8" x14ac:dyDescent="0.25">
      <c r="A277">
        <v>276</v>
      </c>
      <c r="B277">
        <v>36</v>
      </c>
      <c r="C277" t="s">
        <v>13</v>
      </c>
      <c r="D277" t="s">
        <v>21</v>
      </c>
      <c r="E277" t="s">
        <v>10</v>
      </c>
      <c r="F277" t="s">
        <v>16</v>
      </c>
      <c r="G277" t="s">
        <v>12</v>
      </c>
      <c r="H277">
        <v>1</v>
      </c>
    </row>
    <row r="278" spans="1:8" x14ac:dyDescent="0.25">
      <c r="A278">
        <v>277</v>
      </c>
      <c r="B278">
        <v>45</v>
      </c>
      <c r="C278" t="s">
        <v>8</v>
      </c>
      <c r="D278" t="s">
        <v>14</v>
      </c>
      <c r="E278" t="s">
        <v>15</v>
      </c>
      <c r="F278" t="s">
        <v>24</v>
      </c>
      <c r="G278" t="s">
        <v>22</v>
      </c>
      <c r="H278">
        <v>0</v>
      </c>
    </row>
    <row r="279" spans="1:8" x14ac:dyDescent="0.25">
      <c r="A279">
        <v>278</v>
      </c>
      <c r="B279">
        <v>53</v>
      </c>
      <c r="C279" t="s">
        <v>8</v>
      </c>
      <c r="D279" t="s">
        <v>9</v>
      </c>
      <c r="E279" t="s">
        <v>10</v>
      </c>
      <c r="F279" t="s">
        <v>23</v>
      </c>
      <c r="G279" t="s">
        <v>19</v>
      </c>
      <c r="H279">
        <v>0</v>
      </c>
    </row>
    <row r="280" spans="1:8" x14ac:dyDescent="0.25">
      <c r="A280">
        <v>279</v>
      </c>
      <c r="B280">
        <v>49</v>
      </c>
      <c r="C280" t="s">
        <v>8</v>
      </c>
      <c r="D280" t="s">
        <v>21</v>
      </c>
      <c r="E280" t="s">
        <v>15</v>
      </c>
      <c r="F280" t="s">
        <v>11</v>
      </c>
      <c r="G280" t="s">
        <v>12</v>
      </c>
      <c r="H280">
        <v>1</v>
      </c>
    </row>
    <row r="281" spans="1:8" x14ac:dyDescent="0.25">
      <c r="A281">
        <v>280</v>
      </c>
      <c r="B281">
        <v>48</v>
      </c>
      <c r="C281" t="s">
        <v>13</v>
      </c>
      <c r="D281" t="s">
        <v>14</v>
      </c>
      <c r="E281" t="s">
        <v>15</v>
      </c>
      <c r="F281" t="s">
        <v>11</v>
      </c>
      <c r="G281" t="s">
        <v>22</v>
      </c>
      <c r="H281">
        <v>0</v>
      </c>
    </row>
    <row r="282" spans="1:8" x14ac:dyDescent="0.25">
      <c r="A282">
        <v>281</v>
      </c>
      <c r="B282">
        <v>26</v>
      </c>
      <c r="C282" t="s">
        <v>8</v>
      </c>
      <c r="D282" t="s">
        <v>18</v>
      </c>
      <c r="E282" t="s">
        <v>15</v>
      </c>
      <c r="F282" t="s">
        <v>25</v>
      </c>
      <c r="G282" t="s">
        <v>17</v>
      </c>
      <c r="H282">
        <v>1</v>
      </c>
    </row>
    <row r="283" spans="1:8" x14ac:dyDescent="0.25">
      <c r="A283">
        <v>282</v>
      </c>
      <c r="B283">
        <v>59</v>
      </c>
      <c r="C283" t="s">
        <v>8</v>
      </c>
      <c r="D283" t="s">
        <v>21</v>
      </c>
      <c r="E283" t="s">
        <v>20</v>
      </c>
      <c r="F283" t="s">
        <v>23</v>
      </c>
      <c r="G283" t="s">
        <v>17</v>
      </c>
      <c r="H283">
        <v>1</v>
      </c>
    </row>
    <row r="284" spans="1:8" x14ac:dyDescent="0.25">
      <c r="A284">
        <v>283</v>
      </c>
      <c r="B284">
        <v>24</v>
      </c>
      <c r="C284" t="s">
        <v>8</v>
      </c>
      <c r="D284" t="s">
        <v>18</v>
      </c>
      <c r="E284" t="s">
        <v>15</v>
      </c>
      <c r="F284" t="s">
        <v>16</v>
      </c>
      <c r="G284" t="s">
        <v>22</v>
      </c>
      <c r="H284">
        <v>1</v>
      </c>
    </row>
    <row r="285" spans="1:8" x14ac:dyDescent="0.25">
      <c r="A285">
        <v>284</v>
      </c>
      <c r="B285">
        <v>55</v>
      </c>
      <c r="C285" t="s">
        <v>8</v>
      </c>
      <c r="D285" t="s">
        <v>9</v>
      </c>
      <c r="E285" t="s">
        <v>10</v>
      </c>
      <c r="F285" t="s">
        <v>25</v>
      </c>
      <c r="G285" t="s">
        <v>17</v>
      </c>
      <c r="H285">
        <v>0</v>
      </c>
    </row>
    <row r="286" spans="1:8" x14ac:dyDescent="0.25">
      <c r="A286">
        <v>285</v>
      </c>
      <c r="B286">
        <v>22</v>
      </c>
      <c r="C286" t="s">
        <v>13</v>
      </c>
      <c r="D286" t="s">
        <v>14</v>
      </c>
      <c r="E286" t="s">
        <v>20</v>
      </c>
      <c r="F286" t="s">
        <v>25</v>
      </c>
      <c r="G286" t="s">
        <v>12</v>
      </c>
      <c r="H286">
        <v>0</v>
      </c>
    </row>
    <row r="287" spans="1:8" x14ac:dyDescent="0.25">
      <c r="A287">
        <v>286</v>
      </c>
      <c r="B287">
        <v>34</v>
      </c>
      <c r="C287" t="s">
        <v>8</v>
      </c>
      <c r="D287" t="s">
        <v>14</v>
      </c>
      <c r="E287" t="s">
        <v>20</v>
      </c>
      <c r="F287" t="s">
        <v>24</v>
      </c>
      <c r="G287" t="s">
        <v>19</v>
      </c>
      <c r="H287">
        <v>1</v>
      </c>
    </row>
    <row r="288" spans="1:8" x14ac:dyDescent="0.25">
      <c r="A288">
        <v>287</v>
      </c>
      <c r="B288">
        <v>43</v>
      </c>
      <c r="C288" t="s">
        <v>13</v>
      </c>
      <c r="D288" t="s">
        <v>9</v>
      </c>
      <c r="E288" t="s">
        <v>15</v>
      </c>
      <c r="F288" t="s">
        <v>25</v>
      </c>
      <c r="G288" t="s">
        <v>22</v>
      </c>
      <c r="H288">
        <v>0</v>
      </c>
    </row>
    <row r="289" spans="1:8" x14ac:dyDescent="0.25">
      <c r="A289">
        <v>288</v>
      </c>
      <c r="B289">
        <v>39</v>
      </c>
      <c r="C289" t="s">
        <v>13</v>
      </c>
      <c r="D289" t="s">
        <v>18</v>
      </c>
      <c r="E289" t="s">
        <v>15</v>
      </c>
      <c r="F289" t="s">
        <v>24</v>
      </c>
      <c r="G289" t="s">
        <v>22</v>
      </c>
      <c r="H289">
        <v>0</v>
      </c>
    </row>
    <row r="290" spans="1:8" x14ac:dyDescent="0.25">
      <c r="A290">
        <v>289</v>
      </c>
      <c r="B290">
        <v>46</v>
      </c>
      <c r="C290" t="s">
        <v>13</v>
      </c>
      <c r="D290" t="s">
        <v>18</v>
      </c>
      <c r="E290" t="s">
        <v>15</v>
      </c>
      <c r="F290" t="s">
        <v>16</v>
      </c>
      <c r="G290" t="s">
        <v>22</v>
      </c>
      <c r="H290">
        <v>0</v>
      </c>
    </row>
    <row r="291" spans="1:8" x14ac:dyDescent="0.25">
      <c r="A291">
        <v>290</v>
      </c>
      <c r="B291">
        <v>38</v>
      </c>
      <c r="C291" t="s">
        <v>8</v>
      </c>
      <c r="D291" t="s">
        <v>9</v>
      </c>
      <c r="E291" t="s">
        <v>20</v>
      </c>
      <c r="F291" t="s">
        <v>16</v>
      </c>
      <c r="G291" t="s">
        <v>12</v>
      </c>
      <c r="H291">
        <v>1</v>
      </c>
    </row>
    <row r="292" spans="1:8" x14ac:dyDescent="0.25">
      <c r="A292">
        <v>291</v>
      </c>
      <c r="B292">
        <v>36</v>
      </c>
      <c r="C292" t="s">
        <v>8</v>
      </c>
      <c r="D292" t="s">
        <v>9</v>
      </c>
      <c r="E292" t="s">
        <v>10</v>
      </c>
      <c r="F292" t="s">
        <v>25</v>
      </c>
      <c r="G292" t="s">
        <v>17</v>
      </c>
      <c r="H292">
        <v>0</v>
      </c>
    </row>
    <row r="293" spans="1:8" x14ac:dyDescent="0.25">
      <c r="A293">
        <v>292</v>
      </c>
      <c r="B293">
        <v>36</v>
      </c>
      <c r="C293" t="s">
        <v>8</v>
      </c>
      <c r="D293" t="s">
        <v>18</v>
      </c>
      <c r="E293" t="s">
        <v>10</v>
      </c>
      <c r="F293" t="s">
        <v>25</v>
      </c>
      <c r="G293" t="s">
        <v>12</v>
      </c>
      <c r="H293">
        <v>0</v>
      </c>
    </row>
    <row r="294" spans="1:8" x14ac:dyDescent="0.25">
      <c r="A294">
        <v>293</v>
      </c>
      <c r="B294">
        <v>38</v>
      </c>
      <c r="C294" t="s">
        <v>8</v>
      </c>
      <c r="D294" t="s">
        <v>14</v>
      </c>
      <c r="E294" t="s">
        <v>20</v>
      </c>
      <c r="F294" t="s">
        <v>24</v>
      </c>
      <c r="G294" t="s">
        <v>19</v>
      </c>
      <c r="H294">
        <v>1</v>
      </c>
    </row>
    <row r="295" spans="1:8" x14ac:dyDescent="0.25">
      <c r="A295">
        <v>294</v>
      </c>
      <c r="B295">
        <v>46</v>
      </c>
      <c r="C295" t="s">
        <v>13</v>
      </c>
      <c r="D295" t="s">
        <v>14</v>
      </c>
      <c r="E295" t="s">
        <v>15</v>
      </c>
      <c r="F295" t="s">
        <v>24</v>
      </c>
      <c r="G295" t="s">
        <v>17</v>
      </c>
      <c r="H295">
        <v>0</v>
      </c>
    </row>
    <row r="296" spans="1:8" x14ac:dyDescent="0.25">
      <c r="A296">
        <v>295</v>
      </c>
      <c r="B296">
        <v>49</v>
      </c>
      <c r="C296" t="s">
        <v>13</v>
      </c>
      <c r="D296" t="s">
        <v>18</v>
      </c>
      <c r="E296" t="s">
        <v>15</v>
      </c>
      <c r="F296" t="s">
        <v>24</v>
      </c>
      <c r="G296" t="s">
        <v>17</v>
      </c>
      <c r="H296">
        <v>0</v>
      </c>
    </row>
    <row r="297" spans="1:8" x14ac:dyDescent="0.25">
      <c r="A297">
        <v>296</v>
      </c>
      <c r="B297">
        <v>37</v>
      </c>
      <c r="C297" t="s">
        <v>8</v>
      </c>
      <c r="D297" t="s">
        <v>18</v>
      </c>
      <c r="E297" t="s">
        <v>15</v>
      </c>
      <c r="F297" t="s">
        <v>24</v>
      </c>
      <c r="G297" t="s">
        <v>22</v>
      </c>
      <c r="H297">
        <v>0</v>
      </c>
    </row>
    <row r="298" spans="1:8" x14ac:dyDescent="0.25">
      <c r="A298">
        <v>297</v>
      </c>
      <c r="B298">
        <v>44</v>
      </c>
      <c r="C298" t="s">
        <v>8</v>
      </c>
      <c r="D298" t="s">
        <v>21</v>
      </c>
      <c r="E298" t="s">
        <v>15</v>
      </c>
      <c r="F298" t="s">
        <v>24</v>
      </c>
      <c r="G298" t="s">
        <v>12</v>
      </c>
      <c r="H298">
        <v>1</v>
      </c>
    </row>
    <row r="299" spans="1:8" x14ac:dyDescent="0.25">
      <c r="A299">
        <v>298</v>
      </c>
      <c r="B299">
        <v>34</v>
      </c>
      <c r="C299" t="s">
        <v>8</v>
      </c>
      <c r="D299" t="s">
        <v>18</v>
      </c>
      <c r="E299" t="s">
        <v>10</v>
      </c>
      <c r="F299" t="s">
        <v>24</v>
      </c>
      <c r="G299" t="s">
        <v>17</v>
      </c>
      <c r="H299">
        <v>0</v>
      </c>
    </row>
    <row r="300" spans="1:8" x14ac:dyDescent="0.25">
      <c r="A300">
        <v>299</v>
      </c>
      <c r="B300">
        <v>56</v>
      </c>
      <c r="C300" t="s">
        <v>13</v>
      </c>
      <c r="D300" t="s">
        <v>18</v>
      </c>
      <c r="E300" t="s">
        <v>15</v>
      </c>
      <c r="F300" t="s">
        <v>25</v>
      </c>
      <c r="G300" t="s">
        <v>17</v>
      </c>
      <c r="H300">
        <v>0</v>
      </c>
    </row>
    <row r="301" spans="1:8" x14ac:dyDescent="0.25">
      <c r="A301">
        <v>300</v>
      </c>
      <c r="B301">
        <v>53</v>
      </c>
      <c r="C301" t="s">
        <v>8</v>
      </c>
      <c r="D301" t="s">
        <v>9</v>
      </c>
      <c r="E301" t="s">
        <v>15</v>
      </c>
      <c r="F301" t="s">
        <v>16</v>
      </c>
      <c r="G301" t="s">
        <v>19</v>
      </c>
      <c r="H301">
        <v>1</v>
      </c>
    </row>
    <row r="302" spans="1:8" x14ac:dyDescent="0.25">
      <c r="A302">
        <v>301</v>
      </c>
      <c r="B302">
        <v>51</v>
      </c>
      <c r="C302" t="s">
        <v>13</v>
      </c>
      <c r="D302" t="s">
        <v>14</v>
      </c>
      <c r="E302" t="s">
        <v>10</v>
      </c>
      <c r="F302" t="s">
        <v>24</v>
      </c>
      <c r="G302" t="s">
        <v>22</v>
      </c>
      <c r="H302">
        <v>0</v>
      </c>
    </row>
    <row r="303" spans="1:8" x14ac:dyDescent="0.25">
      <c r="A303">
        <v>302</v>
      </c>
      <c r="B303">
        <v>40</v>
      </c>
      <c r="C303" t="s">
        <v>8</v>
      </c>
      <c r="D303" t="s">
        <v>18</v>
      </c>
      <c r="E303" t="s">
        <v>15</v>
      </c>
      <c r="F303" t="s">
        <v>25</v>
      </c>
      <c r="G303" t="s">
        <v>22</v>
      </c>
      <c r="H303">
        <v>0</v>
      </c>
    </row>
    <row r="304" spans="1:8" x14ac:dyDescent="0.25">
      <c r="A304">
        <v>303</v>
      </c>
      <c r="B304">
        <v>42</v>
      </c>
      <c r="C304" t="s">
        <v>8</v>
      </c>
      <c r="D304" t="s">
        <v>14</v>
      </c>
      <c r="E304" t="s">
        <v>15</v>
      </c>
      <c r="F304" t="s">
        <v>24</v>
      </c>
      <c r="G304" t="s">
        <v>12</v>
      </c>
      <c r="H304">
        <v>0</v>
      </c>
    </row>
    <row r="305" spans="1:8" x14ac:dyDescent="0.25">
      <c r="A305">
        <v>304</v>
      </c>
      <c r="B305">
        <v>57</v>
      </c>
      <c r="C305" t="s">
        <v>8</v>
      </c>
      <c r="D305" t="s">
        <v>14</v>
      </c>
      <c r="E305" t="s">
        <v>15</v>
      </c>
      <c r="F305" t="s">
        <v>25</v>
      </c>
      <c r="G305" t="s">
        <v>22</v>
      </c>
      <c r="H305">
        <v>1</v>
      </c>
    </row>
    <row r="306" spans="1:8" x14ac:dyDescent="0.25">
      <c r="A306">
        <v>305</v>
      </c>
      <c r="B306">
        <v>21</v>
      </c>
      <c r="C306" t="s">
        <v>8</v>
      </c>
      <c r="D306" t="s">
        <v>18</v>
      </c>
      <c r="E306" t="s">
        <v>15</v>
      </c>
      <c r="F306" t="s">
        <v>11</v>
      </c>
      <c r="G306" t="s">
        <v>17</v>
      </c>
      <c r="H306">
        <v>1</v>
      </c>
    </row>
    <row r="307" spans="1:8" x14ac:dyDescent="0.25">
      <c r="A307">
        <v>306</v>
      </c>
      <c r="B307">
        <v>46</v>
      </c>
      <c r="C307" t="s">
        <v>13</v>
      </c>
      <c r="D307" t="s">
        <v>18</v>
      </c>
      <c r="E307" t="s">
        <v>10</v>
      </c>
      <c r="F307" t="s">
        <v>11</v>
      </c>
      <c r="G307" t="s">
        <v>22</v>
      </c>
      <c r="H307">
        <v>0</v>
      </c>
    </row>
    <row r="308" spans="1:8" x14ac:dyDescent="0.25">
      <c r="A308">
        <v>307</v>
      </c>
      <c r="B308">
        <v>27</v>
      </c>
      <c r="C308" t="s">
        <v>13</v>
      </c>
      <c r="D308" t="s">
        <v>9</v>
      </c>
      <c r="E308" t="s">
        <v>20</v>
      </c>
      <c r="F308" t="s">
        <v>11</v>
      </c>
      <c r="G308" t="s">
        <v>12</v>
      </c>
      <c r="H308">
        <v>0</v>
      </c>
    </row>
    <row r="309" spans="1:8" x14ac:dyDescent="0.25">
      <c r="A309">
        <v>308</v>
      </c>
      <c r="B309">
        <v>47</v>
      </c>
      <c r="C309" t="s">
        <v>8</v>
      </c>
      <c r="D309" t="s">
        <v>21</v>
      </c>
      <c r="E309" t="s">
        <v>10</v>
      </c>
      <c r="F309" t="s">
        <v>11</v>
      </c>
      <c r="G309" t="s">
        <v>22</v>
      </c>
      <c r="H309">
        <v>0</v>
      </c>
    </row>
    <row r="310" spans="1:8" x14ac:dyDescent="0.25">
      <c r="A310">
        <v>309</v>
      </c>
      <c r="B310">
        <v>23</v>
      </c>
      <c r="C310" t="s">
        <v>13</v>
      </c>
      <c r="D310" t="s">
        <v>14</v>
      </c>
      <c r="E310" t="s">
        <v>15</v>
      </c>
      <c r="F310" t="s">
        <v>24</v>
      </c>
      <c r="G310" t="s">
        <v>17</v>
      </c>
      <c r="H310">
        <v>0</v>
      </c>
    </row>
    <row r="311" spans="1:8" x14ac:dyDescent="0.25">
      <c r="A311">
        <v>310</v>
      </c>
      <c r="B311">
        <v>45</v>
      </c>
      <c r="C311" t="s">
        <v>13</v>
      </c>
      <c r="D311" t="s">
        <v>14</v>
      </c>
      <c r="E311" t="s">
        <v>10</v>
      </c>
      <c r="F311" t="s">
        <v>24</v>
      </c>
      <c r="G311" t="s">
        <v>12</v>
      </c>
      <c r="H311">
        <v>0</v>
      </c>
    </row>
    <row r="312" spans="1:8" x14ac:dyDescent="0.25">
      <c r="A312">
        <v>311</v>
      </c>
      <c r="B312">
        <v>29</v>
      </c>
      <c r="C312" t="s">
        <v>13</v>
      </c>
      <c r="D312" t="s">
        <v>14</v>
      </c>
      <c r="E312" t="s">
        <v>15</v>
      </c>
      <c r="F312" t="s">
        <v>23</v>
      </c>
      <c r="G312" t="s">
        <v>17</v>
      </c>
      <c r="H312">
        <v>1</v>
      </c>
    </row>
    <row r="313" spans="1:8" x14ac:dyDescent="0.25">
      <c r="A313">
        <v>312</v>
      </c>
      <c r="B313">
        <v>30</v>
      </c>
      <c r="C313" t="s">
        <v>8</v>
      </c>
      <c r="D313" t="s">
        <v>9</v>
      </c>
      <c r="E313" t="s">
        <v>15</v>
      </c>
      <c r="F313" t="s">
        <v>16</v>
      </c>
      <c r="G313" t="s">
        <v>12</v>
      </c>
      <c r="H313">
        <v>1</v>
      </c>
    </row>
    <row r="314" spans="1:8" x14ac:dyDescent="0.25">
      <c r="A314">
        <v>313</v>
      </c>
      <c r="B314">
        <v>48</v>
      </c>
      <c r="C314" t="s">
        <v>8</v>
      </c>
      <c r="D314" t="s">
        <v>14</v>
      </c>
      <c r="E314" t="s">
        <v>20</v>
      </c>
      <c r="F314" t="s">
        <v>25</v>
      </c>
      <c r="G314" t="s">
        <v>17</v>
      </c>
      <c r="H314">
        <v>0</v>
      </c>
    </row>
    <row r="315" spans="1:8" x14ac:dyDescent="0.25">
      <c r="A315">
        <v>314</v>
      </c>
      <c r="B315">
        <v>60</v>
      </c>
      <c r="C315" t="s">
        <v>8</v>
      </c>
      <c r="D315" t="s">
        <v>18</v>
      </c>
      <c r="E315" t="s">
        <v>15</v>
      </c>
      <c r="F315" t="s">
        <v>24</v>
      </c>
      <c r="G315" t="s">
        <v>22</v>
      </c>
      <c r="H315">
        <v>0</v>
      </c>
    </row>
    <row r="316" spans="1:8" x14ac:dyDescent="0.25">
      <c r="A316">
        <v>315</v>
      </c>
      <c r="B316">
        <v>55</v>
      </c>
      <c r="C316" t="s">
        <v>13</v>
      </c>
      <c r="D316" t="s">
        <v>14</v>
      </c>
      <c r="E316" t="s">
        <v>10</v>
      </c>
      <c r="F316" t="s">
        <v>16</v>
      </c>
      <c r="G316" t="s">
        <v>12</v>
      </c>
      <c r="H316">
        <v>0</v>
      </c>
    </row>
    <row r="317" spans="1:8" x14ac:dyDescent="0.25">
      <c r="A317">
        <v>316</v>
      </c>
      <c r="B317">
        <v>46</v>
      </c>
      <c r="C317" t="s">
        <v>13</v>
      </c>
      <c r="D317" t="s">
        <v>14</v>
      </c>
      <c r="E317" t="s">
        <v>10</v>
      </c>
      <c r="F317" t="s">
        <v>11</v>
      </c>
      <c r="G317" t="s">
        <v>22</v>
      </c>
      <c r="H317">
        <v>0</v>
      </c>
    </row>
    <row r="318" spans="1:8" x14ac:dyDescent="0.25">
      <c r="A318">
        <v>317</v>
      </c>
      <c r="B318">
        <v>29</v>
      </c>
      <c r="C318" t="s">
        <v>13</v>
      </c>
      <c r="D318" t="s">
        <v>21</v>
      </c>
      <c r="E318" t="s">
        <v>20</v>
      </c>
      <c r="F318" t="s">
        <v>11</v>
      </c>
      <c r="G318" t="s">
        <v>17</v>
      </c>
      <c r="H318">
        <v>0</v>
      </c>
    </row>
    <row r="319" spans="1:8" x14ac:dyDescent="0.25">
      <c r="A319">
        <v>318</v>
      </c>
      <c r="B319">
        <v>38</v>
      </c>
      <c r="C319" t="s">
        <v>8</v>
      </c>
      <c r="D319" t="s">
        <v>18</v>
      </c>
      <c r="E319" t="s">
        <v>10</v>
      </c>
      <c r="F319" t="s">
        <v>24</v>
      </c>
      <c r="G319" t="s">
        <v>17</v>
      </c>
      <c r="H319">
        <v>0</v>
      </c>
    </row>
    <row r="320" spans="1:8" x14ac:dyDescent="0.25">
      <c r="A320">
        <v>319</v>
      </c>
      <c r="B320">
        <v>47</v>
      </c>
      <c r="C320" t="s">
        <v>13</v>
      </c>
      <c r="D320" t="s">
        <v>14</v>
      </c>
      <c r="E320" t="s">
        <v>15</v>
      </c>
      <c r="F320" t="s">
        <v>16</v>
      </c>
      <c r="G320" t="s">
        <v>17</v>
      </c>
      <c r="H320">
        <v>0</v>
      </c>
    </row>
    <row r="321" spans="1:8" x14ac:dyDescent="0.25">
      <c r="A321">
        <v>320</v>
      </c>
      <c r="B321">
        <v>49</v>
      </c>
      <c r="C321" t="s">
        <v>13</v>
      </c>
      <c r="D321" t="s">
        <v>9</v>
      </c>
      <c r="E321" t="s">
        <v>10</v>
      </c>
      <c r="F321" t="s">
        <v>23</v>
      </c>
      <c r="G321" t="s">
        <v>12</v>
      </c>
      <c r="H321">
        <v>0</v>
      </c>
    </row>
    <row r="322" spans="1:8" x14ac:dyDescent="0.25">
      <c r="A322">
        <v>321</v>
      </c>
      <c r="B322">
        <v>53</v>
      </c>
      <c r="C322" t="s">
        <v>13</v>
      </c>
      <c r="D322" t="s">
        <v>9</v>
      </c>
      <c r="E322" t="s">
        <v>20</v>
      </c>
      <c r="F322" t="s">
        <v>24</v>
      </c>
      <c r="G322" t="s">
        <v>22</v>
      </c>
      <c r="H322">
        <v>0</v>
      </c>
    </row>
    <row r="323" spans="1:8" x14ac:dyDescent="0.25">
      <c r="A323">
        <v>322</v>
      </c>
      <c r="B323">
        <v>49</v>
      </c>
      <c r="C323" t="s">
        <v>13</v>
      </c>
      <c r="D323" t="s">
        <v>14</v>
      </c>
      <c r="E323" t="s">
        <v>15</v>
      </c>
      <c r="F323" t="s">
        <v>16</v>
      </c>
      <c r="G323" t="s">
        <v>19</v>
      </c>
      <c r="H323">
        <v>0</v>
      </c>
    </row>
    <row r="324" spans="1:8" x14ac:dyDescent="0.25">
      <c r="A324">
        <v>323</v>
      </c>
      <c r="B324">
        <v>57</v>
      </c>
      <c r="C324" t="s">
        <v>8</v>
      </c>
      <c r="D324" t="s">
        <v>18</v>
      </c>
      <c r="E324" t="s">
        <v>20</v>
      </c>
      <c r="F324" t="s">
        <v>25</v>
      </c>
      <c r="G324" t="s">
        <v>19</v>
      </c>
      <c r="H324">
        <v>0</v>
      </c>
    </row>
    <row r="325" spans="1:8" x14ac:dyDescent="0.25">
      <c r="A325">
        <v>324</v>
      </c>
      <c r="B325">
        <v>37</v>
      </c>
      <c r="C325" t="s">
        <v>8</v>
      </c>
      <c r="D325" t="s">
        <v>9</v>
      </c>
      <c r="E325" t="s">
        <v>15</v>
      </c>
      <c r="F325" t="s">
        <v>23</v>
      </c>
      <c r="G325" t="s">
        <v>12</v>
      </c>
      <c r="H325">
        <v>1</v>
      </c>
    </row>
    <row r="326" spans="1:8" x14ac:dyDescent="0.25">
      <c r="A326">
        <v>325</v>
      </c>
      <c r="B326">
        <v>25</v>
      </c>
      <c r="C326" t="s">
        <v>13</v>
      </c>
      <c r="D326" t="s">
        <v>18</v>
      </c>
      <c r="E326" t="s">
        <v>15</v>
      </c>
      <c r="F326" t="s">
        <v>23</v>
      </c>
      <c r="G326" t="s">
        <v>17</v>
      </c>
      <c r="H326">
        <v>1</v>
      </c>
    </row>
    <row r="327" spans="1:8" x14ac:dyDescent="0.25">
      <c r="A327">
        <v>326</v>
      </c>
      <c r="B327">
        <v>34</v>
      </c>
      <c r="C327" t="s">
        <v>8</v>
      </c>
      <c r="D327" t="s">
        <v>18</v>
      </c>
      <c r="E327" t="s">
        <v>10</v>
      </c>
      <c r="F327" t="s">
        <v>24</v>
      </c>
      <c r="G327" t="s">
        <v>12</v>
      </c>
      <c r="H327">
        <v>0</v>
      </c>
    </row>
    <row r="328" spans="1:8" x14ac:dyDescent="0.25">
      <c r="A328">
        <v>327</v>
      </c>
      <c r="B328">
        <v>30</v>
      </c>
      <c r="C328" t="s">
        <v>8</v>
      </c>
      <c r="D328" t="s">
        <v>9</v>
      </c>
      <c r="E328" t="s">
        <v>20</v>
      </c>
      <c r="F328" t="s">
        <v>16</v>
      </c>
      <c r="G328" t="s">
        <v>12</v>
      </c>
      <c r="H328">
        <v>0</v>
      </c>
    </row>
    <row r="329" spans="1:8" x14ac:dyDescent="0.25">
      <c r="A329">
        <v>328</v>
      </c>
      <c r="B329">
        <v>54</v>
      </c>
      <c r="C329" t="s">
        <v>8</v>
      </c>
      <c r="D329" t="s">
        <v>18</v>
      </c>
      <c r="E329" t="s">
        <v>20</v>
      </c>
      <c r="F329" t="s">
        <v>16</v>
      </c>
      <c r="G329" t="s">
        <v>19</v>
      </c>
      <c r="H329">
        <v>0</v>
      </c>
    </row>
    <row r="330" spans="1:8" x14ac:dyDescent="0.25">
      <c r="A330">
        <v>329</v>
      </c>
      <c r="B330">
        <v>42</v>
      </c>
      <c r="C330" t="s">
        <v>13</v>
      </c>
      <c r="D330" t="s">
        <v>18</v>
      </c>
      <c r="E330" t="s">
        <v>15</v>
      </c>
      <c r="F330" t="s">
        <v>23</v>
      </c>
      <c r="G330" t="s">
        <v>12</v>
      </c>
      <c r="H330">
        <v>0</v>
      </c>
    </row>
    <row r="331" spans="1:8" x14ac:dyDescent="0.25">
      <c r="A331">
        <v>330</v>
      </c>
      <c r="B331">
        <v>45</v>
      </c>
      <c r="C331" t="s">
        <v>8</v>
      </c>
      <c r="D331" t="s">
        <v>18</v>
      </c>
      <c r="E331" t="s">
        <v>20</v>
      </c>
      <c r="F331" t="s">
        <v>24</v>
      </c>
      <c r="G331" t="s">
        <v>12</v>
      </c>
      <c r="H331">
        <v>0</v>
      </c>
    </row>
    <row r="332" spans="1:8" x14ac:dyDescent="0.25">
      <c r="A332">
        <v>331</v>
      </c>
      <c r="B332">
        <v>23</v>
      </c>
      <c r="C332" t="s">
        <v>8</v>
      </c>
      <c r="D332" t="s">
        <v>18</v>
      </c>
      <c r="E332" t="s">
        <v>20</v>
      </c>
      <c r="F332" t="s">
        <v>23</v>
      </c>
      <c r="G332" t="s">
        <v>12</v>
      </c>
      <c r="H332">
        <v>0</v>
      </c>
    </row>
    <row r="333" spans="1:8" x14ac:dyDescent="0.25">
      <c r="A333">
        <v>332</v>
      </c>
      <c r="B333">
        <v>48</v>
      </c>
      <c r="C333" t="s">
        <v>13</v>
      </c>
      <c r="D333" t="s">
        <v>9</v>
      </c>
      <c r="E333" t="s">
        <v>15</v>
      </c>
      <c r="F333" t="s">
        <v>23</v>
      </c>
      <c r="G333" t="s">
        <v>12</v>
      </c>
      <c r="H333">
        <v>0</v>
      </c>
    </row>
    <row r="334" spans="1:8" x14ac:dyDescent="0.25">
      <c r="A334">
        <v>333</v>
      </c>
      <c r="B334">
        <v>19</v>
      </c>
      <c r="C334" t="s">
        <v>13</v>
      </c>
      <c r="D334" t="s">
        <v>18</v>
      </c>
      <c r="E334" t="s">
        <v>15</v>
      </c>
      <c r="F334" t="s">
        <v>11</v>
      </c>
      <c r="G334" t="s">
        <v>19</v>
      </c>
      <c r="H334">
        <v>1</v>
      </c>
    </row>
    <row r="335" spans="1:8" x14ac:dyDescent="0.25">
      <c r="A335">
        <v>334</v>
      </c>
      <c r="B335">
        <v>27</v>
      </c>
      <c r="C335" t="s">
        <v>13</v>
      </c>
      <c r="D335" t="s">
        <v>18</v>
      </c>
      <c r="E335" t="s">
        <v>15</v>
      </c>
      <c r="F335" t="s">
        <v>11</v>
      </c>
      <c r="G335" t="s">
        <v>17</v>
      </c>
      <c r="H335">
        <v>1</v>
      </c>
    </row>
    <row r="336" spans="1:8" x14ac:dyDescent="0.25">
      <c r="A336">
        <v>335</v>
      </c>
      <c r="B336">
        <v>42</v>
      </c>
      <c r="C336" t="s">
        <v>8</v>
      </c>
      <c r="D336" t="s">
        <v>18</v>
      </c>
      <c r="E336" t="s">
        <v>15</v>
      </c>
      <c r="F336" t="s">
        <v>24</v>
      </c>
      <c r="G336" t="s">
        <v>12</v>
      </c>
      <c r="H336">
        <v>0</v>
      </c>
    </row>
    <row r="337" spans="1:8" x14ac:dyDescent="0.25">
      <c r="A337">
        <v>336</v>
      </c>
      <c r="B337">
        <v>27</v>
      </c>
      <c r="C337" t="s">
        <v>8</v>
      </c>
      <c r="D337" t="s">
        <v>21</v>
      </c>
      <c r="E337" t="s">
        <v>20</v>
      </c>
      <c r="F337" t="s">
        <v>11</v>
      </c>
      <c r="G337" t="s">
        <v>17</v>
      </c>
      <c r="H337">
        <v>0</v>
      </c>
    </row>
    <row r="338" spans="1:8" x14ac:dyDescent="0.25">
      <c r="A338">
        <v>337</v>
      </c>
      <c r="B338">
        <v>37</v>
      </c>
      <c r="C338" t="s">
        <v>8</v>
      </c>
      <c r="D338" t="s">
        <v>9</v>
      </c>
      <c r="E338" t="s">
        <v>15</v>
      </c>
      <c r="F338" t="s">
        <v>25</v>
      </c>
      <c r="G338" t="s">
        <v>22</v>
      </c>
      <c r="H338">
        <v>0</v>
      </c>
    </row>
    <row r="339" spans="1:8" x14ac:dyDescent="0.25">
      <c r="A339">
        <v>338</v>
      </c>
      <c r="B339">
        <v>55</v>
      </c>
      <c r="C339" t="s">
        <v>13</v>
      </c>
      <c r="D339" t="s">
        <v>14</v>
      </c>
      <c r="E339" t="s">
        <v>10</v>
      </c>
      <c r="F339" t="s">
        <v>16</v>
      </c>
      <c r="G339" t="s">
        <v>17</v>
      </c>
      <c r="H339">
        <v>0</v>
      </c>
    </row>
    <row r="340" spans="1:8" x14ac:dyDescent="0.25">
      <c r="A340">
        <v>339</v>
      </c>
      <c r="B340">
        <v>30</v>
      </c>
      <c r="C340" t="s">
        <v>13</v>
      </c>
      <c r="D340" t="s">
        <v>14</v>
      </c>
      <c r="E340" t="s">
        <v>10</v>
      </c>
      <c r="F340" t="s">
        <v>24</v>
      </c>
      <c r="G340" t="s">
        <v>17</v>
      </c>
      <c r="H340">
        <v>0</v>
      </c>
    </row>
    <row r="341" spans="1:8" x14ac:dyDescent="0.25">
      <c r="A341">
        <v>340</v>
      </c>
      <c r="B341">
        <v>52</v>
      </c>
      <c r="C341" t="s">
        <v>13</v>
      </c>
      <c r="D341" t="s">
        <v>14</v>
      </c>
      <c r="E341" t="s">
        <v>10</v>
      </c>
      <c r="F341" t="s">
        <v>16</v>
      </c>
      <c r="G341" t="s">
        <v>22</v>
      </c>
      <c r="H341">
        <v>0</v>
      </c>
    </row>
    <row r="342" spans="1:8" x14ac:dyDescent="0.25">
      <c r="A342">
        <v>341</v>
      </c>
      <c r="B342">
        <v>37</v>
      </c>
      <c r="C342" t="s">
        <v>13</v>
      </c>
      <c r="D342" t="s">
        <v>21</v>
      </c>
      <c r="E342" t="s">
        <v>10</v>
      </c>
      <c r="F342" t="s">
        <v>23</v>
      </c>
      <c r="G342" t="s">
        <v>17</v>
      </c>
      <c r="H342">
        <v>1</v>
      </c>
    </row>
    <row r="343" spans="1:8" x14ac:dyDescent="0.25">
      <c r="A343">
        <v>342</v>
      </c>
      <c r="B343">
        <v>60</v>
      </c>
      <c r="C343" t="s">
        <v>13</v>
      </c>
      <c r="D343" t="s">
        <v>18</v>
      </c>
      <c r="E343" t="s">
        <v>10</v>
      </c>
      <c r="F343" t="s">
        <v>25</v>
      </c>
      <c r="G343" t="s">
        <v>22</v>
      </c>
      <c r="H343">
        <v>0</v>
      </c>
    </row>
    <row r="344" spans="1:8" x14ac:dyDescent="0.25">
      <c r="A344">
        <v>343</v>
      </c>
      <c r="B344">
        <v>35</v>
      </c>
      <c r="C344" t="s">
        <v>8</v>
      </c>
      <c r="D344" t="s">
        <v>9</v>
      </c>
      <c r="E344" t="s">
        <v>15</v>
      </c>
      <c r="F344" t="s">
        <v>11</v>
      </c>
      <c r="G344" t="s">
        <v>22</v>
      </c>
      <c r="H344">
        <v>1</v>
      </c>
    </row>
    <row r="345" spans="1:8" x14ac:dyDescent="0.25">
      <c r="A345">
        <v>344</v>
      </c>
      <c r="B345">
        <v>52</v>
      </c>
      <c r="C345" t="s">
        <v>13</v>
      </c>
      <c r="D345" t="s">
        <v>14</v>
      </c>
      <c r="E345" t="s">
        <v>20</v>
      </c>
      <c r="F345" t="s">
        <v>23</v>
      </c>
      <c r="G345" t="s">
        <v>22</v>
      </c>
      <c r="H345">
        <v>0</v>
      </c>
    </row>
    <row r="346" spans="1:8" x14ac:dyDescent="0.25">
      <c r="A346">
        <v>345</v>
      </c>
      <c r="B346">
        <v>22</v>
      </c>
      <c r="C346" t="s">
        <v>13</v>
      </c>
      <c r="D346" t="s">
        <v>21</v>
      </c>
      <c r="E346" t="s">
        <v>15</v>
      </c>
      <c r="F346" t="s">
        <v>24</v>
      </c>
      <c r="G346" t="s">
        <v>17</v>
      </c>
      <c r="H346">
        <v>1</v>
      </c>
    </row>
    <row r="347" spans="1:8" x14ac:dyDescent="0.25">
      <c r="A347">
        <v>346</v>
      </c>
      <c r="B347">
        <v>33</v>
      </c>
      <c r="C347" t="s">
        <v>13</v>
      </c>
      <c r="D347" t="s">
        <v>14</v>
      </c>
      <c r="E347" t="s">
        <v>15</v>
      </c>
      <c r="F347" t="s">
        <v>11</v>
      </c>
      <c r="G347" t="s">
        <v>12</v>
      </c>
      <c r="H347">
        <v>0</v>
      </c>
    </row>
    <row r="348" spans="1:8" x14ac:dyDescent="0.25">
      <c r="A348">
        <v>347</v>
      </c>
      <c r="B348">
        <v>43</v>
      </c>
      <c r="C348" t="s">
        <v>8</v>
      </c>
      <c r="D348" t="s">
        <v>9</v>
      </c>
      <c r="E348" t="s">
        <v>10</v>
      </c>
      <c r="F348" t="s">
        <v>24</v>
      </c>
      <c r="G348" t="s">
        <v>17</v>
      </c>
      <c r="H348">
        <v>1</v>
      </c>
    </row>
    <row r="349" spans="1:8" x14ac:dyDescent="0.25">
      <c r="A349">
        <v>348</v>
      </c>
      <c r="B349">
        <v>19</v>
      </c>
      <c r="C349" t="s">
        <v>8</v>
      </c>
      <c r="D349" t="s">
        <v>18</v>
      </c>
      <c r="E349" t="s">
        <v>10</v>
      </c>
      <c r="F349" t="s">
        <v>16</v>
      </c>
      <c r="G349" t="s">
        <v>12</v>
      </c>
      <c r="H349">
        <v>0</v>
      </c>
    </row>
    <row r="350" spans="1:8" x14ac:dyDescent="0.25">
      <c r="A350">
        <v>349</v>
      </c>
      <c r="B350">
        <v>36</v>
      </c>
      <c r="C350" t="s">
        <v>8</v>
      </c>
      <c r="D350" t="s">
        <v>9</v>
      </c>
      <c r="E350" t="s">
        <v>20</v>
      </c>
      <c r="F350" t="s">
        <v>16</v>
      </c>
      <c r="G350" t="s">
        <v>22</v>
      </c>
      <c r="H350">
        <v>1</v>
      </c>
    </row>
    <row r="351" spans="1:8" x14ac:dyDescent="0.25">
      <c r="A351">
        <v>350</v>
      </c>
      <c r="B351">
        <v>50</v>
      </c>
      <c r="C351" t="s">
        <v>8</v>
      </c>
      <c r="D351" t="s">
        <v>21</v>
      </c>
      <c r="E351" t="s">
        <v>10</v>
      </c>
      <c r="F351" t="s">
        <v>11</v>
      </c>
      <c r="G351" t="s">
        <v>19</v>
      </c>
      <c r="H351">
        <v>1</v>
      </c>
    </row>
    <row r="352" spans="1:8" x14ac:dyDescent="0.25">
      <c r="A352">
        <v>351</v>
      </c>
      <c r="B352">
        <v>40</v>
      </c>
      <c r="C352" t="s">
        <v>13</v>
      </c>
      <c r="D352" t="s">
        <v>9</v>
      </c>
      <c r="E352" t="s">
        <v>15</v>
      </c>
      <c r="F352" t="s">
        <v>23</v>
      </c>
      <c r="G352" t="s">
        <v>22</v>
      </c>
      <c r="H352">
        <v>1</v>
      </c>
    </row>
    <row r="353" spans="1:8" x14ac:dyDescent="0.25">
      <c r="A353">
        <v>352</v>
      </c>
      <c r="B353">
        <v>20</v>
      </c>
      <c r="C353" t="s">
        <v>13</v>
      </c>
      <c r="D353" t="s">
        <v>18</v>
      </c>
      <c r="E353" t="s">
        <v>20</v>
      </c>
      <c r="F353" t="s">
        <v>23</v>
      </c>
      <c r="G353" t="s">
        <v>22</v>
      </c>
      <c r="H353">
        <v>1</v>
      </c>
    </row>
    <row r="354" spans="1:8" x14ac:dyDescent="0.25">
      <c r="A354">
        <v>353</v>
      </c>
      <c r="B354">
        <v>44</v>
      </c>
      <c r="C354" t="s">
        <v>8</v>
      </c>
      <c r="D354" t="s">
        <v>14</v>
      </c>
      <c r="E354" t="s">
        <v>20</v>
      </c>
      <c r="F354" t="s">
        <v>23</v>
      </c>
      <c r="G354" t="s">
        <v>12</v>
      </c>
      <c r="H354">
        <v>1</v>
      </c>
    </row>
    <row r="355" spans="1:8" x14ac:dyDescent="0.25">
      <c r="A355">
        <v>354</v>
      </c>
      <c r="B355">
        <v>50</v>
      </c>
      <c r="C355" t="s">
        <v>8</v>
      </c>
      <c r="D355" t="s">
        <v>21</v>
      </c>
      <c r="E355" t="s">
        <v>10</v>
      </c>
      <c r="F355" t="s">
        <v>16</v>
      </c>
      <c r="G355" t="s">
        <v>19</v>
      </c>
      <c r="H355">
        <v>0</v>
      </c>
    </row>
    <row r="356" spans="1:8" x14ac:dyDescent="0.25">
      <c r="A356">
        <v>355</v>
      </c>
      <c r="B356">
        <v>23</v>
      </c>
      <c r="C356" t="s">
        <v>8</v>
      </c>
      <c r="D356" t="s">
        <v>14</v>
      </c>
      <c r="E356" t="s">
        <v>20</v>
      </c>
      <c r="F356" t="s">
        <v>11</v>
      </c>
      <c r="G356" t="s">
        <v>17</v>
      </c>
      <c r="H356">
        <v>0</v>
      </c>
    </row>
    <row r="357" spans="1:8" x14ac:dyDescent="0.25">
      <c r="A357">
        <v>356</v>
      </c>
      <c r="B357">
        <v>48</v>
      </c>
      <c r="C357" t="s">
        <v>13</v>
      </c>
      <c r="D357" t="s">
        <v>14</v>
      </c>
      <c r="E357" t="s">
        <v>10</v>
      </c>
      <c r="F357" t="s">
        <v>23</v>
      </c>
      <c r="G357" t="s">
        <v>22</v>
      </c>
      <c r="H357">
        <v>0</v>
      </c>
    </row>
    <row r="358" spans="1:8" x14ac:dyDescent="0.25">
      <c r="A358">
        <v>357</v>
      </c>
      <c r="B358">
        <v>39</v>
      </c>
      <c r="C358" t="s">
        <v>13</v>
      </c>
      <c r="D358" t="s">
        <v>14</v>
      </c>
      <c r="E358" t="s">
        <v>20</v>
      </c>
      <c r="F358" t="s">
        <v>25</v>
      </c>
      <c r="G358" t="s">
        <v>19</v>
      </c>
      <c r="H358">
        <v>1</v>
      </c>
    </row>
    <row r="359" spans="1:8" x14ac:dyDescent="0.25">
      <c r="A359">
        <v>358</v>
      </c>
      <c r="B359">
        <v>25</v>
      </c>
      <c r="C359" t="s">
        <v>8</v>
      </c>
      <c r="D359" t="s">
        <v>9</v>
      </c>
      <c r="E359" t="s">
        <v>10</v>
      </c>
      <c r="F359" t="s">
        <v>16</v>
      </c>
      <c r="G359" t="s">
        <v>19</v>
      </c>
      <c r="H359">
        <v>0</v>
      </c>
    </row>
    <row r="360" spans="1:8" x14ac:dyDescent="0.25">
      <c r="A360">
        <v>359</v>
      </c>
      <c r="B360">
        <v>52</v>
      </c>
      <c r="C360" t="s">
        <v>8</v>
      </c>
      <c r="D360" t="s">
        <v>9</v>
      </c>
      <c r="E360" t="s">
        <v>15</v>
      </c>
      <c r="F360" t="s">
        <v>24</v>
      </c>
      <c r="G360" t="s">
        <v>12</v>
      </c>
      <c r="H360">
        <v>0</v>
      </c>
    </row>
    <row r="361" spans="1:8" x14ac:dyDescent="0.25">
      <c r="A361">
        <v>360</v>
      </c>
      <c r="B361">
        <v>50</v>
      </c>
      <c r="C361" t="s">
        <v>8</v>
      </c>
      <c r="D361" t="s">
        <v>18</v>
      </c>
      <c r="E361" t="s">
        <v>15</v>
      </c>
      <c r="F361" t="s">
        <v>16</v>
      </c>
      <c r="G361" t="s">
        <v>19</v>
      </c>
      <c r="H361">
        <v>1</v>
      </c>
    </row>
    <row r="362" spans="1:8" x14ac:dyDescent="0.25">
      <c r="A362">
        <v>361</v>
      </c>
      <c r="B362">
        <v>32</v>
      </c>
      <c r="C362" t="s">
        <v>13</v>
      </c>
      <c r="D362" t="s">
        <v>18</v>
      </c>
      <c r="E362" t="s">
        <v>15</v>
      </c>
      <c r="F362" t="s">
        <v>11</v>
      </c>
      <c r="G362" t="s">
        <v>17</v>
      </c>
      <c r="H362">
        <v>1</v>
      </c>
    </row>
    <row r="363" spans="1:8" x14ac:dyDescent="0.25">
      <c r="A363">
        <v>362</v>
      </c>
      <c r="B363">
        <v>40</v>
      </c>
      <c r="C363" t="s">
        <v>8</v>
      </c>
      <c r="D363" t="s">
        <v>18</v>
      </c>
      <c r="E363" t="s">
        <v>15</v>
      </c>
      <c r="F363" t="s">
        <v>25</v>
      </c>
      <c r="G363" t="s">
        <v>17</v>
      </c>
      <c r="H363">
        <v>0</v>
      </c>
    </row>
    <row r="364" spans="1:8" x14ac:dyDescent="0.25">
      <c r="A364">
        <v>363</v>
      </c>
      <c r="B364">
        <v>25</v>
      </c>
      <c r="C364" t="s">
        <v>13</v>
      </c>
      <c r="D364" t="s">
        <v>21</v>
      </c>
      <c r="E364" t="s">
        <v>10</v>
      </c>
      <c r="F364" t="s">
        <v>16</v>
      </c>
      <c r="G364" t="s">
        <v>12</v>
      </c>
      <c r="H364">
        <v>1</v>
      </c>
    </row>
    <row r="365" spans="1:8" x14ac:dyDescent="0.25">
      <c r="A365">
        <v>364</v>
      </c>
      <c r="B365">
        <v>53</v>
      </c>
      <c r="C365" t="s">
        <v>8</v>
      </c>
      <c r="D365" t="s">
        <v>9</v>
      </c>
      <c r="E365" t="s">
        <v>20</v>
      </c>
      <c r="F365" t="s">
        <v>16</v>
      </c>
      <c r="G365" t="s">
        <v>12</v>
      </c>
      <c r="H365">
        <v>0</v>
      </c>
    </row>
    <row r="366" spans="1:8" x14ac:dyDescent="0.25">
      <c r="A366">
        <v>365</v>
      </c>
      <c r="B366">
        <v>58</v>
      </c>
      <c r="C366" t="s">
        <v>13</v>
      </c>
      <c r="D366" t="s">
        <v>14</v>
      </c>
      <c r="E366" t="s">
        <v>10</v>
      </c>
      <c r="F366" t="s">
        <v>16</v>
      </c>
      <c r="G366" t="s">
        <v>19</v>
      </c>
      <c r="H366">
        <v>0</v>
      </c>
    </row>
    <row r="367" spans="1:8" x14ac:dyDescent="0.25">
      <c r="A367">
        <v>366</v>
      </c>
      <c r="B367">
        <v>31</v>
      </c>
      <c r="C367" t="s">
        <v>8</v>
      </c>
      <c r="D367" t="s">
        <v>9</v>
      </c>
      <c r="E367" t="s">
        <v>10</v>
      </c>
      <c r="F367" t="s">
        <v>11</v>
      </c>
      <c r="G367" t="s">
        <v>17</v>
      </c>
      <c r="H367">
        <v>1</v>
      </c>
    </row>
    <row r="368" spans="1:8" x14ac:dyDescent="0.25">
      <c r="A368">
        <v>367</v>
      </c>
      <c r="B368">
        <v>43</v>
      </c>
      <c r="C368" t="s">
        <v>8</v>
      </c>
      <c r="D368" t="s">
        <v>14</v>
      </c>
      <c r="E368" t="s">
        <v>20</v>
      </c>
      <c r="F368" t="s">
        <v>11</v>
      </c>
      <c r="G368" t="s">
        <v>17</v>
      </c>
      <c r="H368">
        <v>1</v>
      </c>
    </row>
    <row r="369" spans="1:8" x14ac:dyDescent="0.25">
      <c r="A369">
        <v>368</v>
      </c>
      <c r="B369">
        <v>36</v>
      </c>
      <c r="C369" t="s">
        <v>13</v>
      </c>
      <c r="D369" t="s">
        <v>14</v>
      </c>
      <c r="E369" t="s">
        <v>10</v>
      </c>
      <c r="F369" t="s">
        <v>16</v>
      </c>
      <c r="G369" t="s">
        <v>19</v>
      </c>
      <c r="H369">
        <v>1</v>
      </c>
    </row>
    <row r="370" spans="1:8" x14ac:dyDescent="0.25">
      <c r="A370">
        <v>369</v>
      </c>
      <c r="B370">
        <v>21</v>
      </c>
      <c r="C370" t="s">
        <v>8</v>
      </c>
      <c r="D370" t="s">
        <v>21</v>
      </c>
      <c r="E370" t="s">
        <v>10</v>
      </c>
      <c r="F370" t="s">
        <v>23</v>
      </c>
      <c r="G370" t="s">
        <v>22</v>
      </c>
      <c r="H370">
        <v>1</v>
      </c>
    </row>
    <row r="371" spans="1:8" x14ac:dyDescent="0.25">
      <c r="A371">
        <v>370</v>
      </c>
      <c r="B371">
        <v>20</v>
      </c>
      <c r="C371" t="s">
        <v>8</v>
      </c>
      <c r="D371" t="s">
        <v>21</v>
      </c>
      <c r="E371" t="s">
        <v>10</v>
      </c>
      <c r="F371" t="s">
        <v>16</v>
      </c>
      <c r="G371" t="s">
        <v>19</v>
      </c>
      <c r="H371">
        <v>0</v>
      </c>
    </row>
    <row r="372" spans="1:8" x14ac:dyDescent="0.25">
      <c r="A372">
        <v>371</v>
      </c>
      <c r="B372">
        <v>59</v>
      </c>
      <c r="C372" t="s">
        <v>8</v>
      </c>
      <c r="D372" t="s">
        <v>18</v>
      </c>
      <c r="E372" t="s">
        <v>10</v>
      </c>
      <c r="F372" t="s">
        <v>11</v>
      </c>
      <c r="G372" t="s">
        <v>22</v>
      </c>
      <c r="H372">
        <v>1</v>
      </c>
    </row>
    <row r="373" spans="1:8" x14ac:dyDescent="0.25">
      <c r="A373">
        <v>372</v>
      </c>
      <c r="B373">
        <v>53</v>
      </c>
      <c r="C373" t="s">
        <v>13</v>
      </c>
      <c r="D373" t="s">
        <v>9</v>
      </c>
      <c r="E373" t="s">
        <v>10</v>
      </c>
      <c r="F373" t="s">
        <v>23</v>
      </c>
      <c r="G373" t="s">
        <v>22</v>
      </c>
      <c r="H373">
        <v>0</v>
      </c>
    </row>
    <row r="374" spans="1:8" x14ac:dyDescent="0.25">
      <c r="A374">
        <v>373</v>
      </c>
      <c r="B374">
        <v>39</v>
      </c>
      <c r="C374" t="s">
        <v>13</v>
      </c>
      <c r="D374" t="s">
        <v>14</v>
      </c>
      <c r="E374" t="s">
        <v>15</v>
      </c>
      <c r="F374" t="s">
        <v>16</v>
      </c>
      <c r="G374" t="s">
        <v>17</v>
      </c>
      <c r="H374">
        <v>0</v>
      </c>
    </row>
    <row r="375" spans="1:8" x14ac:dyDescent="0.25">
      <c r="A375">
        <v>374</v>
      </c>
      <c r="B375">
        <v>59</v>
      </c>
      <c r="C375" t="s">
        <v>13</v>
      </c>
      <c r="D375" t="s">
        <v>18</v>
      </c>
      <c r="E375" t="s">
        <v>20</v>
      </c>
      <c r="F375" t="s">
        <v>24</v>
      </c>
      <c r="G375" t="s">
        <v>12</v>
      </c>
      <c r="H375">
        <v>0</v>
      </c>
    </row>
    <row r="376" spans="1:8" x14ac:dyDescent="0.25">
      <c r="A376">
        <v>375</v>
      </c>
      <c r="B376">
        <v>26</v>
      </c>
      <c r="C376" t="s">
        <v>8</v>
      </c>
      <c r="D376" t="s">
        <v>14</v>
      </c>
      <c r="E376" t="s">
        <v>15</v>
      </c>
      <c r="F376" t="s">
        <v>24</v>
      </c>
      <c r="G376" t="s">
        <v>17</v>
      </c>
      <c r="H376">
        <v>0</v>
      </c>
    </row>
    <row r="377" spans="1:8" x14ac:dyDescent="0.25">
      <c r="A377">
        <v>376</v>
      </c>
      <c r="B377">
        <v>37</v>
      </c>
      <c r="C377" t="s">
        <v>13</v>
      </c>
      <c r="D377" t="s">
        <v>9</v>
      </c>
      <c r="E377" t="s">
        <v>15</v>
      </c>
      <c r="F377" t="s">
        <v>16</v>
      </c>
      <c r="G377" t="s">
        <v>19</v>
      </c>
      <c r="H377">
        <v>0</v>
      </c>
    </row>
    <row r="378" spans="1:8" x14ac:dyDescent="0.25">
      <c r="A378">
        <v>377</v>
      </c>
      <c r="B378">
        <v>44</v>
      </c>
      <c r="C378" t="s">
        <v>13</v>
      </c>
      <c r="D378" t="s">
        <v>9</v>
      </c>
      <c r="E378" t="s">
        <v>15</v>
      </c>
      <c r="F378" t="s">
        <v>25</v>
      </c>
      <c r="G378" t="s">
        <v>17</v>
      </c>
      <c r="H378">
        <v>0</v>
      </c>
    </row>
    <row r="379" spans="1:8" x14ac:dyDescent="0.25">
      <c r="A379">
        <v>378</v>
      </c>
      <c r="B379">
        <v>44</v>
      </c>
      <c r="C379" t="s">
        <v>13</v>
      </c>
      <c r="D379" t="s">
        <v>9</v>
      </c>
      <c r="E379" t="s">
        <v>10</v>
      </c>
      <c r="F379" t="s">
        <v>25</v>
      </c>
      <c r="G379" t="s">
        <v>19</v>
      </c>
      <c r="H379">
        <v>0</v>
      </c>
    </row>
    <row r="380" spans="1:8" x14ac:dyDescent="0.25">
      <c r="A380">
        <v>379</v>
      </c>
      <c r="B380">
        <v>60</v>
      </c>
      <c r="C380" t="s">
        <v>8</v>
      </c>
      <c r="D380" t="s">
        <v>14</v>
      </c>
      <c r="E380" t="s">
        <v>10</v>
      </c>
      <c r="F380" t="s">
        <v>23</v>
      </c>
      <c r="G380" t="s">
        <v>17</v>
      </c>
      <c r="H380">
        <v>0</v>
      </c>
    </row>
    <row r="381" spans="1:8" x14ac:dyDescent="0.25">
      <c r="A381">
        <v>380</v>
      </c>
      <c r="B381">
        <v>28</v>
      </c>
      <c r="C381" t="s">
        <v>13</v>
      </c>
      <c r="D381" t="s">
        <v>21</v>
      </c>
      <c r="E381" t="s">
        <v>20</v>
      </c>
      <c r="F381" t="s">
        <v>16</v>
      </c>
      <c r="G381" t="s">
        <v>12</v>
      </c>
      <c r="H381">
        <v>1</v>
      </c>
    </row>
    <row r="382" spans="1:8" x14ac:dyDescent="0.25">
      <c r="A382">
        <v>381</v>
      </c>
      <c r="B382">
        <v>27</v>
      </c>
      <c r="C382" t="s">
        <v>8</v>
      </c>
      <c r="D382" t="s">
        <v>14</v>
      </c>
      <c r="E382" t="s">
        <v>10</v>
      </c>
      <c r="F382" t="s">
        <v>25</v>
      </c>
      <c r="G382" t="s">
        <v>19</v>
      </c>
      <c r="H382">
        <v>1</v>
      </c>
    </row>
    <row r="383" spans="1:8" x14ac:dyDescent="0.25">
      <c r="A383">
        <v>382</v>
      </c>
      <c r="B383">
        <v>39</v>
      </c>
      <c r="C383" t="s">
        <v>13</v>
      </c>
      <c r="D383" t="s">
        <v>14</v>
      </c>
      <c r="E383" t="s">
        <v>15</v>
      </c>
      <c r="F383" t="s">
        <v>23</v>
      </c>
      <c r="G383" t="s">
        <v>22</v>
      </c>
      <c r="H383">
        <v>1</v>
      </c>
    </row>
    <row r="384" spans="1:8" x14ac:dyDescent="0.25">
      <c r="A384">
        <v>383</v>
      </c>
      <c r="B384">
        <v>46</v>
      </c>
      <c r="C384" t="s">
        <v>13</v>
      </c>
      <c r="D384" t="s">
        <v>18</v>
      </c>
      <c r="E384" t="s">
        <v>15</v>
      </c>
      <c r="F384" t="s">
        <v>23</v>
      </c>
      <c r="G384" t="s">
        <v>17</v>
      </c>
      <c r="H384">
        <v>0</v>
      </c>
    </row>
    <row r="385" spans="1:8" x14ac:dyDescent="0.25">
      <c r="A385">
        <v>384</v>
      </c>
      <c r="B385">
        <v>33</v>
      </c>
      <c r="C385" t="s">
        <v>13</v>
      </c>
      <c r="D385" t="s">
        <v>21</v>
      </c>
      <c r="E385" t="s">
        <v>20</v>
      </c>
      <c r="F385" t="s">
        <v>11</v>
      </c>
      <c r="G385" t="s">
        <v>22</v>
      </c>
      <c r="H385">
        <v>0</v>
      </c>
    </row>
    <row r="386" spans="1:8" x14ac:dyDescent="0.25">
      <c r="A386">
        <v>385</v>
      </c>
      <c r="B386">
        <v>39</v>
      </c>
      <c r="C386" t="s">
        <v>13</v>
      </c>
      <c r="D386" t="s">
        <v>21</v>
      </c>
      <c r="E386" t="s">
        <v>15</v>
      </c>
      <c r="F386" t="s">
        <v>25</v>
      </c>
      <c r="G386" t="s">
        <v>12</v>
      </c>
      <c r="H386">
        <v>0</v>
      </c>
    </row>
    <row r="387" spans="1:8" x14ac:dyDescent="0.25">
      <c r="A387">
        <v>386</v>
      </c>
      <c r="B387">
        <v>39</v>
      </c>
      <c r="C387" t="s">
        <v>13</v>
      </c>
      <c r="D387" t="s">
        <v>18</v>
      </c>
      <c r="E387" t="s">
        <v>20</v>
      </c>
      <c r="F387" t="s">
        <v>25</v>
      </c>
      <c r="G387" t="s">
        <v>12</v>
      </c>
      <c r="H387">
        <v>1</v>
      </c>
    </row>
    <row r="388" spans="1:8" x14ac:dyDescent="0.25">
      <c r="A388">
        <v>387</v>
      </c>
      <c r="B388">
        <v>22</v>
      </c>
      <c r="C388" t="s">
        <v>8</v>
      </c>
      <c r="D388" t="s">
        <v>18</v>
      </c>
      <c r="E388" t="s">
        <v>15</v>
      </c>
      <c r="F388" t="s">
        <v>23</v>
      </c>
      <c r="G388" t="s">
        <v>12</v>
      </c>
      <c r="H388">
        <v>1</v>
      </c>
    </row>
    <row r="389" spans="1:8" x14ac:dyDescent="0.25">
      <c r="A389">
        <v>388</v>
      </c>
      <c r="B389">
        <v>35</v>
      </c>
      <c r="C389" t="s">
        <v>8</v>
      </c>
      <c r="D389" t="s">
        <v>18</v>
      </c>
      <c r="E389" t="s">
        <v>15</v>
      </c>
      <c r="F389" t="s">
        <v>24</v>
      </c>
      <c r="G389" t="s">
        <v>12</v>
      </c>
      <c r="H389">
        <v>0</v>
      </c>
    </row>
    <row r="390" spans="1:8" x14ac:dyDescent="0.25">
      <c r="A390">
        <v>389</v>
      </c>
      <c r="B390">
        <v>49</v>
      </c>
      <c r="C390" t="s">
        <v>13</v>
      </c>
      <c r="D390" t="s">
        <v>14</v>
      </c>
      <c r="E390" t="s">
        <v>15</v>
      </c>
      <c r="F390" t="s">
        <v>25</v>
      </c>
      <c r="G390" t="s">
        <v>17</v>
      </c>
      <c r="H390">
        <v>0</v>
      </c>
    </row>
    <row r="391" spans="1:8" x14ac:dyDescent="0.25">
      <c r="A391">
        <v>390</v>
      </c>
      <c r="B391">
        <v>44</v>
      </c>
      <c r="C391" t="s">
        <v>13</v>
      </c>
      <c r="D391" t="s">
        <v>18</v>
      </c>
      <c r="E391" t="s">
        <v>10</v>
      </c>
      <c r="F391" t="s">
        <v>16</v>
      </c>
      <c r="G391" t="s">
        <v>19</v>
      </c>
      <c r="H391">
        <v>0</v>
      </c>
    </row>
    <row r="392" spans="1:8" x14ac:dyDescent="0.25">
      <c r="A392">
        <v>391</v>
      </c>
      <c r="B392">
        <v>48</v>
      </c>
      <c r="C392" t="s">
        <v>8</v>
      </c>
      <c r="D392" t="s">
        <v>21</v>
      </c>
      <c r="E392" t="s">
        <v>10</v>
      </c>
      <c r="F392" t="s">
        <v>24</v>
      </c>
      <c r="G392" t="s">
        <v>19</v>
      </c>
      <c r="H392">
        <v>1</v>
      </c>
    </row>
    <row r="393" spans="1:8" x14ac:dyDescent="0.25">
      <c r="A393">
        <v>392</v>
      </c>
      <c r="B393">
        <v>59</v>
      </c>
      <c r="C393" t="s">
        <v>13</v>
      </c>
      <c r="D393" t="s">
        <v>14</v>
      </c>
      <c r="E393" t="s">
        <v>15</v>
      </c>
      <c r="F393" t="s">
        <v>11</v>
      </c>
      <c r="G393" t="s">
        <v>12</v>
      </c>
      <c r="H393">
        <v>0</v>
      </c>
    </row>
    <row r="394" spans="1:8" x14ac:dyDescent="0.25">
      <c r="A394">
        <v>393</v>
      </c>
      <c r="B394">
        <v>49</v>
      </c>
      <c r="C394" t="s">
        <v>8</v>
      </c>
      <c r="D394" t="s">
        <v>18</v>
      </c>
      <c r="E394" t="s">
        <v>20</v>
      </c>
      <c r="F394" t="s">
        <v>25</v>
      </c>
      <c r="G394" t="s">
        <v>12</v>
      </c>
      <c r="H394">
        <v>1</v>
      </c>
    </row>
    <row r="395" spans="1:8" x14ac:dyDescent="0.25">
      <c r="A395">
        <v>394</v>
      </c>
      <c r="B395">
        <v>52</v>
      </c>
      <c r="C395" t="s">
        <v>8</v>
      </c>
      <c r="D395" t="s">
        <v>9</v>
      </c>
      <c r="E395" t="s">
        <v>10</v>
      </c>
      <c r="F395" t="s">
        <v>24</v>
      </c>
      <c r="G395" t="s">
        <v>22</v>
      </c>
      <c r="H395">
        <v>1</v>
      </c>
    </row>
    <row r="396" spans="1:8" x14ac:dyDescent="0.25">
      <c r="A396">
        <v>395</v>
      </c>
      <c r="B396">
        <v>46</v>
      </c>
      <c r="C396" t="s">
        <v>8</v>
      </c>
      <c r="D396" t="s">
        <v>21</v>
      </c>
      <c r="E396" t="s">
        <v>20</v>
      </c>
      <c r="F396" t="s">
        <v>25</v>
      </c>
      <c r="G396" t="s">
        <v>22</v>
      </c>
      <c r="H396">
        <v>0</v>
      </c>
    </row>
    <row r="397" spans="1:8" x14ac:dyDescent="0.25">
      <c r="A397">
        <v>396</v>
      </c>
      <c r="B397">
        <v>22</v>
      </c>
      <c r="C397" t="s">
        <v>8</v>
      </c>
      <c r="D397" t="s">
        <v>18</v>
      </c>
      <c r="E397" t="s">
        <v>20</v>
      </c>
      <c r="F397" t="s">
        <v>25</v>
      </c>
      <c r="G397" t="s">
        <v>12</v>
      </c>
      <c r="H397">
        <v>1</v>
      </c>
    </row>
    <row r="398" spans="1:8" x14ac:dyDescent="0.25">
      <c r="A398">
        <v>397</v>
      </c>
      <c r="B398">
        <v>32</v>
      </c>
      <c r="C398" t="s">
        <v>13</v>
      </c>
      <c r="D398" t="s">
        <v>14</v>
      </c>
      <c r="E398" t="s">
        <v>10</v>
      </c>
      <c r="F398" t="s">
        <v>23</v>
      </c>
      <c r="G398" t="s">
        <v>12</v>
      </c>
      <c r="H398">
        <v>1</v>
      </c>
    </row>
    <row r="399" spans="1:8" x14ac:dyDescent="0.25">
      <c r="A399">
        <v>398</v>
      </c>
      <c r="B399">
        <v>57</v>
      </c>
      <c r="C399" t="s">
        <v>8</v>
      </c>
      <c r="D399" t="s">
        <v>18</v>
      </c>
      <c r="E399" t="s">
        <v>20</v>
      </c>
      <c r="F399" t="s">
        <v>11</v>
      </c>
      <c r="G399" t="s">
        <v>22</v>
      </c>
      <c r="H399">
        <v>1</v>
      </c>
    </row>
    <row r="400" spans="1:8" x14ac:dyDescent="0.25">
      <c r="A400">
        <v>399</v>
      </c>
      <c r="B400">
        <v>51</v>
      </c>
      <c r="C400" t="s">
        <v>13</v>
      </c>
      <c r="D400" t="s">
        <v>14</v>
      </c>
      <c r="E400" t="s">
        <v>15</v>
      </c>
      <c r="F400" t="s">
        <v>16</v>
      </c>
      <c r="G400" t="s">
        <v>19</v>
      </c>
      <c r="H400">
        <v>0</v>
      </c>
    </row>
    <row r="401" spans="1:8" x14ac:dyDescent="0.25">
      <c r="A401">
        <v>400</v>
      </c>
      <c r="B401">
        <v>46</v>
      </c>
      <c r="C401" t="s">
        <v>8</v>
      </c>
      <c r="D401" t="s">
        <v>9</v>
      </c>
      <c r="E401" t="s">
        <v>15</v>
      </c>
      <c r="F401" t="s">
        <v>11</v>
      </c>
      <c r="G401" t="s">
        <v>12</v>
      </c>
      <c r="H401">
        <v>1</v>
      </c>
    </row>
    <row r="402" spans="1:8" x14ac:dyDescent="0.25">
      <c r="A402">
        <v>401</v>
      </c>
      <c r="B402">
        <v>24</v>
      </c>
      <c r="C402" t="s">
        <v>8</v>
      </c>
      <c r="D402" t="s">
        <v>14</v>
      </c>
      <c r="E402" t="s">
        <v>20</v>
      </c>
      <c r="F402" t="s">
        <v>24</v>
      </c>
      <c r="G402" t="s">
        <v>22</v>
      </c>
      <c r="H402">
        <v>1</v>
      </c>
    </row>
    <row r="403" spans="1:8" x14ac:dyDescent="0.25">
      <c r="A403">
        <v>402</v>
      </c>
      <c r="B403">
        <v>28</v>
      </c>
      <c r="C403" t="s">
        <v>13</v>
      </c>
      <c r="D403" t="s">
        <v>9</v>
      </c>
      <c r="E403" t="s">
        <v>10</v>
      </c>
      <c r="F403" t="s">
        <v>25</v>
      </c>
      <c r="G403" t="s">
        <v>12</v>
      </c>
      <c r="H403">
        <v>0</v>
      </c>
    </row>
    <row r="404" spans="1:8" x14ac:dyDescent="0.25">
      <c r="A404">
        <v>403</v>
      </c>
      <c r="B404">
        <v>44</v>
      </c>
      <c r="C404" t="s">
        <v>8</v>
      </c>
      <c r="D404" t="s">
        <v>14</v>
      </c>
      <c r="E404" t="s">
        <v>20</v>
      </c>
      <c r="F404" t="s">
        <v>16</v>
      </c>
      <c r="G404" t="s">
        <v>22</v>
      </c>
      <c r="H404">
        <v>1</v>
      </c>
    </row>
    <row r="405" spans="1:8" x14ac:dyDescent="0.25">
      <c r="A405">
        <v>404</v>
      </c>
      <c r="B405">
        <v>44</v>
      </c>
      <c r="C405" t="s">
        <v>13</v>
      </c>
      <c r="D405" t="s">
        <v>14</v>
      </c>
      <c r="E405" t="s">
        <v>10</v>
      </c>
      <c r="F405" t="s">
        <v>25</v>
      </c>
      <c r="G405" t="s">
        <v>12</v>
      </c>
      <c r="H405">
        <v>0</v>
      </c>
    </row>
    <row r="406" spans="1:8" x14ac:dyDescent="0.25">
      <c r="A406">
        <v>405</v>
      </c>
      <c r="B406">
        <v>18</v>
      </c>
      <c r="C406" t="s">
        <v>13</v>
      </c>
      <c r="D406" t="s">
        <v>18</v>
      </c>
      <c r="E406" t="s">
        <v>10</v>
      </c>
      <c r="F406" t="s">
        <v>23</v>
      </c>
      <c r="G406" t="s">
        <v>17</v>
      </c>
      <c r="H406">
        <v>1</v>
      </c>
    </row>
    <row r="407" spans="1:8" x14ac:dyDescent="0.25">
      <c r="A407">
        <v>406</v>
      </c>
      <c r="B407">
        <v>60</v>
      </c>
      <c r="C407" t="s">
        <v>13</v>
      </c>
      <c r="D407" t="s">
        <v>14</v>
      </c>
      <c r="E407" t="s">
        <v>10</v>
      </c>
      <c r="F407" t="s">
        <v>16</v>
      </c>
      <c r="G407" t="s">
        <v>17</v>
      </c>
      <c r="H407">
        <v>0</v>
      </c>
    </row>
    <row r="408" spans="1:8" x14ac:dyDescent="0.25">
      <c r="A408">
        <v>407</v>
      </c>
      <c r="B408">
        <v>46</v>
      </c>
      <c r="C408" t="s">
        <v>13</v>
      </c>
      <c r="D408" t="s">
        <v>14</v>
      </c>
      <c r="E408" t="s">
        <v>10</v>
      </c>
      <c r="F408" t="s">
        <v>16</v>
      </c>
      <c r="G408" t="s">
        <v>12</v>
      </c>
      <c r="H408">
        <v>0</v>
      </c>
    </row>
    <row r="409" spans="1:8" x14ac:dyDescent="0.25">
      <c r="A409">
        <v>408</v>
      </c>
      <c r="B409">
        <v>53</v>
      </c>
      <c r="C409" t="s">
        <v>13</v>
      </c>
      <c r="D409" t="s">
        <v>9</v>
      </c>
      <c r="E409" t="s">
        <v>15</v>
      </c>
      <c r="F409" t="s">
        <v>25</v>
      </c>
      <c r="G409" t="s">
        <v>17</v>
      </c>
      <c r="H409">
        <v>0</v>
      </c>
    </row>
    <row r="410" spans="1:8" x14ac:dyDescent="0.25">
      <c r="A410">
        <v>409</v>
      </c>
      <c r="B410">
        <v>33</v>
      </c>
      <c r="C410" t="s">
        <v>8</v>
      </c>
      <c r="D410" t="s">
        <v>18</v>
      </c>
      <c r="E410" t="s">
        <v>10</v>
      </c>
      <c r="F410" t="s">
        <v>25</v>
      </c>
      <c r="G410" t="s">
        <v>12</v>
      </c>
      <c r="H410">
        <v>0</v>
      </c>
    </row>
    <row r="411" spans="1:8" x14ac:dyDescent="0.25">
      <c r="A411">
        <v>410</v>
      </c>
      <c r="B411">
        <v>22</v>
      </c>
      <c r="C411" t="s">
        <v>8</v>
      </c>
      <c r="D411" t="s">
        <v>9</v>
      </c>
      <c r="E411" t="s">
        <v>15</v>
      </c>
      <c r="F411" t="s">
        <v>23</v>
      </c>
      <c r="G411" t="s">
        <v>12</v>
      </c>
      <c r="H411">
        <v>0</v>
      </c>
    </row>
    <row r="412" spans="1:8" x14ac:dyDescent="0.25">
      <c r="A412">
        <v>411</v>
      </c>
      <c r="B412">
        <v>52</v>
      </c>
      <c r="C412" t="s">
        <v>13</v>
      </c>
      <c r="D412" t="s">
        <v>9</v>
      </c>
      <c r="E412" t="s">
        <v>10</v>
      </c>
      <c r="F412" t="s">
        <v>16</v>
      </c>
      <c r="G412" t="s">
        <v>19</v>
      </c>
      <c r="H412">
        <v>0</v>
      </c>
    </row>
    <row r="413" spans="1:8" x14ac:dyDescent="0.25">
      <c r="A413">
        <v>412</v>
      </c>
      <c r="B413">
        <v>23</v>
      </c>
      <c r="C413" t="s">
        <v>13</v>
      </c>
      <c r="D413" t="s">
        <v>14</v>
      </c>
      <c r="E413" t="s">
        <v>20</v>
      </c>
      <c r="F413" t="s">
        <v>11</v>
      </c>
      <c r="G413" t="s">
        <v>22</v>
      </c>
      <c r="H413">
        <v>1</v>
      </c>
    </row>
    <row r="414" spans="1:8" x14ac:dyDescent="0.25">
      <c r="A414">
        <v>413</v>
      </c>
      <c r="B414">
        <v>33</v>
      </c>
      <c r="C414" t="s">
        <v>8</v>
      </c>
      <c r="D414" t="s">
        <v>14</v>
      </c>
      <c r="E414" t="s">
        <v>20</v>
      </c>
      <c r="F414" t="s">
        <v>24</v>
      </c>
      <c r="G414" t="s">
        <v>19</v>
      </c>
      <c r="H414">
        <v>0</v>
      </c>
    </row>
    <row r="415" spans="1:8" x14ac:dyDescent="0.25">
      <c r="A415">
        <v>414</v>
      </c>
      <c r="B415">
        <v>24</v>
      </c>
      <c r="C415" t="s">
        <v>13</v>
      </c>
      <c r="D415" t="s">
        <v>18</v>
      </c>
      <c r="E415" t="s">
        <v>10</v>
      </c>
      <c r="F415" t="s">
        <v>16</v>
      </c>
      <c r="G415" t="s">
        <v>19</v>
      </c>
      <c r="H415">
        <v>0</v>
      </c>
    </row>
    <row r="416" spans="1:8" x14ac:dyDescent="0.25">
      <c r="A416">
        <v>415</v>
      </c>
      <c r="B416">
        <v>19</v>
      </c>
      <c r="C416" t="s">
        <v>8</v>
      </c>
      <c r="D416" t="s">
        <v>14</v>
      </c>
      <c r="E416" t="s">
        <v>10</v>
      </c>
      <c r="F416" t="s">
        <v>24</v>
      </c>
      <c r="G416" t="s">
        <v>17</v>
      </c>
      <c r="H416">
        <v>1</v>
      </c>
    </row>
    <row r="417" spans="1:8" x14ac:dyDescent="0.25">
      <c r="A417">
        <v>416</v>
      </c>
      <c r="B417">
        <v>32</v>
      </c>
      <c r="C417" t="s">
        <v>13</v>
      </c>
      <c r="D417" t="s">
        <v>18</v>
      </c>
      <c r="E417" t="s">
        <v>20</v>
      </c>
      <c r="F417" t="s">
        <v>11</v>
      </c>
      <c r="G417" t="s">
        <v>22</v>
      </c>
      <c r="H417">
        <v>1</v>
      </c>
    </row>
    <row r="418" spans="1:8" x14ac:dyDescent="0.25">
      <c r="A418">
        <v>417</v>
      </c>
      <c r="B418">
        <v>22</v>
      </c>
      <c r="C418" t="s">
        <v>13</v>
      </c>
      <c r="D418" t="s">
        <v>14</v>
      </c>
      <c r="E418" t="s">
        <v>15</v>
      </c>
      <c r="F418" t="s">
        <v>16</v>
      </c>
      <c r="G418" t="s">
        <v>19</v>
      </c>
      <c r="H418">
        <v>1</v>
      </c>
    </row>
    <row r="419" spans="1:8" x14ac:dyDescent="0.25">
      <c r="A419">
        <v>418</v>
      </c>
      <c r="B419">
        <v>40</v>
      </c>
      <c r="C419" t="s">
        <v>8</v>
      </c>
      <c r="D419" t="s">
        <v>9</v>
      </c>
      <c r="E419" t="s">
        <v>15</v>
      </c>
      <c r="F419" t="s">
        <v>23</v>
      </c>
      <c r="G419" t="s">
        <v>17</v>
      </c>
      <c r="H419">
        <v>1</v>
      </c>
    </row>
    <row r="420" spans="1:8" x14ac:dyDescent="0.25">
      <c r="A420">
        <v>419</v>
      </c>
      <c r="B420">
        <v>22</v>
      </c>
      <c r="C420" t="s">
        <v>8</v>
      </c>
      <c r="D420" t="s">
        <v>21</v>
      </c>
      <c r="E420" t="s">
        <v>15</v>
      </c>
      <c r="F420" t="s">
        <v>11</v>
      </c>
      <c r="G420" t="s">
        <v>12</v>
      </c>
      <c r="H420">
        <v>0</v>
      </c>
    </row>
    <row r="421" spans="1:8" x14ac:dyDescent="0.25">
      <c r="A421">
        <v>420</v>
      </c>
      <c r="B421">
        <v>54</v>
      </c>
      <c r="C421" t="s">
        <v>13</v>
      </c>
      <c r="D421" t="s">
        <v>18</v>
      </c>
      <c r="E421" t="s">
        <v>20</v>
      </c>
      <c r="F421" t="s">
        <v>23</v>
      </c>
      <c r="G421" t="s">
        <v>17</v>
      </c>
      <c r="H421">
        <v>0</v>
      </c>
    </row>
    <row r="422" spans="1:8" x14ac:dyDescent="0.25">
      <c r="A422">
        <v>421</v>
      </c>
      <c r="B422">
        <v>23</v>
      </c>
      <c r="C422" t="s">
        <v>8</v>
      </c>
      <c r="D422" t="s">
        <v>21</v>
      </c>
      <c r="E422" t="s">
        <v>10</v>
      </c>
      <c r="F422" t="s">
        <v>25</v>
      </c>
      <c r="G422" t="s">
        <v>12</v>
      </c>
      <c r="H422">
        <v>1</v>
      </c>
    </row>
    <row r="423" spans="1:8" x14ac:dyDescent="0.25">
      <c r="A423">
        <v>422</v>
      </c>
      <c r="B423">
        <v>46</v>
      </c>
      <c r="C423" t="s">
        <v>8</v>
      </c>
      <c r="D423" t="s">
        <v>14</v>
      </c>
      <c r="E423" t="s">
        <v>10</v>
      </c>
      <c r="F423" t="s">
        <v>11</v>
      </c>
      <c r="G423" t="s">
        <v>19</v>
      </c>
      <c r="H423">
        <v>0</v>
      </c>
    </row>
    <row r="424" spans="1:8" x14ac:dyDescent="0.25">
      <c r="A424">
        <v>423</v>
      </c>
      <c r="B424">
        <v>47</v>
      </c>
      <c r="C424" t="s">
        <v>13</v>
      </c>
      <c r="D424" t="s">
        <v>9</v>
      </c>
      <c r="E424" t="s">
        <v>20</v>
      </c>
      <c r="F424" t="s">
        <v>25</v>
      </c>
      <c r="G424" t="s">
        <v>22</v>
      </c>
      <c r="H424">
        <v>0</v>
      </c>
    </row>
    <row r="425" spans="1:8" x14ac:dyDescent="0.25">
      <c r="A425">
        <v>424</v>
      </c>
      <c r="B425">
        <v>53</v>
      </c>
      <c r="C425" t="s">
        <v>8</v>
      </c>
      <c r="D425" t="s">
        <v>14</v>
      </c>
      <c r="E425" t="s">
        <v>10</v>
      </c>
      <c r="F425" t="s">
        <v>11</v>
      </c>
      <c r="G425" t="s">
        <v>19</v>
      </c>
      <c r="H425">
        <v>1</v>
      </c>
    </row>
    <row r="426" spans="1:8" x14ac:dyDescent="0.25">
      <c r="A426">
        <v>425</v>
      </c>
      <c r="B426">
        <v>34</v>
      </c>
      <c r="C426" t="s">
        <v>8</v>
      </c>
      <c r="D426" t="s">
        <v>18</v>
      </c>
      <c r="E426" t="s">
        <v>20</v>
      </c>
      <c r="F426" t="s">
        <v>24</v>
      </c>
      <c r="G426" t="s">
        <v>19</v>
      </c>
      <c r="H426">
        <v>1</v>
      </c>
    </row>
    <row r="427" spans="1:8" x14ac:dyDescent="0.25">
      <c r="A427">
        <v>426</v>
      </c>
      <c r="B427">
        <v>42</v>
      </c>
      <c r="C427" t="s">
        <v>8</v>
      </c>
      <c r="D427" t="s">
        <v>9</v>
      </c>
      <c r="E427" t="s">
        <v>15</v>
      </c>
      <c r="F427" t="s">
        <v>23</v>
      </c>
      <c r="G427" t="s">
        <v>17</v>
      </c>
      <c r="H427">
        <v>1</v>
      </c>
    </row>
    <row r="428" spans="1:8" x14ac:dyDescent="0.25">
      <c r="A428">
        <v>427</v>
      </c>
      <c r="B428">
        <v>46</v>
      </c>
      <c r="C428" t="s">
        <v>8</v>
      </c>
      <c r="D428" t="s">
        <v>18</v>
      </c>
      <c r="E428" t="s">
        <v>10</v>
      </c>
      <c r="F428" t="s">
        <v>23</v>
      </c>
      <c r="G428" t="s">
        <v>22</v>
      </c>
      <c r="H428">
        <v>1</v>
      </c>
    </row>
    <row r="429" spans="1:8" x14ac:dyDescent="0.25">
      <c r="A429">
        <v>428</v>
      </c>
      <c r="B429">
        <v>41</v>
      </c>
      <c r="C429" t="s">
        <v>8</v>
      </c>
      <c r="D429" t="s">
        <v>14</v>
      </c>
      <c r="E429" t="s">
        <v>20</v>
      </c>
      <c r="F429" t="s">
        <v>25</v>
      </c>
      <c r="G429" t="s">
        <v>19</v>
      </c>
      <c r="H429">
        <v>0</v>
      </c>
    </row>
    <row r="430" spans="1:8" x14ac:dyDescent="0.25">
      <c r="A430">
        <v>429</v>
      </c>
      <c r="B430">
        <v>55</v>
      </c>
      <c r="C430" t="s">
        <v>8</v>
      </c>
      <c r="D430" t="s">
        <v>9</v>
      </c>
      <c r="E430" t="s">
        <v>15</v>
      </c>
      <c r="F430" t="s">
        <v>23</v>
      </c>
      <c r="G430" t="s">
        <v>22</v>
      </c>
      <c r="H430">
        <v>0</v>
      </c>
    </row>
    <row r="431" spans="1:8" x14ac:dyDescent="0.25">
      <c r="A431">
        <v>430</v>
      </c>
      <c r="B431">
        <v>25</v>
      </c>
      <c r="C431" t="s">
        <v>8</v>
      </c>
      <c r="D431" t="s">
        <v>14</v>
      </c>
      <c r="E431" t="s">
        <v>20</v>
      </c>
      <c r="F431" t="s">
        <v>16</v>
      </c>
      <c r="G431" t="s">
        <v>19</v>
      </c>
      <c r="H431">
        <v>0</v>
      </c>
    </row>
    <row r="432" spans="1:8" x14ac:dyDescent="0.25">
      <c r="A432">
        <v>431</v>
      </c>
      <c r="B432">
        <v>32</v>
      </c>
      <c r="C432" t="s">
        <v>13</v>
      </c>
      <c r="D432" t="s">
        <v>21</v>
      </c>
      <c r="E432" t="s">
        <v>15</v>
      </c>
      <c r="F432" t="s">
        <v>11</v>
      </c>
      <c r="G432" t="s">
        <v>22</v>
      </c>
      <c r="H432">
        <v>0</v>
      </c>
    </row>
    <row r="433" spans="1:8" x14ac:dyDescent="0.25">
      <c r="A433">
        <v>432</v>
      </c>
      <c r="B433">
        <v>19</v>
      </c>
      <c r="C433" t="s">
        <v>8</v>
      </c>
      <c r="D433" t="s">
        <v>21</v>
      </c>
      <c r="E433" t="s">
        <v>15</v>
      </c>
      <c r="F433" t="s">
        <v>24</v>
      </c>
      <c r="G433" t="s">
        <v>22</v>
      </c>
      <c r="H433">
        <v>0</v>
      </c>
    </row>
    <row r="434" spans="1:8" x14ac:dyDescent="0.25">
      <c r="A434">
        <v>433</v>
      </c>
      <c r="B434">
        <v>21</v>
      </c>
      <c r="C434" t="s">
        <v>8</v>
      </c>
      <c r="D434" t="s">
        <v>14</v>
      </c>
      <c r="E434" t="s">
        <v>15</v>
      </c>
      <c r="F434" t="s">
        <v>11</v>
      </c>
      <c r="G434" t="s">
        <v>22</v>
      </c>
      <c r="H434">
        <v>1</v>
      </c>
    </row>
    <row r="435" spans="1:8" x14ac:dyDescent="0.25">
      <c r="A435">
        <v>434</v>
      </c>
      <c r="B435">
        <v>30</v>
      </c>
      <c r="C435" t="s">
        <v>13</v>
      </c>
      <c r="D435" t="s">
        <v>14</v>
      </c>
      <c r="E435" t="s">
        <v>10</v>
      </c>
      <c r="F435" t="s">
        <v>24</v>
      </c>
      <c r="G435" t="s">
        <v>12</v>
      </c>
      <c r="H435">
        <v>1</v>
      </c>
    </row>
    <row r="436" spans="1:8" x14ac:dyDescent="0.25">
      <c r="A436">
        <v>435</v>
      </c>
      <c r="B436">
        <v>23</v>
      </c>
      <c r="C436" t="s">
        <v>13</v>
      </c>
      <c r="D436" t="s">
        <v>21</v>
      </c>
      <c r="E436" t="s">
        <v>10</v>
      </c>
      <c r="F436" t="s">
        <v>25</v>
      </c>
      <c r="G436" t="s">
        <v>19</v>
      </c>
      <c r="H436">
        <v>1</v>
      </c>
    </row>
    <row r="437" spans="1:8" x14ac:dyDescent="0.25">
      <c r="A437">
        <v>436</v>
      </c>
      <c r="B437">
        <v>19</v>
      </c>
      <c r="C437" t="s">
        <v>13</v>
      </c>
      <c r="D437" t="s">
        <v>14</v>
      </c>
      <c r="E437" t="s">
        <v>15</v>
      </c>
      <c r="F437" t="s">
        <v>24</v>
      </c>
      <c r="G437" t="s">
        <v>22</v>
      </c>
      <c r="H437">
        <v>1</v>
      </c>
    </row>
    <row r="438" spans="1:8" x14ac:dyDescent="0.25">
      <c r="A438">
        <v>437</v>
      </c>
      <c r="B438">
        <v>47</v>
      </c>
      <c r="C438" t="s">
        <v>8</v>
      </c>
      <c r="D438" t="s">
        <v>18</v>
      </c>
      <c r="E438" t="s">
        <v>20</v>
      </c>
      <c r="F438" t="s">
        <v>23</v>
      </c>
      <c r="G438" t="s">
        <v>19</v>
      </c>
      <c r="H438">
        <v>0</v>
      </c>
    </row>
    <row r="439" spans="1:8" x14ac:dyDescent="0.25">
      <c r="A439">
        <v>438</v>
      </c>
      <c r="B439">
        <v>54</v>
      </c>
      <c r="C439" t="s">
        <v>8</v>
      </c>
      <c r="D439" t="s">
        <v>18</v>
      </c>
      <c r="E439" t="s">
        <v>10</v>
      </c>
      <c r="F439" t="s">
        <v>24</v>
      </c>
      <c r="G439" t="s">
        <v>17</v>
      </c>
      <c r="H439">
        <v>1</v>
      </c>
    </row>
    <row r="440" spans="1:8" x14ac:dyDescent="0.25">
      <c r="A440">
        <v>439</v>
      </c>
      <c r="B440">
        <v>57</v>
      </c>
      <c r="C440" t="s">
        <v>13</v>
      </c>
      <c r="D440" t="s">
        <v>18</v>
      </c>
      <c r="E440" t="s">
        <v>20</v>
      </c>
      <c r="F440" t="s">
        <v>23</v>
      </c>
      <c r="G440" t="s">
        <v>19</v>
      </c>
      <c r="H440">
        <v>0</v>
      </c>
    </row>
    <row r="441" spans="1:8" x14ac:dyDescent="0.25">
      <c r="A441">
        <v>440</v>
      </c>
      <c r="B441">
        <v>50</v>
      </c>
      <c r="C441" t="s">
        <v>8</v>
      </c>
      <c r="D441" t="s">
        <v>14</v>
      </c>
      <c r="E441" t="s">
        <v>15</v>
      </c>
      <c r="F441" t="s">
        <v>23</v>
      </c>
      <c r="G441" t="s">
        <v>17</v>
      </c>
      <c r="H441">
        <v>0</v>
      </c>
    </row>
    <row r="442" spans="1:8" x14ac:dyDescent="0.25">
      <c r="A442">
        <v>441</v>
      </c>
      <c r="B442">
        <v>50</v>
      </c>
      <c r="C442" t="s">
        <v>13</v>
      </c>
      <c r="D442" t="s">
        <v>9</v>
      </c>
      <c r="E442" t="s">
        <v>10</v>
      </c>
      <c r="F442" t="s">
        <v>25</v>
      </c>
      <c r="G442" t="s">
        <v>22</v>
      </c>
      <c r="H442">
        <v>0</v>
      </c>
    </row>
    <row r="443" spans="1:8" x14ac:dyDescent="0.25">
      <c r="A443">
        <v>442</v>
      </c>
      <c r="B443">
        <v>39</v>
      </c>
      <c r="C443" t="s">
        <v>8</v>
      </c>
      <c r="D443" t="s">
        <v>9</v>
      </c>
      <c r="E443" t="s">
        <v>15</v>
      </c>
      <c r="F443" t="s">
        <v>11</v>
      </c>
      <c r="G443" t="s">
        <v>22</v>
      </c>
      <c r="H443">
        <v>1</v>
      </c>
    </row>
    <row r="444" spans="1:8" x14ac:dyDescent="0.25">
      <c r="A444">
        <v>443</v>
      </c>
      <c r="B444">
        <v>24</v>
      </c>
      <c r="C444" t="s">
        <v>8</v>
      </c>
      <c r="D444" t="s">
        <v>21</v>
      </c>
      <c r="E444" t="s">
        <v>10</v>
      </c>
      <c r="F444" t="s">
        <v>23</v>
      </c>
      <c r="G444" t="s">
        <v>12</v>
      </c>
      <c r="H444">
        <v>1</v>
      </c>
    </row>
    <row r="445" spans="1:8" x14ac:dyDescent="0.25">
      <c r="A445">
        <v>444</v>
      </c>
      <c r="B445">
        <v>32</v>
      </c>
      <c r="C445" t="s">
        <v>8</v>
      </c>
      <c r="D445" t="s">
        <v>9</v>
      </c>
      <c r="E445" t="s">
        <v>15</v>
      </c>
      <c r="F445" t="s">
        <v>16</v>
      </c>
      <c r="G445" t="s">
        <v>12</v>
      </c>
      <c r="H445">
        <v>0</v>
      </c>
    </row>
    <row r="446" spans="1:8" x14ac:dyDescent="0.25">
      <c r="A446">
        <v>445</v>
      </c>
      <c r="B446">
        <v>19</v>
      </c>
      <c r="C446" t="s">
        <v>13</v>
      </c>
      <c r="D446" t="s">
        <v>18</v>
      </c>
      <c r="E446" t="s">
        <v>10</v>
      </c>
      <c r="F446" t="s">
        <v>24</v>
      </c>
      <c r="G446" t="s">
        <v>12</v>
      </c>
      <c r="H446">
        <v>1</v>
      </c>
    </row>
    <row r="447" spans="1:8" x14ac:dyDescent="0.25">
      <c r="A447">
        <v>446</v>
      </c>
      <c r="B447">
        <v>30</v>
      </c>
      <c r="C447" t="s">
        <v>13</v>
      </c>
      <c r="D447" t="s">
        <v>18</v>
      </c>
      <c r="E447" t="s">
        <v>10</v>
      </c>
      <c r="F447" t="s">
        <v>25</v>
      </c>
      <c r="G447" t="s">
        <v>12</v>
      </c>
      <c r="H447">
        <v>0</v>
      </c>
    </row>
    <row r="448" spans="1:8" x14ac:dyDescent="0.25">
      <c r="A448">
        <v>447</v>
      </c>
      <c r="B448">
        <v>47</v>
      </c>
      <c r="C448" t="s">
        <v>8</v>
      </c>
      <c r="D448" t="s">
        <v>21</v>
      </c>
      <c r="E448" t="s">
        <v>15</v>
      </c>
      <c r="F448" t="s">
        <v>23</v>
      </c>
      <c r="G448" t="s">
        <v>19</v>
      </c>
      <c r="H448">
        <v>1</v>
      </c>
    </row>
    <row r="449" spans="1:8" x14ac:dyDescent="0.25">
      <c r="A449">
        <v>448</v>
      </c>
      <c r="B449">
        <v>20</v>
      </c>
      <c r="C449" t="s">
        <v>8</v>
      </c>
      <c r="D449" t="s">
        <v>14</v>
      </c>
      <c r="E449" t="s">
        <v>20</v>
      </c>
      <c r="F449" t="s">
        <v>25</v>
      </c>
      <c r="G449" t="s">
        <v>19</v>
      </c>
      <c r="H449">
        <v>1</v>
      </c>
    </row>
    <row r="450" spans="1:8" x14ac:dyDescent="0.25">
      <c r="A450">
        <v>449</v>
      </c>
      <c r="B450">
        <v>24</v>
      </c>
      <c r="C450" t="s">
        <v>13</v>
      </c>
      <c r="D450" t="s">
        <v>21</v>
      </c>
      <c r="E450" t="s">
        <v>15</v>
      </c>
      <c r="F450" t="s">
        <v>11</v>
      </c>
      <c r="G450" t="s">
        <v>19</v>
      </c>
      <c r="H450">
        <v>1</v>
      </c>
    </row>
    <row r="451" spans="1:8" x14ac:dyDescent="0.25">
      <c r="A451">
        <v>450</v>
      </c>
      <c r="B451">
        <v>18</v>
      </c>
      <c r="C451" t="s">
        <v>13</v>
      </c>
      <c r="D451" t="s">
        <v>14</v>
      </c>
      <c r="E451" t="s">
        <v>10</v>
      </c>
      <c r="F451" t="s">
        <v>11</v>
      </c>
      <c r="G451" t="s">
        <v>17</v>
      </c>
      <c r="H451">
        <v>1</v>
      </c>
    </row>
    <row r="452" spans="1:8" x14ac:dyDescent="0.25">
      <c r="A452">
        <v>451</v>
      </c>
      <c r="B452">
        <v>51</v>
      </c>
      <c r="C452" t="s">
        <v>8</v>
      </c>
      <c r="D452" t="s">
        <v>9</v>
      </c>
      <c r="E452" t="s">
        <v>10</v>
      </c>
      <c r="F452" t="s">
        <v>23</v>
      </c>
      <c r="G452" t="s">
        <v>19</v>
      </c>
      <c r="H452">
        <v>1</v>
      </c>
    </row>
    <row r="453" spans="1:8" x14ac:dyDescent="0.25">
      <c r="A453">
        <v>452</v>
      </c>
      <c r="B453">
        <v>47</v>
      </c>
      <c r="C453" t="s">
        <v>8</v>
      </c>
      <c r="D453" t="s">
        <v>18</v>
      </c>
      <c r="E453" t="s">
        <v>15</v>
      </c>
      <c r="F453" t="s">
        <v>25</v>
      </c>
      <c r="G453" t="s">
        <v>22</v>
      </c>
      <c r="H453">
        <v>0</v>
      </c>
    </row>
    <row r="454" spans="1:8" x14ac:dyDescent="0.25">
      <c r="A454">
        <v>453</v>
      </c>
      <c r="B454">
        <v>45</v>
      </c>
      <c r="C454" t="s">
        <v>13</v>
      </c>
      <c r="D454" t="s">
        <v>14</v>
      </c>
      <c r="E454" t="s">
        <v>15</v>
      </c>
      <c r="F454" t="s">
        <v>16</v>
      </c>
      <c r="G454" t="s">
        <v>22</v>
      </c>
      <c r="H454">
        <v>0</v>
      </c>
    </row>
    <row r="455" spans="1:8" x14ac:dyDescent="0.25">
      <c r="A455">
        <v>454</v>
      </c>
      <c r="B455">
        <v>39</v>
      </c>
      <c r="C455" t="s">
        <v>8</v>
      </c>
      <c r="D455" t="s">
        <v>18</v>
      </c>
      <c r="E455" t="s">
        <v>15</v>
      </c>
      <c r="F455" t="s">
        <v>25</v>
      </c>
      <c r="G455" t="s">
        <v>17</v>
      </c>
      <c r="H455">
        <v>0</v>
      </c>
    </row>
    <row r="456" spans="1:8" x14ac:dyDescent="0.25">
      <c r="A456">
        <v>455</v>
      </c>
      <c r="B456">
        <v>46</v>
      </c>
      <c r="C456" t="s">
        <v>13</v>
      </c>
      <c r="D456" t="s">
        <v>9</v>
      </c>
      <c r="E456" t="s">
        <v>20</v>
      </c>
      <c r="F456" t="s">
        <v>23</v>
      </c>
      <c r="G456" t="s">
        <v>22</v>
      </c>
      <c r="H456">
        <v>0</v>
      </c>
    </row>
    <row r="457" spans="1:8" x14ac:dyDescent="0.25">
      <c r="A457">
        <v>456</v>
      </c>
      <c r="B457">
        <v>51</v>
      </c>
      <c r="C457" t="s">
        <v>8</v>
      </c>
      <c r="D457" t="s">
        <v>18</v>
      </c>
      <c r="E457" t="s">
        <v>15</v>
      </c>
      <c r="F457" t="s">
        <v>24</v>
      </c>
      <c r="G457" t="s">
        <v>19</v>
      </c>
      <c r="H457">
        <v>1</v>
      </c>
    </row>
    <row r="458" spans="1:8" x14ac:dyDescent="0.25">
      <c r="A458">
        <v>457</v>
      </c>
      <c r="B458">
        <v>59</v>
      </c>
      <c r="C458" t="s">
        <v>8</v>
      </c>
      <c r="D458" t="s">
        <v>18</v>
      </c>
      <c r="E458" t="s">
        <v>20</v>
      </c>
      <c r="F458" t="s">
        <v>24</v>
      </c>
      <c r="G458" t="s">
        <v>12</v>
      </c>
      <c r="H458">
        <v>0</v>
      </c>
    </row>
    <row r="459" spans="1:8" x14ac:dyDescent="0.25">
      <c r="A459">
        <v>458</v>
      </c>
      <c r="B459">
        <v>32</v>
      </c>
      <c r="C459" t="s">
        <v>8</v>
      </c>
      <c r="D459" t="s">
        <v>18</v>
      </c>
      <c r="E459" t="s">
        <v>15</v>
      </c>
      <c r="F459" t="s">
        <v>24</v>
      </c>
      <c r="G459" t="s">
        <v>17</v>
      </c>
      <c r="H459">
        <v>0</v>
      </c>
    </row>
    <row r="460" spans="1:8" x14ac:dyDescent="0.25">
      <c r="A460">
        <v>459</v>
      </c>
      <c r="B460">
        <v>57</v>
      </c>
      <c r="C460" t="s">
        <v>13</v>
      </c>
      <c r="D460" t="s">
        <v>14</v>
      </c>
      <c r="E460" t="s">
        <v>20</v>
      </c>
      <c r="F460" t="s">
        <v>24</v>
      </c>
      <c r="G460" t="s">
        <v>12</v>
      </c>
      <c r="H460">
        <v>0</v>
      </c>
    </row>
    <row r="461" spans="1:8" x14ac:dyDescent="0.25">
      <c r="A461">
        <v>460</v>
      </c>
      <c r="B461">
        <v>41</v>
      </c>
      <c r="C461" t="s">
        <v>13</v>
      </c>
      <c r="D461" t="s">
        <v>9</v>
      </c>
      <c r="E461" t="s">
        <v>20</v>
      </c>
      <c r="F461" t="s">
        <v>23</v>
      </c>
      <c r="G461" t="s">
        <v>19</v>
      </c>
      <c r="H461">
        <v>0</v>
      </c>
    </row>
    <row r="462" spans="1:8" x14ac:dyDescent="0.25">
      <c r="A462">
        <v>461</v>
      </c>
      <c r="B462">
        <v>47</v>
      </c>
      <c r="C462" t="s">
        <v>13</v>
      </c>
      <c r="D462" t="s">
        <v>18</v>
      </c>
      <c r="E462" t="s">
        <v>15</v>
      </c>
      <c r="F462" t="s">
        <v>24</v>
      </c>
      <c r="G462" t="s">
        <v>19</v>
      </c>
      <c r="H462">
        <v>0</v>
      </c>
    </row>
    <row r="463" spans="1:8" x14ac:dyDescent="0.25">
      <c r="A463">
        <v>462</v>
      </c>
      <c r="B463">
        <v>18</v>
      </c>
      <c r="C463" t="s">
        <v>13</v>
      </c>
      <c r="D463" t="s">
        <v>14</v>
      </c>
      <c r="E463" t="s">
        <v>10</v>
      </c>
      <c r="F463" t="s">
        <v>24</v>
      </c>
      <c r="G463" t="s">
        <v>22</v>
      </c>
      <c r="H463">
        <v>1</v>
      </c>
    </row>
    <row r="464" spans="1:8" x14ac:dyDescent="0.25">
      <c r="A464">
        <v>463</v>
      </c>
      <c r="B464">
        <v>26</v>
      </c>
      <c r="C464" t="s">
        <v>8</v>
      </c>
      <c r="D464" t="s">
        <v>18</v>
      </c>
      <c r="E464" t="s">
        <v>20</v>
      </c>
      <c r="F464" t="s">
        <v>11</v>
      </c>
      <c r="G464" t="s">
        <v>12</v>
      </c>
      <c r="H464">
        <v>0</v>
      </c>
    </row>
    <row r="465" spans="1:8" x14ac:dyDescent="0.25">
      <c r="A465">
        <v>464</v>
      </c>
      <c r="B465">
        <v>46</v>
      </c>
      <c r="C465" t="s">
        <v>13</v>
      </c>
      <c r="D465" t="s">
        <v>14</v>
      </c>
      <c r="E465" t="s">
        <v>20</v>
      </c>
      <c r="F465" t="s">
        <v>25</v>
      </c>
      <c r="G465" t="s">
        <v>19</v>
      </c>
      <c r="H465">
        <v>0</v>
      </c>
    </row>
    <row r="466" spans="1:8" x14ac:dyDescent="0.25">
      <c r="A466">
        <v>465</v>
      </c>
      <c r="B466">
        <v>38</v>
      </c>
      <c r="C466" t="s">
        <v>8</v>
      </c>
      <c r="D466" t="s">
        <v>18</v>
      </c>
      <c r="E466" t="s">
        <v>10</v>
      </c>
      <c r="F466" t="s">
        <v>11</v>
      </c>
      <c r="G466" t="s">
        <v>12</v>
      </c>
      <c r="H466">
        <v>0</v>
      </c>
    </row>
    <row r="467" spans="1:8" x14ac:dyDescent="0.25">
      <c r="A467">
        <v>466</v>
      </c>
      <c r="B467">
        <v>44</v>
      </c>
      <c r="C467" t="s">
        <v>8</v>
      </c>
      <c r="D467" t="s">
        <v>14</v>
      </c>
      <c r="E467" t="s">
        <v>15</v>
      </c>
      <c r="F467" t="s">
        <v>23</v>
      </c>
      <c r="G467" t="s">
        <v>22</v>
      </c>
      <c r="H467">
        <v>1</v>
      </c>
    </row>
    <row r="468" spans="1:8" x14ac:dyDescent="0.25">
      <c r="A468">
        <v>467</v>
      </c>
      <c r="B468">
        <v>19</v>
      </c>
      <c r="C468" t="s">
        <v>13</v>
      </c>
      <c r="D468" t="s">
        <v>21</v>
      </c>
      <c r="E468" t="s">
        <v>10</v>
      </c>
      <c r="F468" t="s">
        <v>16</v>
      </c>
      <c r="G468" t="s">
        <v>19</v>
      </c>
      <c r="H468">
        <v>0</v>
      </c>
    </row>
    <row r="469" spans="1:8" x14ac:dyDescent="0.25">
      <c r="A469">
        <v>468</v>
      </c>
      <c r="B469">
        <v>30</v>
      </c>
      <c r="C469" t="s">
        <v>8</v>
      </c>
      <c r="D469" t="s">
        <v>18</v>
      </c>
      <c r="E469" t="s">
        <v>15</v>
      </c>
      <c r="F469" t="s">
        <v>16</v>
      </c>
      <c r="G469" t="s">
        <v>19</v>
      </c>
      <c r="H469">
        <v>1</v>
      </c>
    </row>
    <row r="470" spans="1:8" x14ac:dyDescent="0.25">
      <c r="A470">
        <v>469</v>
      </c>
      <c r="B470">
        <v>25</v>
      </c>
      <c r="C470" t="s">
        <v>13</v>
      </c>
      <c r="D470" t="s">
        <v>14</v>
      </c>
      <c r="E470" t="s">
        <v>20</v>
      </c>
      <c r="F470" t="s">
        <v>11</v>
      </c>
      <c r="G470" t="s">
        <v>17</v>
      </c>
      <c r="H470">
        <v>0</v>
      </c>
    </row>
    <row r="471" spans="1:8" x14ac:dyDescent="0.25">
      <c r="A471">
        <v>470</v>
      </c>
      <c r="B471">
        <v>45</v>
      </c>
      <c r="C471" t="s">
        <v>8</v>
      </c>
      <c r="D471" t="s">
        <v>21</v>
      </c>
      <c r="E471" t="s">
        <v>10</v>
      </c>
      <c r="F471" t="s">
        <v>24</v>
      </c>
      <c r="G471" t="s">
        <v>19</v>
      </c>
      <c r="H471">
        <v>0</v>
      </c>
    </row>
    <row r="472" spans="1:8" x14ac:dyDescent="0.25">
      <c r="A472">
        <v>471</v>
      </c>
      <c r="B472">
        <v>31</v>
      </c>
      <c r="C472" t="s">
        <v>13</v>
      </c>
      <c r="D472" t="s">
        <v>21</v>
      </c>
      <c r="E472" t="s">
        <v>10</v>
      </c>
      <c r="F472" t="s">
        <v>16</v>
      </c>
      <c r="G472" t="s">
        <v>12</v>
      </c>
      <c r="H472">
        <v>1</v>
      </c>
    </row>
    <row r="473" spans="1:8" x14ac:dyDescent="0.25">
      <c r="A473">
        <v>472</v>
      </c>
      <c r="B473">
        <v>29</v>
      </c>
      <c r="C473" t="s">
        <v>8</v>
      </c>
      <c r="D473" t="s">
        <v>18</v>
      </c>
      <c r="E473" t="s">
        <v>20</v>
      </c>
      <c r="F473" t="s">
        <v>16</v>
      </c>
      <c r="G473" t="s">
        <v>12</v>
      </c>
      <c r="H473">
        <v>1</v>
      </c>
    </row>
    <row r="474" spans="1:8" x14ac:dyDescent="0.25">
      <c r="A474">
        <v>473</v>
      </c>
      <c r="B474">
        <v>60</v>
      </c>
      <c r="C474" t="s">
        <v>8</v>
      </c>
      <c r="D474" t="s">
        <v>14</v>
      </c>
      <c r="E474" t="s">
        <v>15</v>
      </c>
      <c r="F474" t="s">
        <v>16</v>
      </c>
      <c r="G474" t="s">
        <v>12</v>
      </c>
      <c r="H474">
        <v>0</v>
      </c>
    </row>
    <row r="475" spans="1:8" x14ac:dyDescent="0.25">
      <c r="A475">
        <v>474</v>
      </c>
      <c r="B475">
        <v>56</v>
      </c>
      <c r="C475" t="s">
        <v>8</v>
      </c>
      <c r="D475" t="s">
        <v>14</v>
      </c>
      <c r="E475" t="s">
        <v>15</v>
      </c>
      <c r="F475" t="s">
        <v>16</v>
      </c>
      <c r="G475" t="s">
        <v>12</v>
      </c>
      <c r="H475">
        <v>0</v>
      </c>
    </row>
    <row r="476" spans="1:8" x14ac:dyDescent="0.25">
      <c r="A476">
        <v>475</v>
      </c>
      <c r="B476">
        <v>37</v>
      </c>
      <c r="C476" t="s">
        <v>8</v>
      </c>
      <c r="D476" t="s">
        <v>14</v>
      </c>
      <c r="E476" t="s">
        <v>15</v>
      </c>
      <c r="F476" t="s">
        <v>11</v>
      </c>
      <c r="G476" t="s">
        <v>12</v>
      </c>
      <c r="H476">
        <v>1</v>
      </c>
    </row>
    <row r="477" spans="1:8" x14ac:dyDescent="0.25">
      <c r="A477">
        <v>476</v>
      </c>
      <c r="B477">
        <v>42</v>
      </c>
      <c r="C477" t="s">
        <v>8</v>
      </c>
      <c r="D477" t="s">
        <v>14</v>
      </c>
      <c r="E477" t="s">
        <v>15</v>
      </c>
      <c r="F477" t="s">
        <v>16</v>
      </c>
      <c r="G477" t="s">
        <v>12</v>
      </c>
      <c r="H477">
        <v>0</v>
      </c>
    </row>
    <row r="478" spans="1:8" x14ac:dyDescent="0.25">
      <c r="A478">
        <v>477</v>
      </c>
      <c r="B478">
        <v>34</v>
      </c>
      <c r="C478" t="s">
        <v>13</v>
      </c>
      <c r="D478" t="s">
        <v>14</v>
      </c>
      <c r="E478" t="s">
        <v>15</v>
      </c>
      <c r="F478" t="s">
        <v>11</v>
      </c>
      <c r="G478" t="s">
        <v>22</v>
      </c>
      <c r="H478">
        <v>1</v>
      </c>
    </row>
    <row r="479" spans="1:8" x14ac:dyDescent="0.25">
      <c r="A479">
        <v>478</v>
      </c>
      <c r="B479">
        <v>32</v>
      </c>
      <c r="C479" t="s">
        <v>8</v>
      </c>
      <c r="D479" t="s">
        <v>18</v>
      </c>
      <c r="E479" t="s">
        <v>10</v>
      </c>
      <c r="F479" t="s">
        <v>24</v>
      </c>
      <c r="G479" t="s">
        <v>12</v>
      </c>
      <c r="H479">
        <v>1</v>
      </c>
    </row>
    <row r="480" spans="1:8" x14ac:dyDescent="0.25">
      <c r="A480">
        <v>479</v>
      </c>
      <c r="B480">
        <v>28</v>
      </c>
      <c r="C480" t="s">
        <v>8</v>
      </c>
      <c r="D480" t="s">
        <v>14</v>
      </c>
      <c r="E480" t="s">
        <v>10</v>
      </c>
      <c r="F480" t="s">
        <v>11</v>
      </c>
      <c r="G480" t="s">
        <v>12</v>
      </c>
      <c r="H480">
        <v>0</v>
      </c>
    </row>
    <row r="481" spans="1:8" x14ac:dyDescent="0.25">
      <c r="A481">
        <v>480</v>
      </c>
      <c r="B481">
        <v>48</v>
      </c>
      <c r="C481" t="s">
        <v>13</v>
      </c>
      <c r="D481" t="s">
        <v>14</v>
      </c>
      <c r="E481" t="s">
        <v>20</v>
      </c>
      <c r="F481" t="s">
        <v>25</v>
      </c>
      <c r="G481" t="s">
        <v>17</v>
      </c>
      <c r="H481">
        <v>0</v>
      </c>
    </row>
    <row r="482" spans="1:8" x14ac:dyDescent="0.25">
      <c r="A482">
        <v>481</v>
      </c>
      <c r="B482">
        <v>44</v>
      </c>
      <c r="C482" t="s">
        <v>13</v>
      </c>
      <c r="D482" t="s">
        <v>18</v>
      </c>
      <c r="E482" t="s">
        <v>15</v>
      </c>
      <c r="F482" t="s">
        <v>16</v>
      </c>
      <c r="G482" t="s">
        <v>17</v>
      </c>
      <c r="H482">
        <v>0</v>
      </c>
    </row>
    <row r="483" spans="1:8" x14ac:dyDescent="0.25">
      <c r="A483">
        <v>482</v>
      </c>
      <c r="B483">
        <v>46</v>
      </c>
      <c r="C483" t="s">
        <v>8</v>
      </c>
      <c r="D483" t="s">
        <v>14</v>
      </c>
      <c r="E483" t="s">
        <v>15</v>
      </c>
      <c r="F483" t="s">
        <v>11</v>
      </c>
      <c r="G483" t="s">
        <v>19</v>
      </c>
      <c r="H483">
        <v>1</v>
      </c>
    </row>
    <row r="484" spans="1:8" x14ac:dyDescent="0.25">
      <c r="A484">
        <v>483</v>
      </c>
      <c r="B484">
        <v>18</v>
      </c>
      <c r="C484" t="s">
        <v>8</v>
      </c>
      <c r="D484" t="s">
        <v>21</v>
      </c>
      <c r="E484" t="s">
        <v>20</v>
      </c>
      <c r="F484" t="s">
        <v>16</v>
      </c>
      <c r="G484" t="s">
        <v>12</v>
      </c>
      <c r="H484">
        <v>1</v>
      </c>
    </row>
    <row r="485" spans="1:8" x14ac:dyDescent="0.25">
      <c r="A485">
        <v>484</v>
      </c>
      <c r="B485">
        <v>21</v>
      </c>
      <c r="C485" t="s">
        <v>13</v>
      </c>
      <c r="D485" t="s">
        <v>18</v>
      </c>
      <c r="E485" t="s">
        <v>20</v>
      </c>
      <c r="F485" t="s">
        <v>24</v>
      </c>
      <c r="G485" t="s">
        <v>12</v>
      </c>
      <c r="H485">
        <v>1</v>
      </c>
    </row>
    <row r="486" spans="1:8" x14ac:dyDescent="0.25">
      <c r="A486">
        <v>485</v>
      </c>
      <c r="B486">
        <v>47</v>
      </c>
      <c r="C486" t="s">
        <v>13</v>
      </c>
      <c r="D486" t="s">
        <v>14</v>
      </c>
      <c r="E486" t="s">
        <v>15</v>
      </c>
      <c r="F486" t="s">
        <v>25</v>
      </c>
      <c r="G486" t="s">
        <v>19</v>
      </c>
      <c r="H486">
        <v>0</v>
      </c>
    </row>
    <row r="487" spans="1:8" x14ac:dyDescent="0.25">
      <c r="A487">
        <v>486</v>
      </c>
      <c r="B487">
        <v>20</v>
      </c>
      <c r="C487" t="s">
        <v>8</v>
      </c>
      <c r="D487" t="s">
        <v>18</v>
      </c>
      <c r="E487" t="s">
        <v>20</v>
      </c>
      <c r="F487" t="s">
        <v>23</v>
      </c>
      <c r="G487" t="s">
        <v>17</v>
      </c>
      <c r="H487">
        <v>1</v>
      </c>
    </row>
    <row r="488" spans="1:8" x14ac:dyDescent="0.25">
      <c r="A488">
        <v>487</v>
      </c>
      <c r="B488">
        <v>21</v>
      </c>
      <c r="C488" t="s">
        <v>13</v>
      </c>
      <c r="D488" t="s">
        <v>21</v>
      </c>
      <c r="E488" t="s">
        <v>15</v>
      </c>
      <c r="F488" t="s">
        <v>24</v>
      </c>
      <c r="G488" t="s">
        <v>19</v>
      </c>
      <c r="H488">
        <v>1</v>
      </c>
    </row>
    <row r="489" spans="1:8" x14ac:dyDescent="0.25">
      <c r="A489">
        <v>488</v>
      </c>
      <c r="B489">
        <v>37</v>
      </c>
      <c r="C489" t="s">
        <v>8</v>
      </c>
      <c r="D489" t="s">
        <v>9</v>
      </c>
      <c r="E489" t="s">
        <v>20</v>
      </c>
      <c r="F489" t="s">
        <v>25</v>
      </c>
      <c r="G489" t="s">
        <v>19</v>
      </c>
      <c r="H489">
        <v>0</v>
      </c>
    </row>
    <row r="490" spans="1:8" x14ac:dyDescent="0.25">
      <c r="A490">
        <v>489</v>
      </c>
      <c r="B490">
        <v>30</v>
      </c>
      <c r="C490" t="s">
        <v>13</v>
      </c>
      <c r="D490" t="s">
        <v>9</v>
      </c>
      <c r="E490" t="s">
        <v>15</v>
      </c>
      <c r="F490" t="s">
        <v>16</v>
      </c>
      <c r="G490" t="s">
        <v>17</v>
      </c>
      <c r="H490">
        <v>0</v>
      </c>
    </row>
    <row r="491" spans="1:8" x14ac:dyDescent="0.25">
      <c r="A491">
        <v>490</v>
      </c>
      <c r="B491">
        <v>26</v>
      </c>
      <c r="C491" t="s">
        <v>8</v>
      </c>
      <c r="D491" t="s">
        <v>21</v>
      </c>
      <c r="E491" t="s">
        <v>10</v>
      </c>
      <c r="F491" t="s">
        <v>11</v>
      </c>
      <c r="G491" t="s">
        <v>12</v>
      </c>
      <c r="H491">
        <v>0</v>
      </c>
    </row>
    <row r="492" spans="1:8" x14ac:dyDescent="0.25">
      <c r="A492">
        <v>491</v>
      </c>
      <c r="B492">
        <v>56</v>
      </c>
      <c r="C492" t="s">
        <v>13</v>
      </c>
      <c r="D492" t="s">
        <v>14</v>
      </c>
      <c r="E492" t="s">
        <v>10</v>
      </c>
      <c r="F492" t="s">
        <v>25</v>
      </c>
      <c r="G492" t="s">
        <v>22</v>
      </c>
      <c r="H492">
        <v>0</v>
      </c>
    </row>
    <row r="493" spans="1:8" x14ac:dyDescent="0.25">
      <c r="A493">
        <v>492</v>
      </c>
      <c r="B493">
        <v>42</v>
      </c>
      <c r="C493" t="s">
        <v>13</v>
      </c>
      <c r="D493" t="s">
        <v>14</v>
      </c>
      <c r="E493" t="s">
        <v>10</v>
      </c>
      <c r="F493" t="s">
        <v>23</v>
      </c>
      <c r="G493" t="s">
        <v>12</v>
      </c>
      <c r="H493">
        <v>0</v>
      </c>
    </row>
    <row r="494" spans="1:8" x14ac:dyDescent="0.25">
      <c r="A494">
        <v>493</v>
      </c>
      <c r="B494">
        <v>56</v>
      </c>
      <c r="C494" t="s">
        <v>13</v>
      </c>
      <c r="D494" t="s">
        <v>9</v>
      </c>
      <c r="E494" t="s">
        <v>10</v>
      </c>
      <c r="F494" t="s">
        <v>24</v>
      </c>
      <c r="G494" t="s">
        <v>17</v>
      </c>
      <c r="H494">
        <v>0</v>
      </c>
    </row>
    <row r="495" spans="1:8" x14ac:dyDescent="0.25">
      <c r="A495">
        <v>494</v>
      </c>
      <c r="B495">
        <v>21</v>
      </c>
      <c r="C495" t="s">
        <v>13</v>
      </c>
      <c r="D495" t="s">
        <v>14</v>
      </c>
      <c r="E495" t="s">
        <v>10</v>
      </c>
      <c r="F495" t="s">
        <v>11</v>
      </c>
      <c r="G495" t="s">
        <v>12</v>
      </c>
      <c r="H495">
        <v>0</v>
      </c>
    </row>
    <row r="496" spans="1:8" x14ac:dyDescent="0.25">
      <c r="A496">
        <v>495</v>
      </c>
      <c r="B496">
        <v>23</v>
      </c>
      <c r="C496" t="s">
        <v>13</v>
      </c>
      <c r="D496" t="s">
        <v>9</v>
      </c>
      <c r="E496" t="s">
        <v>20</v>
      </c>
      <c r="F496" t="s">
        <v>25</v>
      </c>
      <c r="G496" t="s">
        <v>17</v>
      </c>
      <c r="H496">
        <v>0</v>
      </c>
    </row>
    <row r="497" spans="1:8" x14ac:dyDescent="0.25">
      <c r="A497">
        <v>496</v>
      </c>
      <c r="B497">
        <v>28</v>
      </c>
      <c r="C497" t="s">
        <v>8</v>
      </c>
      <c r="D497" t="s">
        <v>14</v>
      </c>
      <c r="E497" t="s">
        <v>20</v>
      </c>
      <c r="F497" t="s">
        <v>11</v>
      </c>
      <c r="G497" t="s">
        <v>12</v>
      </c>
      <c r="H497">
        <v>1</v>
      </c>
    </row>
    <row r="498" spans="1:8" x14ac:dyDescent="0.25">
      <c r="A498">
        <v>497</v>
      </c>
      <c r="B498">
        <v>20</v>
      </c>
      <c r="C498" t="s">
        <v>8</v>
      </c>
      <c r="D498" t="s">
        <v>21</v>
      </c>
      <c r="E498" t="s">
        <v>10</v>
      </c>
      <c r="F498" t="s">
        <v>11</v>
      </c>
      <c r="G498" t="s">
        <v>22</v>
      </c>
      <c r="H498">
        <v>1</v>
      </c>
    </row>
    <row r="499" spans="1:8" x14ac:dyDescent="0.25">
      <c r="A499">
        <v>498</v>
      </c>
      <c r="B499">
        <v>49</v>
      </c>
      <c r="C499" t="s">
        <v>13</v>
      </c>
      <c r="D499" t="s">
        <v>9</v>
      </c>
      <c r="E499" t="s">
        <v>20</v>
      </c>
      <c r="F499" t="s">
        <v>23</v>
      </c>
      <c r="G499" t="s">
        <v>19</v>
      </c>
      <c r="H499">
        <v>0</v>
      </c>
    </row>
    <row r="500" spans="1:8" x14ac:dyDescent="0.25">
      <c r="A500">
        <v>499</v>
      </c>
      <c r="B500">
        <v>41</v>
      </c>
      <c r="C500" t="s">
        <v>8</v>
      </c>
      <c r="D500" t="s">
        <v>9</v>
      </c>
      <c r="E500" t="s">
        <v>10</v>
      </c>
      <c r="F500" t="s">
        <v>16</v>
      </c>
      <c r="G500" t="s">
        <v>19</v>
      </c>
      <c r="H500">
        <v>1</v>
      </c>
    </row>
    <row r="501" spans="1:8" x14ac:dyDescent="0.25">
      <c r="A501">
        <v>500</v>
      </c>
      <c r="B501">
        <v>57</v>
      </c>
      <c r="C501" t="s">
        <v>13</v>
      </c>
      <c r="D501" t="s">
        <v>14</v>
      </c>
      <c r="E501" t="s">
        <v>15</v>
      </c>
      <c r="F501" t="s">
        <v>11</v>
      </c>
      <c r="G501" t="s">
        <v>17</v>
      </c>
      <c r="H501">
        <v>0</v>
      </c>
    </row>
    <row r="502" spans="1:8" x14ac:dyDescent="0.25">
      <c r="A502">
        <v>501</v>
      </c>
      <c r="B502">
        <v>36</v>
      </c>
      <c r="C502" t="s">
        <v>8</v>
      </c>
      <c r="D502" t="s">
        <v>18</v>
      </c>
      <c r="E502" t="s">
        <v>15</v>
      </c>
      <c r="F502" t="s">
        <v>24</v>
      </c>
      <c r="G502" t="s">
        <v>12</v>
      </c>
      <c r="H502">
        <v>1</v>
      </c>
    </row>
    <row r="503" spans="1:8" x14ac:dyDescent="0.25">
      <c r="A503">
        <v>502</v>
      </c>
      <c r="B503">
        <v>28</v>
      </c>
      <c r="C503" t="s">
        <v>13</v>
      </c>
      <c r="D503" t="s">
        <v>14</v>
      </c>
      <c r="E503" t="s">
        <v>20</v>
      </c>
      <c r="F503" t="s">
        <v>23</v>
      </c>
      <c r="G503" t="s">
        <v>22</v>
      </c>
      <c r="H503">
        <v>1</v>
      </c>
    </row>
    <row r="504" spans="1:8" x14ac:dyDescent="0.25">
      <c r="A504">
        <v>503</v>
      </c>
      <c r="B504">
        <v>42</v>
      </c>
      <c r="C504" t="s">
        <v>13</v>
      </c>
      <c r="D504" t="s">
        <v>14</v>
      </c>
      <c r="E504" t="s">
        <v>20</v>
      </c>
      <c r="F504" t="s">
        <v>16</v>
      </c>
      <c r="G504" t="s">
        <v>19</v>
      </c>
      <c r="H504">
        <v>0</v>
      </c>
    </row>
    <row r="505" spans="1:8" x14ac:dyDescent="0.25">
      <c r="A505">
        <v>504</v>
      </c>
      <c r="B505">
        <v>36</v>
      </c>
      <c r="C505" t="s">
        <v>8</v>
      </c>
      <c r="D505" t="s">
        <v>14</v>
      </c>
      <c r="E505" t="s">
        <v>20</v>
      </c>
      <c r="F505" t="s">
        <v>16</v>
      </c>
      <c r="G505" t="s">
        <v>22</v>
      </c>
      <c r="H505">
        <v>1</v>
      </c>
    </row>
    <row r="506" spans="1:8" x14ac:dyDescent="0.25">
      <c r="A506">
        <v>505</v>
      </c>
      <c r="B506">
        <v>40</v>
      </c>
      <c r="C506" t="s">
        <v>8</v>
      </c>
      <c r="D506" t="s">
        <v>9</v>
      </c>
      <c r="E506" t="s">
        <v>20</v>
      </c>
      <c r="F506" t="s">
        <v>11</v>
      </c>
      <c r="G506" t="s">
        <v>17</v>
      </c>
      <c r="H506">
        <v>0</v>
      </c>
    </row>
    <row r="507" spans="1:8" x14ac:dyDescent="0.25">
      <c r="A507">
        <v>506</v>
      </c>
      <c r="B507">
        <v>21</v>
      </c>
      <c r="C507" t="s">
        <v>8</v>
      </c>
      <c r="D507" t="s">
        <v>14</v>
      </c>
      <c r="E507" t="s">
        <v>15</v>
      </c>
      <c r="F507" t="s">
        <v>23</v>
      </c>
      <c r="G507" t="s">
        <v>12</v>
      </c>
      <c r="H507">
        <v>1</v>
      </c>
    </row>
    <row r="508" spans="1:8" x14ac:dyDescent="0.25">
      <c r="A508">
        <v>507</v>
      </c>
      <c r="B508">
        <v>53</v>
      </c>
      <c r="C508" t="s">
        <v>13</v>
      </c>
      <c r="D508" t="s">
        <v>14</v>
      </c>
      <c r="E508" t="s">
        <v>20</v>
      </c>
      <c r="F508" t="s">
        <v>25</v>
      </c>
      <c r="G508" t="s">
        <v>22</v>
      </c>
      <c r="H508">
        <v>0</v>
      </c>
    </row>
    <row r="509" spans="1:8" x14ac:dyDescent="0.25">
      <c r="A509">
        <v>508</v>
      </c>
      <c r="B509">
        <v>30</v>
      </c>
      <c r="C509" t="s">
        <v>13</v>
      </c>
      <c r="D509" t="s">
        <v>14</v>
      </c>
      <c r="E509" t="s">
        <v>20</v>
      </c>
      <c r="F509" t="s">
        <v>24</v>
      </c>
      <c r="G509" t="s">
        <v>17</v>
      </c>
      <c r="H509">
        <v>0</v>
      </c>
    </row>
    <row r="510" spans="1:8" x14ac:dyDescent="0.25">
      <c r="A510">
        <v>509</v>
      </c>
      <c r="B510">
        <v>33</v>
      </c>
      <c r="C510" t="s">
        <v>8</v>
      </c>
      <c r="D510" t="s">
        <v>14</v>
      </c>
      <c r="E510" t="s">
        <v>10</v>
      </c>
      <c r="F510" t="s">
        <v>24</v>
      </c>
      <c r="G510" t="s">
        <v>22</v>
      </c>
      <c r="H510">
        <v>1</v>
      </c>
    </row>
    <row r="511" spans="1:8" x14ac:dyDescent="0.25">
      <c r="A511">
        <v>510</v>
      </c>
      <c r="B511">
        <v>48</v>
      </c>
      <c r="C511" t="s">
        <v>8</v>
      </c>
      <c r="D511" t="s">
        <v>14</v>
      </c>
      <c r="E511" t="s">
        <v>15</v>
      </c>
      <c r="F511" t="s">
        <v>23</v>
      </c>
      <c r="G511" t="s">
        <v>12</v>
      </c>
      <c r="H511">
        <v>0</v>
      </c>
    </row>
    <row r="512" spans="1:8" x14ac:dyDescent="0.25">
      <c r="A512">
        <v>511</v>
      </c>
      <c r="B512">
        <v>51</v>
      </c>
      <c r="C512" t="s">
        <v>13</v>
      </c>
      <c r="D512" t="s">
        <v>9</v>
      </c>
      <c r="E512" t="s">
        <v>10</v>
      </c>
      <c r="F512" t="s">
        <v>24</v>
      </c>
      <c r="G512" t="s">
        <v>17</v>
      </c>
      <c r="H512">
        <v>0</v>
      </c>
    </row>
    <row r="513" spans="1:8" x14ac:dyDescent="0.25">
      <c r="A513">
        <v>512</v>
      </c>
      <c r="B513">
        <v>42</v>
      </c>
      <c r="C513" t="s">
        <v>13</v>
      </c>
      <c r="D513" t="s">
        <v>14</v>
      </c>
      <c r="E513" t="s">
        <v>10</v>
      </c>
      <c r="F513" t="s">
        <v>16</v>
      </c>
      <c r="G513" t="s">
        <v>19</v>
      </c>
      <c r="H513">
        <v>0</v>
      </c>
    </row>
    <row r="514" spans="1:8" x14ac:dyDescent="0.25">
      <c r="A514">
        <v>513</v>
      </c>
      <c r="B514">
        <v>44</v>
      </c>
      <c r="C514" t="s">
        <v>13</v>
      </c>
      <c r="D514" t="s">
        <v>18</v>
      </c>
      <c r="E514" t="s">
        <v>10</v>
      </c>
      <c r="F514" t="s">
        <v>24</v>
      </c>
      <c r="G514" t="s">
        <v>12</v>
      </c>
      <c r="H514">
        <v>0</v>
      </c>
    </row>
    <row r="515" spans="1:8" x14ac:dyDescent="0.25">
      <c r="A515">
        <v>514</v>
      </c>
      <c r="B515">
        <v>41</v>
      </c>
      <c r="C515" t="s">
        <v>13</v>
      </c>
      <c r="D515" t="s">
        <v>18</v>
      </c>
      <c r="E515" t="s">
        <v>15</v>
      </c>
      <c r="F515" t="s">
        <v>25</v>
      </c>
      <c r="G515" t="s">
        <v>22</v>
      </c>
      <c r="H515">
        <v>0</v>
      </c>
    </row>
    <row r="516" spans="1:8" x14ac:dyDescent="0.25">
      <c r="A516">
        <v>515</v>
      </c>
      <c r="B516">
        <v>32</v>
      </c>
      <c r="C516" t="s">
        <v>13</v>
      </c>
      <c r="D516" t="s">
        <v>21</v>
      </c>
      <c r="E516" t="s">
        <v>15</v>
      </c>
      <c r="F516" t="s">
        <v>24</v>
      </c>
      <c r="G516" t="s">
        <v>12</v>
      </c>
      <c r="H516">
        <v>1</v>
      </c>
    </row>
    <row r="517" spans="1:8" x14ac:dyDescent="0.25">
      <c r="A517">
        <v>516</v>
      </c>
      <c r="B517">
        <v>24</v>
      </c>
      <c r="C517" t="s">
        <v>13</v>
      </c>
      <c r="D517" t="s">
        <v>14</v>
      </c>
      <c r="E517" t="s">
        <v>10</v>
      </c>
      <c r="F517" t="s">
        <v>23</v>
      </c>
      <c r="G517" t="s">
        <v>12</v>
      </c>
      <c r="H517">
        <v>1</v>
      </c>
    </row>
    <row r="518" spans="1:8" x14ac:dyDescent="0.25">
      <c r="A518">
        <v>517</v>
      </c>
      <c r="B518">
        <v>41</v>
      </c>
      <c r="C518" t="s">
        <v>8</v>
      </c>
      <c r="D518" t="s">
        <v>21</v>
      </c>
      <c r="E518" t="s">
        <v>10</v>
      </c>
      <c r="F518" t="s">
        <v>24</v>
      </c>
      <c r="G518" t="s">
        <v>12</v>
      </c>
      <c r="H518">
        <v>1</v>
      </c>
    </row>
    <row r="519" spans="1:8" x14ac:dyDescent="0.25">
      <c r="A519">
        <v>518</v>
      </c>
      <c r="B519">
        <v>31</v>
      </c>
      <c r="C519" t="s">
        <v>8</v>
      </c>
      <c r="D519" t="s">
        <v>18</v>
      </c>
      <c r="E519" t="s">
        <v>15</v>
      </c>
      <c r="F519" t="s">
        <v>11</v>
      </c>
      <c r="G519" t="s">
        <v>17</v>
      </c>
      <c r="H519">
        <v>0</v>
      </c>
    </row>
    <row r="520" spans="1:8" x14ac:dyDescent="0.25">
      <c r="A520">
        <v>519</v>
      </c>
      <c r="B520">
        <v>31</v>
      </c>
      <c r="C520" t="s">
        <v>8</v>
      </c>
      <c r="D520" t="s">
        <v>18</v>
      </c>
      <c r="E520" t="s">
        <v>15</v>
      </c>
      <c r="F520" t="s">
        <v>23</v>
      </c>
      <c r="G520" t="s">
        <v>19</v>
      </c>
      <c r="H520">
        <v>1</v>
      </c>
    </row>
    <row r="521" spans="1:8" x14ac:dyDescent="0.25">
      <c r="A521">
        <v>520</v>
      </c>
      <c r="B521">
        <v>32</v>
      </c>
      <c r="C521" t="s">
        <v>13</v>
      </c>
      <c r="D521" t="s">
        <v>9</v>
      </c>
      <c r="E521" t="s">
        <v>20</v>
      </c>
      <c r="F521" t="s">
        <v>25</v>
      </c>
      <c r="G521" t="s">
        <v>12</v>
      </c>
      <c r="H521">
        <v>1</v>
      </c>
    </row>
    <row r="522" spans="1:8" x14ac:dyDescent="0.25">
      <c r="A522">
        <v>521</v>
      </c>
      <c r="B522">
        <v>53</v>
      </c>
      <c r="C522" t="s">
        <v>13</v>
      </c>
      <c r="D522" t="s">
        <v>18</v>
      </c>
      <c r="E522" t="s">
        <v>20</v>
      </c>
      <c r="F522" t="s">
        <v>25</v>
      </c>
      <c r="G522" t="s">
        <v>12</v>
      </c>
      <c r="H522">
        <v>0</v>
      </c>
    </row>
    <row r="523" spans="1:8" x14ac:dyDescent="0.25">
      <c r="A523">
        <v>522</v>
      </c>
      <c r="B523">
        <v>20</v>
      </c>
      <c r="C523" t="s">
        <v>8</v>
      </c>
      <c r="D523" t="s">
        <v>9</v>
      </c>
      <c r="E523" t="s">
        <v>15</v>
      </c>
      <c r="F523" t="s">
        <v>11</v>
      </c>
      <c r="G523" t="s">
        <v>22</v>
      </c>
      <c r="H523">
        <v>1</v>
      </c>
    </row>
    <row r="524" spans="1:8" x14ac:dyDescent="0.25">
      <c r="A524">
        <v>523</v>
      </c>
      <c r="B524">
        <v>28</v>
      </c>
      <c r="C524" t="s">
        <v>13</v>
      </c>
      <c r="D524" t="s">
        <v>9</v>
      </c>
      <c r="E524" t="s">
        <v>20</v>
      </c>
      <c r="F524" t="s">
        <v>24</v>
      </c>
      <c r="G524" t="s">
        <v>19</v>
      </c>
      <c r="H524">
        <v>0</v>
      </c>
    </row>
    <row r="525" spans="1:8" x14ac:dyDescent="0.25">
      <c r="A525">
        <v>524</v>
      </c>
      <c r="B525">
        <v>58</v>
      </c>
      <c r="C525" t="s">
        <v>13</v>
      </c>
      <c r="D525" t="s">
        <v>18</v>
      </c>
      <c r="E525" t="s">
        <v>15</v>
      </c>
      <c r="F525" t="s">
        <v>25</v>
      </c>
      <c r="G525" t="s">
        <v>19</v>
      </c>
      <c r="H525">
        <v>0</v>
      </c>
    </row>
    <row r="526" spans="1:8" x14ac:dyDescent="0.25">
      <c r="A526">
        <v>525</v>
      </c>
      <c r="B526">
        <v>53</v>
      </c>
      <c r="C526" t="s">
        <v>8</v>
      </c>
      <c r="D526" t="s">
        <v>14</v>
      </c>
      <c r="E526" t="s">
        <v>10</v>
      </c>
      <c r="F526" t="s">
        <v>25</v>
      </c>
      <c r="G526" t="s">
        <v>19</v>
      </c>
      <c r="H526">
        <v>1</v>
      </c>
    </row>
    <row r="527" spans="1:8" x14ac:dyDescent="0.25">
      <c r="A527">
        <v>526</v>
      </c>
      <c r="B527">
        <v>40</v>
      </c>
      <c r="C527" t="s">
        <v>8</v>
      </c>
      <c r="D527" t="s">
        <v>9</v>
      </c>
      <c r="E527" t="s">
        <v>15</v>
      </c>
      <c r="F527" t="s">
        <v>16</v>
      </c>
      <c r="G527" t="s">
        <v>12</v>
      </c>
      <c r="H527">
        <v>0</v>
      </c>
    </row>
    <row r="528" spans="1:8" x14ac:dyDescent="0.25">
      <c r="A528">
        <v>527</v>
      </c>
      <c r="B528">
        <v>59</v>
      </c>
      <c r="C528" t="s">
        <v>8</v>
      </c>
      <c r="D528" t="s">
        <v>21</v>
      </c>
      <c r="E528" t="s">
        <v>10</v>
      </c>
      <c r="F528" t="s">
        <v>25</v>
      </c>
      <c r="G528" t="s">
        <v>22</v>
      </c>
      <c r="H528">
        <v>1</v>
      </c>
    </row>
    <row r="529" spans="1:8" x14ac:dyDescent="0.25">
      <c r="A529">
        <v>528</v>
      </c>
      <c r="B529">
        <v>36</v>
      </c>
      <c r="C529" t="s">
        <v>13</v>
      </c>
      <c r="D529" t="s">
        <v>14</v>
      </c>
      <c r="E529" t="s">
        <v>10</v>
      </c>
      <c r="F529" t="s">
        <v>11</v>
      </c>
      <c r="G529" t="s">
        <v>19</v>
      </c>
      <c r="H529">
        <v>0</v>
      </c>
    </row>
    <row r="530" spans="1:8" x14ac:dyDescent="0.25">
      <c r="A530">
        <v>529</v>
      </c>
      <c r="B530">
        <v>29</v>
      </c>
      <c r="C530" t="s">
        <v>13</v>
      </c>
      <c r="D530" t="s">
        <v>14</v>
      </c>
      <c r="E530" t="s">
        <v>20</v>
      </c>
      <c r="F530" t="s">
        <v>11</v>
      </c>
      <c r="G530" t="s">
        <v>22</v>
      </c>
      <c r="H530">
        <v>1</v>
      </c>
    </row>
    <row r="531" spans="1:8" x14ac:dyDescent="0.25">
      <c r="A531">
        <v>530</v>
      </c>
      <c r="B531">
        <v>47</v>
      </c>
      <c r="C531" t="s">
        <v>8</v>
      </c>
      <c r="D531" t="s">
        <v>18</v>
      </c>
      <c r="E531" t="s">
        <v>10</v>
      </c>
      <c r="F531" t="s">
        <v>16</v>
      </c>
      <c r="G531" t="s">
        <v>19</v>
      </c>
      <c r="H531">
        <v>0</v>
      </c>
    </row>
    <row r="532" spans="1:8" x14ac:dyDescent="0.25">
      <c r="A532">
        <v>531</v>
      </c>
      <c r="B532">
        <v>58</v>
      </c>
      <c r="C532" t="s">
        <v>8</v>
      </c>
      <c r="D532" t="s">
        <v>14</v>
      </c>
      <c r="E532" t="s">
        <v>10</v>
      </c>
      <c r="F532" t="s">
        <v>16</v>
      </c>
      <c r="G532" t="s">
        <v>22</v>
      </c>
      <c r="H532">
        <v>0</v>
      </c>
    </row>
    <row r="533" spans="1:8" x14ac:dyDescent="0.25">
      <c r="A533">
        <v>532</v>
      </c>
      <c r="B533">
        <v>45</v>
      </c>
      <c r="C533" t="s">
        <v>8</v>
      </c>
      <c r="D533" t="s">
        <v>18</v>
      </c>
      <c r="E533" t="s">
        <v>20</v>
      </c>
      <c r="F533" t="s">
        <v>16</v>
      </c>
      <c r="G533" t="s">
        <v>12</v>
      </c>
      <c r="H533">
        <v>1</v>
      </c>
    </row>
    <row r="534" spans="1:8" x14ac:dyDescent="0.25">
      <c r="A534">
        <v>533</v>
      </c>
      <c r="B534">
        <v>23</v>
      </c>
      <c r="C534" t="s">
        <v>8</v>
      </c>
      <c r="D534" t="s">
        <v>9</v>
      </c>
      <c r="E534" t="s">
        <v>20</v>
      </c>
      <c r="F534" t="s">
        <v>24</v>
      </c>
      <c r="G534" t="s">
        <v>17</v>
      </c>
      <c r="H534">
        <v>1</v>
      </c>
    </row>
    <row r="535" spans="1:8" x14ac:dyDescent="0.25">
      <c r="A535">
        <v>534</v>
      </c>
      <c r="B535">
        <v>50</v>
      </c>
      <c r="C535" t="s">
        <v>13</v>
      </c>
      <c r="D535" t="s">
        <v>14</v>
      </c>
      <c r="E535" t="s">
        <v>15</v>
      </c>
      <c r="F535" t="s">
        <v>16</v>
      </c>
      <c r="G535" t="s">
        <v>22</v>
      </c>
      <c r="H535">
        <v>0</v>
      </c>
    </row>
    <row r="536" spans="1:8" x14ac:dyDescent="0.25">
      <c r="A536">
        <v>535</v>
      </c>
      <c r="B536">
        <v>26</v>
      </c>
      <c r="C536" t="s">
        <v>13</v>
      </c>
      <c r="D536" t="s">
        <v>14</v>
      </c>
      <c r="E536" t="s">
        <v>20</v>
      </c>
      <c r="F536" t="s">
        <v>25</v>
      </c>
      <c r="G536" t="s">
        <v>17</v>
      </c>
      <c r="H536">
        <v>0</v>
      </c>
    </row>
    <row r="537" spans="1:8" x14ac:dyDescent="0.25">
      <c r="A537">
        <v>536</v>
      </c>
      <c r="B537">
        <v>33</v>
      </c>
      <c r="C537" t="s">
        <v>13</v>
      </c>
      <c r="D537" t="s">
        <v>18</v>
      </c>
      <c r="E537" t="s">
        <v>15</v>
      </c>
      <c r="F537" t="s">
        <v>25</v>
      </c>
      <c r="G537" t="s">
        <v>22</v>
      </c>
      <c r="H537">
        <v>0</v>
      </c>
    </row>
    <row r="538" spans="1:8" x14ac:dyDescent="0.25">
      <c r="A538">
        <v>537</v>
      </c>
      <c r="B538">
        <v>59</v>
      </c>
      <c r="C538" t="s">
        <v>8</v>
      </c>
      <c r="D538" t="s">
        <v>14</v>
      </c>
      <c r="E538" t="s">
        <v>20</v>
      </c>
      <c r="F538" t="s">
        <v>11</v>
      </c>
      <c r="G538" t="s">
        <v>17</v>
      </c>
      <c r="H538">
        <v>0</v>
      </c>
    </row>
    <row r="539" spans="1:8" x14ac:dyDescent="0.25">
      <c r="A539">
        <v>538</v>
      </c>
      <c r="B539">
        <v>19</v>
      </c>
      <c r="C539" t="s">
        <v>8</v>
      </c>
      <c r="D539" t="s">
        <v>14</v>
      </c>
      <c r="E539" t="s">
        <v>15</v>
      </c>
      <c r="F539" t="s">
        <v>25</v>
      </c>
      <c r="G539" t="s">
        <v>22</v>
      </c>
      <c r="H539">
        <v>1</v>
      </c>
    </row>
    <row r="540" spans="1:8" x14ac:dyDescent="0.25">
      <c r="A540">
        <v>539</v>
      </c>
      <c r="B540">
        <v>30</v>
      </c>
      <c r="C540" t="s">
        <v>8</v>
      </c>
      <c r="D540" t="s">
        <v>9</v>
      </c>
      <c r="E540" t="s">
        <v>15</v>
      </c>
      <c r="F540" t="s">
        <v>25</v>
      </c>
      <c r="G540" t="s">
        <v>19</v>
      </c>
      <c r="H540">
        <v>0</v>
      </c>
    </row>
    <row r="541" spans="1:8" x14ac:dyDescent="0.25">
      <c r="A541">
        <v>540</v>
      </c>
      <c r="B541">
        <v>46</v>
      </c>
      <c r="C541" t="s">
        <v>8</v>
      </c>
      <c r="D541" t="s">
        <v>9</v>
      </c>
      <c r="E541" t="s">
        <v>15</v>
      </c>
      <c r="F541" t="s">
        <v>16</v>
      </c>
      <c r="G541" t="s">
        <v>17</v>
      </c>
      <c r="H541">
        <v>0</v>
      </c>
    </row>
    <row r="542" spans="1:8" x14ac:dyDescent="0.25">
      <c r="A542">
        <v>541</v>
      </c>
      <c r="B542">
        <v>52</v>
      </c>
      <c r="C542" t="s">
        <v>8</v>
      </c>
      <c r="D542" t="s">
        <v>9</v>
      </c>
      <c r="E542" t="s">
        <v>15</v>
      </c>
      <c r="F542" t="s">
        <v>11</v>
      </c>
      <c r="G542" t="s">
        <v>12</v>
      </c>
      <c r="H542">
        <v>0</v>
      </c>
    </row>
    <row r="543" spans="1:8" x14ac:dyDescent="0.25">
      <c r="A543">
        <v>542</v>
      </c>
      <c r="B543">
        <v>41</v>
      </c>
      <c r="C543" t="s">
        <v>8</v>
      </c>
      <c r="D543" t="s">
        <v>9</v>
      </c>
      <c r="E543" t="s">
        <v>15</v>
      </c>
      <c r="F543" t="s">
        <v>11</v>
      </c>
      <c r="G543" t="s">
        <v>12</v>
      </c>
      <c r="H543">
        <v>1</v>
      </c>
    </row>
    <row r="544" spans="1:8" x14ac:dyDescent="0.25">
      <c r="A544">
        <v>543</v>
      </c>
      <c r="B544">
        <v>56</v>
      </c>
      <c r="C544" t="s">
        <v>8</v>
      </c>
      <c r="D544" t="s">
        <v>9</v>
      </c>
      <c r="E544" t="s">
        <v>20</v>
      </c>
      <c r="F544" t="s">
        <v>25</v>
      </c>
      <c r="G544" t="s">
        <v>17</v>
      </c>
      <c r="H544">
        <v>0</v>
      </c>
    </row>
    <row r="545" spans="1:8" x14ac:dyDescent="0.25">
      <c r="A545">
        <v>544</v>
      </c>
      <c r="B545">
        <v>45</v>
      </c>
      <c r="C545" t="s">
        <v>13</v>
      </c>
      <c r="D545" t="s">
        <v>9</v>
      </c>
      <c r="E545" t="s">
        <v>10</v>
      </c>
      <c r="F545" t="s">
        <v>16</v>
      </c>
      <c r="G545" t="s">
        <v>19</v>
      </c>
      <c r="H545">
        <v>0</v>
      </c>
    </row>
    <row r="546" spans="1:8" x14ac:dyDescent="0.25">
      <c r="A546">
        <v>545</v>
      </c>
      <c r="B546">
        <v>32</v>
      </c>
      <c r="C546" t="s">
        <v>13</v>
      </c>
      <c r="D546" t="s">
        <v>21</v>
      </c>
      <c r="E546" t="s">
        <v>20</v>
      </c>
      <c r="F546" t="s">
        <v>24</v>
      </c>
      <c r="G546" t="s">
        <v>12</v>
      </c>
      <c r="H546">
        <v>1</v>
      </c>
    </row>
    <row r="547" spans="1:8" x14ac:dyDescent="0.25">
      <c r="A547">
        <v>546</v>
      </c>
      <c r="B547">
        <v>52</v>
      </c>
      <c r="C547" t="s">
        <v>13</v>
      </c>
      <c r="D547" t="s">
        <v>14</v>
      </c>
      <c r="E547" t="s">
        <v>15</v>
      </c>
      <c r="F547" t="s">
        <v>24</v>
      </c>
      <c r="G547" t="s">
        <v>17</v>
      </c>
      <c r="H547">
        <v>0</v>
      </c>
    </row>
    <row r="548" spans="1:8" x14ac:dyDescent="0.25">
      <c r="A548">
        <v>547</v>
      </c>
      <c r="B548">
        <v>41</v>
      </c>
      <c r="C548" t="s">
        <v>8</v>
      </c>
      <c r="D548" t="s">
        <v>14</v>
      </c>
      <c r="E548" t="s">
        <v>20</v>
      </c>
      <c r="F548" t="s">
        <v>23</v>
      </c>
      <c r="G548" t="s">
        <v>22</v>
      </c>
      <c r="H548">
        <v>1</v>
      </c>
    </row>
    <row r="549" spans="1:8" x14ac:dyDescent="0.25">
      <c r="A549">
        <v>548</v>
      </c>
      <c r="B549">
        <v>59</v>
      </c>
      <c r="C549" t="s">
        <v>8</v>
      </c>
      <c r="D549" t="s">
        <v>18</v>
      </c>
      <c r="E549" t="s">
        <v>10</v>
      </c>
      <c r="F549" t="s">
        <v>24</v>
      </c>
      <c r="G549" t="s">
        <v>12</v>
      </c>
      <c r="H549">
        <v>1</v>
      </c>
    </row>
    <row r="550" spans="1:8" x14ac:dyDescent="0.25">
      <c r="A550">
        <v>549</v>
      </c>
      <c r="B550">
        <v>22</v>
      </c>
      <c r="C550" t="s">
        <v>8</v>
      </c>
      <c r="D550" t="s">
        <v>21</v>
      </c>
      <c r="E550" t="s">
        <v>20</v>
      </c>
      <c r="F550" t="s">
        <v>25</v>
      </c>
      <c r="G550" t="s">
        <v>22</v>
      </c>
      <c r="H550">
        <v>0</v>
      </c>
    </row>
    <row r="551" spans="1:8" x14ac:dyDescent="0.25">
      <c r="A551">
        <v>550</v>
      </c>
      <c r="B551">
        <v>28</v>
      </c>
      <c r="C551" t="s">
        <v>8</v>
      </c>
      <c r="D551" t="s">
        <v>9</v>
      </c>
      <c r="E551" t="s">
        <v>10</v>
      </c>
      <c r="F551" t="s">
        <v>23</v>
      </c>
      <c r="G551" t="s">
        <v>19</v>
      </c>
      <c r="H551">
        <v>0</v>
      </c>
    </row>
    <row r="552" spans="1:8" x14ac:dyDescent="0.25">
      <c r="A552">
        <v>551</v>
      </c>
      <c r="B552">
        <v>59</v>
      </c>
      <c r="C552" t="s">
        <v>8</v>
      </c>
      <c r="D552" t="s">
        <v>9</v>
      </c>
      <c r="E552" t="s">
        <v>20</v>
      </c>
      <c r="F552" t="s">
        <v>25</v>
      </c>
      <c r="G552" t="s">
        <v>12</v>
      </c>
      <c r="H552">
        <v>1</v>
      </c>
    </row>
    <row r="553" spans="1:8" x14ac:dyDescent="0.25">
      <c r="A553">
        <v>552</v>
      </c>
      <c r="B553">
        <v>53</v>
      </c>
      <c r="C553" t="s">
        <v>13</v>
      </c>
      <c r="D553" t="s">
        <v>18</v>
      </c>
      <c r="E553" t="s">
        <v>10</v>
      </c>
      <c r="F553" t="s">
        <v>25</v>
      </c>
      <c r="G553" t="s">
        <v>19</v>
      </c>
      <c r="H553">
        <v>0</v>
      </c>
    </row>
    <row r="554" spans="1:8" x14ac:dyDescent="0.25">
      <c r="A554">
        <v>553</v>
      </c>
      <c r="B554">
        <v>53</v>
      </c>
      <c r="C554" t="s">
        <v>8</v>
      </c>
      <c r="D554" t="s">
        <v>18</v>
      </c>
      <c r="E554" t="s">
        <v>20</v>
      </c>
      <c r="F554" t="s">
        <v>16</v>
      </c>
      <c r="G554" t="s">
        <v>19</v>
      </c>
      <c r="H554">
        <v>1</v>
      </c>
    </row>
    <row r="555" spans="1:8" x14ac:dyDescent="0.25">
      <c r="A555">
        <v>554</v>
      </c>
      <c r="B555">
        <v>32</v>
      </c>
      <c r="C555" t="s">
        <v>13</v>
      </c>
      <c r="D555" t="s">
        <v>18</v>
      </c>
      <c r="E555" t="s">
        <v>15</v>
      </c>
      <c r="F555" t="s">
        <v>24</v>
      </c>
      <c r="G555" t="s">
        <v>12</v>
      </c>
      <c r="H555">
        <v>0</v>
      </c>
    </row>
    <row r="556" spans="1:8" x14ac:dyDescent="0.25">
      <c r="A556">
        <v>555</v>
      </c>
      <c r="B556">
        <v>23</v>
      </c>
      <c r="C556" t="s">
        <v>8</v>
      </c>
      <c r="D556" t="s">
        <v>21</v>
      </c>
      <c r="E556" t="s">
        <v>20</v>
      </c>
      <c r="F556" t="s">
        <v>11</v>
      </c>
      <c r="G556" t="s">
        <v>19</v>
      </c>
      <c r="H556">
        <v>0</v>
      </c>
    </row>
    <row r="557" spans="1:8" x14ac:dyDescent="0.25">
      <c r="A557">
        <v>556</v>
      </c>
      <c r="B557">
        <v>46</v>
      </c>
      <c r="C557" t="s">
        <v>13</v>
      </c>
      <c r="D557" t="s">
        <v>18</v>
      </c>
      <c r="E557" t="s">
        <v>20</v>
      </c>
      <c r="F557" t="s">
        <v>16</v>
      </c>
      <c r="G557" t="s">
        <v>12</v>
      </c>
      <c r="H557">
        <v>0</v>
      </c>
    </row>
    <row r="558" spans="1:8" x14ac:dyDescent="0.25">
      <c r="A558">
        <v>557</v>
      </c>
      <c r="B558">
        <v>50</v>
      </c>
      <c r="C558" t="s">
        <v>13</v>
      </c>
      <c r="D558" t="s">
        <v>18</v>
      </c>
      <c r="E558" t="s">
        <v>15</v>
      </c>
      <c r="F558" t="s">
        <v>24</v>
      </c>
      <c r="G558" t="s">
        <v>17</v>
      </c>
      <c r="H558">
        <v>0</v>
      </c>
    </row>
    <row r="559" spans="1:8" x14ac:dyDescent="0.25">
      <c r="A559">
        <v>558</v>
      </c>
      <c r="B559">
        <v>39</v>
      </c>
      <c r="C559" t="s">
        <v>13</v>
      </c>
      <c r="D559" t="s">
        <v>18</v>
      </c>
      <c r="E559" t="s">
        <v>15</v>
      </c>
      <c r="F559" t="s">
        <v>23</v>
      </c>
      <c r="G559" t="s">
        <v>12</v>
      </c>
      <c r="H559">
        <v>0</v>
      </c>
    </row>
    <row r="560" spans="1:8" x14ac:dyDescent="0.25">
      <c r="A560">
        <v>559</v>
      </c>
      <c r="B560">
        <v>22</v>
      </c>
      <c r="C560" t="s">
        <v>13</v>
      </c>
      <c r="D560" t="s">
        <v>21</v>
      </c>
      <c r="E560" t="s">
        <v>20</v>
      </c>
      <c r="F560" t="s">
        <v>11</v>
      </c>
      <c r="G560" t="s">
        <v>17</v>
      </c>
      <c r="H560">
        <v>1</v>
      </c>
    </row>
    <row r="561" spans="1:8" x14ac:dyDescent="0.25">
      <c r="A561">
        <v>560</v>
      </c>
      <c r="B561">
        <v>59</v>
      </c>
      <c r="C561" t="s">
        <v>8</v>
      </c>
      <c r="D561" t="s">
        <v>9</v>
      </c>
      <c r="E561" t="s">
        <v>15</v>
      </c>
      <c r="F561" t="s">
        <v>24</v>
      </c>
      <c r="G561" t="s">
        <v>22</v>
      </c>
      <c r="H561">
        <v>0</v>
      </c>
    </row>
    <row r="562" spans="1:8" x14ac:dyDescent="0.25">
      <c r="A562">
        <v>561</v>
      </c>
      <c r="B562">
        <v>44</v>
      </c>
      <c r="C562" t="s">
        <v>13</v>
      </c>
      <c r="D562" t="s">
        <v>14</v>
      </c>
      <c r="E562" t="s">
        <v>15</v>
      </c>
      <c r="F562" t="s">
        <v>25</v>
      </c>
      <c r="G562" t="s">
        <v>19</v>
      </c>
      <c r="H562">
        <v>0</v>
      </c>
    </row>
    <row r="563" spans="1:8" x14ac:dyDescent="0.25">
      <c r="A563">
        <v>562</v>
      </c>
      <c r="B563">
        <v>29</v>
      </c>
      <c r="C563" t="s">
        <v>8</v>
      </c>
      <c r="D563" t="s">
        <v>21</v>
      </c>
      <c r="E563" t="s">
        <v>20</v>
      </c>
      <c r="F563" t="s">
        <v>16</v>
      </c>
      <c r="G563" t="s">
        <v>17</v>
      </c>
      <c r="H563">
        <v>0</v>
      </c>
    </row>
    <row r="564" spans="1:8" x14ac:dyDescent="0.25">
      <c r="A564">
        <v>563</v>
      </c>
      <c r="B564">
        <v>19</v>
      </c>
      <c r="C564" t="s">
        <v>13</v>
      </c>
      <c r="D564" t="s">
        <v>18</v>
      </c>
      <c r="E564" t="s">
        <v>10</v>
      </c>
      <c r="F564" t="s">
        <v>16</v>
      </c>
      <c r="G564" t="s">
        <v>12</v>
      </c>
      <c r="H564">
        <v>0</v>
      </c>
    </row>
    <row r="565" spans="1:8" x14ac:dyDescent="0.25">
      <c r="A565">
        <v>564</v>
      </c>
      <c r="B565">
        <v>20</v>
      </c>
      <c r="C565" t="s">
        <v>13</v>
      </c>
      <c r="D565" t="s">
        <v>21</v>
      </c>
      <c r="E565" t="s">
        <v>20</v>
      </c>
      <c r="F565" t="s">
        <v>23</v>
      </c>
      <c r="G565" t="s">
        <v>19</v>
      </c>
      <c r="H565">
        <v>0</v>
      </c>
    </row>
    <row r="566" spans="1:8" x14ac:dyDescent="0.25">
      <c r="A566">
        <v>565</v>
      </c>
      <c r="B566">
        <v>38</v>
      </c>
      <c r="C566" t="s">
        <v>13</v>
      </c>
      <c r="D566" t="s">
        <v>18</v>
      </c>
      <c r="E566" t="s">
        <v>15</v>
      </c>
      <c r="F566" t="s">
        <v>24</v>
      </c>
      <c r="G566" t="s">
        <v>19</v>
      </c>
      <c r="H566">
        <v>0</v>
      </c>
    </row>
    <row r="567" spans="1:8" x14ac:dyDescent="0.25">
      <c r="A567">
        <v>566</v>
      </c>
      <c r="B567">
        <v>36</v>
      </c>
      <c r="C567" t="s">
        <v>8</v>
      </c>
      <c r="D567" t="s">
        <v>14</v>
      </c>
      <c r="E567" t="s">
        <v>10</v>
      </c>
      <c r="F567" t="s">
        <v>16</v>
      </c>
      <c r="G567" t="s">
        <v>22</v>
      </c>
      <c r="H567">
        <v>0</v>
      </c>
    </row>
    <row r="568" spans="1:8" x14ac:dyDescent="0.25">
      <c r="A568">
        <v>567</v>
      </c>
      <c r="B568">
        <v>56</v>
      </c>
      <c r="C568" t="s">
        <v>8</v>
      </c>
      <c r="D568" t="s">
        <v>21</v>
      </c>
      <c r="E568" t="s">
        <v>20</v>
      </c>
      <c r="F568" t="s">
        <v>11</v>
      </c>
      <c r="G568" t="s">
        <v>19</v>
      </c>
      <c r="H568">
        <v>0</v>
      </c>
    </row>
    <row r="569" spans="1:8" x14ac:dyDescent="0.25">
      <c r="A569">
        <v>568</v>
      </c>
      <c r="B569">
        <v>47</v>
      </c>
      <c r="C569" t="s">
        <v>13</v>
      </c>
      <c r="D569" t="s">
        <v>18</v>
      </c>
      <c r="E569" t="s">
        <v>10</v>
      </c>
      <c r="F569" t="s">
        <v>16</v>
      </c>
      <c r="G569" t="s">
        <v>12</v>
      </c>
      <c r="H569">
        <v>0</v>
      </c>
    </row>
    <row r="570" spans="1:8" x14ac:dyDescent="0.25">
      <c r="A570">
        <v>569</v>
      </c>
      <c r="B570">
        <v>48</v>
      </c>
      <c r="C570" t="s">
        <v>8</v>
      </c>
      <c r="D570" t="s">
        <v>18</v>
      </c>
      <c r="E570" t="s">
        <v>20</v>
      </c>
      <c r="F570" t="s">
        <v>11</v>
      </c>
      <c r="G570" t="s">
        <v>12</v>
      </c>
      <c r="H570">
        <v>1</v>
      </c>
    </row>
    <row r="571" spans="1:8" x14ac:dyDescent="0.25">
      <c r="A571">
        <v>570</v>
      </c>
      <c r="B571">
        <v>25</v>
      </c>
      <c r="C571" t="s">
        <v>13</v>
      </c>
      <c r="D571" t="s">
        <v>14</v>
      </c>
      <c r="E571" t="s">
        <v>20</v>
      </c>
      <c r="F571" t="s">
        <v>24</v>
      </c>
      <c r="G571" t="s">
        <v>17</v>
      </c>
      <c r="H571">
        <v>1</v>
      </c>
    </row>
    <row r="572" spans="1:8" x14ac:dyDescent="0.25">
      <c r="A572">
        <v>571</v>
      </c>
      <c r="B572">
        <v>31</v>
      </c>
      <c r="C572" t="s">
        <v>8</v>
      </c>
      <c r="D572" t="s">
        <v>14</v>
      </c>
      <c r="E572" t="s">
        <v>10</v>
      </c>
      <c r="F572" t="s">
        <v>24</v>
      </c>
      <c r="G572" t="s">
        <v>17</v>
      </c>
      <c r="H572">
        <v>0</v>
      </c>
    </row>
    <row r="573" spans="1:8" x14ac:dyDescent="0.25">
      <c r="A573">
        <v>572</v>
      </c>
      <c r="B573">
        <v>50</v>
      </c>
      <c r="C573" t="s">
        <v>8</v>
      </c>
      <c r="D573" t="s">
        <v>21</v>
      </c>
      <c r="E573" t="s">
        <v>20</v>
      </c>
      <c r="F573" t="s">
        <v>11</v>
      </c>
      <c r="G573" t="s">
        <v>19</v>
      </c>
      <c r="H573">
        <v>1</v>
      </c>
    </row>
    <row r="574" spans="1:8" x14ac:dyDescent="0.25">
      <c r="A574">
        <v>573</v>
      </c>
      <c r="B574">
        <v>43</v>
      </c>
      <c r="C574" t="s">
        <v>13</v>
      </c>
      <c r="D574" t="s">
        <v>9</v>
      </c>
      <c r="E574" t="s">
        <v>10</v>
      </c>
      <c r="F574" t="s">
        <v>16</v>
      </c>
      <c r="G574" t="s">
        <v>22</v>
      </c>
      <c r="H574">
        <v>0</v>
      </c>
    </row>
    <row r="575" spans="1:8" x14ac:dyDescent="0.25">
      <c r="A575">
        <v>574</v>
      </c>
      <c r="B575">
        <v>21</v>
      </c>
      <c r="C575" t="s">
        <v>13</v>
      </c>
      <c r="D575" t="s">
        <v>21</v>
      </c>
      <c r="E575" t="s">
        <v>20</v>
      </c>
      <c r="F575" t="s">
        <v>11</v>
      </c>
      <c r="G575" t="s">
        <v>17</v>
      </c>
      <c r="H575">
        <v>1</v>
      </c>
    </row>
    <row r="576" spans="1:8" x14ac:dyDescent="0.25">
      <c r="A576">
        <v>575</v>
      </c>
      <c r="B576">
        <v>20</v>
      </c>
      <c r="C576" t="s">
        <v>8</v>
      </c>
      <c r="D576" t="s">
        <v>14</v>
      </c>
      <c r="E576" t="s">
        <v>10</v>
      </c>
      <c r="F576" t="s">
        <v>25</v>
      </c>
      <c r="G576" t="s">
        <v>17</v>
      </c>
      <c r="H576">
        <v>1</v>
      </c>
    </row>
    <row r="577" spans="1:8" x14ac:dyDescent="0.25">
      <c r="A577">
        <v>576</v>
      </c>
      <c r="B577">
        <v>43</v>
      </c>
      <c r="C577" t="s">
        <v>13</v>
      </c>
      <c r="D577" t="s">
        <v>9</v>
      </c>
      <c r="E577" t="s">
        <v>15</v>
      </c>
      <c r="F577" t="s">
        <v>25</v>
      </c>
      <c r="G577" t="s">
        <v>17</v>
      </c>
      <c r="H577">
        <v>0</v>
      </c>
    </row>
    <row r="578" spans="1:8" x14ac:dyDescent="0.25">
      <c r="A578">
        <v>577</v>
      </c>
      <c r="B578">
        <v>31</v>
      </c>
      <c r="C578" t="s">
        <v>13</v>
      </c>
      <c r="D578" t="s">
        <v>9</v>
      </c>
      <c r="E578" t="s">
        <v>15</v>
      </c>
      <c r="F578" t="s">
        <v>16</v>
      </c>
      <c r="G578" t="s">
        <v>17</v>
      </c>
      <c r="H578">
        <v>1</v>
      </c>
    </row>
    <row r="579" spans="1:8" x14ac:dyDescent="0.25">
      <c r="A579">
        <v>578</v>
      </c>
      <c r="B579">
        <v>53</v>
      </c>
      <c r="C579" t="s">
        <v>13</v>
      </c>
      <c r="D579" t="s">
        <v>14</v>
      </c>
      <c r="E579" t="s">
        <v>20</v>
      </c>
      <c r="F579" t="s">
        <v>24</v>
      </c>
      <c r="G579" t="s">
        <v>12</v>
      </c>
      <c r="H579">
        <v>0</v>
      </c>
    </row>
    <row r="580" spans="1:8" x14ac:dyDescent="0.25">
      <c r="A580">
        <v>579</v>
      </c>
      <c r="B580">
        <v>43</v>
      </c>
      <c r="C580" t="s">
        <v>8</v>
      </c>
      <c r="D580" t="s">
        <v>14</v>
      </c>
      <c r="E580" t="s">
        <v>15</v>
      </c>
      <c r="F580" t="s">
        <v>23</v>
      </c>
      <c r="G580" t="s">
        <v>12</v>
      </c>
      <c r="H580">
        <v>1</v>
      </c>
    </row>
    <row r="581" spans="1:8" x14ac:dyDescent="0.25">
      <c r="A581">
        <v>580</v>
      </c>
      <c r="B581">
        <v>43</v>
      </c>
      <c r="C581" t="s">
        <v>13</v>
      </c>
      <c r="D581" t="s">
        <v>14</v>
      </c>
      <c r="E581" t="s">
        <v>15</v>
      </c>
      <c r="F581" t="s">
        <v>23</v>
      </c>
      <c r="G581" t="s">
        <v>12</v>
      </c>
      <c r="H581">
        <v>0</v>
      </c>
    </row>
    <row r="582" spans="1:8" x14ac:dyDescent="0.25">
      <c r="A582">
        <v>581</v>
      </c>
      <c r="B582">
        <v>31</v>
      </c>
      <c r="C582" t="s">
        <v>8</v>
      </c>
      <c r="D582" t="s">
        <v>9</v>
      </c>
      <c r="E582" t="s">
        <v>15</v>
      </c>
      <c r="F582" t="s">
        <v>24</v>
      </c>
      <c r="G582" t="s">
        <v>22</v>
      </c>
      <c r="H582">
        <v>1</v>
      </c>
    </row>
    <row r="583" spans="1:8" x14ac:dyDescent="0.25">
      <c r="A583">
        <v>582</v>
      </c>
      <c r="B583">
        <v>31</v>
      </c>
      <c r="C583" t="s">
        <v>8</v>
      </c>
      <c r="D583" t="s">
        <v>18</v>
      </c>
      <c r="E583" t="s">
        <v>15</v>
      </c>
      <c r="F583" t="s">
        <v>25</v>
      </c>
      <c r="G583" t="s">
        <v>19</v>
      </c>
      <c r="H583">
        <v>0</v>
      </c>
    </row>
    <row r="584" spans="1:8" x14ac:dyDescent="0.25">
      <c r="A584">
        <v>583</v>
      </c>
      <c r="B584">
        <v>29</v>
      </c>
      <c r="C584" t="s">
        <v>8</v>
      </c>
      <c r="D584" t="s">
        <v>14</v>
      </c>
      <c r="E584" t="s">
        <v>10</v>
      </c>
      <c r="F584" t="s">
        <v>11</v>
      </c>
      <c r="G584" t="s">
        <v>22</v>
      </c>
      <c r="H584">
        <v>1</v>
      </c>
    </row>
    <row r="585" spans="1:8" x14ac:dyDescent="0.25">
      <c r="A585">
        <v>584</v>
      </c>
      <c r="B585">
        <v>37</v>
      </c>
      <c r="C585" t="s">
        <v>8</v>
      </c>
      <c r="D585" t="s">
        <v>14</v>
      </c>
      <c r="E585" t="s">
        <v>20</v>
      </c>
      <c r="F585" t="s">
        <v>11</v>
      </c>
      <c r="G585" t="s">
        <v>19</v>
      </c>
      <c r="H585">
        <v>0</v>
      </c>
    </row>
    <row r="586" spans="1:8" x14ac:dyDescent="0.25">
      <c r="A586">
        <v>585</v>
      </c>
      <c r="B586">
        <v>47</v>
      </c>
      <c r="C586" t="s">
        <v>8</v>
      </c>
      <c r="D586" t="s">
        <v>9</v>
      </c>
      <c r="E586" t="s">
        <v>10</v>
      </c>
      <c r="F586" t="s">
        <v>16</v>
      </c>
      <c r="G586" t="s">
        <v>17</v>
      </c>
      <c r="H586">
        <v>0</v>
      </c>
    </row>
    <row r="587" spans="1:8" x14ac:dyDescent="0.25">
      <c r="A587">
        <v>586</v>
      </c>
      <c r="B587">
        <v>40</v>
      </c>
      <c r="C587" t="s">
        <v>13</v>
      </c>
      <c r="D587" t="s">
        <v>14</v>
      </c>
      <c r="E587" t="s">
        <v>15</v>
      </c>
      <c r="F587" t="s">
        <v>16</v>
      </c>
      <c r="G587" t="s">
        <v>17</v>
      </c>
      <c r="H587">
        <v>0</v>
      </c>
    </row>
    <row r="588" spans="1:8" x14ac:dyDescent="0.25">
      <c r="A588">
        <v>587</v>
      </c>
      <c r="B588">
        <v>26</v>
      </c>
      <c r="C588" t="s">
        <v>8</v>
      </c>
      <c r="D588" t="s">
        <v>14</v>
      </c>
      <c r="E588" t="s">
        <v>10</v>
      </c>
      <c r="F588" t="s">
        <v>25</v>
      </c>
      <c r="G588" t="s">
        <v>12</v>
      </c>
      <c r="H588">
        <v>0</v>
      </c>
    </row>
    <row r="589" spans="1:8" x14ac:dyDescent="0.25">
      <c r="A589">
        <v>588</v>
      </c>
      <c r="B589">
        <v>36</v>
      </c>
      <c r="C589" t="s">
        <v>8</v>
      </c>
      <c r="D589" t="s">
        <v>14</v>
      </c>
      <c r="E589" t="s">
        <v>20</v>
      </c>
      <c r="F589" t="s">
        <v>24</v>
      </c>
      <c r="G589" t="s">
        <v>12</v>
      </c>
      <c r="H589">
        <v>0</v>
      </c>
    </row>
    <row r="590" spans="1:8" x14ac:dyDescent="0.25">
      <c r="A590">
        <v>589</v>
      </c>
      <c r="B590">
        <v>40</v>
      </c>
      <c r="C590" t="s">
        <v>13</v>
      </c>
      <c r="D590" t="s">
        <v>21</v>
      </c>
      <c r="E590" t="s">
        <v>20</v>
      </c>
      <c r="F590" t="s">
        <v>23</v>
      </c>
      <c r="G590" t="s">
        <v>19</v>
      </c>
      <c r="H590">
        <v>0</v>
      </c>
    </row>
    <row r="591" spans="1:8" x14ac:dyDescent="0.25">
      <c r="A591">
        <v>590</v>
      </c>
      <c r="B591">
        <v>43</v>
      </c>
      <c r="C591" t="s">
        <v>13</v>
      </c>
      <c r="D591" t="s">
        <v>14</v>
      </c>
      <c r="E591" t="s">
        <v>15</v>
      </c>
      <c r="F591" t="s">
        <v>23</v>
      </c>
      <c r="G591" t="s">
        <v>12</v>
      </c>
      <c r="H591">
        <v>0</v>
      </c>
    </row>
    <row r="592" spans="1:8" x14ac:dyDescent="0.25">
      <c r="A592">
        <v>591</v>
      </c>
      <c r="B592">
        <v>39</v>
      </c>
      <c r="C592" t="s">
        <v>13</v>
      </c>
      <c r="D592" t="s">
        <v>18</v>
      </c>
      <c r="E592" t="s">
        <v>10</v>
      </c>
      <c r="F592" t="s">
        <v>16</v>
      </c>
      <c r="G592" t="s">
        <v>19</v>
      </c>
      <c r="H592">
        <v>1</v>
      </c>
    </row>
    <row r="593" spans="1:8" x14ac:dyDescent="0.25">
      <c r="A593">
        <v>592</v>
      </c>
      <c r="B593">
        <v>53</v>
      </c>
      <c r="C593" t="s">
        <v>13</v>
      </c>
      <c r="D593" t="s">
        <v>14</v>
      </c>
      <c r="E593" t="s">
        <v>10</v>
      </c>
      <c r="F593" t="s">
        <v>24</v>
      </c>
      <c r="G593" t="s">
        <v>12</v>
      </c>
      <c r="H593">
        <v>0</v>
      </c>
    </row>
    <row r="594" spans="1:8" x14ac:dyDescent="0.25">
      <c r="A594">
        <v>593</v>
      </c>
      <c r="B594">
        <v>48</v>
      </c>
      <c r="C594" t="s">
        <v>13</v>
      </c>
      <c r="D594" t="s">
        <v>9</v>
      </c>
      <c r="E594" t="s">
        <v>10</v>
      </c>
      <c r="F594" t="s">
        <v>24</v>
      </c>
      <c r="G594" t="s">
        <v>17</v>
      </c>
      <c r="H594">
        <v>0</v>
      </c>
    </row>
    <row r="595" spans="1:8" x14ac:dyDescent="0.25">
      <c r="A595">
        <v>594</v>
      </c>
      <c r="B595">
        <v>51</v>
      </c>
      <c r="C595" t="s">
        <v>8</v>
      </c>
      <c r="D595" t="s">
        <v>14</v>
      </c>
      <c r="E595" t="s">
        <v>10</v>
      </c>
      <c r="F595" t="s">
        <v>25</v>
      </c>
      <c r="G595" t="s">
        <v>17</v>
      </c>
      <c r="H595">
        <v>0</v>
      </c>
    </row>
    <row r="596" spans="1:8" x14ac:dyDescent="0.25">
      <c r="A596">
        <v>595</v>
      </c>
      <c r="B596">
        <v>19</v>
      </c>
      <c r="C596" t="s">
        <v>8</v>
      </c>
      <c r="D596" t="s">
        <v>9</v>
      </c>
      <c r="E596" t="s">
        <v>15</v>
      </c>
      <c r="F596" t="s">
        <v>16</v>
      </c>
      <c r="G596" t="s">
        <v>19</v>
      </c>
      <c r="H596">
        <v>1</v>
      </c>
    </row>
    <row r="597" spans="1:8" x14ac:dyDescent="0.25">
      <c r="A597">
        <v>596</v>
      </c>
      <c r="B597">
        <v>19</v>
      </c>
      <c r="C597" t="s">
        <v>8</v>
      </c>
      <c r="D597" t="s">
        <v>21</v>
      </c>
      <c r="E597" t="s">
        <v>20</v>
      </c>
      <c r="F597" t="s">
        <v>24</v>
      </c>
      <c r="G597" t="s">
        <v>22</v>
      </c>
      <c r="H597">
        <v>1</v>
      </c>
    </row>
    <row r="598" spans="1:8" x14ac:dyDescent="0.25">
      <c r="A598">
        <v>597</v>
      </c>
      <c r="B598">
        <v>46</v>
      </c>
      <c r="C598" t="s">
        <v>13</v>
      </c>
      <c r="D598" t="s">
        <v>9</v>
      </c>
      <c r="E598" t="s">
        <v>10</v>
      </c>
      <c r="F598" t="s">
        <v>25</v>
      </c>
      <c r="G598" t="s">
        <v>12</v>
      </c>
      <c r="H598">
        <v>0</v>
      </c>
    </row>
    <row r="599" spans="1:8" x14ac:dyDescent="0.25">
      <c r="A599">
        <v>598</v>
      </c>
      <c r="B599">
        <v>50</v>
      </c>
      <c r="C599" t="s">
        <v>13</v>
      </c>
      <c r="D599" t="s">
        <v>18</v>
      </c>
      <c r="E599" t="s">
        <v>15</v>
      </c>
      <c r="F599" t="s">
        <v>16</v>
      </c>
      <c r="G599" t="s">
        <v>19</v>
      </c>
      <c r="H599">
        <v>0</v>
      </c>
    </row>
    <row r="600" spans="1:8" x14ac:dyDescent="0.25">
      <c r="A600">
        <v>599</v>
      </c>
      <c r="B600">
        <v>41</v>
      </c>
      <c r="C600" t="s">
        <v>8</v>
      </c>
      <c r="D600" t="s">
        <v>18</v>
      </c>
      <c r="E600" t="s">
        <v>15</v>
      </c>
      <c r="F600" t="s">
        <v>11</v>
      </c>
      <c r="G600" t="s">
        <v>12</v>
      </c>
      <c r="H600">
        <v>1</v>
      </c>
    </row>
    <row r="601" spans="1:8" x14ac:dyDescent="0.25">
      <c r="A601">
        <v>600</v>
      </c>
      <c r="B601">
        <v>23</v>
      </c>
      <c r="C601" t="s">
        <v>13</v>
      </c>
      <c r="D601" t="s">
        <v>9</v>
      </c>
      <c r="E601" t="s">
        <v>20</v>
      </c>
      <c r="F601" t="s">
        <v>16</v>
      </c>
      <c r="G601" t="s">
        <v>12</v>
      </c>
      <c r="H601">
        <v>0</v>
      </c>
    </row>
    <row r="602" spans="1:8" x14ac:dyDescent="0.25">
      <c r="A602">
        <v>601</v>
      </c>
      <c r="B602">
        <v>43</v>
      </c>
      <c r="C602" t="s">
        <v>8</v>
      </c>
      <c r="D602" t="s">
        <v>14</v>
      </c>
      <c r="E602" t="s">
        <v>15</v>
      </c>
      <c r="F602" t="s">
        <v>16</v>
      </c>
      <c r="G602" t="s">
        <v>12</v>
      </c>
      <c r="H602">
        <v>0</v>
      </c>
    </row>
    <row r="603" spans="1:8" x14ac:dyDescent="0.25">
      <c r="A603">
        <v>602</v>
      </c>
      <c r="B603">
        <v>33</v>
      </c>
      <c r="C603" t="s">
        <v>8</v>
      </c>
      <c r="D603" t="s">
        <v>18</v>
      </c>
      <c r="E603" t="s">
        <v>20</v>
      </c>
      <c r="F603" t="s">
        <v>23</v>
      </c>
      <c r="G603" t="s">
        <v>12</v>
      </c>
      <c r="H603">
        <v>1</v>
      </c>
    </row>
    <row r="604" spans="1:8" x14ac:dyDescent="0.25">
      <c r="A604">
        <v>603</v>
      </c>
      <c r="B604">
        <v>23</v>
      </c>
      <c r="C604" t="s">
        <v>13</v>
      </c>
      <c r="D604" t="s">
        <v>18</v>
      </c>
      <c r="E604" t="s">
        <v>15</v>
      </c>
      <c r="F604" t="s">
        <v>25</v>
      </c>
      <c r="G604" t="s">
        <v>22</v>
      </c>
      <c r="H604">
        <v>0</v>
      </c>
    </row>
    <row r="605" spans="1:8" x14ac:dyDescent="0.25">
      <c r="A605">
        <v>604</v>
      </c>
      <c r="B605">
        <v>59</v>
      </c>
      <c r="C605" t="s">
        <v>8</v>
      </c>
      <c r="D605" t="s">
        <v>21</v>
      </c>
      <c r="E605" t="s">
        <v>20</v>
      </c>
      <c r="F605" t="s">
        <v>11</v>
      </c>
      <c r="G605" t="s">
        <v>17</v>
      </c>
      <c r="H605">
        <v>1</v>
      </c>
    </row>
    <row r="606" spans="1:8" x14ac:dyDescent="0.25">
      <c r="A606">
        <v>605</v>
      </c>
      <c r="B606">
        <v>26</v>
      </c>
      <c r="C606" t="s">
        <v>8</v>
      </c>
      <c r="D606" t="s">
        <v>9</v>
      </c>
      <c r="E606" t="s">
        <v>15</v>
      </c>
      <c r="F606" t="s">
        <v>11</v>
      </c>
      <c r="G606" t="s">
        <v>17</v>
      </c>
      <c r="H606">
        <v>0</v>
      </c>
    </row>
    <row r="607" spans="1:8" x14ac:dyDescent="0.25">
      <c r="A607">
        <v>606</v>
      </c>
      <c r="B607">
        <v>60</v>
      </c>
      <c r="C607" t="s">
        <v>8</v>
      </c>
      <c r="D607" t="s">
        <v>9</v>
      </c>
      <c r="E607" t="s">
        <v>10</v>
      </c>
      <c r="F607" t="s">
        <v>11</v>
      </c>
      <c r="G607" t="s">
        <v>19</v>
      </c>
      <c r="H607">
        <v>0</v>
      </c>
    </row>
    <row r="608" spans="1:8" x14ac:dyDescent="0.25">
      <c r="A608">
        <v>607</v>
      </c>
      <c r="B608">
        <v>22</v>
      </c>
      <c r="C608" t="s">
        <v>13</v>
      </c>
      <c r="D608" t="s">
        <v>14</v>
      </c>
      <c r="E608" t="s">
        <v>10</v>
      </c>
      <c r="F608" t="s">
        <v>23</v>
      </c>
      <c r="G608" t="s">
        <v>12</v>
      </c>
      <c r="H608">
        <v>1</v>
      </c>
    </row>
    <row r="609" spans="1:8" x14ac:dyDescent="0.25">
      <c r="A609">
        <v>608</v>
      </c>
      <c r="B609">
        <v>59</v>
      </c>
      <c r="C609" t="s">
        <v>8</v>
      </c>
      <c r="D609" t="s">
        <v>14</v>
      </c>
      <c r="E609" t="s">
        <v>20</v>
      </c>
      <c r="F609" t="s">
        <v>24</v>
      </c>
      <c r="G609" t="s">
        <v>17</v>
      </c>
      <c r="H609">
        <v>0</v>
      </c>
    </row>
    <row r="610" spans="1:8" x14ac:dyDescent="0.25">
      <c r="A610">
        <v>609</v>
      </c>
      <c r="B610">
        <v>53</v>
      </c>
      <c r="C610" t="s">
        <v>8</v>
      </c>
      <c r="D610" t="s">
        <v>14</v>
      </c>
      <c r="E610" t="s">
        <v>10</v>
      </c>
      <c r="F610" t="s">
        <v>25</v>
      </c>
      <c r="G610" t="s">
        <v>22</v>
      </c>
      <c r="H610">
        <v>1</v>
      </c>
    </row>
    <row r="611" spans="1:8" x14ac:dyDescent="0.25">
      <c r="A611">
        <v>610</v>
      </c>
      <c r="B611">
        <v>30</v>
      </c>
      <c r="C611" t="s">
        <v>8</v>
      </c>
      <c r="D611" t="s">
        <v>9</v>
      </c>
      <c r="E611" t="s">
        <v>20</v>
      </c>
      <c r="F611" t="s">
        <v>25</v>
      </c>
      <c r="G611" t="s">
        <v>12</v>
      </c>
      <c r="H611">
        <v>1</v>
      </c>
    </row>
    <row r="612" spans="1:8" x14ac:dyDescent="0.25">
      <c r="A612">
        <v>611</v>
      </c>
      <c r="B612">
        <v>29</v>
      </c>
      <c r="C612" t="s">
        <v>13</v>
      </c>
      <c r="D612" t="s">
        <v>14</v>
      </c>
      <c r="E612" t="s">
        <v>10</v>
      </c>
      <c r="F612" t="s">
        <v>16</v>
      </c>
      <c r="G612" t="s">
        <v>22</v>
      </c>
      <c r="H612">
        <v>1</v>
      </c>
    </row>
    <row r="613" spans="1:8" x14ac:dyDescent="0.25">
      <c r="A613">
        <v>612</v>
      </c>
      <c r="B613">
        <v>38</v>
      </c>
      <c r="C613" t="s">
        <v>8</v>
      </c>
      <c r="D613" t="s">
        <v>9</v>
      </c>
      <c r="E613" t="s">
        <v>20</v>
      </c>
      <c r="F613" t="s">
        <v>23</v>
      </c>
      <c r="G613" t="s">
        <v>19</v>
      </c>
      <c r="H613">
        <v>0</v>
      </c>
    </row>
    <row r="614" spans="1:8" x14ac:dyDescent="0.25">
      <c r="A614">
        <v>613</v>
      </c>
      <c r="B614">
        <v>45</v>
      </c>
      <c r="C614" t="s">
        <v>8</v>
      </c>
      <c r="D614" t="s">
        <v>9</v>
      </c>
      <c r="E614" t="s">
        <v>10</v>
      </c>
      <c r="F614" t="s">
        <v>16</v>
      </c>
      <c r="G614" t="s">
        <v>22</v>
      </c>
      <c r="H614">
        <v>1</v>
      </c>
    </row>
    <row r="615" spans="1:8" x14ac:dyDescent="0.25">
      <c r="A615">
        <v>614</v>
      </c>
      <c r="B615">
        <v>25</v>
      </c>
      <c r="C615" t="s">
        <v>13</v>
      </c>
      <c r="D615" t="s">
        <v>18</v>
      </c>
      <c r="E615" t="s">
        <v>15</v>
      </c>
      <c r="F615" t="s">
        <v>25</v>
      </c>
      <c r="G615" t="s">
        <v>17</v>
      </c>
      <c r="H615">
        <v>0</v>
      </c>
    </row>
    <row r="616" spans="1:8" x14ac:dyDescent="0.25">
      <c r="A616">
        <v>615</v>
      </c>
      <c r="B616">
        <v>60</v>
      </c>
      <c r="C616" t="s">
        <v>13</v>
      </c>
      <c r="D616" t="s">
        <v>14</v>
      </c>
      <c r="E616" t="s">
        <v>10</v>
      </c>
      <c r="F616" t="s">
        <v>11</v>
      </c>
      <c r="G616" t="s">
        <v>17</v>
      </c>
      <c r="H616">
        <v>0</v>
      </c>
    </row>
    <row r="617" spans="1:8" x14ac:dyDescent="0.25">
      <c r="A617">
        <v>616</v>
      </c>
      <c r="B617">
        <v>40</v>
      </c>
      <c r="C617" t="s">
        <v>8</v>
      </c>
      <c r="D617" t="s">
        <v>9</v>
      </c>
      <c r="E617" t="s">
        <v>20</v>
      </c>
      <c r="F617" t="s">
        <v>25</v>
      </c>
      <c r="G617" t="s">
        <v>17</v>
      </c>
      <c r="H617">
        <v>0</v>
      </c>
    </row>
    <row r="618" spans="1:8" x14ac:dyDescent="0.25">
      <c r="A618">
        <v>617</v>
      </c>
      <c r="B618">
        <v>57</v>
      </c>
      <c r="C618" t="s">
        <v>8</v>
      </c>
      <c r="D618" t="s">
        <v>14</v>
      </c>
      <c r="E618" t="s">
        <v>20</v>
      </c>
      <c r="F618" t="s">
        <v>25</v>
      </c>
      <c r="G618" t="s">
        <v>17</v>
      </c>
      <c r="H618">
        <v>0</v>
      </c>
    </row>
    <row r="619" spans="1:8" x14ac:dyDescent="0.25">
      <c r="A619">
        <v>618</v>
      </c>
      <c r="B619">
        <v>31</v>
      </c>
      <c r="C619" t="s">
        <v>8</v>
      </c>
      <c r="D619" t="s">
        <v>9</v>
      </c>
      <c r="E619" t="s">
        <v>15</v>
      </c>
      <c r="F619" t="s">
        <v>23</v>
      </c>
      <c r="G619" t="s">
        <v>12</v>
      </c>
      <c r="H619">
        <v>1</v>
      </c>
    </row>
    <row r="620" spans="1:8" x14ac:dyDescent="0.25">
      <c r="A620">
        <v>619</v>
      </c>
      <c r="B620">
        <v>53</v>
      </c>
      <c r="C620" t="s">
        <v>8</v>
      </c>
      <c r="D620" t="s">
        <v>14</v>
      </c>
      <c r="E620" t="s">
        <v>10</v>
      </c>
      <c r="F620" t="s">
        <v>16</v>
      </c>
      <c r="G620" t="s">
        <v>17</v>
      </c>
      <c r="H620">
        <v>1</v>
      </c>
    </row>
    <row r="621" spans="1:8" x14ac:dyDescent="0.25">
      <c r="A621">
        <v>620</v>
      </c>
      <c r="B621">
        <v>18</v>
      </c>
      <c r="C621" t="s">
        <v>8</v>
      </c>
      <c r="D621" t="s">
        <v>21</v>
      </c>
      <c r="E621" t="s">
        <v>10</v>
      </c>
      <c r="F621" t="s">
        <v>23</v>
      </c>
      <c r="G621" t="s">
        <v>19</v>
      </c>
      <c r="H621">
        <v>1</v>
      </c>
    </row>
    <row r="622" spans="1:8" x14ac:dyDescent="0.25">
      <c r="A622">
        <v>621</v>
      </c>
      <c r="B622">
        <v>40</v>
      </c>
      <c r="C622" t="s">
        <v>8</v>
      </c>
      <c r="D622" t="s">
        <v>14</v>
      </c>
      <c r="E622" t="s">
        <v>15</v>
      </c>
      <c r="F622" t="s">
        <v>16</v>
      </c>
      <c r="G622" t="s">
        <v>22</v>
      </c>
      <c r="H622">
        <v>0</v>
      </c>
    </row>
    <row r="623" spans="1:8" x14ac:dyDescent="0.25">
      <c r="A623">
        <v>622</v>
      </c>
      <c r="B623">
        <v>34</v>
      </c>
      <c r="C623" t="s">
        <v>13</v>
      </c>
      <c r="D623" t="s">
        <v>18</v>
      </c>
      <c r="E623" t="s">
        <v>15</v>
      </c>
      <c r="F623" t="s">
        <v>16</v>
      </c>
      <c r="G623" t="s">
        <v>22</v>
      </c>
      <c r="H623">
        <v>1</v>
      </c>
    </row>
    <row r="624" spans="1:8" x14ac:dyDescent="0.25">
      <c r="A624">
        <v>623</v>
      </c>
      <c r="B624">
        <v>21</v>
      </c>
      <c r="C624" t="s">
        <v>13</v>
      </c>
      <c r="D624" t="s">
        <v>18</v>
      </c>
      <c r="E624" t="s">
        <v>15</v>
      </c>
      <c r="F624" t="s">
        <v>16</v>
      </c>
      <c r="G624" t="s">
        <v>22</v>
      </c>
      <c r="H624">
        <v>1</v>
      </c>
    </row>
    <row r="625" spans="1:8" x14ac:dyDescent="0.25">
      <c r="A625">
        <v>624</v>
      </c>
      <c r="B625">
        <v>51</v>
      </c>
      <c r="C625" t="s">
        <v>8</v>
      </c>
      <c r="D625" t="s">
        <v>21</v>
      </c>
      <c r="E625" t="s">
        <v>20</v>
      </c>
      <c r="F625" t="s">
        <v>23</v>
      </c>
      <c r="G625" t="s">
        <v>12</v>
      </c>
      <c r="H625">
        <v>1</v>
      </c>
    </row>
    <row r="626" spans="1:8" x14ac:dyDescent="0.25">
      <c r="A626">
        <v>625</v>
      </c>
      <c r="B626">
        <v>24</v>
      </c>
      <c r="C626" t="s">
        <v>13</v>
      </c>
      <c r="D626" t="s">
        <v>9</v>
      </c>
      <c r="E626" t="s">
        <v>20</v>
      </c>
      <c r="F626" t="s">
        <v>11</v>
      </c>
      <c r="G626" t="s">
        <v>12</v>
      </c>
      <c r="H626">
        <v>0</v>
      </c>
    </row>
    <row r="627" spans="1:8" x14ac:dyDescent="0.25">
      <c r="A627">
        <v>626</v>
      </c>
      <c r="B627">
        <v>19</v>
      </c>
      <c r="C627" t="s">
        <v>13</v>
      </c>
      <c r="D627" t="s">
        <v>18</v>
      </c>
      <c r="E627" t="s">
        <v>10</v>
      </c>
      <c r="F627" t="s">
        <v>16</v>
      </c>
      <c r="G627" t="s">
        <v>12</v>
      </c>
      <c r="H627">
        <v>0</v>
      </c>
    </row>
    <row r="628" spans="1:8" x14ac:dyDescent="0.25">
      <c r="A628">
        <v>627</v>
      </c>
      <c r="B628">
        <v>37</v>
      </c>
      <c r="C628" t="s">
        <v>13</v>
      </c>
      <c r="D628" t="s">
        <v>21</v>
      </c>
      <c r="E628" t="s">
        <v>15</v>
      </c>
      <c r="F628" t="s">
        <v>23</v>
      </c>
      <c r="G628" t="s">
        <v>22</v>
      </c>
      <c r="H628">
        <v>0</v>
      </c>
    </row>
    <row r="629" spans="1:8" x14ac:dyDescent="0.25">
      <c r="A629">
        <v>628</v>
      </c>
      <c r="B629">
        <v>23</v>
      </c>
      <c r="C629" t="s">
        <v>13</v>
      </c>
      <c r="D629" t="s">
        <v>9</v>
      </c>
      <c r="E629" t="s">
        <v>20</v>
      </c>
      <c r="F629" t="s">
        <v>24</v>
      </c>
      <c r="G629" t="s">
        <v>19</v>
      </c>
      <c r="H629">
        <v>1</v>
      </c>
    </row>
    <row r="630" spans="1:8" x14ac:dyDescent="0.25">
      <c r="A630">
        <v>629</v>
      </c>
      <c r="B630">
        <v>24</v>
      </c>
      <c r="C630" t="s">
        <v>13</v>
      </c>
      <c r="D630" t="s">
        <v>9</v>
      </c>
      <c r="E630" t="s">
        <v>15</v>
      </c>
      <c r="F630" t="s">
        <v>11</v>
      </c>
      <c r="G630" t="s">
        <v>22</v>
      </c>
      <c r="H630">
        <v>1</v>
      </c>
    </row>
    <row r="631" spans="1:8" x14ac:dyDescent="0.25">
      <c r="A631">
        <v>630</v>
      </c>
      <c r="B631">
        <v>30</v>
      </c>
      <c r="C631" t="s">
        <v>8</v>
      </c>
      <c r="D631" t="s">
        <v>14</v>
      </c>
      <c r="E631" t="s">
        <v>20</v>
      </c>
      <c r="F631" t="s">
        <v>24</v>
      </c>
      <c r="G631" t="s">
        <v>17</v>
      </c>
      <c r="H631">
        <v>1</v>
      </c>
    </row>
    <row r="632" spans="1:8" x14ac:dyDescent="0.25">
      <c r="A632">
        <v>631</v>
      </c>
      <c r="B632">
        <v>57</v>
      </c>
      <c r="C632" t="s">
        <v>13</v>
      </c>
      <c r="D632" t="s">
        <v>9</v>
      </c>
      <c r="E632" t="s">
        <v>20</v>
      </c>
      <c r="F632" t="s">
        <v>23</v>
      </c>
      <c r="G632" t="s">
        <v>17</v>
      </c>
      <c r="H632">
        <v>0</v>
      </c>
    </row>
    <row r="633" spans="1:8" x14ac:dyDescent="0.25">
      <c r="A633">
        <v>632</v>
      </c>
      <c r="B633">
        <v>32</v>
      </c>
      <c r="C633" t="s">
        <v>8</v>
      </c>
      <c r="D633" t="s">
        <v>9</v>
      </c>
      <c r="E633" t="s">
        <v>15</v>
      </c>
      <c r="F633" t="s">
        <v>16</v>
      </c>
      <c r="G633" t="s">
        <v>17</v>
      </c>
      <c r="H633">
        <v>1</v>
      </c>
    </row>
    <row r="634" spans="1:8" x14ac:dyDescent="0.25">
      <c r="A634">
        <v>633</v>
      </c>
      <c r="B634">
        <v>18</v>
      </c>
      <c r="C634" t="s">
        <v>13</v>
      </c>
      <c r="D634" t="s">
        <v>9</v>
      </c>
      <c r="E634" t="s">
        <v>10</v>
      </c>
      <c r="F634" t="s">
        <v>25</v>
      </c>
      <c r="G634" t="s">
        <v>17</v>
      </c>
      <c r="H634">
        <v>1</v>
      </c>
    </row>
    <row r="635" spans="1:8" x14ac:dyDescent="0.25">
      <c r="A635">
        <v>634</v>
      </c>
      <c r="B635">
        <v>20</v>
      </c>
      <c r="C635" t="s">
        <v>13</v>
      </c>
      <c r="D635" t="s">
        <v>9</v>
      </c>
      <c r="E635" t="s">
        <v>15</v>
      </c>
      <c r="F635" t="s">
        <v>25</v>
      </c>
      <c r="G635" t="s">
        <v>17</v>
      </c>
      <c r="H635">
        <v>0</v>
      </c>
    </row>
    <row r="636" spans="1:8" x14ac:dyDescent="0.25">
      <c r="A636">
        <v>635</v>
      </c>
      <c r="B636">
        <v>19</v>
      </c>
      <c r="C636" t="s">
        <v>8</v>
      </c>
      <c r="D636" t="s">
        <v>21</v>
      </c>
      <c r="E636" t="s">
        <v>10</v>
      </c>
      <c r="F636" t="s">
        <v>25</v>
      </c>
      <c r="G636" t="s">
        <v>12</v>
      </c>
      <c r="H636">
        <v>0</v>
      </c>
    </row>
    <row r="637" spans="1:8" x14ac:dyDescent="0.25">
      <c r="A637">
        <v>636</v>
      </c>
      <c r="B637">
        <v>53</v>
      </c>
      <c r="C637" t="s">
        <v>8</v>
      </c>
      <c r="D637" t="s">
        <v>18</v>
      </c>
      <c r="E637" t="s">
        <v>15</v>
      </c>
      <c r="F637" t="s">
        <v>25</v>
      </c>
      <c r="G637" t="s">
        <v>12</v>
      </c>
      <c r="H637">
        <v>0</v>
      </c>
    </row>
    <row r="638" spans="1:8" x14ac:dyDescent="0.25">
      <c r="A638">
        <v>637</v>
      </c>
      <c r="B638">
        <v>30</v>
      </c>
      <c r="C638" t="s">
        <v>8</v>
      </c>
      <c r="D638" t="s">
        <v>9</v>
      </c>
      <c r="E638" t="s">
        <v>20</v>
      </c>
      <c r="F638" t="s">
        <v>16</v>
      </c>
      <c r="G638" t="s">
        <v>17</v>
      </c>
      <c r="H638">
        <v>0</v>
      </c>
    </row>
    <row r="639" spans="1:8" x14ac:dyDescent="0.25">
      <c r="A639">
        <v>638</v>
      </c>
      <c r="B639">
        <v>48</v>
      </c>
      <c r="C639" t="s">
        <v>13</v>
      </c>
      <c r="D639" t="s">
        <v>9</v>
      </c>
      <c r="E639" t="s">
        <v>10</v>
      </c>
      <c r="F639" t="s">
        <v>16</v>
      </c>
      <c r="G639" t="s">
        <v>12</v>
      </c>
      <c r="H639">
        <v>0</v>
      </c>
    </row>
    <row r="640" spans="1:8" x14ac:dyDescent="0.25">
      <c r="A640">
        <v>639</v>
      </c>
      <c r="B640">
        <v>26</v>
      </c>
      <c r="C640" t="s">
        <v>8</v>
      </c>
      <c r="D640" t="s">
        <v>14</v>
      </c>
      <c r="E640" t="s">
        <v>15</v>
      </c>
      <c r="F640" t="s">
        <v>16</v>
      </c>
      <c r="G640" t="s">
        <v>17</v>
      </c>
      <c r="H640">
        <v>0</v>
      </c>
    </row>
    <row r="641" spans="1:8" x14ac:dyDescent="0.25">
      <c r="A641">
        <v>640</v>
      </c>
      <c r="B641">
        <v>54</v>
      </c>
      <c r="C641" t="s">
        <v>8</v>
      </c>
      <c r="D641" t="s">
        <v>9</v>
      </c>
      <c r="E641" t="s">
        <v>20</v>
      </c>
      <c r="F641" t="s">
        <v>11</v>
      </c>
      <c r="G641" t="s">
        <v>12</v>
      </c>
      <c r="H641">
        <v>1</v>
      </c>
    </row>
    <row r="642" spans="1:8" x14ac:dyDescent="0.25">
      <c r="A642">
        <v>641</v>
      </c>
      <c r="B642">
        <v>45</v>
      </c>
      <c r="C642" t="s">
        <v>13</v>
      </c>
      <c r="D642" t="s">
        <v>14</v>
      </c>
      <c r="E642" t="s">
        <v>15</v>
      </c>
      <c r="F642" t="s">
        <v>24</v>
      </c>
      <c r="G642" t="s">
        <v>12</v>
      </c>
      <c r="H642">
        <v>0</v>
      </c>
    </row>
    <row r="643" spans="1:8" x14ac:dyDescent="0.25">
      <c r="A643">
        <v>642</v>
      </c>
      <c r="B643">
        <v>34</v>
      </c>
      <c r="C643" t="s">
        <v>13</v>
      </c>
      <c r="D643" t="s">
        <v>18</v>
      </c>
      <c r="E643" t="s">
        <v>10</v>
      </c>
      <c r="F643" t="s">
        <v>16</v>
      </c>
      <c r="G643" t="s">
        <v>17</v>
      </c>
      <c r="H643">
        <v>0</v>
      </c>
    </row>
    <row r="644" spans="1:8" x14ac:dyDescent="0.25">
      <c r="A644">
        <v>643</v>
      </c>
      <c r="B644">
        <v>49</v>
      </c>
      <c r="C644" t="s">
        <v>8</v>
      </c>
      <c r="D644" t="s">
        <v>14</v>
      </c>
      <c r="E644" t="s">
        <v>10</v>
      </c>
      <c r="F644" t="s">
        <v>23</v>
      </c>
      <c r="G644" t="s">
        <v>17</v>
      </c>
      <c r="H644">
        <v>1</v>
      </c>
    </row>
    <row r="645" spans="1:8" x14ac:dyDescent="0.25">
      <c r="A645">
        <v>644</v>
      </c>
      <c r="B645">
        <v>54</v>
      </c>
      <c r="C645" t="s">
        <v>8</v>
      </c>
      <c r="D645" t="s">
        <v>21</v>
      </c>
      <c r="E645" t="s">
        <v>10</v>
      </c>
      <c r="F645" t="s">
        <v>25</v>
      </c>
      <c r="G645" t="s">
        <v>12</v>
      </c>
      <c r="H645">
        <v>1</v>
      </c>
    </row>
    <row r="646" spans="1:8" x14ac:dyDescent="0.25">
      <c r="A646">
        <v>645</v>
      </c>
      <c r="B646">
        <v>45</v>
      </c>
      <c r="C646" t="s">
        <v>13</v>
      </c>
      <c r="D646" t="s">
        <v>14</v>
      </c>
      <c r="E646" t="s">
        <v>20</v>
      </c>
      <c r="F646" t="s">
        <v>11</v>
      </c>
      <c r="G646" t="s">
        <v>19</v>
      </c>
      <c r="H646">
        <v>0</v>
      </c>
    </row>
    <row r="647" spans="1:8" x14ac:dyDescent="0.25">
      <c r="A647">
        <v>646</v>
      </c>
      <c r="B647">
        <v>59</v>
      </c>
      <c r="C647" t="s">
        <v>13</v>
      </c>
      <c r="D647" t="s">
        <v>9</v>
      </c>
      <c r="E647" t="s">
        <v>15</v>
      </c>
      <c r="F647" t="s">
        <v>25</v>
      </c>
      <c r="G647" t="s">
        <v>17</v>
      </c>
      <c r="H647">
        <v>0</v>
      </c>
    </row>
    <row r="648" spans="1:8" x14ac:dyDescent="0.25">
      <c r="A648">
        <v>647</v>
      </c>
      <c r="B648">
        <v>53</v>
      </c>
      <c r="C648" t="s">
        <v>8</v>
      </c>
      <c r="D648" t="s">
        <v>21</v>
      </c>
      <c r="E648" t="s">
        <v>20</v>
      </c>
      <c r="F648" t="s">
        <v>23</v>
      </c>
      <c r="G648" t="s">
        <v>19</v>
      </c>
      <c r="H648">
        <v>0</v>
      </c>
    </row>
    <row r="649" spans="1:8" x14ac:dyDescent="0.25">
      <c r="A649">
        <v>648</v>
      </c>
      <c r="B649">
        <v>59</v>
      </c>
      <c r="C649" t="s">
        <v>13</v>
      </c>
      <c r="D649" t="s">
        <v>18</v>
      </c>
      <c r="E649" t="s">
        <v>15</v>
      </c>
      <c r="F649" t="s">
        <v>24</v>
      </c>
      <c r="G649" t="s">
        <v>19</v>
      </c>
      <c r="H649">
        <v>0</v>
      </c>
    </row>
    <row r="650" spans="1:8" x14ac:dyDescent="0.25">
      <c r="A650">
        <v>649</v>
      </c>
      <c r="B650">
        <v>28</v>
      </c>
      <c r="C650" t="s">
        <v>13</v>
      </c>
      <c r="D650" t="s">
        <v>14</v>
      </c>
      <c r="E650" t="s">
        <v>10</v>
      </c>
      <c r="F650" t="s">
        <v>25</v>
      </c>
      <c r="G650" t="s">
        <v>17</v>
      </c>
      <c r="H650">
        <v>0</v>
      </c>
    </row>
    <row r="651" spans="1:8" x14ac:dyDescent="0.25">
      <c r="A651">
        <v>650</v>
      </c>
      <c r="B651">
        <v>39</v>
      </c>
      <c r="C651" t="s">
        <v>13</v>
      </c>
      <c r="D651" t="s">
        <v>14</v>
      </c>
      <c r="E651" t="s">
        <v>15</v>
      </c>
      <c r="F651" t="s">
        <v>25</v>
      </c>
      <c r="G651" t="s">
        <v>17</v>
      </c>
      <c r="H651">
        <v>0</v>
      </c>
    </row>
    <row r="652" spans="1:8" x14ac:dyDescent="0.25">
      <c r="A652">
        <v>651</v>
      </c>
      <c r="B652">
        <v>55</v>
      </c>
      <c r="C652" t="s">
        <v>8</v>
      </c>
      <c r="D652" t="s">
        <v>21</v>
      </c>
      <c r="E652" t="s">
        <v>10</v>
      </c>
      <c r="F652" t="s">
        <v>25</v>
      </c>
      <c r="G652" t="s">
        <v>12</v>
      </c>
      <c r="H652">
        <v>1</v>
      </c>
    </row>
    <row r="653" spans="1:8" x14ac:dyDescent="0.25">
      <c r="A653">
        <v>652</v>
      </c>
      <c r="B653">
        <v>36</v>
      </c>
      <c r="C653" t="s">
        <v>8</v>
      </c>
      <c r="D653" t="s">
        <v>9</v>
      </c>
      <c r="E653" t="s">
        <v>15</v>
      </c>
      <c r="F653" t="s">
        <v>25</v>
      </c>
      <c r="G653" t="s">
        <v>12</v>
      </c>
      <c r="H653">
        <v>0</v>
      </c>
    </row>
    <row r="654" spans="1:8" x14ac:dyDescent="0.25">
      <c r="A654">
        <v>653</v>
      </c>
      <c r="B654">
        <v>42</v>
      </c>
      <c r="C654" t="s">
        <v>8</v>
      </c>
      <c r="D654" t="s">
        <v>21</v>
      </c>
      <c r="E654" t="s">
        <v>20</v>
      </c>
      <c r="F654" t="s">
        <v>23</v>
      </c>
      <c r="G654" t="s">
        <v>17</v>
      </c>
      <c r="H654">
        <v>0</v>
      </c>
    </row>
    <row r="655" spans="1:8" x14ac:dyDescent="0.25">
      <c r="A655">
        <v>654</v>
      </c>
      <c r="B655">
        <v>26</v>
      </c>
      <c r="C655" t="s">
        <v>8</v>
      </c>
      <c r="D655" t="s">
        <v>14</v>
      </c>
      <c r="E655" t="s">
        <v>15</v>
      </c>
      <c r="F655" t="s">
        <v>24</v>
      </c>
      <c r="G655" t="s">
        <v>12</v>
      </c>
      <c r="H655">
        <v>0</v>
      </c>
    </row>
    <row r="656" spans="1:8" x14ac:dyDescent="0.25">
      <c r="A656">
        <v>655</v>
      </c>
      <c r="B656">
        <v>38</v>
      </c>
      <c r="C656" t="s">
        <v>8</v>
      </c>
      <c r="D656" t="s">
        <v>9</v>
      </c>
      <c r="E656" t="s">
        <v>15</v>
      </c>
      <c r="F656" t="s">
        <v>25</v>
      </c>
      <c r="G656" t="s">
        <v>19</v>
      </c>
      <c r="H656">
        <v>0</v>
      </c>
    </row>
    <row r="657" spans="1:8" x14ac:dyDescent="0.25">
      <c r="A657">
        <v>656</v>
      </c>
      <c r="B657">
        <v>35</v>
      </c>
      <c r="C657" t="s">
        <v>13</v>
      </c>
      <c r="D657" t="s">
        <v>18</v>
      </c>
      <c r="E657" t="s">
        <v>10</v>
      </c>
      <c r="F657" t="s">
        <v>25</v>
      </c>
      <c r="G657" t="s">
        <v>17</v>
      </c>
      <c r="H657">
        <v>1</v>
      </c>
    </row>
    <row r="658" spans="1:8" x14ac:dyDescent="0.25">
      <c r="A658">
        <v>657</v>
      </c>
      <c r="B658">
        <v>41</v>
      </c>
      <c r="C658" t="s">
        <v>13</v>
      </c>
      <c r="D658" t="s">
        <v>14</v>
      </c>
      <c r="E658" t="s">
        <v>10</v>
      </c>
      <c r="F658" t="s">
        <v>16</v>
      </c>
      <c r="G658" t="s">
        <v>19</v>
      </c>
      <c r="H658">
        <v>0</v>
      </c>
    </row>
    <row r="659" spans="1:8" x14ac:dyDescent="0.25">
      <c r="A659">
        <v>658</v>
      </c>
      <c r="B659">
        <v>21</v>
      </c>
      <c r="C659" t="s">
        <v>8</v>
      </c>
      <c r="D659" t="s">
        <v>21</v>
      </c>
      <c r="E659" t="s">
        <v>15</v>
      </c>
      <c r="F659" t="s">
        <v>24</v>
      </c>
      <c r="G659" t="s">
        <v>17</v>
      </c>
      <c r="H659">
        <v>0</v>
      </c>
    </row>
    <row r="660" spans="1:8" x14ac:dyDescent="0.25">
      <c r="A660">
        <v>659</v>
      </c>
      <c r="B660">
        <v>47</v>
      </c>
      <c r="C660" t="s">
        <v>13</v>
      </c>
      <c r="D660" t="s">
        <v>18</v>
      </c>
      <c r="E660" t="s">
        <v>15</v>
      </c>
      <c r="F660" t="s">
        <v>24</v>
      </c>
      <c r="G660" t="s">
        <v>12</v>
      </c>
      <c r="H660">
        <v>0</v>
      </c>
    </row>
    <row r="661" spans="1:8" x14ac:dyDescent="0.25">
      <c r="A661">
        <v>660</v>
      </c>
      <c r="B661">
        <v>47</v>
      </c>
      <c r="C661" t="s">
        <v>13</v>
      </c>
      <c r="D661" t="s">
        <v>18</v>
      </c>
      <c r="E661" t="s">
        <v>15</v>
      </c>
      <c r="F661" t="s">
        <v>11</v>
      </c>
      <c r="G661" t="s">
        <v>17</v>
      </c>
      <c r="H661">
        <v>0</v>
      </c>
    </row>
    <row r="662" spans="1:8" x14ac:dyDescent="0.25">
      <c r="A662">
        <v>661</v>
      </c>
      <c r="B662">
        <v>48</v>
      </c>
      <c r="C662" t="s">
        <v>13</v>
      </c>
      <c r="D662" t="s">
        <v>14</v>
      </c>
      <c r="E662" t="s">
        <v>10</v>
      </c>
      <c r="F662" t="s">
        <v>25</v>
      </c>
      <c r="G662" t="s">
        <v>17</v>
      </c>
      <c r="H662">
        <v>0</v>
      </c>
    </row>
    <row r="663" spans="1:8" x14ac:dyDescent="0.25">
      <c r="A663">
        <v>662</v>
      </c>
      <c r="B663">
        <v>46</v>
      </c>
      <c r="C663" t="s">
        <v>8</v>
      </c>
      <c r="D663" t="s">
        <v>9</v>
      </c>
      <c r="E663" t="s">
        <v>15</v>
      </c>
      <c r="F663" t="s">
        <v>16</v>
      </c>
      <c r="G663" t="s">
        <v>19</v>
      </c>
      <c r="H663">
        <v>0</v>
      </c>
    </row>
    <row r="664" spans="1:8" x14ac:dyDescent="0.25">
      <c r="A664">
        <v>663</v>
      </c>
      <c r="B664">
        <v>24</v>
      </c>
      <c r="C664" t="s">
        <v>13</v>
      </c>
      <c r="D664" t="s">
        <v>18</v>
      </c>
      <c r="E664" t="s">
        <v>15</v>
      </c>
      <c r="F664" t="s">
        <v>16</v>
      </c>
      <c r="G664" t="s">
        <v>12</v>
      </c>
      <c r="H664">
        <v>1</v>
      </c>
    </row>
    <row r="665" spans="1:8" x14ac:dyDescent="0.25">
      <c r="A665">
        <v>664</v>
      </c>
      <c r="B665">
        <v>33</v>
      </c>
      <c r="C665" t="s">
        <v>13</v>
      </c>
      <c r="D665" t="s">
        <v>21</v>
      </c>
      <c r="E665" t="s">
        <v>10</v>
      </c>
      <c r="F665" t="s">
        <v>16</v>
      </c>
      <c r="G665" t="s">
        <v>22</v>
      </c>
      <c r="H665">
        <v>0</v>
      </c>
    </row>
    <row r="666" spans="1:8" x14ac:dyDescent="0.25">
      <c r="A666">
        <v>665</v>
      </c>
      <c r="B666">
        <v>59</v>
      </c>
      <c r="C666" t="s">
        <v>8</v>
      </c>
      <c r="D666" t="s">
        <v>21</v>
      </c>
      <c r="E666" t="s">
        <v>20</v>
      </c>
      <c r="F666" t="s">
        <v>24</v>
      </c>
      <c r="G666" t="s">
        <v>17</v>
      </c>
      <c r="H666">
        <v>0</v>
      </c>
    </row>
    <row r="667" spans="1:8" x14ac:dyDescent="0.25">
      <c r="A667">
        <v>666</v>
      </c>
      <c r="B667">
        <v>29</v>
      </c>
      <c r="C667" t="s">
        <v>8</v>
      </c>
      <c r="D667" t="s">
        <v>18</v>
      </c>
      <c r="E667" t="s">
        <v>10</v>
      </c>
      <c r="F667" t="s">
        <v>23</v>
      </c>
      <c r="G667" t="s">
        <v>12</v>
      </c>
      <c r="H667">
        <v>0</v>
      </c>
    </row>
    <row r="668" spans="1:8" x14ac:dyDescent="0.25">
      <c r="A668">
        <v>667</v>
      </c>
      <c r="B668">
        <v>33</v>
      </c>
      <c r="C668" t="s">
        <v>8</v>
      </c>
      <c r="D668" t="s">
        <v>18</v>
      </c>
      <c r="E668" t="s">
        <v>15</v>
      </c>
      <c r="F668" t="s">
        <v>25</v>
      </c>
      <c r="G668" t="s">
        <v>22</v>
      </c>
      <c r="H668">
        <v>1</v>
      </c>
    </row>
    <row r="669" spans="1:8" x14ac:dyDescent="0.25">
      <c r="A669">
        <v>668</v>
      </c>
      <c r="B669">
        <v>33</v>
      </c>
      <c r="C669" t="s">
        <v>8</v>
      </c>
      <c r="D669" t="s">
        <v>9</v>
      </c>
      <c r="E669" t="s">
        <v>10</v>
      </c>
      <c r="F669" t="s">
        <v>16</v>
      </c>
      <c r="G669" t="s">
        <v>19</v>
      </c>
      <c r="H669">
        <v>0</v>
      </c>
    </row>
    <row r="670" spans="1:8" x14ac:dyDescent="0.25">
      <c r="A670">
        <v>669</v>
      </c>
      <c r="B670">
        <v>51</v>
      </c>
      <c r="C670" t="s">
        <v>8</v>
      </c>
      <c r="D670" t="s">
        <v>18</v>
      </c>
      <c r="E670" t="s">
        <v>20</v>
      </c>
      <c r="F670" t="s">
        <v>23</v>
      </c>
      <c r="G670" t="s">
        <v>12</v>
      </c>
      <c r="H670">
        <v>1</v>
      </c>
    </row>
    <row r="671" spans="1:8" x14ac:dyDescent="0.25">
      <c r="A671">
        <v>670</v>
      </c>
      <c r="B671">
        <v>40</v>
      </c>
      <c r="C671" t="s">
        <v>13</v>
      </c>
      <c r="D671" t="s">
        <v>21</v>
      </c>
      <c r="E671" t="s">
        <v>15</v>
      </c>
      <c r="F671" t="s">
        <v>16</v>
      </c>
      <c r="G671" t="s">
        <v>17</v>
      </c>
      <c r="H671">
        <v>0</v>
      </c>
    </row>
    <row r="672" spans="1:8" x14ac:dyDescent="0.25">
      <c r="A672">
        <v>671</v>
      </c>
      <c r="B672">
        <v>43</v>
      </c>
      <c r="C672" t="s">
        <v>8</v>
      </c>
      <c r="D672" t="s">
        <v>21</v>
      </c>
      <c r="E672" t="s">
        <v>10</v>
      </c>
      <c r="F672" t="s">
        <v>23</v>
      </c>
      <c r="G672" t="s">
        <v>12</v>
      </c>
      <c r="H672">
        <v>1</v>
      </c>
    </row>
    <row r="673" spans="1:8" x14ac:dyDescent="0.25">
      <c r="A673">
        <v>672</v>
      </c>
      <c r="B673">
        <v>28</v>
      </c>
      <c r="C673" t="s">
        <v>8</v>
      </c>
      <c r="D673" t="s">
        <v>18</v>
      </c>
      <c r="E673" t="s">
        <v>10</v>
      </c>
      <c r="F673" t="s">
        <v>24</v>
      </c>
      <c r="G673" t="s">
        <v>12</v>
      </c>
      <c r="H673">
        <v>1</v>
      </c>
    </row>
    <row r="674" spans="1:8" x14ac:dyDescent="0.25">
      <c r="A674">
        <v>673</v>
      </c>
      <c r="B674">
        <v>25</v>
      </c>
      <c r="C674" t="s">
        <v>13</v>
      </c>
      <c r="D674" t="s">
        <v>21</v>
      </c>
      <c r="E674" t="s">
        <v>20</v>
      </c>
      <c r="F674" t="s">
        <v>23</v>
      </c>
      <c r="G674" t="s">
        <v>12</v>
      </c>
      <c r="H674">
        <v>0</v>
      </c>
    </row>
    <row r="675" spans="1:8" x14ac:dyDescent="0.25">
      <c r="A675">
        <v>674</v>
      </c>
      <c r="B675">
        <v>59</v>
      </c>
      <c r="C675" t="s">
        <v>8</v>
      </c>
      <c r="D675" t="s">
        <v>9</v>
      </c>
      <c r="E675" t="s">
        <v>15</v>
      </c>
      <c r="F675" t="s">
        <v>25</v>
      </c>
      <c r="G675" t="s">
        <v>17</v>
      </c>
      <c r="H675">
        <v>0</v>
      </c>
    </row>
    <row r="676" spans="1:8" x14ac:dyDescent="0.25">
      <c r="A676">
        <v>675</v>
      </c>
      <c r="B676">
        <v>21</v>
      </c>
      <c r="C676" t="s">
        <v>13</v>
      </c>
      <c r="D676" t="s">
        <v>18</v>
      </c>
      <c r="E676" t="s">
        <v>10</v>
      </c>
      <c r="F676" t="s">
        <v>24</v>
      </c>
      <c r="G676" t="s">
        <v>17</v>
      </c>
      <c r="H676">
        <v>0</v>
      </c>
    </row>
    <row r="677" spans="1:8" x14ac:dyDescent="0.25">
      <c r="A677">
        <v>676</v>
      </c>
      <c r="B677">
        <v>32</v>
      </c>
      <c r="C677" t="s">
        <v>8</v>
      </c>
      <c r="D677" t="s">
        <v>18</v>
      </c>
      <c r="E677" t="s">
        <v>15</v>
      </c>
      <c r="F677" t="s">
        <v>16</v>
      </c>
      <c r="G677" t="s">
        <v>19</v>
      </c>
      <c r="H677">
        <v>0</v>
      </c>
    </row>
    <row r="678" spans="1:8" x14ac:dyDescent="0.25">
      <c r="A678">
        <v>677</v>
      </c>
      <c r="B678">
        <v>31</v>
      </c>
      <c r="C678" t="s">
        <v>13</v>
      </c>
      <c r="D678" t="s">
        <v>21</v>
      </c>
      <c r="E678" t="s">
        <v>20</v>
      </c>
      <c r="F678" t="s">
        <v>23</v>
      </c>
      <c r="G678" t="s">
        <v>17</v>
      </c>
      <c r="H678">
        <v>0</v>
      </c>
    </row>
    <row r="679" spans="1:8" x14ac:dyDescent="0.25">
      <c r="A679">
        <v>678</v>
      </c>
      <c r="B679">
        <v>24</v>
      </c>
      <c r="C679" t="s">
        <v>8</v>
      </c>
      <c r="D679" t="s">
        <v>14</v>
      </c>
      <c r="E679" t="s">
        <v>20</v>
      </c>
      <c r="F679" t="s">
        <v>24</v>
      </c>
      <c r="G679" t="s">
        <v>17</v>
      </c>
      <c r="H679">
        <v>1</v>
      </c>
    </row>
    <row r="680" spans="1:8" x14ac:dyDescent="0.25">
      <c r="A680">
        <v>679</v>
      </c>
      <c r="B680">
        <v>45</v>
      </c>
      <c r="C680" t="s">
        <v>8</v>
      </c>
      <c r="D680" t="s">
        <v>14</v>
      </c>
      <c r="E680" t="s">
        <v>10</v>
      </c>
      <c r="F680" t="s">
        <v>16</v>
      </c>
      <c r="G680" t="s">
        <v>19</v>
      </c>
      <c r="H680">
        <v>0</v>
      </c>
    </row>
    <row r="681" spans="1:8" x14ac:dyDescent="0.25">
      <c r="A681">
        <v>680</v>
      </c>
      <c r="B681">
        <v>58</v>
      </c>
      <c r="C681" t="s">
        <v>8</v>
      </c>
      <c r="D681" t="s">
        <v>18</v>
      </c>
      <c r="E681" t="s">
        <v>15</v>
      </c>
      <c r="F681" t="s">
        <v>23</v>
      </c>
      <c r="G681" t="s">
        <v>12</v>
      </c>
      <c r="H681">
        <v>0</v>
      </c>
    </row>
    <row r="682" spans="1:8" x14ac:dyDescent="0.25">
      <c r="A682">
        <v>681</v>
      </c>
      <c r="B682">
        <v>45</v>
      </c>
      <c r="C682" t="s">
        <v>8</v>
      </c>
      <c r="D682" t="s">
        <v>14</v>
      </c>
      <c r="E682" t="s">
        <v>10</v>
      </c>
      <c r="F682" t="s">
        <v>16</v>
      </c>
      <c r="G682" t="s">
        <v>22</v>
      </c>
      <c r="H682">
        <v>0</v>
      </c>
    </row>
    <row r="683" spans="1:8" x14ac:dyDescent="0.25">
      <c r="A683">
        <v>682</v>
      </c>
      <c r="B683">
        <v>37</v>
      </c>
      <c r="C683" t="s">
        <v>13</v>
      </c>
      <c r="D683" t="s">
        <v>21</v>
      </c>
      <c r="E683" t="s">
        <v>20</v>
      </c>
      <c r="F683" t="s">
        <v>11</v>
      </c>
      <c r="G683" t="s">
        <v>19</v>
      </c>
      <c r="H683">
        <v>0</v>
      </c>
    </row>
    <row r="684" spans="1:8" x14ac:dyDescent="0.25">
      <c r="A684">
        <v>683</v>
      </c>
      <c r="B684">
        <v>52</v>
      </c>
      <c r="C684" t="s">
        <v>8</v>
      </c>
      <c r="D684" t="s">
        <v>14</v>
      </c>
      <c r="E684" t="s">
        <v>20</v>
      </c>
      <c r="F684" t="s">
        <v>16</v>
      </c>
      <c r="G684" t="s">
        <v>22</v>
      </c>
      <c r="H684">
        <v>0</v>
      </c>
    </row>
    <row r="685" spans="1:8" x14ac:dyDescent="0.25">
      <c r="A685">
        <v>684</v>
      </c>
      <c r="B685">
        <v>33</v>
      </c>
      <c r="C685" t="s">
        <v>13</v>
      </c>
      <c r="D685" t="s">
        <v>9</v>
      </c>
      <c r="E685" t="s">
        <v>15</v>
      </c>
      <c r="F685" t="s">
        <v>25</v>
      </c>
      <c r="G685" t="s">
        <v>17</v>
      </c>
      <c r="H685">
        <v>0</v>
      </c>
    </row>
    <row r="686" spans="1:8" x14ac:dyDescent="0.25">
      <c r="A686">
        <v>685</v>
      </c>
      <c r="B686">
        <v>48</v>
      </c>
      <c r="C686" t="s">
        <v>13</v>
      </c>
      <c r="D686" t="s">
        <v>14</v>
      </c>
      <c r="E686" t="s">
        <v>20</v>
      </c>
      <c r="F686" t="s">
        <v>23</v>
      </c>
      <c r="G686" t="s">
        <v>22</v>
      </c>
      <c r="H686">
        <v>0</v>
      </c>
    </row>
    <row r="687" spans="1:8" x14ac:dyDescent="0.25">
      <c r="A687">
        <v>686</v>
      </c>
      <c r="B687">
        <v>18</v>
      </c>
      <c r="C687" t="s">
        <v>8</v>
      </c>
      <c r="D687" t="s">
        <v>21</v>
      </c>
      <c r="E687" t="s">
        <v>20</v>
      </c>
      <c r="F687" t="s">
        <v>25</v>
      </c>
      <c r="G687" t="s">
        <v>19</v>
      </c>
      <c r="H687">
        <v>1</v>
      </c>
    </row>
    <row r="688" spans="1:8" x14ac:dyDescent="0.25">
      <c r="A688">
        <v>687</v>
      </c>
      <c r="B688">
        <v>21</v>
      </c>
      <c r="C688" t="s">
        <v>8</v>
      </c>
      <c r="D688" t="s">
        <v>18</v>
      </c>
      <c r="E688" t="s">
        <v>20</v>
      </c>
      <c r="F688" t="s">
        <v>23</v>
      </c>
      <c r="G688" t="s">
        <v>22</v>
      </c>
      <c r="H688">
        <v>1</v>
      </c>
    </row>
    <row r="689" spans="1:8" x14ac:dyDescent="0.25">
      <c r="A689">
        <v>688</v>
      </c>
      <c r="B689">
        <v>26</v>
      </c>
      <c r="C689" t="s">
        <v>13</v>
      </c>
      <c r="D689" t="s">
        <v>21</v>
      </c>
      <c r="E689" t="s">
        <v>15</v>
      </c>
      <c r="F689" t="s">
        <v>25</v>
      </c>
      <c r="G689" t="s">
        <v>12</v>
      </c>
      <c r="H689">
        <v>0</v>
      </c>
    </row>
    <row r="690" spans="1:8" x14ac:dyDescent="0.25">
      <c r="A690">
        <v>689</v>
      </c>
      <c r="B690">
        <v>20</v>
      </c>
      <c r="C690" t="s">
        <v>8</v>
      </c>
      <c r="D690" t="s">
        <v>18</v>
      </c>
      <c r="E690" t="s">
        <v>15</v>
      </c>
      <c r="F690" t="s">
        <v>25</v>
      </c>
      <c r="G690" t="s">
        <v>17</v>
      </c>
      <c r="H690">
        <v>0</v>
      </c>
    </row>
    <row r="691" spans="1:8" x14ac:dyDescent="0.25">
      <c r="A691">
        <v>690</v>
      </c>
      <c r="B691">
        <v>52</v>
      </c>
      <c r="C691" t="s">
        <v>13</v>
      </c>
      <c r="D691" t="s">
        <v>14</v>
      </c>
      <c r="E691" t="s">
        <v>20</v>
      </c>
      <c r="F691" t="s">
        <v>23</v>
      </c>
      <c r="G691" t="s">
        <v>22</v>
      </c>
      <c r="H691">
        <v>0</v>
      </c>
    </row>
    <row r="692" spans="1:8" x14ac:dyDescent="0.25">
      <c r="A692">
        <v>691</v>
      </c>
      <c r="B692">
        <v>50</v>
      </c>
      <c r="C692" t="s">
        <v>13</v>
      </c>
      <c r="D692" t="s">
        <v>18</v>
      </c>
      <c r="E692" t="s">
        <v>15</v>
      </c>
      <c r="F692" t="s">
        <v>16</v>
      </c>
      <c r="G692" t="s">
        <v>22</v>
      </c>
      <c r="H692">
        <v>0</v>
      </c>
    </row>
    <row r="693" spans="1:8" x14ac:dyDescent="0.25">
      <c r="A693">
        <v>692</v>
      </c>
      <c r="B693">
        <v>46</v>
      </c>
      <c r="C693" t="s">
        <v>13</v>
      </c>
      <c r="D693" t="s">
        <v>9</v>
      </c>
      <c r="E693" t="s">
        <v>15</v>
      </c>
      <c r="F693" t="s">
        <v>24</v>
      </c>
      <c r="G693" t="s">
        <v>12</v>
      </c>
      <c r="H693">
        <v>0</v>
      </c>
    </row>
    <row r="694" spans="1:8" x14ac:dyDescent="0.25">
      <c r="A694">
        <v>693</v>
      </c>
      <c r="B694">
        <v>43</v>
      </c>
      <c r="C694" t="s">
        <v>13</v>
      </c>
      <c r="D694" t="s">
        <v>18</v>
      </c>
      <c r="E694" t="s">
        <v>10</v>
      </c>
      <c r="F694" t="s">
        <v>25</v>
      </c>
      <c r="G694" t="s">
        <v>17</v>
      </c>
      <c r="H694">
        <v>0</v>
      </c>
    </row>
    <row r="695" spans="1:8" x14ac:dyDescent="0.25">
      <c r="A695">
        <v>694</v>
      </c>
      <c r="B695">
        <v>23</v>
      </c>
      <c r="C695" t="s">
        <v>13</v>
      </c>
      <c r="D695" t="s">
        <v>21</v>
      </c>
      <c r="E695" t="s">
        <v>15</v>
      </c>
      <c r="F695" t="s">
        <v>24</v>
      </c>
      <c r="G695" t="s">
        <v>12</v>
      </c>
      <c r="H695">
        <v>0</v>
      </c>
    </row>
    <row r="696" spans="1:8" x14ac:dyDescent="0.25">
      <c r="A696">
        <v>695</v>
      </c>
      <c r="B696">
        <v>40</v>
      </c>
      <c r="C696" t="s">
        <v>13</v>
      </c>
      <c r="D696" t="s">
        <v>14</v>
      </c>
      <c r="E696" t="s">
        <v>15</v>
      </c>
      <c r="F696" t="s">
        <v>24</v>
      </c>
      <c r="G696" t="s">
        <v>19</v>
      </c>
      <c r="H696">
        <v>1</v>
      </c>
    </row>
    <row r="697" spans="1:8" x14ac:dyDescent="0.25">
      <c r="A697">
        <v>696</v>
      </c>
      <c r="B697">
        <v>47</v>
      </c>
      <c r="C697" t="s">
        <v>8</v>
      </c>
      <c r="D697" t="s">
        <v>14</v>
      </c>
      <c r="E697" t="s">
        <v>20</v>
      </c>
      <c r="F697" t="s">
        <v>25</v>
      </c>
      <c r="G697" t="s">
        <v>17</v>
      </c>
      <c r="H697">
        <v>1</v>
      </c>
    </row>
    <row r="698" spans="1:8" x14ac:dyDescent="0.25">
      <c r="A698">
        <v>697</v>
      </c>
      <c r="B698">
        <v>50</v>
      </c>
      <c r="C698" t="s">
        <v>13</v>
      </c>
      <c r="D698" t="s">
        <v>9</v>
      </c>
      <c r="E698" t="s">
        <v>10</v>
      </c>
      <c r="F698" t="s">
        <v>25</v>
      </c>
      <c r="G698" t="s">
        <v>12</v>
      </c>
      <c r="H698">
        <v>0</v>
      </c>
    </row>
    <row r="699" spans="1:8" x14ac:dyDescent="0.25">
      <c r="A699">
        <v>698</v>
      </c>
      <c r="B699">
        <v>38</v>
      </c>
      <c r="C699" t="s">
        <v>8</v>
      </c>
      <c r="D699" t="s">
        <v>14</v>
      </c>
      <c r="E699" t="s">
        <v>20</v>
      </c>
      <c r="F699" t="s">
        <v>16</v>
      </c>
      <c r="G699" t="s">
        <v>22</v>
      </c>
      <c r="H699">
        <v>0</v>
      </c>
    </row>
    <row r="700" spans="1:8" x14ac:dyDescent="0.25">
      <c r="A700">
        <v>699</v>
      </c>
      <c r="B700">
        <v>47</v>
      </c>
      <c r="C700" t="s">
        <v>13</v>
      </c>
      <c r="D700" t="s">
        <v>14</v>
      </c>
      <c r="E700" t="s">
        <v>15</v>
      </c>
      <c r="F700" t="s">
        <v>16</v>
      </c>
      <c r="G700" t="s">
        <v>19</v>
      </c>
      <c r="H700">
        <v>0</v>
      </c>
    </row>
    <row r="701" spans="1:8" x14ac:dyDescent="0.25">
      <c r="A701">
        <v>700</v>
      </c>
      <c r="B701">
        <v>60</v>
      </c>
      <c r="C701" t="s">
        <v>13</v>
      </c>
      <c r="D701" t="s">
        <v>9</v>
      </c>
      <c r="E701" t="s">
        <v>10</v>
      </c>
      <c r="F701" t="s">
        <v>16</v>
      </c>
      <c r="G701" t="s">
        <v>19</v>
      </c>
      <c r="H701">
        <v>0</v>
      </c>
    </row>
    <row r="702" spans="1:8" x14ac:dyDescent="0.25">
      <c r="A702">
        <v>701</v>
      </c>
      <c r="B702">
        <v>28</v>
      </c>
      <c r="C702" t="s">
        <v>8</v>
      </c>
      <c r="D702" t="s">
        <v>14</v>
      </c>
      <c r="E702" t="s">
        <v>15</v>
      </c>
      <c r="F702" t="s">
        <v>24</v>
      </c>
      <c r="G702" t="s">
        <v>19</v>
      </c>
      <c r="H702">
        <v>0</v>
      </c>
    </row>
    <row r="703" spans="1:8" x14ac:dyDescent="0.25">
      <c r="A703">
        <v>702</v>
      </c>
      <c r="B703">
        <v>46</v>
      </c>
      <c r="C703" t="s">
        <v>8</v>
      </c>
      <c r="D703" t="s">
        <v>18</v>
      </c>
      <c r="E703" t="s">
        <v>20</v>
      </c>
      <c r="F703" t="s">
        <v>25</v>
      </c>
      <c r="G703" t="s">
        <v>17</v>
      </c>
      <c r="H703">
        <v>0</v>
      </c>
    </row>
    <row r="704" spans="1:8" x14ac:dyDescent="0.25">
      <c r="A704">
        <v>703</v>
      </c>
      <c r="B704">
        <v>48</v>
      </c>
      <c r="C704" t="s">
        <v>8</v>
      </c>
      <c r="D704" t="s">
        <v>21</v>
      </c>
      <c r="E704" t="s">
        <v>10</v>
      </c>
      <c r="F704" t="s">
        <v>16</v>
      </c>
      <c r="G704" t="s">
        <v>22</v>
      </c>
      <c r="H704">
        <v>1</v>
      </c>
    </row>
    <row r="705" spans="1:8" x14ac:dyDescent="0.25">
      <c r="A705">
        <v>704</v>
      </c>
      <c r="B705">
        <v>29</v>
      </c>
      <c r="C705" t="s">
        <v>13</v>
      </c>
      <c r="D705" t="s">
        <v>9</v>
      </c>
      <c r="E705" t="s">
        <v>20</v>
      </c>
      <c r="F705" t="s">
        <v>24</v>
      </c>
      <c r="G705" t="s">
        <v>17</v>
      </c>
      <c r="H705">
        <v>0</v>
      </c>
    </row>
    <row r="706" spans="1:8" x14ac:dyDescent="0.25">
      <c r="A706">
        <v>705</v>
      </c>
      <c r="B706">
        <v>57</v>
      </c>
      <c r="C706" t="s">
        <v>13</v>
      </c>
      <c r="D706" t="s">
        <v>9</v>
      </c>
      <c r="E706" t="s">
        <v>20</v>
      </c>
      <c r="F706" t="s">
        <v>16</v>
      </c>
      <c r="G706" t="s">
        <v>22</v>
      </c>
      <c r="H706">
        <v>0</v>
      </c>
    </row>
    <row r="707" spans="1:8" x14ac:dyDescent="0.25">
      <c r="A707">
        <v>706</v>
      </c>
      <c r="B707">
        <v>60</v>
      </c>
      <c r="C707" t="s">
        <v>13</v>
      </c>
      <c r="D707" t="s">
        <v>9</v>
      </c>
      <c r="E707" t="s">
        <v>10</v>
      </c>
      <c r="F707" t="s">
        <v>25</v>
      </c>
      <c r="G707" t="s">
        <v>19</v>
      </c>
      <c r="H707">
        <v>0</v>
      </c>
    </row>
    <row r="708" spans="1:8" x14ac:dyDescent="0.25">
      <c r="A708">
        <v>707</v>
      </c>
      <c r="B708">
        <v>51</v>
      </c>
      <c r="C708" t="s">
        <v>8</v>
      </c>
      <c r="D708" t="s">
        <v>9</v>
      </c>
      <c r="E708" t="s">
        <v>20</v>
      </c>
      <c r="F708" t="s">
        <v>25</v>
      </c>
      <c r="G708" t="s">
        <v>22</v>
      </c>
      <c r="H708">
        <v>0</v>
      </c>
    </row>
    <row r="709" spans="1:8" x14ac:dyDescent="0.25">
      <c r="A709">
        <v>708</v>
      </c>
      <c r="B709">
        <v>37</v>
      </c>
      <c r="C709" t="s">
        <v>8</v>
      </c>
      <c r="D709" t="s">
        <v>9</v>
      </c>
      <c r="E709" t="s">
        <v>10</v>
      </c>
      <c r="F709" t="s">
        <v>11</v>
      </c>
      <c r="G709" t="s">
        <v>17</v>
      </c>
      <c r="H709">
        <v>0</v>
      </c>
    </row>
    <row r="710" spans="1:8" x14ac:dyDescent="0.25">
      <c r="A710">
        <v>709</v>
      </c>
      <c r="B710">
        <v>41</v>
      </c>
      <c r="C710" t="s">
        <v>13</v>
      </c>
      <c r="D710" t="s">
        <v>9</v>
      </c>
      <c r="E710" t="s">
        <v>15</v>
      </c>
      <c r="F710" t="s">
        <v>24</v>
      </c>
      <c r="G710" t="s">
        <v>19</v>
      </c>
      <c r="H710">
        <v>0</v>
      </c>
    </row>
    <row r="711" spans="1:8" x14ac:dyDescent="0.25">
      <c r="A711">
        <v>710</v>
      </c>
      <c r="B711">
        <v>36</v>
      </c>
      <c r="C711" t="s">
        <v>8</v>
      </c>
      <c r="D711" t="s">
        <v>9</v>
      </c>
      <c r="E711" t="s">
        <v>20</v>
      </c>
      <c r="F711" t="s">
        <v>24</v>
      </c>
      <c r="G711" t="s">
        <v>22</v>
      </c>
      <c r="H711">
        <v>1</v>
      </c>
    </row>
    <row r="712" spans="1:8" x14ac:dyDescent="0.25">
      <c r="A712">
        <v>711</v>
      </c>
      <c r="B712">
        <v>44</v>
      </c>
      <c r="C712" t="s">
        <v>13</v>
      </c>
      <c r="D712" t="s">
        <v>9</v>
      </c>
      <c r="E712" t="s">
        <v>15</v>
      </c>
      <c r="F712" t="s">
        <v>16</v>
      </c>
      <c r="G712" t="s">
        <v>22</v>
      </c>
      <c r="H712">
        <v>0</v>
      </c>
    </row>
    <row r="713" spans="1:8" x14ac:dyDescent="0.25">
      <c r="A713">
        <v>712</v>
      </c>
      <c r="B713">
        <v>40</v>
      </c>
      <c r="C713" t="s">
        <v>8</v>
      </c>
      <c r="D713" t="s">
        <v>14</v>
      </c>
      <c r="E713" t="s">
        <v>15</v>
      </c>
      <c r="F713" t="s">
        <v>16</v>
      </c>
      <c r="G713" t="s">
        <v>22</v>
      </c>
      <c r="H713">
        <v>0</v>
      </c>
    </row>
    <row r="714" spans="1:8" x14ac:dyDescent="0.25">
      <c r="A714">
        <v>713</v>
      </c>
      <c r="B714">
        <v>18</v>
      </c>
      <c r="C714" t="s">
        <v>8</v>
      </c>
      <c r="D714" t="s">
        <v>14</v>
      </c>
      <c r="E714" t="s">
        <v>20</v>
      </c>
      <c r="F714" t="s">
        <v>23</v>
      </c>
      <c r="G714" t="s">
        <v>22</v>
      </c>
      <c r="H714">
        <v>1</v>
      </c>
    </row>
    <row r="715" spans="1:8" x14ac:dyDescent="0.25">
      <c r="A715">
        <v>714</v>
      </c>
      <c r="B715">
        <v>58</v>
      </c>
      <c r="C715" t="s">
        <v>8</v>
      </c>
      <c r="D715" t="s">
        <v>18</v>
      </c>
      <c r="E715" t="s">
        <v>10</v>
      </c>
      <c r="F715" t="s">
        <v>25</v>
      </c>
      <c r="G715" t="s">
        <v>19</v>
      </c>
      <c r="H715">
        <v>0</v>
      </c>
    </row>
    <row r="716" spans="1:8" x14ac:dyDescent="0.25">
      <c r="A716">
        <v>715</v>
      </c>
      <c r="B716">
        <v>24</v>
      </c>
      <c r="C716" t="s">
        <v>13</v>
      </c>
      <c r="D716" t="s">
        <v>18</v>
      </c>
      <c r="E716" t="s">
        <v>20</v>
      </c>
      <c r="F716" t="s">
        <v>25</v>
      </c>
      <c r="G716" t="s">
        <v>22</v>
      </c>
      <c r="H716">
        <v>1</v>
      </c>
    </row>
    <row r="717" spans="1:8" x14ac:dyDescent="0.25">
      <c r="A717">
        <v>716</v>
      </c>
      <c r="B717">
        <v>41</v>
      </c>
      <c r="C717" t="s">
        <v>13</v>
      </c>
      <c r="D717" t="s">
        <v>18</v>
      </c>
      <c r="E717" t="s">
        <v>20</v>
      </c>
      <c r="F717" t="s">
        <v>23</v>
      </c>
      <c r="G717" t="s">
        <v>19</v>
      </c>
      <c r="H717">
        <v>0</v>
      </c>
    </row>
    <row r="718" spans="1:8" x14ac:dyDescent="0.25">
      <c r="A718">
        <v>717</v>
      </c>
      <c r="B718">
        <v>41</v>
      </c>
      <c r="C718" t="s">
        <v>13</v>
      </c>
      <c r="D718" t="s">
        <v>18</v>
      </c>
      <c r="E718" t="s">
        <v>10</v>
      </c>
      <c r="F718" t="s">
        <v>25</v>
      </c>
      <c r="G718" t="s">
        <v>17</v>
      </c>
      <c r="H718">
        <v>0</v>
      </c>
    </row>
    <row r="719" spans="1:8" x14ac:dyDescent="0.25">
      <c r="A719">
        <v>718</v>
      </c>
      <c r="B719">
        <v>53</v>
      </c>
      <c r="C719" t="s">
        <v>8</v>
      </c>
      <c r="D719" t="s">
        <v>18</v>
      </c>
      <c r="E719" t="s">
        <v>20</v>
      </c>
      <c r="F719" t="s">
        <v>11</v>
      </c>
      <c r="G719" t="s">
        <v>22</v>
      </c>
      <c r="H719">
        <v>0</v>
      </c>
    </row>
    <row r="720" spans="1:8" x14ac:dyDescent="0.25">
      <c r="A720">
        <v>719</v>
      </c>
      <c r="B720">
        <v>39</v>
      </c>
      <c r="C720" t="s">
        <v>8</v>
      </c>
      <c r="D720" t="s">
        <v>9</v>
      </c>
      <c r="E720" t="s">
        <v>10</v>
      </c>
      <c r="F720" t="s">
        <v>23</v>
      </c>
      <c r="G720" t="s">
        <v>17</v>
      </c>
      <c r="H720">
        <v>1</v>
      </c>
    </row>
    <row r="721" spans="1:8" x14ac:dyDescent="0.25">
      <c r="A721">
        <v>720</v>
      </c>
      <c r="B721">
        <v>19</v>
      </c>
      <c r="C721" t="s">
        <v>8</v>
      </c>
      <c r="D721" t="s">
        <v>9</v>
      </c>
      <c r="E721" t="s">
        <v>20</v>
      </c>
      <c r="F721" t="s">
        <v>24</v>
      </c>
      <c r="G721" t="s">
        <v>22</v>
      </c>
      <c r="H721">
        <v>0</v>
      </c>
    </row>
    <row r="722" spans="1:8" x14ac:dyDescent="0.25">
      <c r="A722">
        <v>721</v>
      </c>
      <c r="B722">
        <v>31</v>
      </c>
      <c r="C722" t="s">
        <v>13</v>
      </c>
      <c r="D722" t="s">
        <v>21</v>
      </c>
      <c r="E722" t="s">
        <v>20</v>
      </c>
      <c r="F722" t="s">
        <v>23</v>
      </c>
      <c r="G722" t="s">
        <v>22</v>
      </c>
      <c r="H722">
        <v>0</v>
      </c>
    </row>
    <row r="723" spans="1:8" x14ac:dyDescent="0.25">
      <c r="A723">
        <v>722</v>
      </c>
      <c r="B723">
        <v>44</v>
      </c>
      <c r="C723" t="s">
        <v>8</v>
      </c>
      <c r="D723" t="s">
        <v>9</v>
      </c>
      <c r="E723" t="s">
        <v>10</v>
      </c>
      <c r="F723" t="s">
        <v>11</v>
      </c>
      <c r="G723" t="s">
        <v>17</v>
      </c>
      <c r="H723">
        <v>1</v>
      </c>
    </row>
    <row r="724" spans="1:8" x14ac:dyDescent="0.25">
      <c r="A724">
        <v>723</v>
      </c>
      <c r="B724">
        <v>25</v>
      </c>
      <c r="C724" t="s">
        <v>13</v>
      </c>
      <c r="D724" t="s">
        <v>21</v>
      </c>
      <c r="E724" t="s">
        <v>10</v>
      </c>
      <c r="F724" t="s">
        <v>16</v>
      </c>
      <c r="G724" t="s">
        <v>22</v>
      </c>
      <c r="H724">
        <v>1</v>
      </c>
    </row>
    <row r="725" spans="1:8" x14ac:dyDescent="0.25">
      <c r="A725">
        <v>724</v>
      </c>
      <c r="B725">
        <v>52</v>
      </c>
      <c r="C725" t="s">
        <v>8</v>
      </c>
      <c r="D725" t="s">
        <v>9</v>
      </c>
      <c r="E725" t="s">
        <v>20</v>
      </c>
      <c r="F725" t="s">
        <v>25</v>
      </c>
      <c r="G725" t="s">
        <v>12</v>
      </c>
      <c r="H725">
        <v>1</v>
      </c>
    </row>
    <row r="726" spans="1:8" x14ac:dyDescent="0.25">
      <c r="A726">
        <v>725</v>
      </c>
      <c r="B726">
        <v>28</v>
      </c>
      <c r="C726" t="s">
        <v>13</v>
      </c>
      <c r="D726" t="s">
        <v>21</v>
      </c>
      <c r="E726" t="s">
        <v>20</v>
      </c>
      <c r="F726" t="s">
        <v>16</v>
      </c>
      <c r="G726" t="s">
        <v>22</v>
      </c>
      <c r="H726">
        <v>1</v>
      </c>
    </row>
    <row r="727" spans="1:8" x14ac:dyDescent="0.25">
      <c r="A727">
        <v>726</v>
      </c>
      <c r="B727">
        <v>24</v>
      </c>
      <c r="C727" t="s">
        <v>13</v>
      </c>
      <c r="D727" t="s">
        <v>18</v>
      </c>
      <c r="E727" t="s">
        <v>15</v>
      </c>
      <c r="F727" t="s">
        <v>25</v>
      </c>
      <c r="G727" t="s">
        <v>12</v>
      </c>
      <c r="H727">
        <v>1</v>
      </c>
    </row>
    <row r="728" spans="1:8" x14ac:dyDescent="0.25">
      <c r="A728">
        <v>727</v>
      </c>
      <c r="B728">
        <v>43</v>
      </c>
      <c r="C728" t="s">
        <v>8</v>
      </c>
      <c r="D728" t="s">
        <v>21</v>
      </c>
      <c r="E728" t="s">
        <v>10</v>
      </c>
      <c r="F728" t="s">
        <v>24</v>
      </c>
      <c r="G728" t="s">
        <v>12</v>
      </c>
      <c r="H728">
        <v>1</v>
      </c>
    </row>
    <row r="729" spans="1:8" x14ac:dyDescent="0.25">
      <c r="A729">
        <v>728</v>
      </c>
      <c r="B729">
        <v>40</v>
      </c>
      <c r="C729" t="s">
        <v>13</v>
      </c>
      <c r="D729" t="s">
        <v>14</v>
      </c>
      <c r="E729" t="s">
        <v>15</v>
      </c>
      <c r="F729" t="s">
        <v>11</v>
      </c>
      <c r="G729" t="s">
        <v>17</v>
      </c>
      <c r="H729">
        <v>0</v>
      </c>
    </row>
    <row r="730" spans="1:8" x14ac:dyDescent="0.25">
      <c r="A730">
        <v>729</v>
      </c>
      <c r="B730">
        <v>27</v>
      </c>
      <c r="C730" t="s">
        <v>13</v>
      </c>
      <c r="D730" t="s">
        <v>18</v>
      </c>
      <c r="E730" t="s">
        <v>10</v>
      </c>
      <c r="F730" t="s">
        <v>11</v>
      </c>
      <c r="G730" t="s">
        <v>22</v>
      </c>
      <c r="H730">
        <v>0</v>
      </c>
    </row>
    <row r="731" spans="1:8" x14ac:dyDescent="0.25">
      <c r="A731">
        <v>730</v>
      </c>
      <c r="B731">
        <v>55</v>
      </c>
      <c r="C731" t="s">
        <v>13</v>
      </c>
      <c r="D731" t="s">
        <v>9</v>
      </c>
      <c r="E731" t="s">
        <v>10</v>
      </c>
      <c r="F731" t="s">
        <v>24</v>
      </c>
      <c r="G731" t="s">
        <v>19</v>
      </c>
      <c r="H731">
        <v>0</v>
      </c>
    </row>
    <row r="732" spans="1:8" x14ac:dyDescent="0.25">
      <c r="A732">
        <v>731</v>
      </c>
      <c r="B732">
        <v>20</v>
      </c>
      <c r="C732" t="s">
        <v>13</v>
      </c>
      <c r="D732" t="s">
        <v>21</v>
      </c>
      <c r="E732" t="s">
        <v>15</v>
      </c>
      <c r="F732" t="s">
        <v>16</v>
      </c>
      <c r="G732" t="s">
        <v>17</v>
      </c>
      <c r="H732">
        <v>0</v>
      </c>
    </row>
    <row r="733" spans="1:8" x14ac:dyDescent="0.25">
      <c r="A733">
        <v>732</v>
      </c>
      <c r="B733">
        <v>60</v>
      </c>
      <c r="C733" t="s">
        <v>13</v>
      </c>
      <c r="D733" t="s">
        <v>18</v>
      </c>
      <c r="E733" t="s">
        <v>20</v>
      </c>
      <c r="F733" t="s">
        <v>24</v>
      </c>
      <c r="G733" t="s">
        <v>19</v>
      </c>
      <c r="H733">
        <v>0</v>
      </c>
    </row>
    <row r="734" spans="1:8" x14ac:dyDescent="0.25">
      <c r="A734">
        <v>733</v>
      </c>
      <c r="B734">
        <v>24</v>
      </c>
      <c r="C734" t="s">
        <v>13</v>
      </c>
      <c r="D734" t="s">
        <v>9</v>
      </c>
      <c r="E734" t="s">
        <v>15</v>
      </c>
      <c r="F734" t="s">
        <v>25</v>
      </c>
      <c r="G734" t="s">
        <v>22</v>
      </c>
      <c r="H734">
        <v>1</v>
      </c>
    </row>
    <row r="735" spans="1:8" x14ac:dyDescent="0.25">
      <c r="A735">
        <v>734</v>
      </c>
      <c r="B735">
        <v>50</v>
      </c>
      <c r="C735" t="s">
        <v>13</v>
      </c>
      <c r="D735" t="s">
        <v>9</v>
      </c>
      <c r="E735" t="s">
        <v>10</v>
      </c>
      <c r="F735" t="s">
        <v>16</v>
      </c>
      <c r="G735" t="s">
        <v>12</v>
      </c>
      <c r="H735">
        <v>0</v>
      </c>
    </row>
    <row r="736" spans="1:8" x14ac:dyDescent="0.25">
      <c r="A736">
        <v>735</v>
      </c>
      <c r="B736">
        <v>33</v>
      </c>
      <c r="C736" t="s">
        <v>8</v>
      </c>
      <c r="D736" t="s">
        <v>14</v>
      </c>
      <c r="E736" t="s">
        <v>10</v>
      </c>
      <c r="F736" t="s">
        <v>25</v>
      </c>
      <c r="G736" t="s">
        <v>12</v>
      </c>
      <c r="H736">
        <v>0</v>
      </c>
    </row>
    <row r="737" spans="1:8" x14ac:dyDescent="0.25">
      <c r="A737">
        <v>736</v>
      </c>
      <c r="B737">
        <v>37</v>
      </c>
      <c r="C737" t="s">
        <v>8</v>
      </c>
      <c r="D737" t="s">
        <v>18</v>
      </c>
      <c r="E737" t="s">
        <v>10</v>
      </c>
      <c r="F737" t="s">
        <v>23</v>
      </c>
      <c r="G737" t="s">
        <v>22</v>
      </c>
      <c r="H737">
        <v>0</v>
      </c>
    </row>
    <row r="738" spans="1:8" x14ac:dyDescent="0.25">
      <c r="A738">
        <v>737</v>
      </c>
      <c r="B738">
        <v>37</v>
      </c>
      <c r="C738" t="s">
        <v>13</v>
      </c>
      <c r="D738" t="s">
        <v>9</v>
      </c>
      <c r="E738" t="s">
        <v>15</v>
      </c>
      <c r="F738" t="s">
        <v>23</v>
      </c>
      <c r="G738" t="s">
        <v>19</v>
      </c>
      <c r="H738">
        <v>1</v>
      </c>
    </row>
    <row r="739" spans="1:8" x14ac:dyDescent="0.25">
      <c r="A739">
        <v>738</v>
      </c>
      <c r="B739">
        <v>32</v>
      </c>
      <c r="C739" t="s">
        <v>13</v>
      </c>
      <c r="D739" t="s">
        <v>18</v>
      </c>
      <c r="E739" t="s">
        <v>20</v>
      </c>
      <c r="F739" t="s">
        <v>23</v>
      </c>
      <c r="G739" t="s">
        <v>12</v>
      </c>
      <c r="H739">
        <v>0</v>
      </c>
    </row>
    <row r="740" spans="1:8" x14ac:dyDescent="0.25">
      <c r="A740">
        <v>739</v>
      </c>
      <c r="B740">
        <v>33</v>
      </c>
      <c r="C740" t="s">
        <v>13</v>
      </c>
      <c r="D740" t="s">
        <v>18</v>
      </c>
      <c r="E740" t="s">
        <v>15</v>
      </c>
      <c r="F740" t="s">
        <v>25</v>
      </c>
      <c r="G740" t="s">
        <v>19</v>
      </c>
      <c r="H740">
        <v>0</v>
      </c>
    </row>
    <row r="741" spans="1:8" x14ac:dyDescent="0.25">
      <c r="A741">
        <v>740</v>
      </c>
      <c r="B741">
        <v>58</v>
      </c>
      <c r="C741" t="s">
        <v>8</v>
      </c>
      <c r="D741" t="s">
        <v>18</v>
      </c>
      <c r="E741" t="s">
        <v>10</v>
      </c>
      <c r="F741" t="s">
        <v>11</v>
      </c>
      <c r="G741" t="s">
        <v>12</v>
      </c>
      <c r="H741">
        <v>1</v>
      </c>
    </row>
    <row r="742" spans="1:8" x14ac:dyDescent="0.25">
      <c r="A742">
        <v>741</v>
      </c>
      <c r="B742">
        <v>58</v>
      </c>
      <c r="C742" t="s">
        <v>8</v>
      </c>
      <c r="D742" t="s">
        <v>14</v>
      </c>
      <c r="E742" t="s">
        <v>20</v>
      </c>
      <c r="F742" t="s">
        <v>24</v>
      </c>
      <c r="G742" t="s">
        <v>22</v>
      </c>
      <c r="H742">
        <v>0</v>
      </c>
    </row>
    <row r="743" spans="1:8" x14ac:dyDescent="0.25">
      <c r="A743">
        <v>742</v>
      </c>
      <c r="B743">
        <v>34</v>
      </c>
      <c r="C743" t="s">
        <v>8</v>
      </c>
      <c r="D743" t="s">
        <v>18</v>
      </c>
      <c r="E743" t="s">
        <v>15</v>
      </c>
      <c r="F743" t="s">
        <v>25</v>
      </c>
      <c r="G743" t="s">
        <v>17</v>
      </c>
      <c r="H743">
        <v>1</v>
      </c>
    </row>
    <row r="744" spans="1:8" x14ac:dyDescent="0.25">
      <c r="A744">
        <v>743</v>
      </c>
      <c r="B744">
        <v>43</v>
      </c>
      <c r="C744" t="s">
        <v>8</v>
      </c>
      <c r="D744" t="s">
        <v>9</v>
      </c>
      <c r="E744" t="s">
        <v>15</v>
      </c>
      <c r="F744" t="s">
        <v>16</v>
      </c>
      <c r="G744" t="s">
        <v>22</v>
      </c>
      <c r="H744">
        <v>0</v>
      </c>
    </row>
    <row r="745" spans="1:8" x14ac:dyDescent="0.25">
      <c r="A745">
        <v>744</v>
      </c>
      <c r="B745">
        <v>21</v>
      </c>
      <c r="C745" t="s">
        <v>13</v>
      </c>
      <c r="D745" t="s">
        <v>14</v>
      </c>
      <c r="E745" t="s">
        <v>15</v>
      </c>
      <c r="F745" t="s">
        <v>11</v>
      </c>
      <c r="G745" t="s">
        <v>12</v>
      </c>
      <c r="H745">
        <v>1</v>
      </c>
    </row>
    <row r="746" spans="1:8" x14ac:dyDescent="0.25">
      <c r="A746">
        <v>745</v>
      </c>
      <c r="B746">
        <v>59</v>
      </c>
      <c r="C746" t="s">
        <v>13</v>
      </c>
      <c r="D746" t="s">
        <v>14</v>
      </c>
      <c r="E746" t="s">
        <v>10</v>
      </c>
      <c r="F746" t="s">
        <v>11</v>
      </c>
      <c r="G746" t="s">
        <v>12</v>
      </c>
      <c r="H746">
        <v>0</v>
      </c>
    </row>
    <row r="747" spans="1:8" x14ac:dyDescent="0.25">
      <c r="A747">
        <v>746</v>
      </c>
      <c r="B747">
        <v>31</v>
      </c>
      <c r="C747" t="s">
        <v>13</v>
      </c>
      <c r="D747" t="s">
        <v>21</v>
      </c>
      <c r="E747" t="s">
        <v>20</v>
      </c>
      <c r="F747" t="s">
        <v>25</v>
      </c>
      <c r="G747" t="s">
        <v>17</v>
      </c>
      <c r="H747">
        <v>0</v>
      </c>
    </row>
    <row r="748" spans="1:8" x14ac:dyDescent="0.25">
      <c r="A748">
        <v>747</v>
      </c>
      <c r="B748">
        <v>21</v>
      </c>
      <c r="C748" t="s">
        <v>13</v>
      </c>
      <c r="D748" t="s">
        <v>14</v>
      </c>
      <c r="E748" t="s">
        <v>10</v>
      </c>
      <c r="F748" t="s">
        <v>24</v>
      </c>
      <c r="G748" t="s">
        <v>12</v>
      </c>
      <c r="H748">
        <v>0</v>
      </c>
    </row>
    <row r="749" spans="1:8" x14ac:dyDescent="0.25">
      <c r="A749">
        <v>748</v>
      </c>
      <c r="B749">
        <v>18</v>
      </c>
      <c r="C749" t="s">
        <v>8</v>
      </c>
      <c r="D749" t="s">
        <v>14</v>
      </c>
      <c r="E749" t="s">
        <v>15</v>
      </c>
      <c r="F749" t="s">
        <v>23</v>
      </c>
      <c r="G749" t="s">
        <v>12</v>
      </c>
      <c r="H749">
        <v>0</v>
      </c>
    </row>
    <row r="750" spans="1:8" x14ac:dyDescent="0.25">
      <c r="A750">
        <v>749</v>
      </c>
      <c r="B750">
        <v>32</v>
      </c>
      <c r="C750" t="s">
        <v>8</v>
      </c>
      <c r="D750" t="s">
        <v>9</v>
      </c>
      <c r="E750" t="s">
        <v>20</v>
      </c>
      <c r="F750" t="s">
        <v>11</v>
      </c>
      <c r="G750" t="s">
        <v>22</v>
      </c>
      <c r="H750">
        <v>0</v>
      </c>
    </row>
    <row r="751" spans="1:8" x14ac:dyDescent="0.25">
      <c r="A751">
        <v>750</v>
      </c>
      <c r="B751">
        <v>45</v>
      </c>
      <c r="C751" t="s">
        <v>8</v>
      </c>
      <c r="D751" t="s">
        <v>14</v>
      </c>
      <c r="E751" t="s">
        <v>15</v>
      </c>
      <c r="F751" t="s">
        <v>16</v>
      </c>
      <c r="G751" t="s">
        <v>19</v>
      </c>
      <c r="H751">
        <v>0</v>
      </c>
    </row>
    <row r="752" spans="1:8" x14ac:dyDescent="0.25">
      <c r="A752">
        <v>751</v>
      </c>
      <c r="B752">
        <v>24</v>
      </c>
      <c r="C752" t="s">
        <v>13</v>
      </c>
      <c r="D752" t="s">
        <v>14</v>
      </c>
      <c r="E752" t="s">
        <v>10</v>
      </c>
      <c r="F752" t="s">
        <v>16</v>
      </c>
      <c r="G752" t="s">
        <v>19</v>
      </c>
      <c r="H752">
        <v>1</v>
      </c>
    </row>
    <row r="753" spans="1:8" x14ac:dyDescent="0.25">
      <c r="A753">
        <v>752</v>
      </c>
      <c r="B753">
        <v>55</v>
      </c>
      <c r="C753" t="s">
        <v>8</v>
      </c>
      <c r="D753" t="s">
        <v>14</v>
      </c>
      <c r="E753" t="s">
        <v>20</v>
      </c>
      <c r="F753" t="s">
        <v>25</v>
      </c>
      <c r="G753" t="s">
        <v>22</v>
      </c>
      <c r="H753">
        <v>1</v>
      </c>
    </row>
    <row r="754" spans="1:8" x14ac:dyDescent="0.25">
      <c r="A754">
        <v>753</v>
      </c>
      <c r="B754">
        <v>46</v>
      </c>
      <c r="C754" t="s">
        <v>8</v>
      </c>
      <c r="D754" t="s">
        <v>9</v>
      </c>
      <c r="E754" t="s">
        <v>20</v>
      </c>
      <c r="F754" t="s">
        <v>16</v>
      </c>
      <c r="G754" t="s">
        <v>17</v>
      </c>
      <c r="H754">
        <v>1</v>
      </c>
    </row>
    <row r="755" spans="1:8" x14ac:dyDescent="0.25">
      <c r="A755">
        <v>754</v>
      </c>
      <c r="B755">
        <v>31</v>
      </c>
      <c r="C755" t="s">
        <v>13</v>
      </c>
      <c r="D755" t="s">
        <v>14</v>
      </c>
      <c r="E755" t="s">
        <v>15</v>
      </c>
      <c r="F755" t="s">
        <v>23</v>
      </c>
      <c r="G755" t="s">
        <v>17</v>
      </c>
      <c r="H755">
        <v>0</v>
      </c>
    </row>
    <row r="756" spans="1:8" x14ac:dyDescent="0.25">
      <c r="A756">
        <v>755</v>
      </c>
      <c r="B756">
        <v>18</v>
      </c>
      <c r="C756" t="s">
        <v>8</v>
      </c>
      <c r="D756" t="s">
        <v>21</v>
      </c>
      <c r="E756" t="s">
        <v>20</v>
      </c>
      <c r="F756" t="s">
        <v>24</v>
      </c>
      <c r="G756" t="s">
        <v>12</v>
      </c>
      <c r="H756">
        <v>0</v>
      </c>
    </row>
    <row r="757" spans="1:8" x14ac:dyDescent="0.25">
      <c r="A757">
        <v>756</v>
      </c>
      <c r="B757">
        <v>38</v>
      </c>
      <c r="C757" t="s">
        <v>8</v>
      </c>
      <c r="D757" t="s">
        <v>18</v>
      </c>
      <c r="E757" t="s">
        <v>10</v>
      </c>
      <c r="F757" t="s">
        <v>23</v>
      </c>
      <c r="G757" t="s">
        <v>19</v>
      </c>
      <c r="H757">
        <v>0</v>
      </c>
    </row>
    <row r="758" spans="1:8" x14ac:dyDescent="0.25">
      <c r="A758">
        <v>757</v>
      </c>
      <c r="B758">
        <v>37</v>
      </c>
      <c r="C758" t="s">
        <v>13</v>
      </c>
      <c r="D758" t="s">
        <v>9</v>
      </c>
      <c r="E758" t="s">
        <v>20</v>
      </c>
      <c r="F758" t="s">
        <v>16</v>
      </c>
      <c r="G758" t="s">
        <v>19</v>
      </c>
      <c r="H758">
        <v>0</v>
      </c>
    </row>
    <row r="759" spans="1:8" x14ac:dyDescent="0.25">
      <c r="A759">
        <v>758</v>
      </c>
      <c r="B759">
        <v>47</v>
      </c>
      <c r="C759" t="s">
        <v>13</v>
      </c>
      <c r="D759" t="s">
        <v>18</v>
      </c>
      <c r="E759" t="s">
        <v>10</v>
      </c>
      <c r="F759" t="s">
        <v>24</v>
      </c>
      <c r="G759" t="s">
        <v>17</v>
      </c>
      <c r="H759">
        <v>0</v>
      </c>
    </row>
    <row r="760" spans="1:8" x14ac:dyDescent="0.25">
      <c r="A760">
        <v>759</v>
      </c>
      <c r="B760">
        <v>21</v>
      </c>
      <c r="C760" t="s">
        <v>13</v>
      </c>
      <c r="D760" t="s">
        <v>14</v>
      </c>
      <c r="E760" t="s">
        <v>10</v>
      </c>
      <c r="F760" t="s">
        <v>25</v>
      </c>
      <c r="G760" t="s">
        <v>17</v>
      </c>
      <c r="H760">
        <v>1</v>
      </c>
    </row>
    <row r="761" spans="1:8" x14ac:dyDescent="0.25">
      <c r="A761">
        <v>760</v>
      </c>
      <c r="B761">
        <v>57</v>
      </c>
      <c r="C761" t="s">
        <v>13</v>
      </c>
      <c r="D761" t="s">
        <v>9</v>
      </c>
      <c r="E761" t="s">
        <v>20</v>
      </c>
      <c r="F761" t="s">
        <v>25</v>
      </c>
      <c r="G761" t="s">
        <v>19</v>
      </c>
      <c r="H761">
        <v>0</v>
      </c>
    </row>
    <row r="762" spans="1:8" x14ac:dyDescent="0.25">
      <c r="A762">
        <v>761</v>
      </c>
      <c r="B762">
        <v>19</v>
      </c>
      <c r="C762" t="s">
        <v>13</v>
      </c>
      <c r="D762" t="s">
        <v>18</v>
      </c>
      <c r="E762" t="s">
        <v>20</v>
      </c>
      <c r="F762" t="s">
        <v>16</v>
      </c>
      <c r="G762" t="s">
        <v>22</v>
      </c>
      <c r="H762">
        <v>1</v>
      </c>
    </row>
    <row r="763" spans="1:8" x14ac:dyDescent="0.25">
      <c r="A763">
        <v>762</v>
      </c>
      <c r="B763">
        <v>54</v>
      </c>
      <c r="C763" t="s">
        <v>13</v>
      </c>
      <c r="D763" t="s">
        <v>14</v>
      </c>
      <c r="E763" t="s">
        <v>20</v>
      </c>
      <c r="F763" t="s">
        <v>25</v>
      </c>
      <c r="G763" t="s">
        <v>12</v>
      </c>
      <c r="H763">
        <v>0</v>
      </c>
    </row>
    <row r="764" spans="1:8" x14ac:dyDescent="0.25">
      <c r="A764">
        <v>763</v>
      </c>
      <c r="B764">
        <v>34</v>
      </c>
      <c r="C764" t="s">
        <v>8</v>
      </c>
      <c r="D764" t="s">
        <v>9</v>
      </c>
      <c r="E764" t="s">
        <v>15</v>
      </c>
      <c r="F764" t="s">
        <v>25</v>
      </c>
      <c r="G764" t="s">
        <v>17</v>
      </c>
      <c r="H764">
        <v>1</v>
      </c>
    </row>
    <row r="765" spans="1:8" x14ac:dyDescent="0.25">
      <c r="A765">
        <v>764</v>
      </c>
      <c r="B765">
        <v>27</v>
      </c>
      <c r="C765" t="s">
        <v>8</v>
      </c>
      <c r="D765" t="s">
        <v>18</v>
      </c>
      <c r="E765" t="s">
        <v>20</v>
      </c>
      <c r="F765" t="s">
        <v>24</v>
      </c>
      <c r="G765" t="s">
        <v>17</v>
      </c>
      <c r="H765">
        <v>1</v>
      </c>
    </row>
    <row r="766" spans="1:8" x14ac:dyDescent="0.25">
      <c r="A766">
        <v>765</v>
      </c>
      <c r="B766">
        <v>24</v>
      </c>
      <c r="C766" t="s">
        <v>8</v>
      </c>
      <c r="D766" t="s">
        <v>9</v>
      </c>
      <c r="E766" t="s">
        <v>10</v>
      </c>
      <c r="F766" t="s">
        <v>16</v>
      </c>
      <c r="G766" t="s">
        <v>22</v>
      </c>
      <c r="H766">
        <v>0</v>
      </c>
    </row>
    <row r="767" spans="1:8" x14ac:dyDescent="0.25">
      <c r="A767">
        <v>766</v>
      </c>
      <c r="B767">
        <v>55</v>
      </c>
      <c r="C767" t="s">
        <v>8</v>
      </c>
      <c r="D767" t="s">
        <v>9</v>
      </c>
      <c r="E767" t="s">
        <v>15</v>
      </c>
      <c r="F767" t="s">
        <v>24</v>
      </c>
      <c r="G767" t="s">
        <v>22</v>
      </c>
      <c r="H767">
        <v>0</v>
      </c>
    </row>
    <row r="768" spans="1:8" x14ac:dyDescent="0.25">
      <c r="A768">
        <v>767</v>
      </c>
      <c r="B768">
        <v>40</v>
      </c>
      <c r="C768" t="s">
        <v>13</v>
      </c>
      <c r="D768" t="s">
        <v>14</v>
      </c>
      <c r="E768" t="s">
        <v>15</v>
      </c>
      <c r="F768" t="s">
        <v>11</v>
      </c>
      <c r="G768" t="s">
        <v>12</v>
      </c>
      <c r="H768">
        <v>0</v>
      </c>
    </row>
    <row r="769" spans="1:8" x14ac:dyDescent="0.25">
      <c r="A769">
        <v>768</v>
      </c>
      <c r="B769">
        <v>47</v>
      </c>
      <c r="C769" t="s">
        <v>8</v>
      </c>
      <c r="D769" t="s">
        <v>21</v>
      </c>
      <c r="E769" t="s">
        <v>10</v>
      </c>
      <c r="F769" t="s">
        <v>23</v>
      </c>
      <c r="G769" t="s">
        <v>17</v>
      </c>
      <c r="H769">
        <v>1</v>
      </c>
    </row>
    <row r="770" spans="1:8" x14ac:dyDescent="0.25">
      <c r="A770">
        <v>769</v>
      </c>
      <c r="B770">
        <v>49</v>
      </c>
      <c r="C770" t="s">
        <v>13</v>
      </c>
      <c r="D770" t="s">
        <v>9</v>
      </c>
      <c r="E770" t="s">
        <v>10</v>
      </c>
      <c r="F770" t="s">
        <v>25</v>
      </c>
      <c r="G770" t="s">
        <v>19</v>
      </c>
      <c r="H770">
        <v>0</v>
      </c>
    </row>
    <row r="771" spans="1:8" x14ac:dyDescent="0.25">
      <c r="A771">
        <v>770</v>
      </c>
      <c r="B771">
        <v>30</v>
      </c>
      <c r="C771" t="s">
        <v>8</v>
      </c>
      <c r="D771" t="s">
        <v>9</v>
      </c>
      <c r="E771" t="s">
        <v>10</v>
      </c>
      <c r="F771" t="s">
        <v>24</v>
      </c>
      <c r="G771" t="s">
        <v>19</v>
      </c>
      <c r="H771">
        <v>0</v>
      </c>
    </row>
    <row r="772" spans="1:8" x14ac:dyDescent="0.25">
      <c r="A772">
        <v>771</v>
      </c>
      <c r="B772">
        <v>52</v>
      </c>
      <c r="C772" t="s">
        <v>8</v>
      </c>
      <c r="D772" t="s">
        <v>9</v>
      </c>
      <c r="E772" t="s">
        <v>15</v>
      </c>
      <c r="F772" t="s">
        <v>24</v>
      </c>
      <c r="G772" t="s">
        <v>19</v>
      </c>
      <c r="H772">
        <v>0</v>
      </c>
    </row>
    <row r="773" spans="1:8" x14ac:dyDescent="0.25">
      <c r="A773">
        <v>772</v>
      </c>
      <c r="B773">
        <v>28</v>
      </c>
      <c r="C773" t="s">
        <v>8</v>
      </c>
      <c r="D773" t="s">
        <v>9</v>
      </c>
      <c r="E773" t="s">
        <v>15</v>
      </c>
      <c r="F773" t="s">
        <v>24</v>
      </c>
      <c r="G773" t="s">
        <v>19</v>
      </c>
      <c r="H773">
        <v>1</v>
      </c>
    </row>
    <row r="774" spans="1:8" x14ac:dyDescent="0.25">
      <c r="A774">
        <v>773</v>
      </c>
      <c r="B774">
        <v>39</v>
      </c>
      <c r="C774" t="s">
        <v>13</v>
      </c>
      <c r="D774" t="s">
        <v>18</v>
      </c>
      <c r="E774" t="s">
        <v>10</v>
      </c>
      <c r="F774" t="s">
        <v>24</v>
      </c>
      <c r="G774" t="s">
        <v>17</v>
      </c>
      <c r="H774">
        <v>1</v>
      </c>
    </row>
    <row r="775" spans="1:8" x14ac:dyDescent="0.25">
      <c r="A775">
        <v>774</v>
      </c>
      <c r="B775">
        <v>25</v>
      </c>
      <c r="C775" t="s">
        <v>13</v>
      </c>
      <c r="D775" t="s">
        <v>9</v>
      </c>
      <c r="E775" t="s">
        <v>20</v>
      </c>
      <c r="F775" t="s">
        <v>25</v>
      </c>
      <c r="G775" t="s">
        <v>17</v>
      </c>
      <c r="H775">
        <v>0</v>
      </c>
    </row>
    <row r="776" spans="1:8" x14ac:dyDescent="0.25">
      <c r="A776">
        <v>775</v>
      </c>
      <c r="B776">
        <v>60</v>
      </c>
      <c r="C776" t="s">
        <v>8</v>
      </c>
      <c r="D776" t="s">
        <v>14</v>
      </c>
      <c r="E776" t="s">
        <v>10</v>
      </c>
      <c r="F776" t="s">
        <v>16</v>
      </c>
      <c r="G776" t="s">
        <v>17</v>
      </c>
      <c r="H776">
        <v>0</v>
      </c>
    </row>
    <row r="777" spans="1:8" x14ac:dyDescent="0.25">
      <c r="A777">
        <v>776</v>
      </c>
      <c r="B777">
        <v>38</v>
      </c>
      <c r="C777" t="s">
        <v>13</v>
      </c>
      <c r="D777" t="s">
        <v>9</v>
      </c>
      <c r="E777" t="s">
        <v>20</v>
      </c>
      <c r="F777" t="s">
        <v>11</v>
      </c>
      <c r="G777" t="s">
        <v>17</v>
      </c>
      <c r="H777">
        <v>0</v>
      </c>
    </row>
    <row r="778" spans="1:8" x14ac:dyDescent="0.25">
      <c r="A778">
        <v>777</v>
      </c>
      <c r="B778">
        <v>27</v>
      </c>
      <c r="C778" t="s">
        <v>13</v>
      </c>
      <c r="D778" t="s">
        <v>14</v>
      </c>
      <c r="E778" t="s">
        <v>10</v>
      </c>
      <c r="F778" t="s">
        <v>16</v>
      </c>
      <c r="G778" t="s">
        <v>19</v>
      </c>
      <c r="H778">
        <v>0</v>
      </c>
    </row>
    <row r="779" spans="1:8" x14ac:dyDescent="0.25">
      <c r="A779">
        <v>778</v>
      </c>
      <c r="B779">
        <v>42</v>
      </c>
      <c r="C779" t="s">
        <v>13</v>
      </c>
      <c r="D779" t="s">
        <v>9</v>
      </c>
      <c r="E779" t="s">
        <v>10</v>
      </c>
      <c r="F779" t="s">
        <v>25</v>
      </c>
      <c r="G779" t="s">
        <v>19</v>
      </c>
      <c r="H779">
        <v>0</v>
      </c>
    </row>
    <row r="780" spans="1:8" x14ac:dyDescent="0.25">
      <c r="A780">
        <v>779</v>
      </c>
      <c r="B780">
        <v>48</v>
      </c>
      <c r="C780" t="s">
        <v>13</v>
      </c>
      <c r="D780" t="s">
        <v>18</v>
      </c>
      <c r="E780" t="s">
        <v>20</v>
      </c>
      <c r="F780" t="s">
        <v>11</v>
      </c>
      <c r="G780" t="s">
        <v>12</v>
      </c>
      <c r="H780">
        <v>0</v>
      </c>
    </row>
    <row r="781" spans="1:8" x14ac:dyDescent="0.25">
      <c r="A781">
        <v>780</v>
      </c>
      <c r="B781">
        <v>44</v>
      </c>
      <c r="C781" t="s">
        <v>13</v>
      </c>
      <c r="D781" t="s">
        <v>9</v>
      </c>
      <c r="E781" t="s">
        <v>20</v>
      </c>
      <c r="F781" t="s">
        <v>25</v>
      </c>
      <c r="G781" t="s">
        <v>19</v>
      </c>
      <c r="H781">
        <v>0</v>
      </c>
    </row>
    <row r="782" spans="1:8" x14ac:dyDescent="0.25">
      <c r="A782">
        <v>781</v>
      </c>
      <c r="B782">
        <v>54</v>
      </c>
      <c r="C782" t="s">
        <v>13</v>
      </c>
      <c r="D782" t="s">
        <v>9</v>
      </c>
      <c r="E782" t="s">
        <v>15</v>
      </c>
      <c r="F782" t="s">
        <v>23</v>
      </c>
      <c r="G782" t="s">
        <v>19</v>
      </c>
      <c r="H782">
        <v>0</v>
      </c>
    </row>
    <row r="783" spans="1:8" x14ac:dyDescent="0.25">
      <c r="A783">
        <v>782</v>
      </c>
      <c r="B783">
        <v>24</v>
      </c>
      <c r="C783" t="s">
        <v>13</v>
      </c>
      <c r="D783" t="s">
        <v>21</v>
      </c>
      <c r="E783" t="s">
        <v>20</v>
      </c>
      <c r="F783" t="s">
        <v>11</v>
      </c>
      <c r="G783" t="s">
        <v>19</v>
      </c>
      <c r="H783">
        <v>1</v>
      </c>
    </row>
    <row r="784" spans="1:8" x14ac:dyDescent="0.25">
      <c r="A784">
        <v>783</v>
      </c>
      <c r="B784">
        <v>38</v>
      </c>
      <c r="C784" t="s">
        <v>8</v>
      </c>
      <c r="D784" t="s">
        <v>14</v>
      </c>
      <c r="E784" t="s">
        <v>20</v>
      </c>
      <c r="F784" t="s">
        <v>23</v>
      </c>
      <c r="G784" t="s">
        <v>17</v>
      </c>
      <c r="H784">
        <v>0</v>
      </c>
    </row>
    <row r="785" spans="1:8" x14ac:dyDescent="0.25">
      <c r="A785">
        <v>784</v>
      </c>
      <c r="B785">
        <v>19</v>
      </c>
      <c r="C785" t="s">
        <v>8</v>
      </c>
      <c r="D785" t="s">
        <v>14</v>
      </c>
      <c r="E785" t="s">
        <v>15</v>
      </c>
      <c r="F785" t="s">
        <v>23</v>
      </c>
      <c r="G785" t="s">
        <v>19</v>
      </c>
      <c r="H785">
        <v>1</v>
      </c>
    </row>
    <row r="786" spans="1:8" x14ac:dyDescent="0.25">
      <c r="A786">
        <v>785</v>
      </c>
      <c r="B786">
        <v>24</v>
      </c>
      <c r="C786" t="s">
        <v>8</v>
      </c>
      <c r="D786" t="s">
        <v>21</v>
      </c>
      <c r="E786" t="s">
        <v>15</v>
      </c>
      <c r="F786" t="s">
        <v>23</v>
      </c>
      <c r="G786" t="s">
        <v>22</v>
      </c>
      <c r="H786">
        <v>1</v>
      </c>
    </row>
    <row r="787" spans="1:8" x14ac:dyDescent="0.25">
      <c r="A787">
        <v>786</v>
      </c>
      <c r="B787">
        <v>56</v>
      </c>
      <c r="C787" t="s">
        <v>8</v>
      </c>
      <c r="D787" t="s">
        <v>21</v>
      </c>
      <c r="E787" t="s">
        <v>10</v>
      </c>
      <c r="F787" t="s">
        <v>24</v>
      </c>
      <c r="G787" t="s">
        <v>17</v>
      </c>
      <c r="H787">
        <v>0</v>
      </c>
    </row>
    <row r="788" spans="1:8" x14ac:dyDescent="0.25">
      <c r="A788">
        <v>787</v>
      </c>
      <c r="B788">
        <v>30</v>
      </c>
      <c r="C788" t="s">
        <v>8</v>
      </c>
      <c r="D788" t="s">
        <v>18</v>
      </c>
      <c r="E788" t="s">
        <v>15</v>
      </c>
      <c r="F788" t="s">
        <v>24</v>
      </c>
      <c r="G788" t="s">
        <v>19</v>
      </c>
      <c r="H788">
        <v>0</v>
      </c>
    </row>
    <row r="789" spans="1:8" x14ac:dyDescent="0.25">
      <c r="A789">
        <v>788</v>
      </c>
      <c r="B789">
        <v>27</v>
      </c>
      <c r="C789" t="s">
        <v>13</v>
      </c>
      <c r="D789" t="s">
        <v>21</v>
      </c>
      <c r="E789" t="s">
        <v>15</v>
      </c>
      <c r="F789" t="s">
        <v>16</v>
      </c>
      <c r="G789" t="s">
        <v>22</v>
      </c>
      <c r="H789">
        <v>1</v>
      </c>
    </row>
    <row r="790" spans="1:8" x14ac:dyDescent="0.25">
      <c r="A790">
        <v>789</v>
      </c>
      <c r="B790">
        <v>39</v>
      </c>
      <c r="C790" t="s">
        <v>13</v>
      </c>
      <c r="D790" t="s">
        <v>21</v>
      </c>
      <c r="E790" t="s">
        <v>10</v>
      </c>
      <c r="F790" t="s">
        <v>24</v>
      </c>
      <c r="G790" t="s">
        <v>17</v>
      </c>
      <c r="H790">
        <v>1</v>
      </c>
    </row>
    <row r="791" spans="1:8" x14ac:dyDescent="0.25">
      <c r="A791">
        <v>790</v>
      </c>
      <c r="B791">
        <v>48</v>
      </c>
      <c r="C791" t="s">
        <v>8</v>
      </c>
      <c r="D791" t="s">
        <v>21</v>
      </c>
      <c r="E791" t="s">
        <v>10</v>
      </c>
      <c r="F791" t="s">
        <v>11</v>
      </c>
      <c r="G791" t="s">
        <v>19</v>
      </c>
      <c r="H791">
        <v>0</v>
      </c>
    </row>
    <row r="792" spans="1:8" x14ac:dyDescent="0.25">
      <c r="A792">
        <v>791</v>
      </c>
      <c r="B792">
        <v>32</v>
      </c>
      <c r="C792" t="s">
        <v>13</v>
      </c>
      <c r="D792" t="s">
        <v>18</v>
      </c>
      <c r="E792" t="s">
        <v>15</v>
      </c>
      <c r="F792" t="s">
        <v>11</v>
      </c>
      <c r="G792" t="s">
        <v>17</v>
      </c>
      <c r="H792">
        <v>0</v>
      </c>
    </row>
    <row r="793" spans="1:8" x14ac:dyDescent="0.25">
      <c r="A793">
        <v>792</v>
      </c>
      <c r="B793">
        <v>46</v>
      </c>
      <c r="C793" t="s">
        <v>8</v>
      </c>
      <c r="D793" t="s">
        <v>14</v>
      </c>
      <c r="E793" t="s">
        <v>20</v>
      </c>
      <c r="F793" t="s">
        <v>16</v>
      </c>
      <c r="G793" t="s">
        <v>17</v>
      </c>
      <c r="H793">
        <v>0</v>
      </c>
    </row>
    <row r="794" spans="1:8" x14ac:dyDescent="0.25">
      <c r="A794">
        <v>793</v>
      </c>
      <c r="B794">
        <v>47</v>
      </c>
      <c r="C794" t="s">
        <v>13</v>
      </c>
      <c r="D794" t="s">
        <v>18</v>
      </c>
      <c r="E794" t="s">
        <v>10</v>
      </c>
      <c r="F794" t="s">
        <v>16</v>
      </c>
      <c r="G794" t="s">
        <v>17</v>
      </c>
      <c r="H794">
        <v>0</v>
      </c>
    </row>
    <row r="795" spans="1:8" x14ac:dyDescent="0.25">
      <c r="A795">
        <v>794</v>
      </c>
      <c r="B795">
        <v>41</v>
      </c>
      <c r="C795" t="s">
        <v>13</v>
      </c>
      <c r="D795" t="s">
        <v>9</v>
      </c>
      <c r="E795" t="s">
        <v>10</v>
      </c>
      <c r="F795" t="s">
        <v>25</v>
      </c>
      <c r="G795" t="s">
        <v>12</v>
      </c>
      <c r="H795">
        <v>0</v>
      </c>
    </row>
    <row r="796" spans="1:8" x14ac:dyDescent="0.25">
      <c r="A796">
        <v>795</v>
      </c>
      <c r="B796">
        <v>30</v>
      </c>
      <c r="C796" t="s">
        <v>8</v>
      </c>
      <c r="D796" t="s">
        <v>14</v>
      </c>
      <c r="E796" t="s">
        <v>15</v>
      </c>
      <c r="F796" t="s">
        <v>23</v>
      </c>
      <c r="G796" t="s">
        <v>22</v>
      </c>
      <c r="H796">
        <v>1</v>
      </c>
    </row>
    <row r="797" spans="1:8" x14ac:dyDescent="0.25">
      <c r="A797">
        <v>796</v>
      </c>
      <c r="B797">
        <v>44</v>
      </c>
      <c r="C797" t="s">
        <v>8</v>
      </c>
      <c r="D797" t="s">
        <v>21</v>
      </c>
      <c r="E797" t="s">
        <v>20</v>
      </c>
      <c r="F797" t="s">
        <v>23</v>
      </c>
      <c r="G797" t="s">
        <v>12</v>
      </c>
      <c r="H797">
        <v>1</v>
      </c>
    </row>
    <row r="798" spans="1:8" x14ac:dyDescent="0.25">
      <c r="A798">
        <v>797</v>
      </c>
      <c r="B798">
        <v>34</v>
      </c>
      <c r="C798" t="s">
        <v>13</v>
      </c>
      <c r="D798" t="s">
        <v>9</v>
      </c>
      <c r="E798" t="s">
        <v>15</v>
      </c>
      <c r="F798" t="s">
        <v>24</v>
      </c>
      <c r="G798" t="s">
        <v>12</v>
      </c>
      <c r="H798">
        <v>1</v>
      </c>
    </row>
    <row r="799" spans="1:8" x14ac:dyDescent="0.25">
      <c r="A799">
        <v>798</v>
      </c>
      <c r="B799">
        <v>32</v>
      </c>
      <c r="C799" t="s">
        <v>13</v>
      </c>
      <c r="D799" t="s">
        <v>18</v>
      </c>
      <c r="E799" t="s">
        <v>10</v>
      </c>
      <c r="F799" t="s">
        <v>25</v>
      </c>
      <c r="G799" t="s">
        <v>22</v>
      </c>
      <c r="H799">
        <v>0</v>
      </c>
    </row>
    <row r="800" spans="1:8" x14ac:dyDescent="0.25">
      <c r="A800">
        <v>799</v>
      </c>
      <c r="B800">
        <v>39</v>
      </c>
      <c r="C800" t="s">
        <v>8</v>
      </c>
      <c r="D800" t="s">
        <v>14</v>
      </c>
      <c r="E800" t="s">
        <v>20</v>
      </c>
      <c r="F800" t="s">
        <v>24</v>
      </c>
      <c r="G800" t="s">
        <v>19</v>
      </c>
      <c r="H800">
        <v>1</v>
      </c>
    </row>
    <row r="801" spans="1:8" x14ac:dyDescent="0.25">
      <c r="A801">
        <v>800</v>
      </c>
      <c r="B801">
        <v>47</v>
      </c>
      <c r="C801" t="s">
        <v>13</v>
      </c>
      <c r="D801" t="s">
        <v>14</v>
      </c>
      <c r="E801" t="s">
        <v>20</v>
      </c>
      <c r="F801" t="s">
        <v>24</v>
      </c>
      <c r="G801" t="s">
        <v>17</v>
      </c>
      <c r="H801">
        <v>0</v>
      </c>
    </row>
    <row r="802" spans="1:8" x14ac:dyDescent="0.25">
      <c r="A802">
        <v>801</v>
      </c>
      <c r="B802">
        <v>32</v>
      </c>
      <c r="C802" t="s">
        <v>13</v>
      </c>
      <c r="D802" t="s">
        <v>14</v>
      </c>
      <c r="E802" t="s">
        <v>15</v>
      </c>
      <c r="F802" t="s">
        <v>11</v>
      </c>
      <c r="G802" t="s">
        <v>19</v>
      </c>
      <c r="H802">
        <v>0</v>
      </c>
    </row>
    <row r="803" spans="1:8" x14ac:dyDescent="0.25">
      <c r="A803">
        <v>802</v>
      </c>
      <c r="B803">
        <v>60</v>
      </c>
      <c r="C803" t="s">
        <v>13</v>
      </c>
      <c r="D803" t="s">
        <v>9</v>
      </c>
      <c r="E803" t="s">
        <v>20</v>
      </c>
      <c r="F803" t="s">
        <v>25</v>
      </c>
      <c r="G803" t="s">
        <v>19</v>
      </c>
      <c r="H803">
        <v>0</v>
      </c>
    </row>
    <row r="804" spans="1:8" x14ac:dyDescent="0.25">
      <c r="A804">
        <v>803</v>
      </c>
      <c r="B804">
        <v>38</v>
      </c>
      <c r="C804" t="s">
        <v>13</v>
      </c>
      <c r="D804" t="s">
        <v>18</v>
      </c>
      <c r="E804" t="s">
        <v>15</v>
      </c>
      <c r="F804" t="s">
        <v>25</v>
      </c>
      <c r="G804" t="s">
        <v>19</v>
      </c>
      <c r="H804">
        <v>0</v>
      </c>
    </row>
    <row r="805" spans="1:8" x14ac:dyDescent="0.25">
      <c r="A805">
        <v>804</v>
      </c>
      <c r="B805">
        <v>51</v>
      </c>
      <c r="C805" t="s">
        <v>8</v>
      </c>
      <c r="D805" t="s">
        <v>14</v>
      </c>
      <c r="E805" t="s">
        <v>20</v>
      </c>
      <c r="F805" t="s">
        <v>25</v>
      </c>
      <c r="G805" t="s">
        <v>22</v>
      </c>
      <c r="H805">
        <v>1</v>
      </c>
    </row>
    <row r="806" spans="1:8" x14ac:dyDescent="0.25">
      <c r="A806">
        <v>805</v>
      </c>
      <c r="B806">
        <v>49</v>
      </c>
      <c r="C806" t="s">
        <v>13</v>
      </c>
      <c r="D806" t="s">
        <v>18</v>
      </c>
      <c r="E806" t="s">
        <v>15</v>
      </c>
      <c r="F806" t="s">
        <v>11</v>
      </c>
      <c r="G806" t="s">
        <v>22</v>
      </c>
      <c r="H806">
        <v>0</v>
      </c>
    </row>
    <row r="807" spans="1:8" x14ac:dyDescent="0.25">
      <c r="A807">
        <v>806</v>
      </c>
      <c r="B807">
        <v>54</v>
      </c>
      <c r="C807" t="s">
        <v>13</v>
      </c>
      <c r="D807" t="s">
        <v>18</v>
      </c>
      <c r="E807" t="s">
        <v>20</v>
      </c>
      <c r="F807" t="s">
        <v>25</v>
      </c>
      <c r="G807" t="s">
        <v>22</v>
      </c>
      <c r="H807">
        <v>0</v>
      </c>
    </row>
    <row r="808" spans="1:8" x14ac:dyDescent="0.25">
      <c r="A808">
        <v>807</v>
      </c>
      <c r="B808">
        <v>24</v>
      </c>
      <c r="C808" t="s">
        <v>8</v>
      </c>
      <c r="D808" t="s">
        <v>9</v>
      </c>
      <c r="E808" t="s">
        <v>20</v>
      </c>
      <c r="F808" t="s">
        <v>25</v>
      </c>
      <c r="G808" t="s">
        <v>22</v>
      </c>
      <c r="H808">
        <v>0</v>
      </c>
    </row>
    <row r="809" spans="1:8" x14ac:dyDescent="0.25">
      <c r="A809">
        <v>808</v>
      </c>
      <c r="B809">
        <v>58</v>
      </c>
      <c r="C809" t="s">
        <v>8</v>
      </c>
      <c r="D809" t="s">
        <v>9</v>
      </c>
      <c r="E809" t="s">
        <v>20</v>
      </c>
      <c r="F809" t="s">
        <v>25</v>
      </c>
      <c r="G809" t="s">
        <v>22</v>
      </c>
      <c r="H809">
        <v>0</v>
      </c>
    </row>
    <row r="810" spans="1:8" x14ac:dyDescent="0.25">
      <c r="A810">
        <v>809</v>
      </c>
      <c r="B810">
        <v>55</v>
      </c>
      <c r="C810" t="s">
        <v>8</v>
      </c>
      <c r="D810" t="s">
        <v>18</v>
      </c>
      <c r="E810" t="s">
        <v>15</v>
      </c>
      <c r="F810" t="s">
        <v>11</v>
      </c>
      <c r="G810" t="s">
        <v>22</v>
      </c>
      <c r="H810">
        <v>0</v>
      </c>
    </row>
    <row r="811" spans="1:8" x14ac:dyDescent="0.25">
      <c r="A811">
        <v>810</v>
      </c>
      <c r="B811">
        <v>34</v>
      </c>
      <c r="C811" t="s">
        <v>8</v>
      </c>
      <c r="D811" t="s">
        <v>14</v>
      </c>
      <c r="E811" t="s">
        <v>20</v>
      </c>
      <c r="F811" t="s">
        <v>11</v>
      </c>
      <c r="G811" t="s">
        <v>22</v>
      </c>
      <c r="H811">
        <v>1</v>
      </c>
    </row>
    <row r="812" spans="1:8" x14ac:dyDescent="0.25">
      <c r="A812">
        <v>811</v>
      </c>
      <c r="B812">
        <v>35</v>
      </c>
      <c r="C812" t="s">
        <v>8</v>
      </c>
      <c r="D812" t="s">
        <v>18</v>
      </c>
      <c r="E812" t="s">
        <v>15</v>
      </c>
      <c r="F812" t="s">
        <v>16</v>
      </c>
      <c r="G812" t="s">
        <v>12</v>
      </c>
      <c r="H812">
        <v>1</v>
      </c>
    </row>
    <row r="813" spans="1:8" x14ac:dyDescent="0.25">
      <c r="A813">
        <v>812</v>
      </c>
      <c r="B813">
        <v>50</v>
      </c>
      <c r="C813" t="s">
        <v>8</v>
      </c>
      <c r="D813" t="s">
        <v>18</v>
      </c>
      <c r="E813" t="s">
        <v>20</v>
      </c>
      <c r="F813" t="s">
        <v>25</v>
      </c>
      <c r="G813" t="s">
        <v>12</v>
      </c>
      <c r="H813">
        <v>0</v>
      </c>
    </row>
    <row r="814" spans="1:8" x14ac:dyDescent="0.25">
      <c r="A814">
        <v>813</v>
      </c>
      <c r="B814">
        <v>33</v>
      </c>
      <c r="C814" t="s">
        <v>8</v>
      </c>
      <c r="D814" t="s">
        <v>14</v>
      </c>
      <c r="E814" t="s">
        <v>15</v>
      </c>
      <c r="F814" t="s">
        <v>25</v>
      </c>
      <c r="G814" t="s">
        <v>22</v>
      </c>
      <c r="H814">
        <v>1</v>
      </c>
    </row>
    <row r="815" spans="1:8" x14ac:dyDescent="0.25">
      <c r="A815">
        <v>814</v>
      </c>
      <c r="B815">
        <v>24</v>
      </c>
      <c r="C815" t="s">
        <v>8</v>
      </c>
      <c r="D815" t="s">
        <v>18</v>
      </c>
      <c r="E815" t="s">
        <v>20</v>
      </c>
      <c r="F815" t="s">
        <v>23</v>
      </c>
      <c r="G815" t="s">
        <v>22</v>
      </c>
      <c r="H815">
        <v>1</v>
      </c>
    </row>
    <row r="816" spans="1:8" x14ac:dyDescent="0.25">
      <c r="A816">
        <v>815</v>
      </c>
      <c r="B816">
        <v>47</v>
      </c>
      <c r="C816" t="s">
        <v>8</v>
      </c>
      <c r="D816" t="s">
        <v>18</v>
      </c>
      <c r="E816" t="s">
        <v>15</v>
      </c>
      <c r="F816" t="s">
        <v>16</v>
      </c>
      <c r="G816" t="s">
        <v>12</v>
      </c>
      <c r="H816">
        <v>0</v>
      </c>
    </row>
    <row r="817" spans="1:8" x14ac:dyDescent="0.25">
      <c r="A817">
        <v>816</v>
      </c>
      <c r="B817">
        <v>18</v>
      </c>
      <c r="C817" t="s">
        <v>8</v>
      </c>
      <c r="D817" t="s">
        <v>21</v>
      </c>
      <c r="E817" t="s">
        <v>15</v>
      </c>
      <c r="F817" t="s">
        <v>16</v>
      </c>
      <c r="G817" t="s">
        <v>19</v>
      </c>
      <c r="H817">
        <v>0</v>
      </c>
    </row>
    <row r="818" spans="1:8" x14ac:dyDescent="0.25">
      <c r="A818">
        <v>817</v>
      </c>
      <c r="B818">
        <v>32</v>
      </c>
      <c r="C818" t="s">
        <v>8</v>
      </c>
      <c r="D818" t="s">
        <v>14</v>
      </c>
      <c r="E818" t="s">
        <v>15</v>
      </c>
      <c r="F818" t="s">
        <v>23</v>
      </c>
      <c r="G818" t="s">
        <v>12</v>
      </c>
      <c r="H818">
        <v>0</v>
      </c>
    </row>
    <row r="819" spans="1:8" x14ac:dyDescent="0.25">
      <c r="A819">
        <v>818</v>
      </c>
      <c r="B819">
        <v>38</v>
      </c>
      <c r="C819" t="s">
        <v>8</v>
      </c>
      <c r="D819" t="s">
        <v>14</v>
      </c>
      <c r="E819" t="s">
        <v>20</v>
      </c>
      <c r="F819" t="s">
        <v>11</v>
      </c>
      <c r="G819" t="s">
        <v>22</v>
      </c>
      <c r="H819">
        <v>0</v>
      </c>
    </row>
    <row r="820" spans="1:8" x14ac:dyDescent="0.25">
      <c r="A820">
        <v>819</v>
      </c>
      <c r="B820">
        <v>31</v>
      </c>
      <c r="C820" t="s">
        <v>13</v>
      </c>
      <c r="D820" t="s">
        <v>18</v>
      </c>
      <c r="E820" t="s">
        <v>20</v>
      </c>
      <c r="F820" t="s">
        <v>24</v>
      </c>
      <c r="G820" t="s">
        <v>17</v>
      </c>
      <c r="H820">
        <v>1</v>
      </c>
    </row>
    <row r="821" spans="1:8" x14ac:dyDescent="0.25">
      <c r="A821">
        <v>820</v>
      </c>
      <c r="B821">
        <v>21</v>
      </c>
      <c r="C821" t="s">
        <v>13</v>
      </c>
      <c r="D821" t="s">
        <v>14</v>
      </c>
      <c r="E821" t="s">
        <v>15</v>
      </c>
      <c r="F821" t="s">
        <v>11</v>
      </c>
      <c r="G821" t="s">
        <v>12</v>
      </c>
      <c r="H821">
        <v>1</v>
      </c>
    </row>
    <row r="822" spans="1:8" x14ac:dyDescent="0.25">
      <c r="A822">
        <v>821</v>
      </c>
      <c r="B822">
        <v>33</v>
      </c>
      <c r="C822" t="s">
        <v>13</v>
      </c>
      <c r="D822" t="s">
        <v>21</v>
      </c>
      <c r="E822" t="s">
        <v>15</v>
      </c>
      <c r="F822" t="s">
        <v>16</v>
      </c>
      <c r="G822" t="s">
        <v>19</v>
      </c>
      <c r="H822">
        <v>1</v>
      </c>
    </row>
    <row r="823" spans="1:8" x14ac:dyDescent="0.25">
      <c r="A823">
        <v>822</v>
      </c>
      <c r="B823">
        <v>38</v>
      </c>
      <c r="C823" t="s">
        <v>8</v>
      </c>
      <c r="D823" t="s">
        <v>14</v>
      </c>
      <c r="E823" t="s">
        <v>20</v>
      </c>
      <c r="F823" t="s">
        <v>25</v>
      </c>
      <c r="G823" t="s">
        <v>12</v>
      </c>
      <c r="H823">
        <v>0</v>
      </c>
    </row>
    <row r="824" spans="1:8" x14ac:dyDescent="0.25">
      <c r="A824">
        <v>823</v>
      </c>
      <c r="B824">
        <v>31</v>
      </c>
      <c r="C824" t="s">
        <v>8</v>
      </c>
      <c r="D824" t="s">
        <v>9</v>
      </c>
      <c r="E824" t="s">
        <v>15</v>
      </c>
      <c r="F824" t="s">
        <v>11</v>
      </c>
      <c r="G824" t="s">
        <v>12</v>
      </c>
      <c r="H824">
        <v>0</v>
      </c>
    </row>
    <row r="825" spans="1:8" x14ac:dyDescent="0.25">
      <c r="A825">
        <v>824</v>
      </c>
      <c r="B825">
        <v>50</v>
      </c>
      <c r="C825" t="s">
        <v>8</v>
      </c>
      <c r="D825" t="s">
        <v>9</v>
      </c>
      <c r="E825" t="s">
        <v>10</v>
      </c>
      <c r="F825" t="s">
        <v>23</v>
      </c>
      <c r="G825" t="s">
        <v>12</v>
      </c>
      <c r="H825">
        <v>0</v>
      </c>
    </row>
    <row r="826" spans="1:8" x14ac:dyDescent="0.25">
      <c r="A826">
        <v>825</v>
      </c>
      <c r="B826">
        <v>50</v>
      </c>
      <c r="C826" t="s">
        <v>13</v>
      </c>
      <c r="D826" t="s">
        <v>14</v>
      </c>
      <c r="E826" t="s">
        <v>20</v>
      </c>
      <c r="F826" t="s">
        <v>24</v>
      </c>
      <c r="G826" t="s">
        <v>19</v>
      </c>
      <c r="H826">
        <v>0</v>
      </c>
    </row>
    <row r="827" spans="1:8" x14ac:dyDescent="0.25">
      <c r="A827">
        <v>826</v>
      </c>
      <c r="B827">
        <v>23</v>
      </c>
      <c r="C827" t="s">
        <v>13</v>
      </c>
      <c r="D827" t="s">
        <v>21</v>
      </c>
      <c r="E827" t="s">
        <v>10</v>
      </c>
      <c r="F827" t="s">
        <v>23</v>
      </c>
      <c r="G827" t="s">
        <v>22</v>
      </c>
      <c r="H827">
        <v>1</v>
      </c>
    </row>
    <row r="828" spans="1:8" x14ac:dyDescent="0.25">
      <c r="A828">
        <v>827</v>
      </c>
      <c r="B828">
        <v>41</v>
      </c>
      <c r="C828" t="s">
        <v>8</v>
      </c>
      <c r="D828" t="s">
        <v>14</v>
      </c>
      <c r="E828" t="s">
        <v>15</v>
      </c>
      <c r="F828" t="s">
        <v>11</v>
      </c>
      <c r="G828" t="s">
        <v>12</v>
      </c>
      <c r="H828">
        <v>1</v>
      </c>
    </row>
    <row r="829" spans="1:8" x14ac:dyDescent="0.25">
      <c r="A829">
        <v>828</v>
      </c>
      <c r="B829">
        <v>44</v>
      </c>
      <c r="C829" t="s">
        <v>13</v>
      </c>
      <c r="D829" t="s">
        <v>14</v>
      </c>
      <c r="E829" t="s">
        <v>20</v>
      </c>
      <c r="F829" t="s">
        <v>16</v>
      </c>
      <c r="G829" t="s">
        <v>22</v>
      </c>
      <c r="H829">
        <v>0</v>
      </c>
    </row>
    <row r="830" spans="1:8" x14ac:dyDescent="0.25">
      <c r="A830">
        <v>829</v>
      </c>
      <c r="B830">
        <v>43</v>
      </c>
      <c r="C830" t="s">
        <v>13</v>
      </c>
      <c r="D830" t="s">
        <v>14</v>
      </c>
      <c r="E830" t="s">
        <v>10</v>
      </c>
      <c r="F830" t="s">
        <v>24</v>
      </c>
      <c r="G830" t="s">
        <v>19</v>
      </c>
      <c r="H830">
        <v>0</v>
      </c>
    </row>
    <row r="831" spans="1:8" x14ac:dyDescent="0.25">
      <c r="A831">
        <v>830</v>
      </c>
      <c r="B831">
        <v>20</v>
      </c>
      <c r="C831" t="s">
        <v>13</v>
      </c>
      <c r="D831" t="s">
        <v>14</v>
      </c>
      <c r="E831" t="s">
        <v>15</v>
      </c>
      <c r="F831" t="s">
        <v>24</v>
      </c>
      <c r="G831" t="s">
        <v>22</v>
      </c>
      <c r="H831">
        <v>1</v>
      </c>
    </row>
    <row r="832" spans="1:8" x14ac:dyDescent="0.25">
      <c r="A832">
        <v>831</v>
      </c>
      <c r="B832">
        <v>21</v>
      </c>
      <c r="C832" t="s">
        <v>8</v>
      </c>
      <c r="D832" t="s">
        <v>14</v>
      </c>
      <c r="E832" t="s">
        <v>10</v>
      </c>
      <c r="F832" t="s">
        <v>25</v>
      </c>
      <c r="G832" t="s">
        <v>22</v>
      </c>
      <c r="H832">
        <v>0</v>
      </c>
    </row>
    <row r="833" spans="1:8" x14ac:dyDescent="0.25">
      <c r="A833">
        <v>832</v>
      </c>
      <c r="B833">
        <v>45</v>
      </c>
      <c r="C833" t="s">
        <v>8</v>
      </c>
      <c r="D833" t="s">
        <v>21</v>
      </c>
      <c r="E833" t="s">
        <v>15</v>
      </c>
      <c r="F833" t="s">
        <v>11</v>
      </c>
      <c r="G833" t="s">
        <v>19</v>
      </c>
      <c r="H833">
        <v>1</v>
      </c>
    </row>
    <row r="834" spans="1:8" x14ac:dyDescent="0.25">
      <c r="A834">
        <v>833</v>
      </c>
      <c r="B834">
        <v>33</v>
      </c>
      <c r="C834" t="s">
        <v>13</v>
      </c>
      <c r="D834" t="s">
        <v>9</v>
      </c>
      <c r="E834" t="s">
        <v>10</v>
      </c>
      <c r="F834" t="s">
        <v>11</v>
      </c>
      <c r="G834" t="s">
        <v>22</v>
      </c>
      <c r="H834">
        <v>0</v>
      </c>
    </row>
    <row r="835" spans="1:8" x14ac:dyDescent="0.25">
      <c r="A835">
        <v>834</v>
      </c>
      <c r="B835">
        <v>41</v>
      </c>
      <c r="C835" t="s">
        <v>13</v>
      </c>
      <c r="D835" t="s">
        <v>14</v>
      </c>
      <c r="E835" t="s">
        <v>10</v>
      </c>
      <c r="F835" t="s">
        <v>25</v>
      </c>
      <c r="G835" t="s">
        <v>19</v>
      </c>
      <c r="H835">
        <v>0</v>
      </c>
    </row>
    <row r="836" spans="1:8" x14ac:dyDescent="0.25">
      <c r="A836">
        <v>835</v>
      </c>
      <c r="B836">
        <v>51</v>
      </c>
      <c r="C836" t="s">
        <v>13</v>
      </c>
      <c r="D836" t="s">
        <v>9</v>
      </c>
      <c r="E836" t="s">
        <v>10</v>
      </c>
      <c r="F836" t="s">
        <v>23</v>
      </c>
      <c r="G836" t="s">
        <v>12</v>
      </c>
      <c r="H836">
        <v>0</v>
      </c>
    </row>
    <row r="837" spans="1:8" x14ac:dyDescent="0.25">
      <c r="A837">
        <v>836</v>
      </c>
      <c r="B837">
        <v>25</v>
      </c>
      <c r="C837" t="s">
        <v>8</v>
      </c>
      <c r="D837" t="s">
        <v>21</v>
      </c>
      <c r="E837" t="s">
        <v>15</v>
      </c>
      <c r="F837" t="s">
        <v>23</v>
      </c>
      <c r="G837" t="s">
        <v>12</v>
      </c>
      <c r="H837">
        <v>1</v>
      </c>
    </row>
    <row r="838" spans="1:8" x14ac:dyDescent="0.25">
      <c r="A838">
        <v>837</v>
      </c>
      <c r="B838">
        <v>23</v>
      </c>
      <c r="C838" t="s">
        <v>8</v>
      </c>
      <c r="D838" t="s">
        <v>9</v>
      </c>
      <c r="E838" t="s">
        <v>10</v>
      </c>
      <c r="F838" t="s">
        <v>16</v>
      </c>
      <c r="G838" t="s">
        <v>22</v>
      </c>
      <c r="H838">
        <v>0</v>
      </c>
    </row>
    <row r="839" spans="1:8" x14ac:dyDescent="0.25">
      <c r="A839">
        <v>838</v>
      </c>
      <c r="B839">
        <v>29</v>
      </c>
      <c r="C839" t="s">
        <v>13</v>
      </c>
      <c r="D839" t="s">
        <v>14</v>
      </c>
      <c r="E839" t="s">
        <v>15</v>
      </c>
      <c r="F839" t="s">
        <v>24</v>
      </c>
      <c r="G839" t="s">
        <v>12</v>
      </c>
      <c r="H839">
        <v>0</v>
      </c>
    </row>
    <row r="840" spans="1:8" x14ac:dyDescent="0.25">
      <c r="A840">
        <v>839</v>
      </c>
      <c r="B840">
        <v>38</v>
      </c>
      <c r="C840" t="s">
        <v>8</v>
      </c>
      <c r="D840" t="s">
        <v>14</v>
      </c>
      <c r="E840" t="s">
        <v>20</v>
      </c>
      <c r="F840" t="s">
        <v>24</v>
      </c>
      <c r="G840" t="s">
        <v>22</v>
      </c>
      <c r="H840">
        <v>0</v>
      </c>
    </row>
    <row r="841" spans="1:8" x14ac:dyDescent="0.25">
      <c r="A841">
        <v>840</v>
      </c>
      <c r="B841">
        <v>23</v>
      </c>
      <c r="C841" t="s">
        <v>8</v>
      </c>
      <c r="D841" t="s">
        <v>9</v>
      </c>
      <c r="E841" t="s">
        <v>20</v>
      </c>
      <c r="F841" t="s">
        <v>16</v>
      </c>
      <c r="G841" t="s">
        <v>22</v>
      </c>
      <c r="H841">
        <v>1</v>
      </c>
    </row>
    <row r="842" spans="1:8" x14ac:dyDescent="0.25">
      <c r="A842">
        <v>841</v>
      </c>
      <c r="B842">
        <v>51</v>
      </c>
      <c r="C842" t="s">
        <v>8</v>
      </c>
      <c r="D842" t="s">
        <v>21</v>
      </c>
      <c r="E842" t="s">
        <v>20</v>
      </c>
      <c r="F842" t="s">
        <v>16</v>
      </c>
      <c r="G842" t="s">
        <v>17</v>
      </c>
      <c r="H842">
        <v>1</v>
      </c>
    </row>
    <row r="843" spans="1:8" x14ac:dyDescent="0.25">
      <c r="A843">
        <v>842</v>
      </c>
      <c r="B843">
        <v>58</v>
      </c>
      <c r="C843" t="s">
        <v>13</v>
      </c>
      <c r="D843" t="s">
        <v>9</v>
      </c>
      <c r="E843" t="s">
        <v>10</v>
      </c>
      <c r="F843" t="s">
        <v>11</v>
      </c>
      <c r="G843" t="s">
        <v>17</v>
      </c>
      <c r="H843">
        <v>0</v>
      </c>
    </row>
    <row r="844" spans="1:8" x14ac:dyDescent="0.25">
      <c r="A844">
        <v>843</v>
      </c>
      <c r="B844">
        <v>38</v>
      </c>
      <c r="C844" t="s">
        <v>8</v>
      </c>
      <c r="D844" t="s">
        <v>14</v>
      </c>
      <c r="E844" t="s">
        <v>20</v>
      </c>
      <c r="F844" t="s">
        <v>24</v>
      </c>
      <c r="G844" t="s">
        <v>19</v>
      </c>
      <c r="H844">
        <v>0</v>
      </c>
    </row>
    <row r="845" spans="1:8" x14ac:dyDescent="0.25">
      <c r="A845">
        <v>844</v>
      </c>
      <c r="B845">
        <v>26</v>
      </c>
      <c r="C845" t="s">
        <v>8</v>
      </c>
      <c r="D845" t="s">
        <v>9</v>
      </c>
      <c r="E845" t="s">
        <v>10</v>
      </c>
      <c r="F845" t="s">
        <v>25</v>
      </c>
      <c r="G845" t="s">
        <v>17</v>
      </c>
      <c r="H845">
        <v>1</v>
      </c>
    </row>
    <row r="846" spans="1:8" x14ac:dyDescent="0.25">
      <c r="A846">
        <v>845</v>
      </c>
      <c r="B846">
        <v>39</v>
      </c>
      <c r="C846" t="s">
        <v>8</v>
      </c>
      <c r="D846" t="s">
        <v>14</v>
      </c>
      <c r="E846" t="s">
        <v>10</v>
      </c>
      <c r="F846" t="s">
        <v>25</v>
      </c>
      <c r="G846" t="s">
        <v>22</v>
      </c>
      <c r="H846">
        <v>0</v>
      </c>
    </row>
    <row r="847" spans="1:8" x14ac:dyDescent="0.25">
      <c r="A847">
        <v>846</v>
      </c>
      <c r="B847">
        <v>43</v>
      </c>
      <c r="C847" t="s">
        <v>8</v>
      </c>
      <c r="D847" t="s">
        <v>9</v>
      </c>
      <c r="E847" t="s">
        <v>15</v>
      </c>
      <c r="F847" t="s">
        <v>24</v>
      </c>
      <c r="G847" t="s">
        <v>22</v>
      </c>
      <c r="H847">
        <v>0</v>
      </c>
    </row>
    <row r="848" spans="1:8" x14ac:dyDescent="0.25">
      <c r="A848">
        <v>847</v>
      </c>
      <c r="B848">
        <v>26</v>
      </c>
      <c r="C848" t="s">
        <v>8</v>
      </c>
      <c r="D848" t="s">
        <v>21</v>
      </c>
      <c r="E848" t="s">
        <v>15</v>
      </c>
      <c r="F848" t="s">
        <v>24</v>
      </c>
      <c r="G848" t="s">
        <v>12</v>
      </c>
      <c r="H848">
        <v>1</v>
      </c>
    </row>
    <row r="849" spans="1:8" x14ac:dyDescent="0.25">
      <c r="A849">
        <v>848</v>
      </c>
      <c r="B849">
        <v>52</v>
      </c>
      <c r="C849" t="s">
        <v>8</v>
      </c>
      <c r="D849" t="s">
        <v>9</v>
      </c>
      <c r="E849" t="s">
        <v>10</v>
      </c>
      <c r="F849" t="s">
        <v>24</v>
      </c>
      <c r="G849" t="s">
        <v>12</v>
      </c>
      <c r="H849">
        <v>0</v>
      </c>
    </row>
    <row r="850" spans="1:8" x14ac:dyDescent="0.25">
      <c r="A850">
        <v>849</v>
      </c>
      <c r="B850">
        <v>36</v>
      </c>
      <c r="C850" t="s">
        <v>8</v>
      </c>
      <c r="D850" t="s">
        <v>18</v>
      </c>
      <c r="E850" t="s">
        <v>10</v>
      </c>
      <c r="F850" t="s">
        <v>25</v>
      </c>
      <c r="G850" t="s">
        <v>17</v>
      </c>
      <c r="H850">
        <v>0</v>
      </c>
    </row>
    <row r="851" spans="1:8" x14ac:dyDescent="0.25">
      <c r="A851">
        <v>850</v>
      </c>
      <c r="B851">
        <v>40</v>
      </c>
      <c r="C851" t="s">
        <v>8</v>
      </c>
      <c r="D851" t="s">
        <v>9</v>
      </c>
      <c r="E851" t="s">
        <v>10</v>
      </c>
      <c r="F851" t="s">
        <v>11</v>
      </c>
      <c r="G851" t="s">
        <v>22</v>
      </c>
      <c r="H851">
        <v>1</v>
      </c>
    </row>
    <row r="852" spans="1:8" x14ac:dyDescent="0.25">
      <c r="A852">
        <v>851</v>
      </c>
      <c r="B852">
        <v>42</v>
      </c>
      <c r="C852" t="s">
        <v>13</v>
      </c>
      <c r="D852" t="s">
        <v>9</v>
      </c>
      <c r="E852" t="s">
        <v>15</v>
      </c>
      <c r="F852" t="s">
        <v>11</v>
      </c>
      <c r="G852" t="s">
        <v>17</v>
      </c>
      <c r="H852">
        <v>0</v>
      </c>
    </row>
    <row r="853" spans="1:8" x14ac:dyDescent="0.25">
      <c r="A853">
        <v>852</v>
      </c>
      <c r="B853">
        <v>41</v>
      </c>
      <c r="C853" t="s">
        <v>13</v>
      </c>
      <c r="D853" t="s">
        <v>9</v>
      </c>
      <c r="E853" t="s">
        <v>15</v>
      </c>
      <c r="F853" t="s">
        <v>16</v>
      </c>
      <c r="G853" t="s">
        <v>22</v>
      </c>
      <c r="H853">
        <v>0</v>
      </c>
    </row>
    <row r="854" spans="1:8" x14ac:dyDescent="0.25">
      <c r="A854">
        <v>853</v>
      </c>
      <c r="B854">
        <v>34</v>
      </c>
      <c r="C854" t="s">
        <v>8</v>
      </c>
      <c r="D854" t="s">
        <v>14</v>
      </c>
      <c r="E854" t="s">
        <v>10</v>
      </c>
      <c r="F854" t="s">
        <v>23</v>
      </c>
      <c r="G854" t="s">
        <v>12</v>
      </c>
      <c r="H854">
        <v>1</v>
      </c>
    </row>
    <row r="855" spans="1:8" x14ac:dyDescent="0.25">
      <c r="A855">
        <v>854</v>
      </c>
      <c r="B855">
        <v>28</v>
      </c>
      <c r="C855" t="s">
        <v>8</v>
      </c>
      <c r="D855" t="s">
        <v>14</v>
      </c>
      <c r="E855" t="s">
        <v>20</v>
      </c>
      <c r="F855" t="s">
        <v>24</v>
      </c>
      <c r="G855" t="s">
        <v>22</v>
      </c>
      <c r="H855">
        <v>1</v>
      </c>
    </row>
    <row r="856" spans="1:8" x14ac:dyDescent="0.25">
      <c r="A856">
        <v>855</v>
      </c>
      <c r="B856">
        <v>52</v>
      </c>
      <c r="C856" t="s">
        <v>13</v>
      </c>
      <c r="D856" t="s">
        <v>9</v>
      </c>
      <c r="E856" t="s">
        <v>10</v>
      </c>
      <c r="F856" t="s">
        <v>24</v>
      </c>
      <c r="G856" t="s">
        <v>22</v>
      </c>
      <c r="H856">
        <v>0</v>
      </c>
    </row>
    <row r="857" spans="1:8" x14ac:dyDescent="0.25">
      <c r="A857">
        <v>856</v>
      </c>
      <c r="B857">
        <v>60</v>
      </c>
      <c r="C857" t="s">
        <v>13</v>
      </c>
      <c r="D857" t="s">
        <v>14</v>
      </c>
      <c r="E857" t="s">
        <v>10</v>
      </c>
      <c r="F857" t="s">
        <v>25</v>
      </c>
      <c r="G857" t="s">
        <v>19</v>
      </c>
      <c r="H857">
        <v>0</v>
      </c>
    </row>
    <row r="858" spans="1:8" x14ac:dyDescent="0.25">
      <c r="A858">
        <v>857</v>
      </c>
      <c r="B858">
        <v>28</v>
      </c>
      <c r="C858" t="s">
        <v>8</v>
      </c>
      <c r="D858" t="s">
        <v>9</v>
      </c>
      <c r="E858" t="s">
        <v>15</v>
      </c>
      <c r="F858" t="s">
        <v>24</v>
      </c>
      <c r="G858" t="s">
        <v>12</v>
      </c>
      <c r="H858">
        <v>1</v>
      </c>
    </row>
    <row r="859" spans="1:8" x14ac:dyDescent="0.25">
      <c r="A859">
        <v>858</v>
      </c>
      <c r="B859">
        <v>37</v>
      </c>
      <c r="C859" t="s">
        <v>13</v>
      </c>
      <c r="D859" t="s">
        <v>9</v>
      </c>
      <c r="E859" t="s">
        <v>15</v>
      </c>
      <c r="F859" t="s">
        <v>16</v>
      </c>
      <c r="G859" t="s">
        <v>17</v>
      </c>
      <c r="H859">
        <v>0</v>
      </c>
    </row>
    <row r="860" spans="1:8" x14ac:dyDescent="0.25">
      <c r="A860">
        <v>859</v>
      </c>
      <c r="B860">
        <v>35</v>
      </c>
      <c r="C860" t="s">
        <v>13</v>
      </c>
      <c r="D860" t="s">
        <v>21</v>
      </c>
      <c r="E860" t="s">
        <v>20</v>
      </c>
      <c r="F860" t="s">
        <v>16</v>
      </c>
      <c r="G860" t="s">
        <v>19</v>
      </c>
      <c r="H860">
        <v>0</v>
      </c>
    </row>
    <row r="861" spans="1:8" x14ac:dyDescent="0.25">
      <c r="A861">
        <v>860</v>
      </c>
      <c r="B861">
        <v>32</v>
      </c>
      <c r="C861" t="s">
        <v>13</v>
      </c>
      <c r="D861" t="s">
        <v>18</v>
      </c>
      <c r="E861" t="s">
        <v>10</v>
      </c>
      <c r="F861" t="s">
        <v>23</v>
      </c>
      <c r="G861" t="s">
        <v>17</v>
      </c>
      <c r="H861">
        <v>1</v>
      </c>
    </row>
    <row r="862" spans="1:8" x14ac:dyDescent="0.25">
      <c r="A862">
        <v>861</v>
      </c>
      <c r="B862">
        <v>49</v>
      </c>
      <c r="C862" t="s">
        <v>8</v>
      </c>
      <c r="D862" t="s">
        <v>18</v>
      </c>
      <c r="E862" t="s">
        <v>10</v>
      </c>
      <c r="F862" t="s">
        <v>16</v>
      </c>
      <c r="G862" t="s">
        <v>17</v>
      </c>
      <c r="H862">
        <v>1</v>
      </c>
    </row>
    <row r="863" spans="1:8" x14ac:dyDescent="0.25">
      <c r="A863">
        <v>862</v>
      </c>
      <c r="B863">
        <v>51</v>
      </c>
      <c r="C863" t="s">
        <v>8</v>
      </c>
      <c r="D863" t="s">
        <v>14</v>
      </c>
      <c r="E863" t="s">
        <v>10</v>
      </c>
      <c r="F863" t="s">
        <v>24</v>
      </c>
      <c r="G863" t="s">
        <v>17</v>
      </c>
      <c r="H863">
        <v>1</v>
      </c>
    </row>
    <row r="864" spans="1:8" x14ac:dyDescent="0.25">
      <c r="A864">
        <v>863</v>
      </c>
      <c r="B864">
        <v>38</v>
      </c>
      <c r="C864" t="s">
        <v>13</v>
      </c>
      <c r="D864" t="s">
        <v>18</v>
      </c>
      <c r="E864" t="s">
        <v>20</v>
      </c>
      <c r="F864" t="s">
        <v>24</v>
      </c>
      <c r="G864" t="s">
        <v>22</v>
      </c>
      <c r="H864">
        <v>1</v>
      </c>
    </row>
    <row r="865" spans="1:8" x14ac:dyDescent="0.25">
      <c r="A865">
        <v>864</v>
      </c>
      <c r="B865">
        <v>34</v>
      </c>
      <c r="C865" t="s">
        <v>13</v>
      </c>
      <c r="D865" t="s">
        <v>21</v>
      </c>
      <c r="E865" t="s">
        <v>10</v>
      </c>
      <c r="F865" t="s">
        <v>23</v>
      </c>
      <c r="G865" t="s">
        <v>22</v>
      </c>
      <c r="H865">
        <v>0</v>
      </c>
    </row>
    <row r="866" spans="1:8" x14ac:dyDescent="0.25">
      <c r="A866">
        <v>865</v>
      </c>
      <c r="B866">
        <v>36</v>
      </c>
      <c r="C866" t="s">
        <v>8</v>
      </c>
      <c r="D866" t="s">
        <v>18</v>
      </c>
      <c r="E866" t="s">
        <v>10</v>
      </c>
      <c r="F866" t="s">
        <v>25</v>
      </c>
      <c r="G866" t="s">
        <v>12</v>
      </c>
      <c r="H866">
        <v>0</v>
      </c>
    </row>
    <row r="867" spans="1:8" x14ac:dyDescent="0.25">
      <c r="A867">
        <v>866</v>
      </c>
      <c r="B867">
        <v>20</v>
      </c>
      <c r="C867" t="s">
        <v>13</v>
      </c>
      <c r="D867" t="s">
        <v>18</v>
      </c>
      <c r="E867" t="s">
        <v>10</v>
      </c>
      <c r="F867" t="s">
        <v>16</v>
      </c>
      <c r="G867" t="s">
        <v>12</v>
      </c>
      <c r="H867">
        <v>0</v>
      </c>
    </row>
    <row r="868" spans="1:8" x14ac:dyDescent="0.25">
      <c r="A868">
        <v>867</v>
      </c>
      <c r="B868">
        <v>40</v>
      </c>
      <c r="C868" t="s">
        <v>13</v>
      </c>
      <c r="D868" t="s">
        <v>9</v>
      </c>
      <c r="E868" t="s">
        <v>10</v>
      </c>
      <c r="F868" t="s">
        <v>16</v>
      </c>
      <c r="G868" t="s">
        <v>22</v>
      </c>
      <c r="H868">
        <v>1</v>
      </c>
    </row>
    <row r="869" spans="1:8" x14ac:dyDescent="0.25">
      <c r="A869">
        <v>868</v>
      </c>
      <c r="B869">
        <v>19</v>
      </c>
      <c r="C869" t="s">
        <v>13</v>
      </c>
      <c r="D869" t="s">
        <v>18</v>
      </c>
      <c r="E869" t="s">
        <v>20</v>
      </c>
      <c r="F869" t="s">
        <v>11</v>
      </c>
      <c r="G869" t="s">
        <v>19</v>
      </c>
      <c r="H869">
        <v>0</v>
      </c>
    </row>
    <row r="870" spans="1:8" x14ac:dyDescent="0.25">
      <c r="A870">
        <v>869</v>
      </c>
      <c r="B870">
        <v>58</v>
      </c>
      <c r="C870" t="s">
        <v>8</v>
      </c>
      <c r="D870" t="s">
        <v>18</v>
      </c>
      <c r="E870" t="s">
        <v>15</v>
      </c>
      <c r="F870" t="s">
        <v>11</v>
      </c>
      <c r="G870" t="s">
        <v>19</v>
      </c>
      <c r="H870">
        <v>1</v>
      </c>
    </row>
    <row r="871" spans="1:8" x14ac:dyDescent="0.25">
      <c r="A871">
        <v>870</v>
      </c>
      <c r="B871">
        <v>31</v>
      </c>
      <c r="C871" t="s">
        <v>8</v>
      </c>
      <c r="D871" t="s">
        <v>9</v>
      </c>
      <c r="E871" t="s">
        <v>15</v>
      </c>
      <c r="F871" t="s">
        <v>24</v>
      </c>
      <c r="G871" t="s">
        <v>22</v>
      </c>
      <c r="H871">
        <v>0</v>
      </c>
    </row>
    <row r="872" spans="1:8" x14ac:dyDescent="0.25">
      <c r="A872">
        <v>871</v>
      </c>
      <c r="B872">
        <v>37</v>
      </c>
      <c r="C872" t="s">
        <v>13</v>
      </c>
      <c r="D872" t="s">
        <v>21</v>
      </c>
      <c r="E872" t="s">
        <v>10</v>
      </c>
      <c r="F872" t="s">
        <v>24</v>
      </c>
      <c r="G872" t="s">
        <v>12</v>
      </c>
      <c r="H872">
        <v>1</v>
      </c>
    </row>
    <row r="873" spans="1:8" x14ac:dyDescent="0.25">
      <c r="A873">
        <v>872</v>
      </c>
      <c r="B873">
        <v>29</v>
      </c>
      <c r="C873" t="s">
        <v>13</v>
      </c>
      <c r="D873" t="s">
        <v>21</v>
      </c>
      <c r="E873" t="s">
        <v>20</v>
      </c>
      <c r="F873" t="s">
        <v>25</v>
      </c>
      <c r="G873" t="s">
        <v>17</v>
      </c>
      <c r="H873">
        <v>1</v>
      </c>
    </row>
    <row r="874" spans="1:8" x14ac:dyDescent="0.25">
      <c r="A874">
        <v>873</v>
      </c>
      <c r="B874">
        <v>29</v>
      </c>
      <c r="C874" t="s">
        <v>13</v>
      </c>
      <c r="D874" t="s">
        <v>21</v>
      </c>
      <c r="E874" t="s">
        <v>10</v>
      </c>
      <c r="F874" t="s">
        <v>25</v>
      </c>
      <c r="G874" t="s">
        <v>12</v>
      </c>
      <c r="H874">
        <v>0</v>
      </c>
    </row>
    <row r="875" spans="1:8" x14ac:dyDescent="0.25">
      <c r="A875">
        <v>874</v>
      </c>
      <c r="B875">
        <v>23</v>
      </c>
      <c r="C875" t="s">
        <v>8</v>
      </c>
      <c r="D875" t="s">
        <v>14</v>
      </c>
      <c r="E875" t="s">
        <v>15</v>
      </c>
      <c r="F875" t="s">
        <v>25</v>
      </c>
      <c r="G875" t="s">
        <v>22</v>
      </c>
      <c r="H875">
        <v>1</v>
      </c>
    </row>
    <row r="876" spans="1:8" x14ac:dyDescent="0.25">
      <c r="A876">
        <v>875</v>
      </c>
      <c r="B876">
        <v>49</v>
      </c>
      <c r="C876" t="s">
        <v>13</v>
      </c>
      <c r="D876" t="s">
        <v>9</v>
      </c>
      <c r="E876" t="s">
        <v>10</v>
      </c>
      <c r="F876" t="s">
        <v>23</v>
      </c>
      <c r="G876" t="s">
        <v>22</v>
      </c>
      <c r="H876">
        <v>0</v>
      </c>
    </row>
    <row r="877" spans="1:8" x14ac:dyDescent="0.25">
      <c r="A877">
        <v>876</v>
      </c>
      <c r="B877">
        <v>49</v>
      </c>
      <c r="C877" t="s">
        <v>8</v>
      </c>
      <c r="D877" t="s">
        <v>14</v>
      </c>
      <c r="E877" t="s">
        <v>20</v>
      </c>
      <c r="F877" t="s">
        <v>23</v>
      </c>
      <c r="G877" t="s">
        <v>17</v>
      </c>
      <c r="H877">
        <v>0</v>
      </c>
    </row>
    <row r="878" spans="1:8" x14ac:dyDescent="0.25">
      <c r="A878">
        <v>877</v>
      </c>
      <c r="B878">
        <v>27</v>
      </c>
      <c r="C878" t="s">
        <v>8</v>
      </c>
      <c r="D878" t="s">
        <v>18</v>
      </c>
      <c r="E878" t="s">
        <v>10</v>
      </c>
      <c r="F878" t="s">
        <v>11</v>
      </c>
      <c r="G878" t="s">
        <v>22</v>
      </c>
      <c r="H878">
        <v>1</v>
      </c>
    </row>
    <row r="879" spans="1:8" x14ac:dyDescent="0.25">
      <c r="A879">
        <v>878</v>
      </c>
      <c r="B879">
        <v>27</v>
      </c>
      <c r="C879" t="s">
        <v>13</v>
      </c>
      <c r="D879" t="s">
        <v>14</v>
      </c>
      <c r="E879" t="s">
        <v>10</v>
      </c>
      <c r="F879" t="s">
        <v>25</v>
      </c>
      <c r="G879" t="s">
        <v>17</v>
      </c>
      <c r="H879">
        <v>1</v>
      </c>
    </row>
    <row r="880" spans="1:8" x14ac:dyDescent="0.25">
      <c r="A880">
        <v>879</v>
      </c>
      <c r="B880">
        <v>25</v>
      </c>
      <c r="C880" t="s">
        <v>8</v>
      </c>
      <c r="D880" t="s">
        <v>21</v>
      </c>
      <c r="E880" t="s">
        <v>10</v>
      </c>
      <c r="F880" t="s">
        <v>11</v>
      </c>
      <c r="G880" t="s">
        <v>12</v>
      </c>
      <c r="H880">
        <v>1</v>
      </c>
    </row>
    <row r="881" spans="1:8" x14ac:dyDescent="0.25">
      <c r="A881">
        <v>880</v>
      </c>
      <c r="B881">
        <v>34</v>
      </c>
      <c r="C881" t="s">
        <v>8</v>
      </c>
      <c r="D881" t="s">
        <v>14</v>
      </c>
      <c r="E881" t="s">
        <v>20</v>
      </c>
      <c r="F881" t="s">
        <v>16</v>
      </c>
      <c r="G881" t="s">
        <v>22</v>
      </c>
      <c r="H881">
        <v>0</v>
      </c>
    </row>
    <row r="882" spans="1:8" x14ac:dyDescent="0.25">
      <c r="A882">
        <v>881</v>
      </c>
      <c r="B882">
        <v>22</v>
      </c>
      <c r="C882" t="s">
        <v>13</v>
      </c>
      <c r="D882" t="s">
        <v>9</v>
      </c>
      <c r="E882" t="s">
        <v>15</v>
      </c>
      <c r="F882" t="s">
        <v>11</v>
      </c>
      <c r="G882" t="s">
        <v>12</v>
      </c>
      <c r="H882">
        <v>1</v>
      </c>
    </row>
    <row r="883" spans="1:8" x14ac:dyDescent="0.25">
      <c r="A883">
        <v>882</v>
      </c>
      <c r="B883">
        <v>41</v>
      </c>
      <c r="C883" t="s">
        <v>8</v>
      </c>
      <c r="D883" t="s">
        <v>14</v>
      </c>
      <c r="E883" t="s">
        <v>20</v>
      </c>
      <c r="F883" t="s">
        <v>25</v>
      </c>
      <c r="G883" t="s">
        <v>22</v>
      </c>
      <c r="H883">
        <v>0</v>
      </c>
    </row>
    <row r="884" spans="1:8" x14ac:dyDescent="0.25">
      <c r="A884">
        <v>883</v>
      </c>
      <c r="B884">
        <v>50</v>
      </c>
      <c r="C884" t="s">
        <v>8</v>
      </c>
      <c r="D884" t="s">
        <v>18</v>
      </c>
      <c r="E884" t="s">
        <v>20</v>
      </c>
      <c r="F884" t="s">
        <v>25</v>
      </c>
      <c r="G884" t="s">
        <v>17</v>
      </c>
      <c r="H884">
        <v>1</v>
      </c>
    </row>
    <row r="885" spans="1:8" x14ac:dyDescent="0.25">
      <c r="A885">
        <v>884</v>
      </c>
      <c r="B885">
        <v>18</v>
      </c>
      <c r="C885" t="s">
        <v>8</v>
      </c>
      <c r="D885" t="s">
        <v>21</v>
      </c>
      <c r="E885" t="s">
        <v>10</v>
      </c>
      <c r="F885" t="s">
        <v>24</v>
      </c>
      <c r="G885" t="s">
        <v>17</v>
      </c>
      <c r="H885">
        <v>0</v>
      </c>
    </row>
    <row r="886" spans="1:8" x14ac:dyDescent="0.25">
      <c r="A886">
        <v>885</v>
      </c>
      <c r="B886">
        <v>22</v>
      </c>
      <c r="C886" t="s">
        <v>8</v>
      </c>
      <c r="D886" t="s">
        <v>18</v>
      </c>
      <c r="E886" t="s">
        <v>20</v>
      </c>
      <c r="F886" t="s">
        <v>24</v>
      </c>
      <c r="G886" t="s">
        <v>22</v>
      </c>
      <c r="H886">
        <v>0</v>
      </c>
    </row>
    <row r="887" spans="1:8" x14ac:dyDescent="0.25">
      <c r="A887">
        <v>886</v>
      </c>
      <c r="B887">
        <v>48</v>
      </c>
      <c r="C887" t="s">
        <v>13</v>
      </c>
      <c r="D887" t="s">
        <v>18</v>
      </c>
      <c r="E887" t="s">
        <v>15</v>
      </c>
      <c r="F887" t="s">
        <v>25</v>
      </c>
      <c r="G887" t="s">
        <v>22</v>
      </c>
      <c r="H887">
        <v>0</v>
      </c>
    </row>
    <row r="888" spans="1:8" x14ac:dyDescent="0.25">
      <c r="A888">
        <v>887</v>
      </c>
      <c r="B888">
        <v>60</v>
      </c>
      <c r="C888" t="s">
        <v>8</v>
      </c>
      <c r="D888" t="s">
        <v>14</v>
      </c>
      <c r="E888" t="s">
        <v>10</v>
      </c>
      <c r="F888" t="s">
        <v>25</v>
      </c>
      <c r="G888" t="s">
        <v>22</v>
      </c>
      <c r="H888">
        <v>1</v>
      </c>
    </row>
    <row r="889" spans="1:8" x14ac:dyDescent="0.25">
      <c r="A889">
        <v>888</v>
      </c>
      <c r="B889">
        <v>50</v>
      </c>
      <c r="C889" t="s">
        <v>13</v>
      </c>
      <c r="D889" t="s">
        <v>18</v>
      </c>
      <c r="E889" t="s">
        <v>15</v>
      </c>
      <c r="F889" t="s">
        <v>23</v>
      </c>
      <c r="G889" t="s">
        <v>17</v>
      </c>
      <c r="H889">
        <v>0</v>
      </c>
    </row>
    <row r="890" spans="1:8" x14ac:dyDescent="0.25">
      <c r="A890">
        <v>889</v>
      </c>
      <c r="B890">
        <v>22</v>
      </c>
      <c r="C890" t="s">
        <v>8</v>
      </c>
      <c r="D890" t="s">
        <v>18</v>
      </c>
      <c r="E890" t="s">
        <v>15</v>
      </c>
      <c r="F890" t="s">
        <v>23</v>
      </c>
      <c r="G890" t="s">
        <v>19</v>
      </c>
      <c r="H890">
        <v>0</v>
      </c>
    </row>
    <row r="891" spans="1:8" x14ac:dyDescent="0.25">
      <c r="A891">
        <v>890</v>
      </c>
      <c r="B891">
        <v>55</v>
      </c>
      <c r="C891" t="s">
        <v>13</v>
      </c>
      <c r="D891" t="s">
        <v>14</v>
      </c>
      <c r="E891" t="s">
        <v>10</v>
      </c>
      <c r="F891" t="s">
        <v>25</v>
      </c>
      <c r="G891" t="s">
        <v>12</v>
      </c>
      <c r="H891">
        <v>0</v>
      </c>
    </row>
    <row r="892" spans="1:8" x14ac:dyDescent="0.25">
      <c r="A892">
        <v>891</v>
      </c>
      <c r="B892">
        <v>47</v>
      </c>
      <c r="C892" t="s">
        <v>13</v>
      </c>
      <c r="D892" t="s">
        <v>14</v>
      </c>
      <c r="E892" t="s">
        <v>20</v>
      </c>
      <c r="F892" t="s">
        <v>25</v>
      </c>
      <c r="G892" t="s">
        <v>22</v>
      </c>
      <c r="H892">
        <v>0</v>
      </c>
    </row>
    <row r="893" spans="1:8" x14ac:dyDescent="0.25">
      <c r="A893">
        <v>892</v>
      </c>
      <c r="B893">
        <v>41</v>
      </c>
      <c r="C893" t="s">
        <v>8</v>
      </c>
      <c r="D893" t="s">
        <v>14</v>
      </c>
      <c r="E893" t="s">
        <v>20</v>
      </c>
      <c r="F893" t="s">
        <v>25</v>
      </c>
      <c r="G893" t="s">
        <v>19</v>
      </c>
      <c r="H893">
        <v>1</v>
      </c>
    </row>
    <row r="894" spans="1:8" x14ac:dyDescent="0.25">
      <c r="A894">
        <v>893</v>
      </c>
      <c r="B894">
        <v>42</v>
      </c>
      <c r="C894" t="s">
        <v>8</v>
      </c>
      <c r="D894" t="s">
        <v>14</v>
      </c>
      <c r="E894" t="s">
        <v>15</v>
      </c>
      <c r="F894" t="s">
        <v>11</v>
      </c>
      <c r="G894" t="s">
        <v>12</v>
      </c>
      <c r="H894">
        <v>0</v>
      </c>
    </row>
    <row r="895" spans="1:8" x14ac:dyDescent="0.25">
      <c r="A895">
        <v>894</v>
      </c>
      <c r="B895">
        <v>40</v>
      </c>
      <c r="C895" t="s">
        <v>8</v>
      </c>
      <c r="D895" t="s">
        <v>18</v>
      </c>
      <c r="E895" t="s">
        <v>10</v>
      </c>
      <c r="F895" t="s">
        <v>16</v>
      </c>
      <c r="G895" t="s">
        <v>22</v>
      </c>
      <c r="H895">
        <v>0</v>
      </c>
    </row>
    <row r="896" spans="1:8" x14ac:dyDescent="0.25">
      <c r="A896">
        <v>895</v>
      </c>
      <c r="B896">
        <v>35</v>
      </c>
      <c r="C896" t="s">
        <v>13</v>
      </c>
      <c r="D896" t="s">
        <v>18</v>
      </c>
      <c r="E896" t="s">
        <v>15</v>
      </c>
      <c r="F896" t="s">
        <v>23</v>
      </c>
      <c r="G896" t="s">
        <v>19</v>
      </c>
      <c r="H896">
        <v>1</v>
      </c>
    </row>
    <row r="897" spans="1:8" x14ac:dyDescent="0.25">
      <c r="A897">
        <v>896</v>
      </c>
      <c r="B897">
        <v>28</v>
      </c>
      <c r="C897" t="s">
        <v>8</v>
      </c>
      <c r="D897" t="s">
        <v>21</v>
      </c>
      <c r="E897" t="s">
        <v>20</v>
      </c>
      <c r="F897" t="s">
        <v>11</v>
      </c>
      <c r="G897" t="s">
        <v>12</v>
      </c>
      <c r="H897">
        <v>1</v>
      </c>
    </row>
    <row r="898" spans="1:8" x14ac:dyDescent="0.25">
      <c r="A898">
        <v>897</v>
      </c>
      <c r="B898">
        <v>23</v>
      </c>
      <c r="C898" t="s">
        <v>13</v>
      </c>
      <c r="D898" t="s">
        <v>21</v>
      </c>
      <c r="E898" t="s">
        <v>20</v>
      </c>
      <c r="F898" t="s">
        <v>24</v>
      </c>
      <c r="G898" t="s">
        <v>17</v>
      </c>
      <c r="H898">
        <v>1</v>
      </c>
    </row>
    <row r="899" spans="1:8" x14ac:dyDescent="0.25">
      <c r="A899">
        <v>898</v>
      </c>
      <c r="B899">
        <v>42</v>
      </c>
      <c r="C899" t="s">
        <v>8</v>
      </c>
      <c r="D899" t="s">
        <v>9</v>
      </c>
      <c r="E899" t="s">
        <v>10</v>
      </c>
      <c r="F899" t="s">
        <v>24</v>
      </c>
      <c r="G899" t="s">
        <v>12</v>
      </c>
      <c r="H899">
        <v>0</v>
      </c>
    </row>
    <row r="900" spans="1:8" x14ac:dyDescent="0.25">
      <c r="A900">
        <v>899</v>
      </c>
      <c r="B900">
        <v>34</v>
      </c>
      <c r="C900" t="s">
        <v>13</v>
      </c>
      <c r="D900" t="s">
        <v>14</v>
      </c>
      <c r="E900" t="s">
        <v>10</v>
      </c>
      <c r="F900" t="s">
        <v>23</v>
      </c>
      <c r="G900" t="s">
        <v>22</v>
      </c>
      <c r="H900">
        <v>0</v>
      </c>
    </row>
    <row r="901" spans="1:8" x14ac:dyDescent="0.25">
      <c r="A901">
        <v>900</v>
      </c>
      <c r="B901">
        <v>24</v>
      </c>
      <c r="C901" t="s">
        <v>13</v>
      </c>
      <c r="D901" t="s">
        <v>18</v>
      </c>
      <c r="E901" t="s">
        <v>15</v>
      </c>
      <c r="F901" t="s">
        <v>11</v>
      </c>
      <c r="G901" t="s">
        <v>17</v>
      </c>
      <c r="H901">
        <v>1</v>
      </c>
    </row>
    <row r="902" spans="1:8" x14ac:dyDescent="0.25">
      <c r="A902">
        <v>901</v>
      </c>
      <c r="B902">
        <v>29</v>
      </c>
      <c r="C902" t="s">
        <v>13</v>
      </c>
      <c r="D902" t="s">
        <v>14</v>
      </c>
      <c r="E902" t="s">
        <v>15</v>
      </c>
      <c r="F902" t="s">
        <v>23</v>
      </c>
      <c r="G902" t="s">
        <v>22</v>
      </c>
      <c r="H902">
        <v>1</v>
      </c>
    </row>
    <row r="903" spans="1:8" x14ac:dyDescent="0.25">
      <c r="A903">
        <v>902</v>
      </c>
      <c r="B903">
        <v>35</v>
      </c>
      <c r="C903" t="s">
        <v>8</v>
      </c>
      <c r="D903" t="s">
        <v>18</v>
      </c>
      <c r="E903" t="s">
        <v>10</v>
      </c>
      <c r="F903" t="s">
        <v>11</v>
      </c>
      <c r="G903" t="s">
        <v>12</v>
      </c>
      <c r="H903">
        <v>0</v>
      </c>
    </row>
    <row r="904" spans="1:8" x14ac:dyDescent="0.25">
      <c r="A904">
        <v>903</v>
      </c>
      <c r="B904">
        <v>25</v>
      </c>
      <c r="C904" t="s">
        <v>13</v>
      </c>
      <c r="D904" t="s">
        <v>9</v>
      </c>
      <c r="E904" t="s">
        <v>10</v>
      </c>
      <c r="F904" t="s">
        <v>16</v>
      </c>
      <c r="G904" t="s">
        <v>12</v>
      </c>
      <c r="H904">
        <v>0</v>
      </c>
    </row>
    <row r="905" spans="1:8" x14ac:dyDescent="0.25">
      <c r="A905">
        <v>904</v>
      </c>
      <c r="B905">
        <v>22</v>
      </c>
      <c r="C905" t="s">
        <v>8</v>
      </c>
      <c r="D905" t="s">
        <v>21</v>
      </c>
      <c r="E905" t="s">
        <v>20</v>
      </c>
      <c r="F905" t="s">
        <v>24</v>
      </c>
      <c r="G905" t="s">
        <v>19</v>
      </c>
      <c r="H905">
        <v>0</v>
      </c>
    </row>
    <row r="906" spans="1:8" x14ac:dyDescent="0.25">
      <c r="A906">
        <v>905</v>
      </c>
      <c r="B906">
        <v>59</v>
      </c>
      <c r="C906" t="s">
        <v>8</v>
      </c>
      <c r="D906" t="s">
        <v>9</v>
      </c>
      <c r="E906" t="s">
        <v>20</v>
      </c>
      <c r="F906" t="s">
        <v>25</v>
      </c>
      <c r="G906" t="s">
        <v>12</v>
      </c>
      <c r="H906">
        <v>1</v>
      </c>
    </row>
    <row r="907" spans="1:8" x14ac:dyDescent="0.25">
      <c r="A907">
        <v>906</v>
      </c>
      <c r="B907">
        <v>28</v>
      </c>
      <c r="C907" t="s">
        <v>13</v>
      </c>
      <c r="D907" t="s">
        <v>14</v>
      </c>
      <c r="E907" t="s">
        <v>10</v>
      </c>
      <c r="F907" t="s">
        <v>24</v>
      </c>
      <c r="G907" t="s">
        <v>22</v>
      </c>
      <c r="H907">
        <v>1</v>
      </c>
    </row>
    <row r="908" spans="1:8" x14ac:dyDescent="0.25">
      <c r="A908">
        <v>907</v>
      </c>
      <c r="B908">
        <v>43</v>
      </c>
      <c r="C908" t="s">
        <v>13</v>
      </c>
      <c r="D908" t="s">
        <v>14</v>
      </c>
      <c r="E908" t="s">
        <v>15</v>
      </c>
      <c r="F908" t="s">
        <v>25</v>
      </c>
      <c r="G908" t="s">
        <v>17</v>
      </c>
      <c r="H908">
        <v>0</v>
      </c>
    </row>
    <row r="909" spans="1:8" x14ac:dyDescent="0.25">
      <c r="A909">
        <v>908</v>
      </c>
      <c r="B909">
        <v>51</v>
      </c>
      <c r="C909" t="s">
        <v>8</v>
      </c>
      <c r="D909" t="s">
        <v>21</v>
      </c>
      <c r="E909" t="s">
        <v>20</v>
      </c>
      <c r="F909" t="s">
        <v>24</v>
      </c>
      <c r="G909" t="s">
        <v>17</v>
      </c>
      <c r="H909">
        <v>1</v>
      </c>
    </row>
    <row r="910" spans="1:8" x14ac:dyDescent="0.25">
      <c r="A910">
        <v>909</v>
      </c>
      <c r="B910">
        <v>60</v>
      </c>
      <c r="C910" t="s">
        <v>13</v>
      </c>
      <c r="D910" t="s">
        <v>14</v>
      </c>
      <c r="E910" t="s">
        <v>20</v>
      </c>
      <c r="F910" t="s">
        <v>24</v>
      </c>
      <c r="G910" t="s">
        <v>19</v>
      </c>
      <c r="H910">
        <v>0</v>
      </c>
    </row>
    <row r="911" spans="1:8" x14ac:dyDescent="0.25">
      <c r="A911">
        <v>910</v>
      </c>
      <c r="B911">
        <v>53</v>
      </c>
      <c r="C911" t="s">
        <v>13</v>
      </c>
      <c r="D911" t="s">
        <v>18</v>
      </c>
      <c r="E911" t="s">
        <v>10</v>
      </c>
      <c r="F911" t="s">
        <v>24</v>
      </c>
      <c r="G911" t="s">
        <v>12</v>
      </c>
      <c r="H911">
        <v>0</v>
      </c>
    </row>
    <row r="912" spans="1:8" x14ac:dyDescent="0.25">
      <c r="A912">
        <v>911</v>
      </c>
      <c r="B912">
        <v>54</v>
      </c>
      <c r="C912" t="s">
        <v>13</v>
      </c>
      <c r="D912" t="s">
        <v>9</v>
      </c>
      <c r="E912" t="s">
        <v>15</v>
      </c>
      <c r="F912" t="s">
        <v>11</v>
      </c>
      <c r="G912" t="s">
        <v>19</v>
      </c>
      <c r="H912">
        <v>0</v>
      </c>
    </row>
    <row r="913" spans="1:8" x14ac:dyDescent="0.25">
      <c r="A913">
        <v>912</v>
      </c>
      <c r="B913">
        <v>59</v>
      </c>
      <c r="C913" t="s">
        <v>13</v>
      </c>
      <c r="D913" t="s">
        <v>18</v>
      </c>
      <c r="E913" t="s">
        <v>15</v>
      </c>
      <c r="F913" t="s">
        <v>25</v>
      </c>
      <c r="G913" t="s">
        <v>22</v>
      </c>
      <c r="H913">
        <v>0</v>
      </c>
    </row>
    <row r="914" spans="1:8" x14ac:dyDescent="0.25">
      <c r="A914">
        <v>913</v>
      </c>
      <c r="B914">
        <v>45</v>
      </c>
      <c r="C914" t="s">
        <v>8</v>
      </c>
      <c r="D914" t="s">
        <v>18</v>
      </c>
      <c r="E914" t="s">
        <v>15</v>
      </c>
      <c r="F914" t="s">
        <v>16</v>
      </c>
      <c r="G914" t="s">
        <v>19</v>
      </c>
      <c r="H914">
        <v>0</v>
      </c>
    </row>
    <row r="915" spans="1:8" x14ac:dyDescent="0.25">
      <c r="A915">
        <v>914</v>
      </c>
      <c r="B915">
        <v>31</v>
      </c>
      <c r="C915" t="s">
        <v>13</v>
      </c>
      <c r="D915" t="s">
        <v>14</v>
      </c>
      <c r="E915" t="s">
        <v>10</v>
      </c>
      <c r="F915" t="s">
        <v>24</v>
      </c>
      <c r="G915" t="s">
        <v>12</v>
      </c>
      <c r="H915">
        <v>1</v>
      </c>
    </row>
    <row r="916" spans="1:8" x14ac:dyDescent="0.25">
      <c r="A916">
        <v>915</v>
      </c>
      <c r="B916">
        <v>21</v>
      </c>
      <c r="C916" t="s">
        <v>8</v>
      </c>
      <c r="D916" t="s">
        <v>18</v>
      </c>
      <c r="E916" t="s">
        <v>10</v>
      </c>
      <c r="F916" t="s">
        <v>24</v>
      </c>
      <c r="G916" t="s">
        <v>17</v>
      </c>
      <c r="H916">
        <v>0</v>
      </c>
    </row>
    <row r="917" spans="1:8" x14ac:dyDescent="0.25">
      <c r="A917">
        <v>916</v>
      </c>
      <c r="B917">
        <v>51</v>
      </c>
      <c r="C917" t="s">
        <v>8</v>
      </c>
      <c r="D917" t="s">
        <v>18</v>
      </c>
      <c r="E917" t="s">
        <v>10</v>
      </c>
      <c r="F917" t="s">
        <v>16</v>
      </c>
      <c r="G917" t="s">
        <v>22</v>
      </c>
      <c r="H917">
        <v>1</v>
      </c>
    </row>
    <row r="918" spans="1:8" x14ac:dyDescent="0.25">
      <c r="A918">
        <v>917</v>
      </c>
      <c r="B918">
        <v>37</v>
      </c>
      <c r="C918" t="s">
        <v>13</v>
      </c>
      <c r="D918" t="s">
        <v>9</v>
      </c>
      <c r="E918" t="s">
        <v>20</v>
      </c>
      <c r="F918" t="s">
        <v>23</v>
      </c>
      <c r="G918" t="s">
        <v>17</v>
      </c>
      <c r="H918">
        <v>1</v>
      </c>
    </row>
    <row r="919" spans="1:8" x14ac:dyDescent="0.25">
      <c r="A919">
        <v>918</v>
      </c>
      <c r="B919">
        <v>21</v>
      </c>
      <c r="C919" t="s">
        <v>8</v>
      </c>
      <c r="D919" t="s">
        <v>14</v>
      </c>
      <c r="E919" t="s">
        <v>20</v>
      </c>
      <c r="F919" t="s">
        <v>16</v>
      </c>
      <c r="G919" t="s">
        <v>19</v>
      </c>
      <c r="H919">
        <v>1</v>
      </c>
    </row>
    <row r="920" spans="1:8" x14ac:dyDescent="0.25">
      <c r="A920">
        <v>919</v>
      </c>
      <c r="B920">
        <v>60</v>
      </c>
      <c r="C920" t="s">
        <v>13</v>
      </c>
      <c r="D920" t="s">
        <v>18</v>
      </c>
      <c r="E920" t="s">
        <v>20</v>
      </c>
      <c r="F920" t="s">
        <v>24</v>
      </c>
      <c r="G920" t="s">
        <v>19</v>
      </c>
      <c r="H920">
        <v>0</v>
      </c>
    </row>
    <row r="921" spans="1:8" x14ac:dyDescent="0.25">
      <c r="A921">
        <v>920</v>
      </c>
      <c r="B921">
        <v>38</v>
      </c>
      <c r="C921" t="s">
        <v>13</v>
      </c>
      <c r="D921" t="s">
        <v>18</v>
      </c>
      <c r="E921" t="s">
        <v>20</v>
      </c>
      <c r="F921" t="s">
        <v>23</v>
      </c>
      <c r="G921" t="s">
        <v>12</v>
      </c>
      <c r="H921">
        <v>0</v>
      </c>
    </row>
    <row r="922" spans="1:8" x14ac:dyDescent="0.25">
      <c r="A922">
        <v>921</v>
      </c>
      <c r="B922">
        <v>59</v>
      </c>
      <c r="C922" t="s">
        <v>8</v>
      </c>
      <c r="D922" t="s">
        <v>18</v>
      </c>
      <c r="E922" t="s">
        <v>10</v>
      </c>
      <c r="F922" t="s">
        <v>11</v>
      </c>
      <c r="G922" t="s">
        <v>22</v>
      </c>
      <c r="H922">
        <v>0</v>
      </c>
    </row>
    <row r="923" spans="1:8" x14ac:dyDescent="0.25">
      <c r="A923">
        <v>922</v>
      </c>
      <c r="B923">
        <v>26</v>
      </c>
      <c r="C923" t="s">
        <v>13</v>
      </c>
      <c r="D923" t="s">
        <v>14</v>
      </c>
      <c r="E923" t="s">
        <v>15</v>
      </c>
      <c r="F923" t="s">
        <v>23</v>
      </c>
      <c r="G923" t="s">
        <v>19</v>
      </c>
      <c r="H923">
        <v>1</v>
      </c>
    </row>
    <row r="924" spans="1:8" x14ac:dyDescent="0.25">
      <c r="A924">
        <v>923</v>
      </c>
      <c r="B924">
        <v>43</v>
      </c>
      <c r="C924" t="s">
        <v>13</v>
      </c>
      <c r="D924" t="s">
        <v>9</v>
      </c>
      <c r="E924" t="s">
        <v>20</v>
      </c>
      <c r="F924" t="s">
        <v>11</v>
      </c>
      <c r="G924" t="s">
        <v>19</v>
      </c>
      <c r="H924">
        <v>0</v>
      </c>
    </row>
    <row r="925" spans="1:8" x14ac:dyDescent="0.25">
      <c r="A925">
        <v>924</v>
      </c>
      <c r="B925">
        <v>47</v>
      </c>
      <c r="C925" t="s">
        <v>13</v>
      </c>
      <c r="D925" t="s">
        <v>9</v>
      </c>
      <c r="E925" t="s">
        <v>20</v>
      </c>
      <c r="F925" t="s">
        <v>24</v>
      </c>
      <c r="G925" t="s">
        <v>12</v>
      </c>
      <c r="H925">
        <v>0</v>
      </c>
    </row>
    <row r="926" spans="1:8" x14ac:dyDescent="0.25">
      <c r="A926">
        <v>925</v>
      </c>
      <c r="B926">
        <v>37</v>
      </c>
      <c r="C926" t="s">
        <v>8</v>
      </c>
      <c r="D926" t="s">
        <v>14</v>
      </c>
      <c r="E926" t="s">
        <v>20</v>
      </c>
      <c r="F926" t="s">
        <v>25</v>
      </c>
      <c r="G926" t="s">
        <v>19</v>
      </c>
      <c r="H926">
        <v>0</v>
      </c>
    </row>
    <row r="927" spans="1:8" x14ac:dyDescent="0.25">
      <c r="A927">
        <v>926</v>
      </c>
      <c r="B927">
        <v>40</v>
      </c>
      <c r="C927" t="s">
        <v>8</v>
      </c>
      <c r="D927" t="s">
        <v>9</v>
      </c>
      <c r="E927" t="s">
        <v>20</v>
      </c>
      <c r="F927" t="s">
        <v>11</v>
      </c>
      <c r="G927" t="s">
        <v>19</v>
      </c>
      <c r="H927">
        <v>0</v>
      </c>
    </row>
    <row r="928" spans="1:8" x14ac:dyDescent="0.25">
      <c r="A928">
        <v>927</v>
      </c>
      <c r="B928">
        <v>24</v>
      </c>
      <c r="C928" t="s">
        <v>13</v>
      </c>
      <c r="D928" t="s">
        <v>9</v>
      </c>
      <c r="E928" t="s">
        <v>10</v>
      </c>
      <c r="F928" t="s">
        <v>16</v>
      </c>
      <c r="G928" t="s">
        <v>17</v>
      </c>
      <c r="H928">
        <v>0</v>
      </c>
    </row>
    <row r="929" spans="1:8" x14ac:dyDescent="0.25">
      <c r="A929">
        <v>928</v>
      </c>
      <c r="B929">
        <v>43</v>
      </c>
      <c r="C929" t="s">
        <v>13</v>
      </c>
      <c r="D929" t="s">
        <v>14</v>
      </c>
      <c r="E929" t="s">
        <v>10</v>
      </c>
      <c r="F929" t="s">
        <v>11</v>
      </c>
      <c r="G929" t="s">
        <v>17</v>
      </c>
      <c r="H929">
        <v>0</v>
      </c>
    </row>
    <row r="930" spans="1:8" x14ac:dyDescent="0.25">
      <c r="A930">
        <v>929</v>
      </c>
      <c r="B930">
        <v>20</v>
      </c>
      <c r="C930" t="s">
        <v>13</v>
      </c>
      <c r="D930" t="s">
        <v>18</v>
      </c>
      <c r="E930" t="s">
        <v>15</v>
      </c>
      <c r="F930" t="s">
        <v>24</v>
      </c>
      <c r="G930" t="s">
        <v>17</v>
      </c>
      <c r="H930">
        <v>1</v>
      </c>
    </row>
    <row r="931" spans="1:8" x14ac:dyDescent="0.25">
      <c r="A931">
        <v>930</v>
      </c>
      <c r="B931">
        <v>23</v>
      </c>
      <c r="C931" t="s">
        <v>8</v>
      </c>
      <c r="D931" t="s">
        <v>21</v>
      </c>
      <c r="E931" t="s">
        <v>10</v>
      </c>
      <c r="F931" t="s">
        <v>25</v>
      </c>
      <c r="G931" t="s">
        <v>22</v>
      </c>
      <c r="H931">
        <v>1</v>
      </c>
    </row>
    <row r="932" spans="1:8" x14ac:dyDescent="0.25">
      <c r="A932">
        <v>931</v>
      </c>
      <c r="B932">
        <v>25</v>
      </c>
      <c r="C932" t="s">
        <v>13</v>
      </c>
      <c r="D932" t="s">
        <v>9</v>
      </c>
      <c r="E932" t="s">
        <v>10</v>
      </c>
      <c r="F932" t="s">
        <v>16</v>
      </c>
      <c r="G932" t="s">
        <v>22</v>
      </c>
      <c r="H932">
        <v>0</v>
      </c>
    </row>
    <row r="933" spans="1:8" x14ac:dyDescent="0.25">
      <c r="A933">
        <v>932</v>
      </c>
      <c r="B933">
        <v>43</v>
      </c>
      <c r="C933" t="s">
        <v>13</v>
      </c>
      <c r="D933" t="s">
        <v>18</v>
      </c>
      <c r="E933" t="s">
        <v>15</v>
      </c>
      <c r="F933" t="s">
        <v>11</v>
      </c>
      <c r="G933" t="s">
        <v>17</v>
      </c>
      <c r="H933">
        <v>0</v>
      </c>
    </row>
    <row r="934" spans="1:8" x14ac:dyDescent="0.25">
      <c r="A934">
        <v>933</v>
      </c>
      <c r="B934">
        <v>49</v>
      </c>
      <c r="C934" t="s">
        <v>8</v>
      </c>
      <c r="D934" t="s">
        <v>21</v>
      </c>
      <c r="E934" t="s">
        <v>20</v>
      </c>
      <c r="F934" t="s">
        <v>16</v>
      </c>
      <c r="G934" t="s">
        <v>17</v>
      </c>
      <c r="H934">
        <v>0</v>
      </c>
    </row>
    <row r="935" spans="1:8" x14ac:dyDescent="0.25">
      <c r="A935">
        <v>934</v>
      </c>
      <c r="B935">
        <v>59</v>
      </c>
      <c r="C935" t="s">
        <v>13</v>
      </c>
      <c r="D935" t="s">
        <v>14</v>
      </c>
      <c r="E935" t="s">
        <v>15</v>
      </c>
      <c r="F935" t="s">
        <v>16</v>
      </c>
      <c r="G935" t="s">
        <v>19</v>
      </c>
      <c r="H935">
        <v>0</v>
      </c>
    </row>
    <row r="936" spans="1:8" x14ac:dyDescent="0.25">
      <c r="A936">
        <v>935</v>
      </c>
      <c r="B936">
        <v>21</v>
      </c>
      <c r="C936" t="s">
        <v>8</v>
      </c>
      <c r="D936" t="s">
        <v>18</v>
      </c>
      <c r="E936" t="s">
        <v>10</v>
      </c>
      <c r="F936" t="s">
        <v>23</v>
      </c>
      <c r="G936" t="s">
        <v>17</v>
      </c>
      <c r="H936">
        <v>0</v>
      </c>
    </row>
    <row r="937" spans="1:8" x14ac:dyDescent="0.25">
      <c r="A937">
        <v>936</v>
      </c>
      <c r="B937">
        <v>33</v>
      </c>
      <c r="C937" t="s">
        <v>13</v>
      </c>
      <c r="D937" t="s">
        <v>9</v>
      </c>
      <c r="E937" t="s">
        <v>15</v>
      </c>
      <c r="F937" t="s">
        <v>25</v>
      </c>
      <c r="G937" t="s">
        <v>22</v>
      </c>
      <c r="H937">
        <v>0</v>
      </c>
    </row>
    <row r="938" spans="1:8" x14ac:dyDescent="0.25">
      <c r="A938">
        <v>937</v>
      </c>
      <c r="B938">
        <v>19</v>
      </c>
      <c r="C938" t="s">
        <v>8</v>
      </c>
      <c r="D938" t="s">
        <v>21</v>
      </c>
      <c r="E938" t="s">
        <v>10</v>
      </c>
      <c r="F938" t="s">
        <v>16</v>
      </c>
      <c r="G938" t="s">
        <v>17</v>
      </c>
      <c r="H938">
        <v>1</v>
      </c>
    </row>
    <row r="939" spans="1:8" x14ac:dyDescent="0.25">
      <c r="A939">
        <v>938</v>
      </c>
      <c r="B939">
        <v>46</v>
      </c>
      <c r="C939" t="s">
        <v>8</v>
      </c>
      <c r="D939" t="s">
        <v>18</v>
      </c>
      <c r="E939" t="s">
        <v>10</v>
      </c>
      <c r="F939" t="s">
        <v>25</v>
      </c>
      <c r="G939" t="s">
        <v>22</v>
      </c>
      <c r="H939">
        <v>0</v>
      </c>
    </row>
    <row r="940" spans="1:8" x14ac:dyDescent="0.25">
      <c r="A940">
        <v>939</v>
      </c>
      <c r="B940">
        <v>52</v>
      </c>
      <c r="C940" t="s">
        <v>13</v>
      </c>
      <c r="D940" t="s">
        <v>14</v>
      </c>
      <c r="E940" t="s">
        <v>20</v>
      </c>
      <c r="F940" t="s">
        <v>24</v>
      </c>
      <c r="G940" t="s">
        <v>19</v>
      </c>
      <c r="H940">
        <v>0</v>
      </c>
    </row>
    <row r="941" spans="1:8" x14ac:dyDescent="0.25">
      <c r="A941">
        <v>940</v>
      </c>
      <c r="B941">
        <v>32</v>
      </c>
      <c r="C941" t="s">
        <v>8</v>
      </c>
      <c r="D941" t="s">
        <v>9</v>
      </c>
      <c r="E941" t="s">
        <v>20</v>
      </c>
      <c r="F941" t="s">
        <v>23</v>
      </c>
      <c r="G941" t="s">
        <v>12</v>
      </c>
      <c r="H941">
        <v>0</v>
      </c>
    </row>
    <row r="942" spans="1:8" x14ac:dyDescent="0.25">
      <c r="A942">
        <v>941</v>
      </c>
      <c r="B942">
        <v>32</v>
      </c>
      <c r="C942" t="s">
        <v>13</v>
      </c>
      <c r="D942" t="s">
        <v>21</v>
      </c>
      <c r="E942" t="s">
        <v>10</v>
      </c>
      <c r="F942" t="s">
        <v>11</v>
      </c>
      <c r="G942" t="s">
        <v>17</v>
      </c>
      <c r="H942">
        <v>0</v>
      </c>
    </row>
    <row r="943" spans="1:8" x14ac:dyDescent="0.25">
      <c r="A943">
        <v>942</v>
      </c>
      <c r="B943">
        <v>41</v>
      </c>
      <c r="C943" t="s">
        <v>13</v>
      </c>
      <c r="D943" t="s">
        <v>18</v>
      </c>
      <c r="E943" t="s">
        <v>20</v>
      </c>
      <c r="F943" t="s">
        <v>24</v>
      </c>
      <c r="G943" t="s">
        <v>17</v>
      </c>
      <c r="H943">
        <v>0</v>
      </c>
    </row>
    <row r="944" spans="1:8" x14ac:dyDescent="0.25">
      <c r="A944">
        <v>943</v>
      </c>
      <c r="B944">
        <v>28</v>
      </c>
      <c r="C944" t="s">
        <v>8</v>
      </c>
      <c r="D944" t="s">
        <v>18</v>
      </c>
      <c r="E944" t="s">
        <v>20</v>
      </c>
      <c r="F944" t="s">
        <v>16</v>
      </c>
      <c r="G944" t="s">
        <v>12</v>
      </c>
      <c r="H944">
        <v>0</v>
      </c>
    </row>
    <row r="945" spans="1:8" x14ac:dyDescent="0.25">
      <c r="A945">
        <v>944</v>
      </c>
      <c r="B945">
        <v>39</v>
      </c>
      <c r="C945" t="s">
        <v>13</v>
      </c>
      <c r="D945" t="s">
        <v>14</v>
      </c>
      <c r="E945" t="s">
        <v>10</v>
      </c>
      <c r="F945" t="s">
        <v>16</v>
      </c>
      <c r="G945" t="s">
        <v>12</v>
      </c>
      <c r="H945">
        <v>1</v>
      </c>
    </row>
    <row r="946" spans="1:8" x14ac:dyDescent="0.25">
      <c r="A946">
        <v>945</v>
      </c>
      <c r="B946">
        <v>51</v>
      </c>
      <c r="C946" t="s">
        <v>8</v>
      </c>
      <c r="D946" t="s">
        <v>21</v>
      </c>
      <c r="E946" t="s">
        <v>10</v>
      </c>
      <c r="F946" t="s">
        <v>25</v>
      </c>
      <c r="G946" t="s">
        <v>12</v>
      </c>
      <c r="H946">
        <v>0</v>
      </c>
    </row>
    <row r="947" spans="1:8" x14ac:dyDescent="0.25">
      <c r="A947">
        <v>946</v>
      </c>
      <c r="B947">
        <v>45</v>
      </c>
      <c r="C947" t="s">
        <v>13</v>
      </c>
      <c r="D947" t="s">
        <v>14</v>
      </c>
      <c r="E947" t="s">
        <v>15</v>
      </c>
      <c r="F947" t="s">
        <v>25</v>
      </c>
      <c r="G947" t="s">
        <v>17</v>
      </c>
      <c r="H947">
        <v>0</v>
      </c>
    </row>
    <row r="948" spans="1:8" x14ac:dyDescent="0.25">
      <c r="A948">
        <v>947</v>
      </c>
      <c r="B948">
        <v>57</v>
      </c>
      <c r="C948" t="s">
        <v>8</v>
      </c>
      <c r="D948" t="s">
        <v>9</v>
      </c>
      <c r="E948" t="s">
        <v>10</v>
      </c>
      <c r="F948" t="s">
        <v>23</v>
      </c>
      <c r="G948" t="s">
        <v>17</v>
      </c>
      <c r="H948">
        <v>1</v>
      </c>
    </row>
    <row r="949" spans="1:8" x14ac:dyDescent="0.25">
      <c r="A949">
        <v>948</v>
      </c>
      <c r="B949">
        <v>30</v>
      </c>
      <c r="C949" t="s">
        <v>13</v>
      </c>
      <c r="D949" t="s">
        <v>9</v>
      </c>
      <c r="E949" t="s">
        <v>15</v>
      </c>
      <c r="F949" t="s">
        <v>16</v>
      </c>
      <c r="G949" t="s">
        <v>12</v>
      </c>
      <c r="H949">
        <v>0</v>
      </c>
    </row>
    <row r="950" spans="1:8" x14ac:dyDescent="0.25">
      <c r="A950">
        <v>949</v>
      </c>
      <c r="B950">
        <v>19</v>
      </c>
      <c r="C950" t="s">
        <v>13</v>
      </c>
      <c r="D950" t="s">
        <v>18</v>
      </c>
      <c r="E950" t="s">
        <v>15</v>
      </c>
      <c r="F950" t="s">
        <v>24</v>
      </c>
      <c r="G950" t="s">
        <v>17</v>
      </c>
      <c r="H950">
        <v>0</v>
      </c>
    </row>
    <row r="951" spans="1:8" x14ac:dyDescent="0.25">
      <c r="A951">
        <v>950</v>
      </c>
      <c r="B951">
        <v>42</v>
      </c>
      <c r="C951" t="s">
        <v>13</v>
      </c>
      <c r="D951" t="s">
        <v>14</v>
      </c>
      <c r="E951" t="s">
        <v>20</v>
      </c>
      <c r="F951" t="s">
        <v>16</v>
      </c>
      <c r="G951" t="s">
        <v>17</v>
      </c>
      <c r="H951">
        <v>0</v>
      </c>
    </row>
    <row r="952" spans="1:8" x14ac:dyDescent="0.25">
      <c r="A952">
        <v>951</v>
      </c>
      <c r="B952">
        <v>24</v>
      </c>
      <c r="C952" t="s">
        <v>8</v>
      </c>
      <c r="D952" t="s">
        <v>9</v>
      </c>
      <c r="E952" t="s">
        <v>20</v>
      </c>
      <c r="F952" t="s">
        <v>24</v>
      </c>
      <c r="G952" t="s">
        <v>19</v>
      </c>
      <c r="H952">
        <v>0</v>
      </c>
    </row>
    <row r="953" spans="1:8" x14ac:dyDescent="0.25">
      <c r="A953">
        <v>952</v>
      </c>
      <c r="B953">
        <v>18</v>
      </c>
      <c r="C953" t="s">
        <v>8</v>
      </c>
      <c r="D953" t="s">
        <v>21</v>
      </c>
      <c r="E953" t="s">
        <v>20</v>
      </c>
      <c r="F953" t="s">
        <v>11</v>
      </c>
      <c r="G953" t="s">
        <v>17</v>
      </c>
      <c r="H953">
        <v>1</v>
      </c>
    </row>
    <row r="954" spans="1:8" x14ac:dyDescent="0.25">
      <c r="A954">
        <v>953</v>
      </c>
      <c r="B954">
        <v>34</v>
      </c>
      <c r="C954" t="s">
        <v>8</v>
      </c>
      <c r="D954" t="s">
        <v>18</v>
      </c>
      <c r="E954" t="s">
        <v>20</v>
      </c>
      <c r="F954" t="s">
        <v>24</v>
      </c>
      <c r="G954" t="s">
        <v>22</v>
      </c>
      <c r="H954">
        <v>1</v>
      </c>
    </row>
    <row r="955" spans="1:8" x14ac:dyDescent="0.25">
      <c r="A955">
        <v>954</v>
      </c>
      <c r="B955">
        <v>45</v>
      </c>
      <c r="C955" t="s">
        <v>13</v>
      </c>
      <c r="D955" t="s">
        <v>18</v>
      </c>
      <c r="E955" t="s">
        <v>10</v>
      </c>
      <c r="F955" t="s">
        <v>24</v>
      </c>
      <c r="G955" t="s">
        <v>19</v>
      </c>
      <c r="H955">
        <v>0</v>
      </c>
    </row>
    <row r="956" spans="1:8" x14ac:dyDescent="0.25">
      <c r="A956">
        <v>955</v>
      </c>
      <c r="B956">
        <v>39</v>
      </c>
      <c r="C956" t="s">
        <v>13</v>
      </c>
      <c r="D956" t="s">
        <v>14</v>
      </c>
      <c r="E956" t="s">
        <v>10</v>
      </c>
      <c r="F956" t="s">
        <v>16</v>
      </c>
      <c r="G956" t="s">
        <v>19</v>
      </c>
      <c r="H956">
        <v>0</v>
      </c>
    </row>
    <row r="957" spans="1:8" x14ac:dyDescent="0.25">
      <c r="A957">
        <v>956</v>
      </c>
      <c r="B957">
        <v>20</v>
      </c>
      <c r="C957" t="s">
        <v>8</v>
      </c>
      <c r="D957" t="s">
        <v>9</v>
      </c>
      <c r="E957" t="s">
        <v>10</v>
      </c>
      <c r="F957" t="s">
        <v>24</v>
      </c>
      <c r="G957" t="s">
        <v>22</v>
      </c>
      <c r="H957">
        <v>0</v>
      </c>
    </row>
    <row r="958" spans="1:8" x14ac:dyDescent="0.25">
      <c r="A958">
        <v>957</v>
      </c>
      <c r="B958">
        <v>41</v>
      </c>
      <c r="C958" t="s">
        <v>8</v>
      </c>
      <c r="D958" t="s">
        <v>9</v>
      </c>
      <c r="E958" t="s">
        <v>10</v>
      </c>
      <c r="F958" t="s">
        <v>16</v>
      </c>
      <c r="G958" t="s">
        <v>12</v>
      </c>
      <c r="H958">
        <v>0</v>
      </c>
    </row>
    <row r="959" spans="1:8" x14ac:dyDescent="0.25">
      <c r="A959">
        <v>958</v>
      </c>
      <c r="B959">
        <v>43</v>
      </c>
      <c r="C959" t="s">
        <v>8</v>
      </c>
      <c r="D959" t="s">
        <v>9</v>
      </c>
      <c r="E959" t="s">
        <v>20</v>
      </c>
      <c r="F959" t="s">
        <v>24</v>
      </c>
      <c r="G959" t="s">
        <v>22</v>
      </c>
      <c r="H959">
        <v>0</v>
      </c>
    </row>
    <row r="960" spans="1:8" x14ac:dyDescent="0.25">
      <c r="A960">
        <v>959</v>
      </c>
      <c r="B960">
        <v>20</v>
      </c>
      <c r="C960" t="s">
        <v>8</v>
      </c>
      <c r="D960" t="s">
        <v>14</v>
      </c>
      <c r="E960" t="s">
        <v>15</v>
      </c>
      <c r="F960" t="s">
        <v>11</v>
      </c>
      <c r="G960" t="s">
        <v>17</v>
      </c>
      <c r="H960">
        <v>1</v>
      </c>
    </row>
    <row r="961" spans="1:8" x14ac:dyDescent="0.25">
      <c r="A961">
        <v>960</v>
      </c>
      <c r="B961">
        <v>19</v>
      </c>
      <c r="C961" t="s">
        <v>8</v>
      </c>
      <c r="D961" t="s">
        <v>14</v>
      </c>
      <c r="E961" t="s">
        <v>10</v>
      </c>
      <c r="F961" t="s">
        <v>16</v>
      </c>
      <c r="G961" t="s">
        <v>12</v>
      </c>
      <c r="H961">
        <v>1</v>
      </c>
    </row>
    <row r="962" spans="1:8" x14ac:dyDescent="0.25">
      <c r="A962">
        <v>961</v>
      </c>
      <c r="B962">
        <v>20</v>
      </c>
      <c r="C962" t="s">
        <v>8</v>
      </c>
      <c r="D962" t="s">
        <v>9</v>
      </c>
      <c r="E962" t="s">
        <v>15</v>
      </c>
      <c r="F962" t="s">
        <v>23</v>
      </c>
      <c r="G962" t="s">
        <v>12</v>
      </c>
      <c r="H962">
        <v>0</v>
      </c>
    </row>
    <row r="963" spans="1:8" x14ac:dyDescent="0.25">
      <c r="A963">
        <v>962</v>
      </c>
      <c r="B963">
        <v>25</v>
      </c>
      <c r="C963" t="s">
        <v>8</v>
      </c>
      <c r="D963" t="s">
        <v>9</v>
      </c>
      <c r="E963" t="s">
        <v>10</v>
      </c>
      <c r="F963" t="s">
        <v>11</v>
      </c>
      <c r="G963" t="s">
        <v>12</v>
      </c>
      <c r="H963">
        <v>0</v>
      </c>
    </row>
    <row r="964" spans="1:8" x14ac:dyDescent="0.25">
      <c r="A964">
        <v>963</v>
      </c>
      <c r="B964">
        <v>59</v>
      </c>
      <c r="C964" t="s">
        <v>8</v>
      </c>
      <c r="D964" t="s">
        <v>9</v>
      </c>
      <c r="E964" t="s">
        <v>15</v>
      </c>
      <c r="F964" t="s">
        <v>23</v>
      </c>
      <c r="G964" t="s">
        <v>22</v>
      </c>
      <c r="H964">
        <v>0</v>
      </c>
    </row>
    <row r="965" spans="1:8" x14ac:dyDescent="0.25">
      <c r="A965">
        <v>964</v>
      </c>
      <c r="B965">
        <v>44</v>
      </c>
      <c r="C965" t="s">
        <v>13</v>
      </c>
      <c r="D965" t="s">
        <v>14</v>
      </c>
      <c r="E965" t="s">
        <v>10</v>
      </c>
      <c r="F965" t="s">
        <v>16</v>
      </c>
      <c r="G965" t="s">
        <v>17</v>
      </c>
      <c r="H965">
        <v>0</v>
      </c>
    </row>
    <row r="966" spans="1:8" x14ac:dyDescent="0.25">
      <c r="A966">
        <v>965</v>
      </c>
      <c r="B966">
        <v>26</v>
      </c>
      <c r="C966" t="s">
        <v>13</v>
      </c>
      <c r="D966" t="s">
        <v>18</v>
      </c>
      <c r="E966" t="s">
        <v>15</v>
      </c>
      <c r="F966" t="s">
        <v>24</v>
      </c>
      <c r="G966" t="s">
        <v>22</v>
      </c>
      <c r="H966">
        <v>1</v>
      </c>
    </row>
    <row r="967" spans="1:8" x14ac:dyDescent="0.25">
      <c r="A967">
        <v>966</v>
      </c>
      <c r="B967">
        <v>34</v>
      </c>
      <c r="C967" t="s">
        <v>13</v>
      </c>
      <c r="D967" t="s">
        <v>21</v>
      </c>
      <c r="E967" t="s">
        <v>10</v>
      </c>
      <c r="F967" t="s">
        <v>25</v>
      </c>
      <c r="G967" t="s">
        <v>19</v>
      </c>
      <c r="H967">
        <v>1</v>
      </c>
    </row>
    <row r="968" spans="1:8" x14ac:dyDescent="0.25">
      <c r="A968">
        <v>967</v>
      </c>
      <c r="B968">
        <v>40</v>
      </c>
      <c r="C968" t="s">
        <v>8</v>
      </c>
      <c r="D968" t="s">
        <v>14</v>
      </c>
      <c r="E968" t="s">
        <v>20</v>
      </c>
      <c r="F968" t="s">
        <v>16</v>
      </c>
      <c r="G968" t="s">
        <v>12</v>
      </c>
      <c r="H968">
        <v>0</v>
      </c>
    </row>
    <row r="969" spans="1:8" x14ac:dyDescent="0.25">
      <c r="A969">
        <v>968</v>
      </c>
      <c r="B969">
        <v>21</v>
      </c>
      <c r="C969" t="s">
        <v>8</v>
      </c>
      <c r="D969" t="s">
        <v>18</v>
      </c>
      <c r="E969" t="s">
        <v>15</v>
      </c>
      <c r="F969" t="s">
        <v>11</v>
      </c>
      <c r="G969" t="s">
        <v>12</v>
      </c>
      <c r="H969">
        <v>1</v>
      </c>
    </row>
    <row r="970" spans="1:8" x14ac:dyDescent="0.25">
      <c r="A970">
        <v>969</v>
      </c>
      <c r="B970">
        <v>29</v>
      </c>
      <c r="C970" t="s">
        <v>8</v>
      </c>
      <c r="D970" t="s">
        <v>9</v>
      </c>
      <c r="E970" t="s">
        <v>10</v>
      </c>
      <c r="F970" t="s">
        <v>23</v>
      </c>
      <c r="G970" t="s">
        <v>19</v>
      </c>
      <c r="H970">
        <v>1</v>
      </c>
    </row>
    <row r="971" spans="1:8" x14ac:dyDescent="0.25">
      <c r="A971">
        <v>970</v>
      </c>
      <c r="B971">
        <v>32</v>
      </c>
      <c r="C971" t="s">
        <v>13</v>
      </c>
      <c r="D971" t="s">
        <v>9</v>
      </c>
      <c r="E971" t="s">
        <v>10</v>
      </c>
      <c r="F971" t="s">
        <v>25</v>
      </c>
      <c r="G971" t="s">
        <v>12</v>
      </c>
      <c r="H971">
        <v>0</v>
      </c>
    </row>
    <row r="972" spans="1:8" x14ac:dyDescent="0.25">
      <c r="A972">
        <v>971</v>
      </c>
      <c r="B972">
        <v>36</v>
      </c>
      <c r="C972" t="s">
        <v>13</v>
      </c>
      <c r="D972" t="s">
        <v>18</v>
      </c>
      <c r="E972" t="s">
        <v>20</v>
      </c>
      <c r="F972" t="s">
        <v>16</v>
      </c>
      <c r="G972" t="s">
        <v>22</v>
      </c>
      <c r="H972">
        <v>1</v>
      </c>
    </row>
    <row r="973" spans="1:8" x14ac:dyDescent="0.25">
      <c r="A973">
        <v>972</v>
      </c>
      <c r="B973">
        <v>59</v>
      </c>
      <c r="C973" t="s">
        <v>13</v>
      </c>
      <c r="D973" t="s">
        <v>14</v>
      </c>
      <c r="E973" t="s">
        <v>15</v>
      </c>
      <c r="F973" t="s">
        <v>25</v>
      </c>
      <c r="G973" t="s">
        <v>12</v>
      </c>
      <c r="H973">
        <v>0</v>
      </c>
    </row>
    <row r="974" spans="1:8" x14ac:dyDescent="0.25">
      <c r="A974">
        <v>973</v>
      </c>
      <c r="B974">
        <v>55</v>
      </c>
      <c r="C974" t="s">
        <v>13</v>
      </c>
      <c r="D974" t="s">
        <v>18</v>
      </c>
      <c r="E974" t="s">
        <v>15</v>
      </c>
      <c r="F974" t="s">
        <v>25</v>
      </c>
      <c r="G974" t="s">
        <v>17</v>
      </c>
      <c r="H974">
        <v>0</v>
      </c>
    </row>
    <row r="975" spans="1:8" x14ac:dyDescent="0.25">
      <c r="A975">
        <v>974</v>
      </c>
      <c r="B975">
        <v>55</v>
      </c>
      <c r="C975" t="s">
        <v>13</v>
      </c>
      <c r="D975" t="s">
        <v>18</v>
      </c>
      <c r="E975" t="s">
        <v>15</v>
      </c>
      <c r="F975" t="s">
        <v>11</v>
      </c>
      <c r="G975" t="s">
        <v>22</v>
      </c>
      <c r="H975">
        <v>0</v>
      </c>
    </row>
    <row r="976" spans="1:8" x14ac:dyDescent="0.25">
      <c r="A976">
        <v>975</v>
      </c>
      <c r="B976">
        <v>37</v>
      </c>
      <c r="C976" t="s">
        <v>13</v>
      </c>
      <c r="D976" t="s">
        <v>18</v>
      </c>
      <c r="E976" t="s">
        <v>10</v>
      </c>
      <c r="F976" t="s">
        <v>11</v>
      </c>
      <c r="G976" t="s">
        <v>22</v>
      </c>
      <c r="H976">
        <v>0</v>
      </c>
    </row>
    <row r="977" spans="1:8" x14ac:dyDescent="0.25">
      <c r="A977">
        <v>976</v>
      </c>
      <c r="B977">
        <v>60</v>
      </c>
      <c r="C977" t="s">
        <v>8</v>
      </c>
      <c r="D977" t="s">
        <v>21</v>
      </c>
      <c r="E977" t="s">
        <v>15</v>
      </c>
      <c r="F977" t="s">
        <v>11</v>
      </c>
      <c r="G977" t="s">
        <v>19</v>
      </c>
      <c r="H977">
        <v>1</v>
      </c>
    </row>
    <row r="978" spans="1:8" x14ac:dyDescent="0.25">
      <c r="A978">
        <v>977</v>
      </c>
      <c r="B978">
        <v>60</v>
      </c>
      <c r="C978" t="s">
        <v>8</v>
      </c>
      <c r="D978" t="s">
        <v>9</v>
      </c>
      <c r="E978" t="s">
        <v>20</v>
      </c>
      <c r="F978" t="s">
        <v>25</v>
      </c>
      <c r="G978" t="s">
        <v>19</v>
      </c>
      <c r="H978">
        <v>1</v>
      </c>
    </row>
    <row r="979" spans="1:8" x14ac:dyDescent="0.25">
      <c r="A979">
        <v>978</v>
      </c>
      <c r="B979">
        <v>24</v>
      </c>
      <c r="C979" t="s">
        <v>13</v>
      </c>
      <c r="D979" t="s">
        <v>18</v>
      </c>
      <c r="E979" t="s">
        <v>20</v>
      </c>
      <c r="F979" t="s">
        <v>25</v>
      </c>
      <c r="G979" t="s">
        <v>12</v>
      </c>
      <c r="H979">
        <v>1</v>
      </c>
    </row>
    <row r="980" spans="1:8" x14ac:dyDescent="0.25">
      <c r="A980">
        <v>979</v>
      </c>
      <c r="B980">
        <v>47</v>
      </c>
      <c r="C980" t="s">
        <v>13</v>
      </c>
      <c r="D980" t="s">
        <v>18</v>
      </c>
      <c r="E980" t="s">
        <v>20</v>
      </c>
      <c r="F980" t="s">
        <v>23</v>
      </c>
      <c r="G980" t="s">
        <v>19</v>
      </c>
      <c r="H980">
        <v>0</v>
      </c>
    </row>
    <row r="981" spans="1:8" x14ac:dyDescent="0.25">
      <c r="A981">
        <v>980</v>
      </c>
      <c r="B981">
        <v>31</v>
      </c>
      <c r="C981" t="s">
        <v>8</v>
      </c>
      <c r="D981" t="s">
        <v>18</v>
      </c>
      <c r="E981" t="s">
        <v>10</v>
      </c>
      <c r="F981" t="s">
        <v>25</v>
      </c>
      <c r="G981" t="s">
        <v>17</v>
      </c>
      <c r="H981">
        <v>1</v>
      </c>
    </row>
    <row r="982" spans="1:8" x14ac:dyDescent="0.25">
      <c r="A982">
        <v>981</v>
      </c>
      <c r="B982">
        <v>44</v>
      </c>
      <c r="C982" t="s">
        <v>13</v>
      </c>
      <c r="D982" t="s">
        <v>18</v>
      </c>
      <c r="E982" t="s">
        <v>15</v>
      </c>
      <c r="F982" t="s">
        <v>16</v>
      </c>
      <c r="G982" t="s">
        <v>19</v>
      </c>
      <c r="H982">
        <v>0</v>
      </c>
    </row>
    <row r="983" spans="1:8" x14ac:dyDescent="0.25">
      <c r="A983">
        <v>982</v>
      </c>
      <c r="B983">
        <v>51</v>
      </c>
      <c r="C983" t="s">
        <v>13</v>
      </c>
      <c r="D983" t="s">
        <v>9</v>
      </c>
      <c r="E983" t="s">
        <v>20</v>
      </c>
      <c r="F983" t="s">
        <v>24</v>
      </c>
      <c r="G983" t="s">
        <v>17</v>
      </c>
      <c r="H983">
        <v>0</v>
      </c>
    </row>
    <row r="984" spans="1:8" x14ac:dyDescent="0.25">
      <c r="A984">
        <v>983</v>
      </c>
      <c r="B984">
        <v>57</v>
      </c>
      <c r="C984" t="s">
        <v>13</v>
      </c>
      <c r="D984" t="s">
        <v>9</v>
      </c>
      <c r="E984" t="s">
        <v>10</v>
      </c>
      <c r="F984" t="s">
        <v>23</v>
      </c>
      <c r="G984" t="s">
        <v>12</v>
      </c>
      <c r="H984">
        <v>0</v>
      </c>
    </row>
    <row r="985" spans="1:8" x14ac:dyDescent="0.25">
      <c r="A985">
        <v>984</v>
      </c>
      <c r="B985">
        <v>57</v>
      </c>
      <c r="C985" t="s">
        <v>13</v>
      </c>
      <c r="D985" t="s">
        <v>14</v>
      </c>
      <c r="E985" t="s">
        <v>20</v>
      </c>
      <c r="F985" t="s">
        <v>24</v>
      </c>
      <c r="G985" t="s">
        <v>17</v>
      </c>
      <c r="H985">
        <v>0</v>
      </c>
    </row>
    <row r="986" spans="1:8" x14ac:dyDescent="0.25">
      <c r="A986">
        <v>985</v>
      </c>
      <c r="B986">
        <v>53</v>
      </c>
      <c r="C986" t="s">
        <v>8</v>
      </c>
      <c r="D986" t="s">
        <v>21</v>
      </c>
      <c r="E986" t="s">
        <v>15</v>
      </c>
      <c r="F986" t="s">
        <v>24</v>
      </c>
      <c r="G986" t="s">
        <v>12</v>
      </c>
      <c r="H986">
        <v>1</v>
      </c>
    </row>
    <row r="987" spans="1:8" x14ac:dyDescent="0.25">
      <c r="A987">
        <v>986</v>
      </c>
      <c r="B987">
        <v>18</v>
      </c>
      <c r="C987" t="s">
        <v>8</v>
      </c>
      <c r="D987" t="s">
        <v>21</v>
      </c>
      <c r="E987" t="s">
        <v>20</v>
      </c>
      <c r="F987" t="s">
        <v>11</v>
      </c>
      <c r="G987" t="s">
        <v>19</v>
      </c>
      <c r="H987">
        <v>0</v>
      </c>
    </row>
    <row r="988" spans="1:8" x14ac:dyDescent="0.25">
      <c r="A988">
        <v>987</v>
      </c>
      <c r="B988">
        <v>51</v>
      </c>
      <c r="C988" t="s">
        <v>13</v>
      </c>
      <c r="D988" t="s">
        <v>14</v>
      </c>
      <c r="E988" t="s">
        <v>15</v>
      </c>
      <c r="F988" t="s">
        <v>23</v>
      </c>
      <c r="G988" t="s">
        <v>12</v>
      </c>
      <c r="H988">
        <v>0</v>
      </c>
    </row>
    <row r="989" spans="1:8" x14ac:dyDescent="0.25">
      <c r="A989">
        <v>988</v>
      </c>
      <c r="B989">
        <v>33</v>
      </c>
      <c r="C989" t="s">
        <v>8</v>
      </c>
      <c r="D989" t="s">
        <v>18</v>
      </c>
      <c r="E989" t="s">
        <v>15</v>
      </c>
      <c r="F989" t="s">
        <v>25</v>
      </c>
      <c r="G989" t="s">
        <v>12</v>
      </c>
      <c r="H989">
        <v>0</v>
      </c>
    </row>
    <row r="990" spans="1:8" x14ac:dyDescent="0.25">
      <c r="A990">
        <v>989</v>
      </c>
      <c r="B990">
        <v>32</v>
      </c>
      <c r="C990" t="s">
        <v>8</v>
      </c>
      <c r="D990" t="s">
        <v>18</v>
      </c>
      <c r="E990" t="s">
        <v>10</v>
      </c>
      <c r="F990" t="s">
        <v>25</v>
      </c>
      <c r="G990" t="s">
        <v>22</v>
      </c>
      <c r="H990">
        <v>0</v>
      </c>
    </row>
    <row r="991" spans="1:8" x14ac:dyDescent="0.25">
      <c r="A991">
        <v>990</v>
      </c>
      <c r="B991">
        <v>55</v>
      </c>
      <c r="C991" t="s">
        <v>13</v>
      </c>
      <c r="D991" t="s">
        <v>9</v>
      </c>
      <c r="E991" t="s">
        <v>10</v>
      </c>
      <c r="F991" t="s">
        <v>16</v>
      </c>
      <c r="G991" t="s">
        <v>19</v>
      </c>
      <c r="H991">
        <v>0</v>
      </c>
    </row>
    <row r="992" spans="1:8" x14ac:dyDescent="0.25">
      <c r="A992">
        <v>991</v>
      </c>
      <c r="B992">
        <v>40</v>
      </c>
      <c r="C992" t="s">
        <v>8</v>
      </c>
      <c r="D992" t="s">
        <v>18</v>
      </c>
      <c r="E992" t="s">
        <v>15</v>
      </c>
      <c r="F992" t="s">
        <v>23</v>
      </c>
      <c r="G992" t="s">
        <v>12</v>
      </c>
      <c r="H992">
        <v>0</v>
      </c>
    </row>
    <row r="993" spans="1:8" x14ac:dyDescent="0.25">
      <c r="A993">
        <v>992</v>
      </c>
      <c r="B993">
        <v>55</v>
      </c>
      <c r="C993" t="s">
        <v>8</v>
      </c>
      <c r="D993" t="s">
        <v>18</v>
      </c>
      <c r="E993" t="s">
        <v>20</v>
      </c>
      <c r="F993" t="s">
        <v>24</v>
      </c>
      <c r="G993" t="s">
        <v>22</v>
      </c>
      <c r="H993">
        <v>0</v>
      </c>
    </row>
    <row r="994" spans="1:8" x14ac:dyDescent="0.25">
      <c r="A994">
        <v>993</v>
      </c>
      <c r="B994">
        <v>56</v>
      </c>
      <c r="C994" t="s">
        <v>8</v>
      </c>
      <c r="D994" t="s">
        <v>14</v>
      </c>
      <c r="E994" t="s">
        <v>10</v>
      </c>
      <c r="F994" t="s">
        <v>25</v>
      </c>
      <c r="G994" t="s">
        <v>22</v>
      </c>
      <c r="H994">
        <v>0</v>
      </c>
    </row>
    <row r="995" spans="1:8" x14ac:dyDescent="0.25">
      <c r="A995">
        <v>994</v>
      </c>
      <c r="B995">
        <v>55</v>
      </c>
      <c r="C995" t="s">
        <v>8</v>
      </c>
      <c r="D995" t="s">
        <v>14</v>
      </c>
      <c r="E995" t="s">
        <v>15</v>
      </c>
      <c r="F995" t="s">
        <v>23</v>
      </c>
      <c r="G995" t="s">
        <v>19</v>
      </c>
      <c r="H995">
        <v>1</v>
      </c>
    </row>
    <row r="996" spans="1:8" x14ac:dyDescent="0.25">
      <c r="A996">
        <v>995</v>
      </c>
      <c r="B996">
        <v>37</v>
      </c>
      <c r="C996" t="s">
        <v>13</v>
      </c>
      <c r="D996" t="s">
        <v>21</v>
      </c>
      <c r="E996" t="s">
        <v>10</v>
      </c>
      <c r="F996" t="s">
        <v>16</v>
      </c>
      <c r="G996" t="s">
        <v>12</v>
      </c>
      <c r="H996">
        <v>1</v>
      </c>
    </row>
    <row r="997" spans="1:8" x14ac:dyDescent="0.25">
      <c r="A997">
        <v>996</v>
      </c>
      <c r="B997">
        <v>56</v>
      </c>
      <c r="C997" t="s">
        <v>8</v>
      </c>
      <c r="D997" t="s">
        <v>14</v>
      </c>
      <c r="E997" t="s">
        <v>20</v>
      </c>
      <c r="F997" t="s">
        <v>24</v>
      </c>
      <c r="G997" t="s">
        <v>19</v>
      </c>
      <c r="H997">
        <v>0</v>
      </c>
    </row>
    <row r="998" spans="1:8" x14ac:dyDescent="0.25">
      <c r="A998">
        <v>997</v>
      </c>
      <c r="B998">
        <v>51</v>
      </c>
      <c r="C998" t="s">
        <v>8</v>
      </c>
      <c r="D998" t="s">
        <v>21</v>
      </c>
      <c r="E998" t="s">
        <v>10</v>
      </c>
      <c r="F998" t="s">
        <v>16</v>
      </c>
      <c r="G998" t="s">
        <v>19</v>
      </c>
      <c r="H998">
        <v>0</v>
      </c>
    </row>
    <row r="999" spans="1:8" x14ac:dyDescent="0.25">
      <c r="A999">
        <v>998</v>
      </c>
      <c r="B999">
        <v>55</v>
      </c>
      <c r="C999" t="s">
        <v>13</v>
      </c>
      <c r="D999" t="s">
        <v>14</v>
      </c>
      <c r="E999" t="s">
        <v>20</v>
      </c>
      <c r="F999" t="s">
        <v>24</v>
      </c>
      <c r="G999" t="s">
        <v>17</v>
      </c>
      <c r="H999">
        <v>0</v>
      </c>
    </row>
    <row r="1000" spans="1:8" x14ac:dyDescent="0.25">
      <c r="A1000">
        <v>999</v>
      </c>
      <c r="B1000">
        <v>45</v>
      </c>
      <c r="C1000" t="s">
        <v>8</v>
      </c>
      <c r="D1000" t="s">
        <v>9</v>
      </c>
      <c r="E1000" t="s">
        <v>20</v>
      </c>
      <c r="F1000" t="s">
        <v>23</v>
      </c>
      <c r="G1000" t="s">
        <v>22</v>
      </c>
      <c r="H1000">
        <v>0</v>
      </c>
    </row>
    <row r="1001" spans="1:8" x14ac:dyDescent="0.25">
      <c r="A1001">
        <v>1000</v>
      </c>
      <c r="B1001">
        <v>35</v>
      </c>
      <c r="C1001" t="s">
        <v>8</v>
      </c>
      <c r="D1001" t="s">
        <v>18</v>
      </c>
      <c r="E1001" t="s">
        <v>20</v>
      </c>
      <c r="F1001" t="s">
        <v>23</v>
      </c>
      <c r="G1001" t="s">
        <v>19</v>
      </c>
      <c r="H1001">
        <v>1</v>
      </c>
    </row>
    <row r="1002" spans="1:8" x14ac:dyDescent="0.25">
      <c r="A1002">
        <v>1001</v>
      </c>
      <c r="B1002">
        <v>24</v>
      </c>
      <c r="C1002" t="s">
        <v>13</v>
      </c>
      <c r="D1002" t="s">
        <v>21</v>
      </c>
      <c r="E1002" t="s">
        <v>20</v>
      </c>
      <c r="F1002" t="s">
        <v>23</v>
      </c>
      <c r="G1002" t="s">
        <v>17</v>
      </c>
      <c r="H1002">
        <v>1</v>
      </c>
    </row>
    <row r="1003" spans="1:8" x14ac:dyDescent="0.25">
      <c r="A1003">
        <v>1002</v>
      </c>
      <c r="B1003">
        <v>19</v>
      </c>
      <c r="C1003" t="s">
        <v>13</v>
      </c>
      <c r="D1003" t="s">
        <v>21</v>
      </c>
      <c r="E1003" t="s">
        <v>20</v>
      </c>
      <c r="F1003" t="s">
        <v>24</v>
      </c>
      <c r="G1003" t="s">
        <v>12</v>
      </c>
      <c r="H1003">
        <v>1</v>
      </c>
    </row>
    <row r="1004" spans="1:8" x14ac:dyDescent="0.25">
      <c r="A1004">
        <v>1003</v>
      </c>
      <c r="B1004">
        <v>24</v>
      </c>
      <c r="C1004" t="s">
        <v>13</v>
      </c>
      <c r="D1004" t="s">
        <v>21</v>
      </c>
      <c r="E1004" t="s">
        <v>20</v>
      </c>
      <c r="F1004" t="s">
        <v>11</v>
      </c>
      <c r="G1004" t="s">
        <v>12</v>
      </c>
      <c r="H1004">
        <v>1</v>
      </c>
    </row>
    <row r="1005" spans="1:8" x14ac:dyDescent="0.25">
      <c r="A1005">
        <v>1004</v>
      </c>
      <c r="B1005">
        <v>18</v>
      </c>
      <c r="C1005" t="s">
        <v>8</v>
      </c>
      <c r="D1005" t="s">
        <v>21</v>
      </c>
      <c r="E1005" t="s">
        <v>20</v>
      </c>
      <c r="F1005" t="s">
        <v>11</v>
      </c>
      <c r="G1005" t="s">
        <v>22</v>
      </c>
      <c r="H1005">
        <v>1</v>
      </c>
    </row>
    <row r="1006" spans="1:8" x14ac:dyDescent="0.25">
      <c r="A1006">
        <v>1005</v>
      </c>
      <c r="B1006">
        <v>23</v>
      </c>
      <c r="C1006" t="s">
        <v>13</v>
      </c>
      <c r="D1006" t="s">
        <v>21</v>
      </c>
      <c r="E1006" t="s">
        <v>20</v>
      </c>
      <c r="F1006" t="s">
        <v>25</v>
      </c>
      <c r="G1006" t="s">
        <v>17</v>
      </c>
      <c r="H1006">
        <v>1</v>
      </c>
    </row>
    <row r="1007" spans="1:8" x14ac:dyDescent="0.25">
      <c r="A1007">
        <v>1006</v>
      </c>
      <c r="B1007">
        <v>18</v>
      </c>
      <c r="C1007" t="s">
        <v>8</v>
      </c>
      <c r="D1007" t="s">
        <v>21</v>
      </c>
      <c r="E1007" t="s">
        <v>20</v>
      </c>
      <c r="F1007" t="s">
        <v>16</v>
      </c>
      <c r="G1007" t="s">
        <v>12</v>
      </c>
      <c r="H1007">
        <v>1</v>
      </c>
    </row>
    <row r="1008" spans="1:8" x14ac:dyDescent="0.25">
      <c r="A1008">
        <v>1007</v>
      </c>
      <c r="B1008">
        <v>22</v>
      </c>
      <c r="C1008" t="s">
        <v>13</v>
      </c>
      <c r="D1008" t="s">
        <v>21</v>
      </c>
      <c r="E1008" t="s">
        <v>20</v>
      </c>
      <c r="F1008" t="s">
        <v>11</v>
      </c>
      <c r="G1008" t="s">
        <v>17</v>
      </c>
      <c r="H1008">
        <v>1</v>
      </c>
    </row>
    <row r="1009" spans="1:8" x14ac:dyDescent="0.25">
      <c r="A1009">
        <v>1008</v>
      </c>
      <c r="B1009">
        <v>21</v>
      </c>
      <c r="C1009" t="s">
        <v>13</v>
      </c>
      <c r="D1009" t="s">
        <v>21</v>
      </c>
      <c r="E1009" t="s">
        <v>20</v>
      </c>
      <c r="F1009" t="s">
        <v>11</v>
      </c>
      <c r="G1009" t="s">
        <v>17</v>
      </c>
      <c r="H1009">
        <v>1</v>
      </c>
    </row>
    <row r="1010" spans="1:8" x14ac:dyDescent="0.25">
      <c r="A1010">
        <v>1009</v>
      </c>
      <c r="B1010">
        <v>19</v>
      </c>
      <c r="C1010" t="s">
        <v>8</v>
      </c>
      <c r="D1010" t="s">
        <v>21</v>
      </c>
      <c r="E1010" t="s">
        <v>20</v>
      </c>
      <c r="F1010" t="s">
        <v>24</v>
      </c>
      <c r="G1010" t="s">
        <v>22</v>
      </c>
      <c r="H1010">
        <v>1</v>
      </c>
    </row>
    <row r="1011" spans="1:8" x14ac:dyDescent="0.25">
      <c r="A1011">
        <v>1010</v>
      </c>
      <c r="B1011">
        <v>18</v>
      </c>
      <c r="C1011" t="s">
        <v>8</v>
      </c>
      <c r="D1011" t="s">
        <v>21</v>
      </c>
      <c r="E1011" t="s">
        <v>20</v>
      </c>
      <c r="F1011" t="s">
        <v>25</v>
      </c>
      <c r="G1011" t="s">
        <v>19</v>
      </c>
      <c r="H1011">
        <v>1</v>
      </c>
    </row>
    <row r="1012" spans="1:8" x14ac:dyDescent="0.25">
      <c r="A1012">
        <v>1011</v>
      </c>
      <c r="B1012">
        <v>24</v>
      </c>
      <c r="C1012" t="s">
        <v>13</v>
      </c>
      <c r="D1012" t="s">
        <v>21</v>
      </c>
      <c r="E1012" t="s">
        <v>20</v>
      </c>
      <c r="F1012" t="s">
        <v>11</v>
      </c>
      <c r="G1012" t="s">
        <v>19</v>
      </c>
      <c r="H1012">
        <v>1</v>
      </c>
    </row>
    <row r="1013" spans="1:8" x14ac:dyDescent="0.25">
      <c r="A1013">
        <v>1012</v>
      </c>
      <c r="B1013">
        <v>23</v>
      </c>
      <c r="C1013" t="s">
        <v>13</v>
      </c>
      <c r="D1013" t="s">
        <v>21</v>
      </c>
      <c r="E1013" t="s">
        <v>20</v>
      </c>
      <c r="F1013" t="s">
        <v>24</v>
      </c>
      <c r="G1013" t="s">
        <v>17</v>
      </c>
      <c r="H1013">
        <v>1</v>
      </c>
    </row>
    <row r="1014" spans="1:8" x14ac:dyDescent="0.25">
      <c r="A1014">
        <v>1013</v>
      </c>
      <c r="B1014">
        <v>18</v>
      </c>
      <c r="C1014" t="s">
        <v>8</v>
      </c>
      <c r="D1014" t="s">
        <v>21</v>
      </c>
      <c r="E1014" t="s">
        <v>20</v>
      </c>
      <c r="F1014" t="s">
        <v>11</v>
      </c>
      <c r="G1014" t="s">
        <v>17</v>
      </c>
      <c r="H1014">
        <v>1</v>
      </c>
    </row>
    <row r="1015" spans="1:8" x14ac:dyDescent="0.25">
      <c r="A1015">
        <v>1014</v>
      </c>
      <c r="B1015">
        <v>24</v>
      </c>
      <c r="C1015" t="s">
        <v>13</v>
      </c>
      <c r="D1015" t="s">
        <v>21</v>
      </c>
      <c r="E1015" t="s">
        <v>20</v>
      </c>
      <c r="F1015" t="s">
        <v>23</v>
      </c>
      <c r="G1015" t="s">
        <v>17</v>
      </c>
      <c r="H1015">
        <v>1</v>
      </c>
    </row>
    <row r="1016" spans="1:8" x14ac:dyDescent="0.25">
      <c r="A1016">
        <v>1015</v>
      </c>
      <c r="B1016">
        <v>19</v>
      </c>
      <c r="C1016" t="s">
        <v>13</v>
      </c>
      <c r="D1016" t="s">
        <v>21</v>
      </c>
      <c r="E1016" t="s">
        <v>20</v>
      </c>
      <c r="F1016" t="s">
        <v>24</v>
      </c>
      <c r="G1016" t="s">
        <v>12</v>
      </c>
      <c r="H1016">
        <v>1</v>
      </c>
    </row>
    <row r="1017" spans="1:8" x14ac:dyDescent="0.25">
      <c r="A1017">
        <v>1016</v>
      </c>
      <c r="B1017">
        <v>24</v>
      </c>
      <c r="C1017" t="s">
        <v>13</v>
      </c>
      <c r="D1017" t="s">
        <v>21</v>
      </c>
      <c r="E1017" t="s">
        <v>20</v>
      </c>
      <c r="F1017" t="s">
        <v>11</v>
      </c>
      <c r="G1017" t="s">
        <v>12</v>
      </c>
      <c r="H1017">
        <v>1</v>
      </c>
    </row>
    <row r="1018" spans="1:8" x14ac:dyDescent="0.25">
      <c r="A1018">
        <v>1017</v>
      </c>
      <c r="B1018">
        <v>18</v>
      </c>
      <c r="C1018" t="s">
        <v>8</v>
      </c>
      <c r="D1018" t="s">
        <v>21</v>
      </c>
      <c r="E1018" t="s">
        <v>20</v>
      </c>
      <c r="F1018" t="s">
        <v>11</v>
      </c>
      <c r="G1018" t="s">
        <v>22</v>
      </c>
      <c r="H1018">
        <v>1</v>
      </c>
    </row>
    <row r="1019" spans="1:8" x14ac:dyDescent="0.25">
      <c r="A1019">
        <v>1018</v>
      </c>
      <c r="B1019">
        <v>23</v>
      </c>
      <c r="C1019" t="s">
        <v>13</v>
      </c>
      <c r="D1019" t="s">
        <v>21</v>
      </c>
      <c r="E1019" t="s">
        <v>20</v>
      </c>
      <c r="F1019" t="s">
        <v>25</v>
      </c>
      <c r="G1019" t="s">
        <v>17</v>
      </c>
      <c r="H1019">
        <v>1</v>
      </c>
    </row>
    <row r="1020" spans="1:8" x14ac:dyDescent="0.25">
      <c r="A1020">
        <v>1019</v>
      </c>
      <c r="B1020">
        <v>18</v>
      </c>
      <c r="C1020" t="s">
        <v>8</v>
      </c>
      <c r="D1020" t="s">
        <v>21</v>
      </c>
      <c r="E1020" t="s">
        <v>20</v>
      </c>
      <c r="F1020" t="s">
        <v>16</v>
      </c>
      <c r="G1020" t="s">
        <v>12</v>
      </c>
      <c r="H1020">
        <v>1</v>
      </c>
    </row>
    <row r="1021" spans="1:8" x14ac:dyDescent="0.25">
      <c r="A1021">
        <v>1020</v>
      </c>
      <c r="B1021">
        <v>22</v>
      </c>
      <c r="C1021" t="s">
        <v>13</v>
      </c>
      <c r="D1021" t="s">
        <v>21</v>
      </c>
      <c r="E1021" t="s">
        <v>20</v>
      </c>
      <c r="F1021" t="s">
        <v>11</v>
      </c>
      <c r="G1021" t="s">
        <v>17</v>
      </c>
      <c r="H1021">
        <v>1</v>
      </c>
    </row>
    <row r="1022" spans="1:8" x14ac:dyDescent="0.25">
      <c r="A1022">
        <v>1021</v>
      </c>
      <c r="B1022">
        <v>21</v>
      </c>
      <c r="C1022" t="s">
        <v>13</v>
      </c>
      <c r="D1022" t="s">
        <v>21</v>
      </c>
      <c r="E1022" t="s">
        <v>20</v>
      </c>
      <c r="F1022" t="s">
        <v>11</v>
      </c>
      <c r="G1022" t="s">
        <v>17</v>
      </c>
      <c r="H1022">
        <v>1</v>
      </c>
    </row>
    <row r="1023" spans="1:8" x14ac:dyDescent="0.25">
      <c r="A1023">
        <v>1022</v>
      </c>
      <c r="B1023">
        <v>19</v>
      </c>
      <c r="C1023" t="s">
        <v>8</v>
      </c>
      <c r="D1023" t="s">
        <v>21</v>
      </c>
      <c r="E1023" t="s">
        <v>20</v>
      </c>
      <c r="F1023" t="s">
        <v>24</v>
      </c>
      <c r="G1023" t="s">
        <v>22</v>
      </c>
      <c r="H1023">
        <v>1</v>
      </c>
    </row>
    <row r="1024" spans="1:8" x14ac:dyDescent="0.25">
      <c r="A1024">
        <v>1023</v>
      </c>
      <c r="B1024">
        <v>18</v>
      </c>
      <c r="C1024" t="s">
        <v>8</v>
      </c>
      <c r="D1024" t="s">
        <v>21</v>
      </c>
      <c r="E1024" t="s">
        <v>20</v>
      </c>
      <c r="F1024" t="s">
        <v>25</v>
      </c>
      <c r="G1024" t="s">
        <v>19</v>
      </c>
      <c r="H1024">
        <v>1</v>
      </c>
    </row>
    <row r="1025" spans="1:8" x14ac:dyDescent="0.25">
      <c r="A1025">
        <v>1024</v>
      </c>
      <c r="B1025">
        <v>24</v>
      </c>
      <c r="C1025" t="s">
        <v>13</v>
      </c>
      <c r="D1025" t="s">
        <v>21</v>
      </c>
      <c r="E1025" t="s">
        <v>20</v>
      </c>
      <c r="F1025" t="s">
        <v>11</v>
      </c>
      <c r="G1025" t="s">
        <v>19</v>
      </c>
      <c r="H1025">
        <v>1</v>
      </c>
    </row>
    <row r="1026" spans="1:8" x14ac:dyDescent="0.25">
      <c r="A1026">
        <v>1025</v>
      </c>
      <c r="B1026">
        <v>23</v>
      </c>
      <c r="C1026" t="s">
        <v>13</v>
      </c>
      <c r="D1026" t="s">
        <v>21</v>
      </c>
      <c r="E1026" t="s">
        <v>20</v>
      </c>
      <c r="F1026" t="s">
        <v>24</v>
      </c>
      <c r="G1026" t="s">
        <v>17</v>
      </c>
      <c r="H1026">
        <v>1</v>
      </c>
    </row>
    <row r="1027" spans="1:8" x14ac:dyDescent="0.25">
      <c r="A1027">
        <v>1026</v>
      </c>
      <c r="B1027">
        <v>18</v>
      </c>
      <c r="C1027" t="s">
        <v>8</v>
      </c>
      <c r="D1027" t="s">
        <v>21</v>
      </c>
      <c r="E1027" t="s">
        <v>20</v>
      </c>
      <c r="F1027" t="s">
        <v>11</v>
      </c>
      <c r="G1027" t="s">
        <v>17</v>
      </c>
      <c r="H1027">
        <v>1</v>
      </c>
    </row>
    <row r="1028" spans="1:8" x14ac:dyDescent="0.25">
      <c r="A1028">
        <v>1027</v>
      </c>
      <c r="B1028">
        <v>24</v>
      </c>
      <c r="C1028" t="s">
        <v>13</v>
      </c>
      <c r="D1028" t="s">
        <v>21</v>
      </c>
      <c r="E1028" t="s">
        <v>20</v>
      </c>
      <c r="F1028" t="s">
        <v>23</v>
      </c>
      <c r="G1028" t="s">
        <v>17</v>
      </c>
      <c r="H1028">
        <v>1</v>
      </c>
    </row>
    <row r="1029" spans="1:8" x14ac:dyDescent="0.25">
      <c r="A1029">
        <v>1028</v>
      </c>
      <c r="B1029">
        <v>19</v>
      </c>
      <c r="C1029" t="s">
        <v>13</v>
      </c>
      <c r="D1029" t="s">
        <v>21</v>
      </c>
      <c r="E1029" t="s">
        <v>20</v>
      </c>
      <c r="F1029" t="s">
        <v>24</v>
      </c>
      <c r="G1029" t="s">
        <v>12</v>
      </c>
      <c r="H1029">
        <v>1</v>
      </c>
    </row>
    <row r="1030" spans="1:8" x14ac:dyDescent="0.25">
      <c r="A1030">
        <v>1029</v>
      </c>
      <c r="B1030">
        <v>24</v>
      </c>
      <c r="C1030" t="s">
        <v>13</v>
      </c>
      <c r="D1030" t="s">
        <v>21</v>
      </c>
      <c r="E1030" t="s">
        <v>20</v>
      </c>
      <c r="F1030" t="s">
        <v>11</v>
      </c>
      <c r="G1030" t="s">
        <v>12</v>
      </c>
      <c r="H1030">
        <v>1</v>
      </c>
    </row>
    <row r="1031" spans="1:8" x14ac:dyDescent="0.25">
      <c r="A1031">
        <v>1030</v>
      </c>
      <c r="B1031">
        <v>18</v>
      </c>
      <c r="C1031" t="s">
        <v>8</v>
      </c>
      <c r="D1031" t="s">
        <v>21</v>
      </c>
      <c r="E1031" t="s">
        <v>20</v>
      </c>
      <c r="F1031" t="s">
        <v>11</v>
      </c>
      <c r="G1031" t="s">
        <v>22</v>
      </c>
      <c r="H1031">
        <v>1</v>
      </c>
    </row>
    <row r="1032" spans="1:8" x14ac:dyDescent="0.25">
      <c r="A1032">
        <v>1031</v>
      </c>
      <c r="B1032">
        <v>23</v>
      </c>
      <c r="C1032" t="s">
        <v>13</v>
      </c>
      <c r="D1032" t="s">
        <v>21</v>
      </c>
      <c r="E1032" t="s">
        <v>20</v>
      </c>
      <c r="F1032" t="s">
        <v>25</v>
      </c>
      <c r="G1032" t="s">
        <v>17</v>
      </c>
      <c r="H1032">
        <v>1</v>
      </c>
    </row>
    <row r="1033" spans="1:8" x14ac:dyDescent="0.25">
      <c r="A1033">
        <v>1032</v>
      </c>
      <c r="B1033">
        <v>18</v>
      </c>
      <c r="C1033" t="s">
        <v>8</v>
      </c>
      <c r="D1033" t="s">
        <v>21</v>
      </c>
      <c r="E1033" t="s">
        <v>20</v>
      </c>
      <c r="F1033" t="s">
        <v>16</v>
      </c>
      <c r="G1033" t="s">
        <v>12</v>
      </c>
      <c r="H1033">
        <v>1</v>
      </c>
    </row>
    <row r="1034" spans="1:8" x14ac:dyDescent="0.25">
      <c r="A1034">
        <v>1033</v>
      </c>
      <c r="B1034">
        <v>22</v>
      </c>
      <c r="C1034" t="s">
        <v>13</v>
      </c>
      <c r="D1034" t="s">
        <v>21</v>
      </c>
      <c r="E1034" t="s">
        <v>20</v>
      </c>
      <c r="F1034" t="s">
        <v>11</v>
      </c>
      <c r="G1034" t="s">
        <v>17</v>
      </c>
      <c r="H1034">
        <v>1</v>
      </c>
    </row>
    <row r="1035" spans="1:8" x14ac:dyDescent="0.25">
      <c r="A1035">
        <v>1034</v>
      </c>
      <c r="B1035">
        <v>21</v>
      </c>
      <c r="C1035" t="s">
        <v>13</v>
      </c>
      <c r="D1035" t="s">
        <v>21</v>
      </c>
      <c r="E1035" t="s">
        <v>20</v>
      </c>
      <c r="F1035" t="s">
        <v>11</v>
      </c>
      <c r="G1035" t="s">
        <v>17</v>
      </c>
      <c r="H1035">
        <v>1</v>
      </c>
    </row>
    <row r="1036" spans="1:8" x14ac:dyDescent="0.25">
      <c r="A1036">
        <v>1035</v>
      </c>
      <c r="B1036">
        <v>19</v>
      </c>
      <c r="C1036" t="s">
        <v>8</v>
      </c>
      <c r="D1036" t="s">
        <v>21</v>
      </c>
      <c r="E1036" t="s">
        <v>20</v>
      </c>
      <c r="F1036" t="s">
        <v>24</v>
      </c>
      <c r="G1036" t="s">
        <v>22</v>
      </c>
      <c r="H1036">
        <v>1</v>
      </c>
    </row>
    <row r="1037" spans="1:8" x14ac:dyDescent="0.25">
      <c r="A1037">
        <v>1036</v>
      </c>
      <c r="B1037">
        <v>18</v>
      </c>
      <c r="C1037" t="s">
        <v>8</v>
      </c>
      <c r="D1037" t="s">
        <v>21</v>
      </c>
      <c r="E1037" t="s">
        <v>20</v>
      </c>
      <c r="F1037" t="s">
        <v>25</v>
      </c>
      <c r="G1037" t="s">
        <v>19</v>
      </c>
      <c r="H1037">
        <v>1</v>
      </c>
    </row>
    <row r="1038" spans="1:8" x14ac:dyDescent="0.25">
      <c r="A1038">
        <v>1037</v>
      </c>
      <c r="B1038">
        <v>24</v>
      </c>
      <c r="C1038" t="s">
        <v>13</v>
      </c>
      <c r="D1038" t="s">
        <v>21</v>
      </c>
      <c r="E1038" t="s">
        <v>20</v>
      </c>
      <c r="F1038" t="s">
        <v>11</v>
      </c>
      <c r="G1038" t="s">
        <v>19</v>
      </c>
      <c r="H1038">
        <v>1</v>
      </c>
    </row>
    <row r="1039" spans="1:8" x14ac:dyDescent="0.25">
      <c r="A1039">
        <v>1038</v>
      </c>
      <c r="B1039">
        <v>23</v>
      </c>
      <c r="C1039" t="s">
        <v>13</v>
      </c>
      <c r="D1039" t="s">
        <v>21</v>
      </c>
      <c r="E1039" t="s">
        <v>20</v>
      </c>
      <c r="F1039" t="s">
        <v>24</v>
      </c>
      <c r="G1039" t="s">
        <v>17</v>
      </c>
      <c r="H1039">
        <v>1</v>
      </c>
    </row>
    <row r="1040" spans="1:8" x14ac:dyDescent="0.25">
      <c r="A1040">
        <v>1039</v>
      </c>
      <c r="B1040">
        <v>18</v>
      </c>
      <c r="C1040" t="s">
        <v>8</v>
      </c>
      <c r="D1040" t="s">
        <v>21</v>
      </c>
      <c r="E1040" t="s">
        <v>20</v>
      </c>
      <c r="F1040" t="s">
        <v>11</v>
      </c>
      <c r="G1040" t="s">
        <v>17</v>
      </c>
      <c r="H1040">
        <v>1</v>
      </c>
    </row>
    <row r="1041" spans="1:8" x14ac:dyDescent="0.25">
      <c r="A1041">
        <v>1040</v>
      </c>
      <c r="B1041">
        <v>24</v>
      </c>
      <c r="C1041" t="s">
        <v>13</v>
      </c>
      <c r="D1041" t="s">
        <v>21</v>
      </c>
      <c r="E1041" t="s">
        <v>20</v>
      </c>
      <c r="F1041" t="s">
        <v>23</v>
      </c>
      <c r="G1041" t="s">
        <v>17</v>
      </c>
      <c r="H1041">
        <v>1</v>
      </c>
    </row>
    <row r="1042" spans="1:8" x14ac:dyDescent="0.25">
      <c r="A1042">
        <v>1041</v>
      </c>
      <c r="B1042">
        <v>19</v>
      </c>
      <c r="C1042" t="s">
        <v>13</v>
      </c>
      <c r="D1042" t="s">
        <v>21</v>
      </c>
      <c r="E1042" t="s">
        <v>20</v>
      </c>
      <c r="F1042" t="s">
        <v>24</v>
      </c>
      <c r="G1042" t="s">
        <v>12</v>
      </c>
      <c r="H1042">
        <v>1</v>
      </c>
    </row>
    <row r="1043" spans="1:8" x14ac:dyDescent="0.25">
      <c r="A1043">
        <v>1042</v>
      </c>
      <c r="B1043">
        <v>24</v>
      </c>
      <c r="C1043" t="s">
        <v>13</v>
      </c>
      <c r="D1043" t="s">
        <v>21</v>
      </c>
      <c r="E1043" t="s">
        <v>20</v>
      </c>
      <c r="F1043" t="s">
        <v>11</v>
      </c>
      <c r="G1043" t="s">
        <v>12</v>
      </c>
      <c r="H1043">
        <v>1</v>
      </c>
    </row>
    <row r="1044" spans="1:8" x14ac:dyDescent="0.25">
      <c r="A1044">
        <v>1043</v>
      </c>
      <c r="B1044">
        <v>18</v>
      </c>
      <c r="C1044" t="s">
        <v>8</v>
      </c>
      <c r="D1044" t="s">
        <v>21</v>
      </c>
      <c r="E1044" t="s">
        <v>20</v>
      </c>
      <c r="F1044" t="s">
        <v>11</v>
      </c>
      <c r="G1044" t="s">
        <v>22</v>
      </c>
      <c r="H1044">
        <v>1</v>
      </c>
    </row>
    <row r="1045" spans="1:8" x14ac:dyDescent="0.25">
      <c r="A1045">
        <v>1044</v>
      </c>
      <c r="B1045">
        <v>23</v>
      </c>
      <c r="C1045" t="s">
        <v>13</v>
      </c>
      <c r="D1045" t="s">
        <v>21</v>
      </c>
      <c r="E1045" t="s">
        <v>20</v>
      </c>
      <c r="F1045" t="s">
        <v>25</v>
      </c>
      <c r="G1045" t="s">
        <v>17</v>
      </c>
      <c r="H1045">
        <v>1</v>
      </c>
    </row>
    <row r="1046" spans="1:8" x14ac:dyDescent="0.25">
      <c r="A1046">
        <v>1045</v>
      </c>
      <c r="B1046">
        <v>18</v>
      </c>
      <c r="C1046" t="s">
        <v>8</v>
      </c>
      <c r="D1046" t="s">
        <v>21</v>
      </c>
      <c r="E1046" t="s">
        <v>20</v>
      </c>
      <c r="F1046" t="s">
        <v>16</v>
      </c>
      <c r="G1046" t="s">
        <v>12</v>
      </c>
      <c r="H1046">
        <v>1</v>
      </c>
    </row>
    <row r="1047" spans="1:8" x14ac:dyDescent="0.25">
      <c r="A1047">
        <v>1046</v>
      </c>
      <c r="B1047">
        <v>22</v>
      </c>
      <c r="C1047" t="s">
        <v>13</v>
      </c>
      <c r="D1047" t="s">
        <v>21</v>
      </c>
      <c r="E1047" t="s">
        <v>20</v>
      </c>
      <c r="F1047" t="s">
        <v>11</v>
      </c>
      <c r="G1047" t="s">
        <v>17</v>
      </c>
      <c r="H1047">
        <v>1</v>
      </c>
    </row>
    <row r="1048" spans="1:8" x14ac:dyDescent="0.25">
      <c r="A1048">
        <v>1047</v>
      </c>
      <c r="B1048">
        <v>21</v>
      </c>
      <c r="C1048" t="s">
        <v>13</v>
      </c>
      <c r="D1048" t="s">
        <v>21</v>
      </c>
      <c r="E1048" t="s">
        <v>20</v>
      </c>
      <c r="F1048" t="s">
        <v>11</v>
      </c>
      <c r="G1048" t="s">
        <v>17</v>
      </c>
      <c r="H1048">
        <v>1</v>
      </c>
    </row>
    <row r="1049" spans="1:8" x14ac:dyDescent="0.25">
      <c r="A1049">
        <v>1048</v>
      </c>
      <c r="B1049">
        <v>19</v>
      </c>
      <c r="C1049" t="s">
        <v>8</v>
      </c>
      <c r="D1049" t="s">
        <v>21</v>
      </c>
      <c r="E1049" t="s">
        <v>20</v>
      </c>
      <c r="F1049" t="s">
        <v>24</v>
      </c>
      <c r="G1049" t="s">
        <v>22</v>
      </c>
      <c r="H1049">
        <v>1</v>
      </c>
    </row>
    <row r="1050" spans="1:8" x14ac:dyDescent="0.25">
      <c r="A1050">
        <v>1049</v>
      </c>
      <c r="B1050">
        <v>18</v>
      </c>
      <c r="C1050" t="s">
        <v>8</v>
      </c>
      <c r="D1050" t="s">
        <v>21</v>
      </c>
      <c r="E1050" t="s">
        <v>20</v>
      </c>
      <c r="F1050" t="s">
        <v>25</v>
      </c>
      <c r="G1050" t="s">
        <v>19</v>
      </c>
      <c r="H1050">
        <v>1</v>
      </c>
    </row>
    <row r="1051" spans="1:8" x14ac:dyDescent="0.25">
      <c r="A1051">
        <v>1050</v>
      </c>
      <c r="B1051">
        <v>24</v>
      </c>
      <c r="C1051" t="s">
        <v>13</v>
      </c>
      <c r="D1051" t="s">
        <v>21</v>
      </c>
      <c r="E1051" t="s">
        <v>20</v>
      </c>
      <c r="F1051" t="s">
        <v>11</v>
      </c>
      <c r="G1051" t="s">
        <v>19</v>
      </c>
      <c r="H1051">
        <v>1</v>
      </c>
    </row>
    <row r="1052" spans="1:8" x14ac:dyDescent="0.25">
      <c r="A1052">
        <v>1051</v>
      </c>
      <c r="B1052">
        <v>23</v>
      </c>
      <c r="C1052" t="s">
        <v>13</v>
      </c>
      <c r="D1052" t="s">
        <v>21</v>
      </c>
      <c r="E1052" t="s">
        <v>20</v>
      </c>
      <c r="F1052" t="s">
        <v>24</v>
      </c>
      <c r="G1052" t="s">
        <v>17</v>
      </c>
      <c r="H1052">
        <v>1</v>
      </c>
    </row>
    <row r="1053" spans="1:8" x14ac:dyDescent="0.25">
      <c r="A1053">
        <v>1052</v>
      </c>
      <c r="B1053">
        <v>18</v>
      </c>
      <c r="C1053" t="s">
        <v>8</v>
      </c>
      <c r="D1053" t="s">
        <v>21</v>
      </c>
      <c r="E1053" t="s">
        <v>20</v>
      </c>
      <c r="F1053" t="s">
        <v>11</v>
      </c>
      <c r="G1053" t="s">
        <v>17</v>
      </c>
      <c r="H1053">
        <v>1</v>
      </c>
    </row>
    <row r="1054" spans="1:8" x14ac:dyDescent="0.25">
      <c r="A1054">
        <v>1053</v>
      </c>
      <c r="B1054">
        <v>24</v>
      </c>
      <c r="C1054" t="s">
        <v>13</v>
      </c>
      <c r="D1054" t="s">
        <v>21</v>
      </c>
      <c r="E1054" t="s">
        <v>20</v>
      </c>
      <c r="F1054" t="s">
        <v>23</v>
      </c>
      <c r="G1054" t="s">
        <v>17</v>
      </c>
      <c r="H1054">
        <v>1</v>
      </c>
    </row>
    <row r="1055" spans="1:8" x14ac:dyDescent="0.25">
      <c r="A1055">
        <v>1054</v>
      </c>
      <c r="B1055">
        <v>19</v>
      </c>
      <c r="C1055" t="s">
        <v>13</v>
      </c>
      <c r="D1055" t="s">
        <v>21</v>
      </c>
      <c r="E1055" t="s">
        <v>20</v>
      </c>
      <c r="F1055" t="s">
        <v>24</v>
      </c>
      <c r="G1055" t="s">
        <v>12</v>
      </c>
      <c r="H1055">
        <v>1</v>
      </c>
    </row>
    <row r="1056" spans="1:8" x14ac:dyDescent="0.25">
      <c r="A1056">
        <v>1055</v>
      </c>
      <c r="B1056">
        <v>24</v>
      </c>
      <c r="C1056" t="s">
        <v>13</v>
      </c>
      <c r="D1056" t="s">
        <v>21</v>
      </c>
      <c r="E1056" t="s">
        <v>20</v>
      </c>
      <c r="F1056" t="s">
        <v>11</v>
      </c>
      <c r="G1056" t="s">
        <v>12</v>
      </c>
      <c r="H1056">
        <v>1</v>
      </c>
    </row>
    <row r="1057" spans="1:8" x14ac:dyDescent="0.25">
      <c r="A1057">
        <v>1056</v>
      </c>
      <c r="B1057">
        <v>18</v>
      </c>
      <c r="C1057" t="s">
        <v>8</v>
      </c>
      <c r="D1057" t="s">
        <v>21</v>
      </c>
      <c r="E1057" t="s">
        <v>20</v>
      </c>
      <c r="F1057" t="s">
        <v>11</v>
      </c>
      <c r="G1057" t="s">
        <v>22</v>
      </c>
      <c r="H1057">
        <v>1</v>
      </c>
    </row>
    <row r="1058" spans="1:8" x14ac:dyDescent="0.25">
      <c r="A1058">
        <v>1057</v>
      </c>
      <c r="B1058">
        <v>23</v>
      </c>
      <c r="C1058" t="s">
        <v>13</v>
      </c>
      <c r="D1058" t="s">
        <v>21</v>
      </c>
      <c r="E1058" t="s">
        <v>20</v>
      </c>
      <c r="F1058" t="s">
        <v>25</v>
      </c>
      <c r="G1058" t="s">
        <v>17</v>
      </c>
      <c r="H1058">
        <v>1</v>
      </c>
    </row>
    <row r="1059" spans="1:8" x14ac:dyDescent="0.25">
      <c r="A1059">
        <v>1058</v>
      </c>
      <c r="B1059">
        <v>18</v>
      </c>
      <c r="C1059" t="s">
        <v>8</v>
      </c>
      <c r="D1059" t="s">
        <v>21</v>
      </c>
      <c r="E1059" t="s">
        <v>20</v>
      </c>
      <c r="F1059" t="s">
        <v>16</v>
      </c>
      <c r="G1059" t="s">
        <v>12</v>
      </c>
      <c r="H1059">
        <v>1</v>
      </c>
    </row>
    <row r="1060" spans="1:8" x14ac:dyDescent="0.25">
      <c r="A1060">
        <v>1059</v>
      </c>
      <c r="B1060">
        <v>22</v>
      </c>
      <c r="C1060" t="s">
        <v>13</v>
      </c>
      <c r="D1060" t="s">
        <v>21</v>
      </c>
      <c r="E1060" t="s">
        <v>20</v>
      </c>
      <c r="F1060" t="s">
        <v>11</v>
      </c>
      <c r="G1060" t="s">
        <v>17</v>
      </c>
      <c r="H1060">
        <v>1</v>
      </c>
    </row>
    <row r="1061" spans="1:8" x14ac:dyDescent="0.25">
      <c r="A1061">
        <v>1060</v>
      </c>
      <c r="B1061">
        <v>21</v>
      </c>
      <c r="C1061" t="s">
        <v>13</v>
      </c>
      <c r="D1061" t="s">
        <v>21</v>
      </c>
      <c r="E1061" t="s">
        <v>20</v>
      </c>
      <c r="F1061" t="s">
        <v>11</v>
      </c>
      <c r="G1061" t="s">
        <v>17</v>
      </c>
      <c r="H1061">
        <v>1</v>
      </c>
    </row>
    <row r="1062" spans="1:8" x14ac:dyDescent="0.25">
      <c r="A1062">
        <v>1061</v>
      </c>
      <c r="B1062">
        <v>19</v>
      </c>
      <c r="C1062" t="s">
        <v>8</v>
      </c>
      <c r="D1062" t="s">
        <v>21</v>
      </c>
      <c r="E1062" t="s">
        <v>20</v>
      </c>
      <c r="F1062" t="s">
        <v>24</v>
      </c>
      <c r="G1062" t="s">
        <v>22</v>
      </c>
      <c r="H1062">
        <v>1</v>
      </c>
    </row>
    <row r="1063" spans="1:8" x14ac:dyDescent="0.25">
      <c r="A1063">
        <v>1062</v>
      </c>
      <c r="B1063">
        <v>18</v>
      </c>
      <c r="C1063" t="s">
        <v>8</v>
      </c>
      <c r="D1063" t="s">
        <v>21</v>
      </c>
      <c r="E1063" t="s">
        <v>20</v>
      </c>
      <c r="F1063" t="s">
        <v>25</v>
      </c>
      <c r="G1063" t="s">
        <v>19</v>
      </c>
      <c r="H1063">
        <v>1</v>
      </c>
    </row>
    <row r="1064" spans="1:8" x14ac:dyDescent="0.25">
      <c r="A1064">
        <v>1063</v>
      </c>
      <c r="B1064">
        <v>24</v>
      </c>
      <c r="C1064" t="s">
        <v>13</v>
      </c>
      <c r="D1064" t="s">
        <v>21</v>
      </c>
      <c r="E1064" t="s">
        <v>20</v>
      </c>
      <c r="F1064" t="s">
        <v>11</v>
      </c>
      <c r="G1064" t="s">
        <v>19</v>
      </c>
      <c r="H1064">
        <v>1</v>
      </c>
    </row>
    <row r="1065" spans="1:8" x14ac:dyDescent="0.25">
      <c r="A1065">
        <v>1064</v>
      </c>
      <c r="B1065">
        <v>23</v>
      </c>
      <c r="C1065" t="s">
        <v>13</v>
      </c>
      <c r="D1065" t="s">
        <v>21</v>
      </c>
      <c r="E1065" t="s">
        <v>20</v>
      </c>
      <c r="F1065" t="s">
        <v>24</v>
      </c>
      <c r="G1065" t="s">
        <v>17</v>
      </c>
      <c r="H1065">
        <v>1</v>
      </c>
    </row>
    <row r="1066" spans="1:8" x14ac:dyDescent="0.25">
      <c r="A1066">
        <v>1065</v>
      </c>
      <c r="B1066">
        <v>18</v>
      </c>
      <c r="C1066" t="s">
        <v>8</v>
      </c>
      <c r="D1066" t="s">
        <v>21</v>
      </c>
      <c r="E1066" t="s">
        <v>20</v>
      </c>
      <c r="F1066" t="s">
        <v>11</v>
      </c>
      <c r="G1066" t="s">
        <v>17</v>
      </c>
      <c r="H1066">
        <v>1</v>
      </c>
    </row>
    <row r="1067" spans="1:8" x14ac:dyDescent="0.25">
      <c r="A1067">
        <v>1066</v>
      </c>
      <c r="B1067">
        <v>24</v>
      </c>
      <c r="C1067" t="s">
        <v>13</v>
      </c>
      <c r="D1067" t="s">
        <v>21</v>
      </c>
      <c r="E1067" t="s">
        <v>20</v>
      </c>
      <c r="F1067" t="s">
        <v>23</v>
      </c>
      <c r="G1067" t="s">
        <v>17</v>
      </c>
      <c r="H1067">
        <v>1</v>
      </c>
    </row>
    <row r="1068" spans="1:8" x14ac:dyDescent="0.25">
      <c r="A1068">
        <v>1067</v>
      </c>
      <c r="B1068">
        <v>19</v>
      </c>
      <c r="C1068" t="s">
        <v>13</v>
      </c>
      <c r="D1068" t="s">
        <v>21</v>
      </c>
      <c r="E1068" t="s">
        <v>20</v>
      </c>
      <c r="F1068" t="s">
        <v>24</v>
      </c>
      <c r="G1068" t="s">
        <v>12</v>
      </c>
      <c r="H1068">
        <v>1</v>
      </c>
    </row>
    <row r="1069" spans="1:8" x14ac:dyDescent="0.25">
      <c r="A1069">
        <v>1068</v>
      </c>
      <c r="B1069">
        <v>24</v>
      </c>
      <c r="C1069" t="s">
        <v>13</v>
      </c>
      <c r="D1069" t="s">
        <v>21</v>
      </c>
      <c r="E1069" t="s">
        <v>20</v>
      </c>
      <c r="F1069" t="s">
        <v>11</v>
      </c>
      <c r="G1069" t="s">
        <v>12</v>
      </c>
      <c r="H1069">
        <v>1</v>
      </c>
    </row>
    <row r="1070" spans="1:8" x14ac:dyDescent="0.25">
      <c r="A1070">
        <v>1069</v>
      </c>
      <c r="B1070">
        <v>18</v>
      </c>
      <c r="C1070" t="s">
        <v>8</v>
      </c>
      <c r="D1070" t="s">
        <v>21</v>
      </c>
      <c r="E1070" t="s">
        <v>20</v>
      </c>
      <c r="F1070" t="s">
        <v>11</v>
      </c>
      <c r="G1070" t="s">
        <v>22</v>
      </c>
      <c r="H1070">
        <v>1</v>
      </c>
    </row>
    <row r="1071" spans="1:8" x14ac:dyDescent="0.25">
      <c r="A1071">
        <v>1070</v>
      </c>
      <c r="B1071">
        <v>23</v>
      </c>
      <c r="C1071" t="s">
        <v>13</v>
      </c>
      <c r="D1071" t="s">
        <v>21</v>
      </c>
      <c r="E1071" t="s">
        <v>20</v>
      </c>
      <c r="F1071" t="s">
        <v>25</v>
      </c>
      <c r="G1071" t="s">
        <v>17</v>
      </c>
      <c r="H1071">
        <v>1</v>
      </c>
    </row>
    <row r="1072" spans="1:8" x14ac:dyDescent="0.25">
      <c r="A1072">
        <v>1071</v>
      </c>
      <c r="B1072">
        <v>18</v>
      </c>
      <c r="C1072" t="s">
        <v>8</v>
      </c>
      <c r="D1072" t="s">
        <v>21</v>
      </c>
      <c r="E1072" t="s">
        <v>20</v>
      </c>
      <c r="F1072" t="s">
        <v>16</v>
      </c>
      <c r="G1072" t="s">
        <v>12</v>
      </c>
      <c r="H1072">
        <v>1</v>
      </c>
    </row>
    <row r="1073" spans="1:8" x14ac:dyDescent="0.25">
      <c r="A1073">
        <v>1072</v>
      </c>
      <c r="B1073">
        <v>22</v>
      </c>
      <c r="C1073" t="s">
        <v>13</v>
      </c>
      <c r="D1073" t="s">
        <v>21</v>
      </c>
      <c r="E1073" t="s">
        <v>20</v>
      </c>
      <c r="F1073" t="s">
        <v>11</v>
      </c>
      <c r="G1073" t="s">
        <v>17</v>
      </c>
      <c r="H1073">
        <v>1</v>
      </c>
    </row>
    <row r="1074" spans="1:8" x14ac:dyDescent="0.25">
      <c r="A1074">
        <v>1073</v>
      </c>
      <c r="B1074">
        <v>21</v>
      </c>
      <c r="C1074" t="s">
        <v>13</v>
      </c>
      <c r="D1074" t="s">
        <v>21</v>
      </c>
      <c r="E1074" t="s">
        <v>20</v>
      </c>
      <c r="F1074" t="s">
        <v>11</v>
      </c>
      <c r="G1074" t="s">
        <v>17</v>
      </c>
      <c r="H1074">
        <v>1</v>
      </c>
    </row>
    <row r="1075" spans="1:8" x14ac:dyDescent="0.25">
      <c r="A1075">
        <v>1074</v>
      </c>
      <c r="B1075">
        <v>19</v>
      </c>
      <c r="C1075" t="s">
        <v>8</v>
      </c>
      <c r="D1075" t="s">
        <v>21</v>
      </c>
      <c r="E1075" t="s">
        <v>20</v>
      </c>
      <c r="F1075" t="s">
        <v>24</v>
      </c>
      <c r="G1075" t="s">
        <v>22</v>
      </c>
      <c r="H1075">
        <v>1</v>
      </c>
    </row>
    <row r="1076" spans="1:8" x14ac:dyDescent="0.25">
      <c r="A1076">
        <v>1075</v>
      </c>
      <c r="B1076">
        <v>18</v>
      </c>
      <c r="C1076" t="s">
        <v>8</v>
      </c>
      <c r="D1076" t="s">
        <v>21</v>
      </c>
      <c r="E1076" t="s">
        <v>20</v>
      </c>
      <c r="F1076" t="s">
        <v>25</v>
      </c>
      <c r="G1076" t="s">
        <v>19</v>
      </c>
      <c r="H1076">
        <v>1</v>
      </c>
    </row>
    <row r="1077" spans="1:8" x14ac:dyDescent="0.25">
      <c r="A1077">
        <v>1076</v>
      </c>
      <c r="B1077">
        <v>24</v>
      </c>
      <c r="C1077" t="s">
        <v>13</v>
      </c>
      <c r="D1077" t="s">
        <v>21</v>
      </c>
      <c r="E1077" t="s">
        <v>20</v>
      </c>
      <c r="F1077" t="s">
        <v>11</v>
      </c>
      <c r="G1077" t="s">
        <v>19</v>
      </c>
      <c r="H1077">
        <v>1</v>
      </c>
    </row>
    <row r="1078" spans="1:8" x14ac:dyDescent="0.25">
      <c r="A1078">
        <v>1077</v>
      </c>
      <c r="B1078">
        <v>23</v>
      </c>
      <c r="C1078" t="s">
        <v>13</v>
      </c>
      <c r="D1078" t="s">
        <v>21</v>
      </c>
      <c r="E1078" t="s">
        <v>20</v>
      </c>
      <c r="F1078" t="s">
        <v>24</v>
      </c>
      <c r="G1078" t="s">
        <v>17</v>
      </c>
      <c r="H1078">
        <v>1</v>
      </c>
    </row>
    <row r="1079" spans="1:8" x14ac:dyDescent="0.25">
      <c r="A1079">
        <v>1078</v>
      </c>
      <c r="B1079">
        <v>18</v>
      </c>
      <c r="C1079" t="s">
        <v>8</v>
      </c>
      <c r="D1079" t="s">
        <v>21</v>
      </c>
      <c r="E1079" t="s">
        <v>20</v>
      </c>
      <c r="F1079" t="s">
        <v>11</v>
      </c>
      <c r="G1079" t="s">
        <v>17</v>
      </c>
      <c r="H1079">
        <v>1</v>
      </c>
    </row>
    <row r="1080" spans="1:8" x14ac:dyDescent="0.25">
      <c r="A1080">
        <v>1079</v>
      </c>
      <c r="B1080">
        <v>24</v>
      </c>
      <c r="C1080" t="s">
        <v>13</v>
      </c>
      <c r="D1080" t="s">
        <v>21</v>
      </c>
      <c r="E1080" t="s">
        <v>20</v>
      </c>
      <c r="F1080" t="s">
        <v>23</v>
      </c>
      <c r="G1080" t="s">
        <v>17</v>
      </c>
      <c r="H1080">
        <v>1</v>
      </c>
    </row>
    <row r="1081" spans="1:8" x14ac:dyDescent="0.25">
      <c r="A1081">
        <v>1080</v>
      </c>
      <c r="B1081">
        <v>19</v>
      </c>
      <c r="C1081" t="s">
        <v>13</v>
      </c>
      <c r="D1081" t="s">
        <v>21</v>
      </c>
      <c r="E1081" t="s">
        <v>20</v>
      </c>
      <c r="F1081" t="s">
        <v>24</v>
      </c>
      <c r="G1081" t="s">
        <v>12</v>
      </c>
      <c r="H1081">
        <v>1</v>
      </c>
    </row>
    <row r="1082" spans="1:8" x14ac:dyDescent="0.25">
      <c r="A1082">
        <v>1081</v>
      </c>
      <c r="B1082">
        <v>24</v>
      </c>
      <c r="C1082" t="s">
        <v>13</v>
      </c>
      <c r="D1082" t="s">
        <v>21</v>
      </c>
      <c r="E1082" t="s">
        <v>20</v>
      </c>
      <c r="F1082" t="s">
        <v>11</v>
      </c>
      <c r="G1082" t="s">
        <v>12</v>
      </c>
      <c r="H1082">
        <v>1</v>
      </c>
    </row>
    <row r="1083" spans="1:8" x14ac:dyDescent="0.25">
      <c r="A1083">
        <v>1082</v>
      </c>
      <c r="B1083">
        <v>18</v>
      </c>
      <c r="C1083" t="s">
        <v>8</v>
      </c>
      <c r="D1083" t="s">
        <v>21</v>
      </c>
      <c r="E1083" t="s">
        <v>20</v>
      </c>
      <c r="F1083" t="s">
        <v>11</v>
      </c>
      <c r="G1083" t="s">
        <v>22</v>
      </c>
      <c r="H1083">
        <v>1</v>
      </c>
    </row>
    <row r="1084" spans="1:8" x14ac:dyDescent="0.25">
      <c r="A1084">
        <v>1083</v>
      </c>
      <c r="B1084">
        <v>23</v>
      </c>
      <c r="C1084" t="s">
        <v>13</v>
      </c>
      <c r="D1084" t="s">
        <v>21</v>
      </c>
      <c r="E1084" t="s">
        <v>20</v>
      </c>
      <c r="F1084" t="s">
        <v>25</v>
      </c>
      <c r="G1084" t="s">
        <v>17</v>
      </c>
      <c r="H1084">
        <v>1</v>
      </c>
    </row>
    <row r="1085" spans="1:8" x14ac:dyDescent="0.25">
      <c r="A1085">
        <v>1084</v>
      </c>
      <c r="B1085">
        <v>18</v>
      </c>
      <c r="C1085" t="s">
        <v>8</v>
      </c>
      <c r="D1085" t="s">
        <v>21</v>
      </c>
      <c r="E1085" t="s">
        <v>20</v>
      </c>
      <c r="F1085" t="s">
        <v>16</v>
      </c>
      <c r="G1085" t="s">
        <v>12</v>
      </c>
      <c r="H1085">
        <v>1</v>
      </c>
    </row>
    <row r="1086" spans="1:8" x14ac:dyDescent="0.25">
      <c r="A1086">
        <v>1085</v>
      </c>
      <c r="B1086">
        <v>22</v>
      </c>
      <c r="C1086" t="s">
        <v>13</v>
      </c>
      <c r="D1086" t="s">
        <v>21</v>
      </c>
      <c r="E1086" t="s">
        <v>20</v>
      </c>
      <c r="F1086" t="s">
        <v>11</v>
      </c>
      <c r="G1086" t="s">
        <v>17</v>
      </c>
      <c r="H1086">
        <v>1</v>
      </c>
    </row>
    <row r="1087" spans="1:8" x14ac:dyDescent="0.25">
      <c r="A1087">
        <v>1086</v>
      </c>
      <c r="B1087">
        <v>21</v>
      </c>
      <c r="C1087" t="s">
        <v>13</v>
      </c>
      <c r="D1087" t="s">
        <v>21</v>
      </c>
      <c r="E1087" t="s">
        <v>20</v>
      </c>
      <c r="F1087" t="s">
        <v>11</v>
      </c>
      <c r="G1087" t="s">
        <v>17</v>
      </c>
      <c r="H1087">
        <v>1</v>
      </c>
    </row>
    <row r="1088" spans="1:8" x14ac:dyDescent="0.25">
      <c r="A1088">
        <v>1087</v>
      </c>
      <c r="B1088">
        <v>19</v>
      </c>
      <c r="C1088" t="s">
        <v>8</v>
      </c>
      <c r="D1088" t="s">
        <v>21</v>
      </c>
      <c r="E1088" t="s">
        <v>20</v>
      </c>
      <c r="F1088" t="s">
        <v>24</v>
      </c>
      <c r="G1088" t="s">
        <v>22</v>
      </c>
      <c r="H1088">
        <v>1</v>
      </c>
    </row>
    <row r="1089" spans="1:8" x14ac:dyDescent="0.25">
      <c r="A1089">
        <v>1088</v>
      </c>
      <c r="B1089">
        <v>18</v>
      </c>
      <c r="C1089" t="s">
        <v>8</v>
      </c>
      <c r="D1089" t="s">
        <v>21</v>
      </c>
      <c r="E1089" t="s">
        <v>20</v>
      </c>
      <c r="F1089" t="s">
        <v>25</v>
      </c>
      <c r="G1089" t="s">
        <v>19</v>
      </c>
      <c r="H1089">
        <v>1</v>
      </c>
    </row>
    <row r="1090" spans="1:8" x14ac:dyDescent="0.25">
      <c r="A1090">
        <v>1089</v>
      </c>
      <c r="B1090">
        <v>24</v>
      </c>
      <c r="C1090" t="s">
        <v>13</v>
      </c>
      <c r="D1090" t="s">
        <v>21</v>
      </c>
      <c r="E1090" t="s">
        <v>20</v>
      </c>
      <c r="F1090" t="s">
        <v>11</v>
      </c>
      <c r="G1090" t="s">
        <v>19</v>
      </c>
      <c r="H1090">
        <v>1</v>
      </c>
    </row>
    <row r="1091" spans="1:8" x14ac:dyDescent="0.25">
      <c r="A1091">
        <v>1090</v>
      </c>
      <c r="B1091">
        <v>23</v>
      </c>
      <c r="C1091" t="s">
        <v>13</v>
      </c>
      <c r="D1091" t="s">
        <v>21</v>
      </c>
      <c r="E1091" t="s">
        <v>20</v>
      </c>
      <c r="F1091" t="s">
        <v>24</v>
      </c>
      <c r="G1091" t="s">
        <v>17</v>
      </c>
      <c r="H1091">
        <v>1</v>
      </c>
    </row>
    <row r="1092" spans="1:8" x14ac:dyDescent="0.25">
      <c r="A1092">
        <v>1091</v>
      </c>
      <c r="B1092">
        <v>18</v>
      </c>
      <c r="C1092" t="s">
        <v>8</v>
      </c>
      <c r="D1092" t="s">
        <v>21</v>
      </c>
      <c r="E1092" t="s">
        <v>20</v>
      </c>
      <c r="F1092" t="s">
        <v>11</v>
      </c>
      <c r="G1092" t="s">
        <v>17</v>
      </c>
      <c r="H1092">
        <v>1</v>
      </c>
    </row>
    <row r="1093" spans="1:8" x14ac:dyDescent="0.25">
      <c r="A1093">
        <v>1092</v>
      </c>
      <c r="B1093">
        <v>24</v>
      </c>
      <c r="C1093" t="s">
        <v>13</v>
      </c>
      <c r="D1093" t="s">
        <v>21</v>
      </c>
      <c r="E1093" t="s">
        <v>20</v>
      </c>
      <c r="F1093" t="s">
        <v>23</v>
      </c>
      <c r="G1093" t="s">
        <v>17</v>
      </c>
      <c r="H1093">
        <v>1</v>
      </c>
    </row>
    <row r="1094" spans="1:8" x14ac:dyDescent="0.25">
      <c r="A1094">
        <v>1093</v>
      </c>
      <c r="B1094">
        <v>19</v>
      </c>
      <c r="C1094" t="s">
        <v>13</v>
      </c>
      <c r="D1094" t="s">
        <v>21</v>
      </c>
      <c r="E1094" t="s">
        <v>20</v>
      </c>
      <c r="F1094" t="s">
        <v>24</v>
      </c>
      <c r="G1094" t="s">
        <v>12</v>
      </c>
      <c r="H1094">
        <v>1</v>
      </c>
    </row>
    <row r="1095" spans="1:8" x14ac:dyDescent="0.25">
      <c r="A1095">
        <v>1094</v>
      </c>
      <c r="B1095">
        <v>24</v>
      </c>
      <c r="C1095" t="s">
        <v>13</v>
      </c>
      <c r="D1095" t="s">
        <v>21</v>
      </c>
      <c r="E1095" t="s">
        <v>20</v>
      </c>
      <c r="F1095" t="s">
        <v>11</v>
      </c>
      <c r="G1095" t="s">
        <v>12</v>
      </c>
      <c r="H1095">
        <v>1</v>
      </c>
    </row>
    <row r="1096" spans="1:8" x14ac:dyDescent="0.25">
      <c r="A1096">
        <v>1095</v>
      </c>
      <c r="B1096">
        <v>18</v>
      </c>
      <c r="C1096" t="s">
        <v>8</v>
      </c>
      <c r="D1096" t="s">
        <v>21</v>
      </c>
      <c r="E1096" t="s">
        <v>20</v>
      </c>
      <c r="F1096" t="s">
        <v>11</v>
      </c>
      <c r="G1096" t="s">
        <v>22</v>
      </c>
      <c r="H1096">
        <v>1</v>
      </c>
    </row>
    <row r="1097" spans="1:8" x14ac:dyDescent="0.25">
      <c r="A1097">
        <v>1096</v>
      </c>
      <c r="B1097">
        <v>23</v>
      </c>
      <c r="C1097" t="s">
        <v>13</v>
      </c>
      <c r="D1097" t="s">
        <v>21</v>
      </c>
      <c r="E1097" t="s">
        <v>20</v>
      </c>
      <c r="F1097" t="s">
        <v>25</v>
      </c>
      <c r="G1097" t="s">
        <v>17</v>
      </c>
      <c r="H1097">
        <v>1</v>
      </c>
    </row>
    <row r="1098" spans="1:8" x14ac:dyDescent="0.25">
      <c r="A1098">
        <v>1097</v>
      </c>
      <c r="B1098">
        <v>18</v>
      </c>
      <c r="C1098" t="s">
        <v>8</v>
      </c>
      <c r="D1098" t="s">
        <v>21</v>
      </c>
      <c r="E1098" t="s">
        <v>20</v>
      </c>
      <c r="F1098" t="s">
        <v>16</v>
      </c>
      <c r="G1098" t="s">
        <v>12</v>
      </c>
      <c r="H1098">
        <v>1</v>
      </c>
    </row>
    <row r="1099" spans="1:8" x14ac:dyDescent="0.25">
      <c r="A1099">
        <v>1098</v>
      </c>
      <c r="B1099">
        <v>22</v>
      </c>
      <c r="C1099" t="s">
        <v>13</v>
      </c>
      <c r="D1099" t="s">
        <v>21</v>
      </c>
      <c r="E1099" t="s">
        <v>20</v>
      </c>
      <c r="F1099" t="s">
        <v>11</v>
      </c>
      <c r="G1099" t="s">
        <v>17</v>
      </c>
      <c r="H1099">
        <v>1</v>
      </c>
    </row>
    <row r="1100" spans="1:8" x14ac:dyDescent="0.25">
      <c r="A1100">
        <v>1099</v>
      </c>
      <c r="B1100">
        <v>21</v>
      </c>
      <c r="C1100" t="s">
        <v>13</v>
      </c>
      <c r="D1100" t="s">
        <v>21</v>
      </c>
      <c r="E1100" t="s">
        <v>20</v>
      </c>
      <c r="F1100" t="s">
        <v>11</v>
      </c>
      <c r="G1100" t="s">
        <v>17</v>
      </c>
      <c r="H1100">
        <v>1</v>
      </c>
    </row>
    <row r="1101" spans="1:8" x14ac:dyDescent="0.25">
      <c r="A1101">
        <v>1100</v>
      </c>
      <c r="B1101">
        <v>19</v>
      </c>
      <c r="C1101" t="s">
        <v>8</v>
      </c>
      <c r="D1101" t="s">
        <v>21</v>
      </c>
      <c r="E1101" t="s">
        <v>20</v>
      </c>
      <c r="F1101" t="s">
        <v>24</v>
      </c>
      <c r="G1101" t="s">
        <v>22</v>
      </c>
      <c r="H1101">
        <v>1</v>
      </c>
    </row>
    <row r="1102" spans="1:8" x14ac:dyDescent="0.25">
      <c r="A1102">
        <v>1101</v>
      </c>
      <c r="B1102">
        <v>18</v>
      </c>
      <c r="C1102" t="s">
        <v>8</v>
      </c>
      <c r="D1102" t="s">
        <v>21</v>
      </c>
      <c r="E1102" t="s">
        <v>20</v>
      </c>
      <c r="F1102" t="s">
        <v>25</v>
      </c>
      <c r="G1102" t="s">
        <v>19</v>
      </c>
      <c r="H1102">
        <v>1</v>
      </c>
    </row>
    <row r="1103" spans="1:8" x14ac:dyDescent="0.25">
      <c r="A1103">
        <v>1102</v>
      </c>
      <c r="B1103">
        <v>24</v>
      </c>
      <c r="C1103" t="s">
        <v>13</v>
      </c>
      <c r="D1103" t="s">
        <v>21</v>
      </c>
      <c r="E1103" t="s">
        <v>20</v>
      </c>
      <c r="F1103" t="s">
        <v>11</v>
      </c>
      <c r="G1103" t="s">
        <v>19</v>
      </c>
      <c r="H1103">
        <v>1</v>
      </c>
    </row>
    <row r="1104" spans="1:8" x14ac:dyDescent="0.25">
      <c r="A1104">
        <v>1103</v>
      </c>
      <c r="B1104">
        <v>23</v>
      </c>
      <c r="C1104" t="s">
        <v>13</v>
      </c>
      <c r="D1104" t="s">
        <v>21</v>
      </c>
      <c r="E1104" t="s">
        <v>20</v>
      </c>
      <c r="F1104" t="s">
        <v>24</v>
      </c>
      <c r="G1104" t="s">
        <v>17</v>
      </c>
      <c r="H1104">
        <v>1</v>
      </c>
    </row>
    <row r="1105" spans="1:8" x14ac:dyDescent="0.25">
      <c r="A1105">
        <v>1104</v>
      </c>
      <c r="B1105">
        <v>18</v>
      </c>
      <c r="C1105" t="s">
        <v>8</v>
      </c>
      <c r="D1105" t="s">
        <v>21</v>
      </c>
      <c r="E1105" t="s">
        <v>20</v>
      </c>
      <c r="F1105" t="s">
        <v>11</v>
      </c>
      <c r="G1105" t="s">
        <v>17</v>
      </c>
      <c r="H1105">
        <v>1</v>
      </c>
    </row>
    <row r="1106" spans="1:8" x14ac:dyDescent="0.25">
      <c r="A1106">
        <v>1105</v>
      </c>
      <c r="B1106">
        <v>24</v>
      </c>
      <c r="C1106" t="s">
        <v>13</v>
      </c>
      <c r="D1106" t="s">
        <v>21</v>
      </c>
      <c r="E1106" t="s">
        <v>20</v>
      </c>
      <c r="F1106" t="s">
        <v>23</v>
      </c>
      <c r="G1106" t="s">
        <v>17</v>
      </c>
      <c r="H1106">
        <v>1</v>
      </c>
    </row>
    <row r="1107" spans="1:8" x14ac:dyDescent="0.25">
      <c r="A1107">
        <v>1106</v>
      </c>
      <c r="B1107">
        <v>19</v>
      </c>
      <c r="C1107" t="s">
        <v>13</v>
      </c>
      <c r="D1107" t="s">
        <v>21</v>
      </c>
      <c r="E1107" t="s">
        <v>20</v>
      </c>
      <c r="F1107" t="s">
        <v>24</v>
      </c>
      <c r="G1107" t="s">
        <v>12</v>
      </c>
      <c r="H1107">
        <v>1</v>
      </c>
    </row>
    <row r="1108" spans="1:8" x14ac:dyDescent="0.25">
      <c r="A1108">
        <v>1107</v>
      </c>
      <c r="B1108">
        <v>24</v>
      </c>
      <c r="C1108" t="s">
        <v>13</v>
      </c>
      <c r="D1108" t="s">
        <v>21</v>
      </c>
      <c r="E1108" t="s">
        <v>20</v>
      </c>
      <c r="F1108" t="s">
        <v>11</v>
      </c>
      <c r="G1108" t="s">
        <v>12</v>
      </c>
      <c r="H1108">
        <v>1</v>
      </c>
    </row>
    <row r="1109" spans="1:8" x14ac:dyDescent="0.25">
      <c r="A1109">
        <v>1108</v>
      </c>
      <c r="B1109">
        <v>18</v>
      </c>
      <c r="C1109" t="s">
        <v>8</v>
      </c>
      <c r="D1109" t="s">
        <v>21</v>
      </c>
      <c r="E1109" t="s">
        <v>20</v>
      </c>
      <c r="F1109" t="s">
        <v>11</v>
      </c>
      <c r="G1109" t="s">
        <v>22</v>
      </c>
      <c r="H1109">
        <v>1</v>
      </c>
    </row>
    <row r="1110" spans="1:8" x14ac:dyDescent="0.25">
      <c r="A1110">
        <v>1109</v>
      </c>
      <c r="B1110">
        <v>23</v>
      </c>
      <c r="C1110" t="s">
        <v>13</v>
      </c>
      <c r="D1110" t="s">
        <v>21</v>
      </c>
      <c r="E1110" t="s">
        <v>20</v>
      </c>
      <c r="F1110" t="s">
        <v>25</v>
      </c>
      <c r="G1110" t="s">
        <v>17</v>
      </c>
      <c r="H1110">
        <v>1</v>
      </c>
    </row>
    <row r="1111" spans="1:8" x14ac:dyDescent="0.25">
      <c r="A1111">
        <v>1110</v>
      </c>
      <c r="B1111">
        <v>18</v>
      </c>
      <c r="C1111" t="s">
        <v>8</v>
      </c>
      <c r="D1111" t="s">
        <v>21</v>
      </c>
      <c r="E1111" t="s">
        <v>20</v>
      </c>
      <c r="F1111" t="s">
        <v>16</v>
      </c>
      <c r="G1111" t="s">
        <v>12</v>
      </c>
      <c r="H1111">
        <v>1</v>
      </c>
    </row>
    <row r="1112" spans="1:8" x14ac:dyDescent="0.25">
      <c r="A1112">
        <v>1111</v>
      </c>
      <c r="B1112">
        <v>22</v>
      </c>
      <c r="C1112" t="s">
        <v>13</v>
      </c>
      <c r="D1112" t="s">
        <v>21</v>
      </c>
      <c r="E1112" t="s">
        <v>20</v>
      </c>
      <c r="F1112" t="s">
        <v>11</v>
      </c>
      <c r="G1112" t="s">
        <v>17</v>
      </c>
      <c r="H1112">
        <v>1</v>
      </c>
    </row>
    <row r="1113" spans="1:8" x14ac:dyDescent="0.25">
      <c r="A1113">
        <v>1112</v>
      </c>
      <c r="B1113">
        <v>21</v>
      </c>
      <c r="C1113" t="s">
        <v>13</v>
      </c>
      <c r="D1113" t="s">
        <v>21</v>
      </c>
      <c r="E1113" t="s">
        <v>20</v>
      </c>
      <c r="F1113" t="s">
        <v>11</v>
      </c>
      <c r="G1113" t="s">
        <v>17</v>
      </c>
      <c r="H1113">
        <v>1</v>
      </c>
    </row>
    <row r="1114" spans="1:8" x14ac:dyDescent="0.25">
      <c r="A1114">
        <v>1113</v>
      </c>
      <c r="B1114">
        <v>19</v>
      </c>
      <c r="C1114" t="s">
        <v>8</v>
      </c>
      <c r="D1114" t="s">
        <v>21</v>
      </c>
      <c r="E1114" t="s">
        <v>20</v>
      </c>
      <c r="F1114" t="s">
        <v>24</v>
      </c>
      <c r="G1114" t="s">
        <v>22</v>
      </c>
      <c r="H1114">
        <v>1</v>
      </c>
    </row>
    <row r="1115" spans="1:8" x14ac:dyDescent="0.25">
      <c r="A1115">
        <v>1114</v>
      </c>
      <c r="B1115">
        <v>18</v>
      </c>
      <c r="C1115" t="s">
        <v>8</v>
      </c>
      <c r="D1115" t="s">
        <v>21</v>
      </c>
      <c r="E1115" t="s">
        <v>20</v>
      </c>
      <c r="F1115" t="s">
        <v>25</v>
      </c>
      <c r="G1115" t="s">
        <v>19</v>
      </c>
      <c r="H1115">
        <v>1</v>
      </c>
    </row>
    <row r="1116" spans="1:8" x14ac:dyDescent="0.25">
      <c r="A1116">
        <v>1115</v>
      </c>
      <c r="B1116">
        <v>24</v>
      </c>
      <c r="C1116" t="s">
        <v>13</v>
      </c>
      <c r="D1116" t="s">
        <v>21</v>
      </c>
      <c r="E1116" t="s">
        <v>20</v>
      </c>
      <c r="F1116" t="s">
        <v>11</v>
      </c>
      <c r="G1116" t="s">
        <v>19</v>
      </c>
      <c r="H1116">
        <v>1</v>
      </c>
    </row>
    <row r="1117" spans="1:8" x14ac:dyDescent="0.25">
      <c r="A1117">
        <v>1116</v>
      </c>
      <c r="B1117">
        <v>23</v>
      </c>
      <c r="C1117" t="s">
        <v>13</v>
      </c>
      <c r="D1117" t="s">
        <v>21</v>
      </c>
      <c r="E1117" t="s">
        <v>20</v>
      </c>
      <c r="F1117" t="s">
        <v>24</v>
      </c>
      <c r="G1117" t="s">
        <v>17</v>
      </c>
      <c r="H1117">
        <v>1</v>
      </c>
    </row>
    <row r="1118" spans="1:8" x14ac:dyDescent="0.25">
      <c r="A1118">
        <v>1117</v>
      </c>
      <c r="B1118">
        <v>18</v>
      </c>
      <c r="C1118" t="s">
        <v>8</v>
      </c>
      <c r="D1118" t="s">
        <v>21</v>
      </c>
      <c r="E1118" t="s">
        <v>20</v>
      </c>
      <c r="F1118" t="s">
        <v>11</v>
      </c>
      <c r="G1118" t="s">
        <v>17</v>
      </c>
      <c r="H1118">
        <v>1</v>
      </c>
    </row>
    <row r="1119" spans="1:8" x14ac:dyDescent="0.25">
      <c r="A1119">
        <v>1118</v>
      </c>
      <c r="B1119">
        <v>24</v>
      </c>
      <c r="C1119" t="s">
        <v>13</v>
      </c>
      <c r="D1119" t="s">
        <v>21</v>
      </c>
      <c r="E1119" t="s">
        <v>20</v>
      </c>
      <c r="F1119" t="s">
        <v>23</v>
      </c>
      <c r="G1119" t="s">
        <v>17</v>
      </c>
      <c r="H1119">
        <v>1</v>
      </c>
    </row>
    <row r="1120" spans="1:8" x14ac:dyDescent="0.25">
      <c r="A1120">
        <v>1119</v>
      </c>
      <c r="B1120">
        <v>19</v>
      </c>
      <c r="C1120" t="s">
        <v>13</v>
      </c>
      <c r="D1120" t="s">
        <v>21</v>
      </c>
      <c r="E1120" t="s">
        <v>20</v>
      </c>
      <c r="F1120" t="s">
        <v>24</v>
      </c>
      <c r="G1120" t="s">
        <v>12</v>
      </c>
      <c r="H1120">
        <v>1</v>
      </c>
    </row>
    <row r="1121" spans="1:8" x14ac:dyDescent="0.25">
      <c r="A1121">
        <v>1120</v>
      </c>
      <c r="B1121">
        <v>24</v>
      </c>
      <c r="C1121" t="s">
        <v>13</v>
      </c>
      <c r="D1121" t="s">
        <v>21</v>
      </c>
      <c r="E1121" t="s">
        <v>20</v>
      </c>
      <c r="F1121" t="s">
        <v>11</v>
      </c>
      <c r="G1121" t="s">
        <v>12</v>
      </c>
      <c r="H1121">
        <v>1</v>
      </c>
    </row>
    <row r="1122" spans="1:8" x14ac:dyDescent="0.25">
      <c r="A1122">
        <v>1121</v>
      </c>
      <c r="B1122">
        <v>18</v>
      </c>
      <c r="C1122" t="s">
        <v>8</v>
      </c>
      <c r="D1122" t="s">
        <v>21</v>
      </c>
      <c r="E1122" t="s">
        <v>20</v>
      </c>
      <c r="F1122" t="s">
        <v>11</v>
      </c>
      <c r="G1122" t="s">
        <v>22</v>
      </c>
      <c r="H1122">
        <v>1</v>
      </c>
    </row>
    <row r="1123" spans="1:8" x14ac:dyDescent="0.25">
      <c r="A1123">
        <v>1122</v>
      </c>
      <c r="B1123">
        <v>23</v>
      </c>
      <c r="C1123" t="s">
        <v>13</v>
      </c>
      <c r="D1123" t="s">
        <v>21</v>
      </c>
      <c r="E1123" t="s">
        <v>20</v>
      </c>
      <c r="F1123" t="s">
        <v>25</v>
      </c>
      <c r="G1123" t="s">
        <v>17</v>
      </c>
      <c r="H1123">
        <v>1</v>
      </c>
    </row>
    <row r="1124" spans="1:8" x14ac:dyDescent="0.25">
      <c r="A1124">
        <v>1123</v>
      </c>
      <c r="B1124">
        <v>18</v>
      </c>
      <c r="C1124" t="s">
        <v>8</v>
      </c>
      <c r="D1124" t="s">
        <v>21</v>
      </c>
      <c r="E1124" t="s">
        <v>20</v>
      </c>
      <c r="F1124" t="s">
        <v>16</v>
      </c>
      <c r="G1124" t="s">
        <v>12</v>
      </c>
      <c r="H1124">
        <v>1</v>
      </c>
    </row>
    <row r="1125" spans="1:8" x14ac:dyDescent="0.25">
      <c r="A1125">
        <v>1124</v>
      </c>
      <c r="B1125">
        <v>22</v>
      </c>
      <c r="C1125" t="s">
        <v>13</v>
      </c>
      <c r="D1125" t="s">
        <v>21</v>
      </c>
      <c r="E1125" t="s">
        <v>20</v>
      </c>
      <c r="F1125" t="s">
        <v>11</v>
      </c>
      <c r="G1125" t="s">
        <v>17</v>
      </c>
      <c r="H1125">
        <v>1</v>
      </c>
    </row>
    <row r="1126" spans="1:8" x14ac:dyDescent="0.25">
      <c r="A1126">
        <v>1125</v>
      </c>
      <c r="B1126">
        <v>21</v>
      </c>
      <c r="C1126" t="s">
        <v>13</v>
      </c>
      <c r="D1126" t="s">
        <v>21</v>
      </c>
      <c r="E1126" t="s">
        <v>20</v>
      </c>
      <c r="F1126" t="s">
        <v>11</v>
      </c>
      <c r="G1126" t="s">
        <v>17</v>
      </c>
      <c r="H1126">
        <v>1</v>
      </c>
    </row>
    <row r="1127" spans="1:8" x14ac:dyDescent="0.25">
      <c r="A1127">
        <v>1126</v>
      </c>
      <c r="B1127">
        <v>19</v>
      </c>
      <c r="C1127" t="s">
        <v>8</v>
      </c>
      <c r="D1127" t="s">
        <v>21</v>
      </c>
      <c r="E1127" t="s">
        <v>20</v>
      </c>
      <c r="F1127" t="s">
        <v>24</v>
      </c>
      <c r="G1127" t="s">
        <v>22</v>
      </c>
      <c r="H1127">
        <v>1</v>
      </c>
    </row>
    <row r="1128" spans="1:8" x14ac:dyDescent="0.25">
      <c r="A1128">
        <v>1127</v>
      </c>
      <c r="B1128">
        <v>18</v>
      </c>
      <c r="C1128" t="s">
        <v>8</v>
      </c>
      <c r="D1128" t="s">
        <v>21</v>
      </c>
      <c r="E1128" t="s">
        <v>20</v>
      </c>
      <c r="F1128" t="s">
        <v>25</v>
      </c>
      <c r="G1128" t="s">
        <v>19</v>
      </c>
      <c r="H1128">
        <v>1</v>
      </c>
    </row>
    <row r="1129" spans="1:8" x14ac:dyDescent="0.25">
      <c r="A1129">
        <v>1128</v>
      </c>
      <c r="B1129">
        <v>24</v>
      </c>
      <c r="C1129" t="s">
        <v>13</v>
      </c>
      <c r="D1129" t="s">
        <v>21</v>
      </c>
      <c r="E1129" t="s">
        <v>20</v>
      </c>
      <c r="F1129" t="s">
        <v>11</v>
      </c>
      <c r="G1129" t="s">
        <v>19</v>
      </c>
      <c r="H1129">
        <v>1</v>
      </c>
    </row>
    <row r="1130" spans="1:8" x14ac:dyDescent="0.25">
      <c r="A1130">
        <v>1129</v>
      </c>
      <c r="B1130">
        <v>23</v>
      </c>
      <c r="C1130" t="s">
        <v>13</v>
      </c>
      <c r="D1130" t="s">
        <v>21</v>
      </c>
      <c r="E1130" t="s">
        <v>20</v>
      </c>
      <c r="F1130" t="s">
        <v>24</v>
      </c>
      <c r="G1130" t="s">
        <v>17</v>
      </c>
      <c r="H1130">
        <v>1</v>
      </c>
    </row>
    <row r="1131" spans="1:8" x14ac:dyDescent="0.25">
      <c r="A1131">
        <v>1130</v>
      </c>
      <c r="B1131">
        <v>18</v>
      </c>
      <c r="C1131" t="s">
        <v>8</v>
      </c>
      <c r="D1131" t="s">
        <v>21</v>
      </c>
      <c r="E1131" t="s">
        <v>20</v>
      </c>
      <c r="F1131" t="s">
        <v>11</v>
      </c>
      <c r="G1131" t="s">
        <v>17</v>
      </c>
      <c r="H1131">
        <v>1</v>
      </c>
    </row>
    <row r="1132" spans="1:8" x14ac:dyDescent="0.25">
      <c r="A1132">
        <v>1131</v>
      </c>
      <c r="B1132">
        <v>24</v>
      </c>
      <c r="C1132" t="s">
        <v>13</v>
      </c>
      <c r="D1132" t="s">
        <v>21</v>
      </c>
      <c r="E1132" t="s">
        <v>20</v>
      </c>
      <c r="F1132" t="s">
        <v>23</v>
      </c>
      <c r="G1132" t="s">
        <v>17</v>
      </c>
      <c r="H1132">
        <v>1</v>
      </c>
    </row>
    <row r="1133" spans="1:8" x14ac:dyDescent="0.25">
      <c r="A1133">
        <v>1132</v>
      </c>
      <c r="B1133">
        <v>19</v>
      </c>
      <c r="C1133" t="s">
        <v>13</v>
      </c>
      <c r="D1133" t="s">
        <v>21</v>
      </c>
      <c r="E1133" t="s">
        <v>20</v>
      </c>
      <c r="F1133" t="s">
        <v>24</v>
      </c>
      <c r="G1133" t="s">
        <v>12</v>
      </c>
      <c r="H1133">
        <v>1</v>
      </c>
    </row>
    <row r="1134" spans="1:8" x14ac:dyDescent="0.25">
      <c r="A1134">
        <v>1133</v>
      </c>
      <c r="B1134">
        <v>24</v>
      </c>
      <c r="C1134" t="s">
        <v>13</v>
      </c>
      <c r="D1134" t="s">
        <v>21</v>
      </c>
      <c r="E1134" t="s">
        <v>20</v>
      </c>
      <c r="F1134" t="s">
        <v>11</v>
      </c>
      <c r="G1134" t="s">
        <v>12</v>
      </c>
      <c r="H1134">
        <v>1</v>
      </c>
    </row>
    <row r="1135" spans="1:8" x14ac:dyDescent="0.25">
      <c r="A1135">
        <v>1134</v>
      </c>
      <c r="B1135">
        <v>18</v>
      </c>
      <c r="C1135" t="s">
        <v>8</v>
      </c>
      <c r="D1135" t="s">
        <v>21</v>
      </c>
      <c r="E1135" t="s">
        <v>20</v>
      </c>
      <c r="F1135" t="s">
        <v>11</v>
      </c>
      <c r="G1135" t="s">
        <v>22</v>
      </c>
      <c r="H1135">
        <v>1</v>
      </c>
    </row>
    <row r="1136" spans="1:8" x14ac:dyDescent="0.25">
      <c r="A1136">
        <v>1135</v>
      </c>
      <c r="B1136">
        <v>23</v>
      </c>
      <c r="C1136" t="s">
        <v>13</v>
      </c>
      <c r="D1136" t="s">
        <v>21</v>
      </c>
      <c r="E1136" t="s">
        <v>20</v>
      </c>
      <c r="F1136" t="s">
        <v>25</v>
      </c>
      <c r="G1136" t="s">
        <v>17</v>
      </c>
      <c r="H1136">
        <v>1</v>
      </c>
    </row>
    <row r="1137" spans="1:8" x14ac:dyDescent="0.25">
      <c r="A1137">
        <v>1136</v>
      </c>
      <c r="B1137">
        <v>18</v>
      </c>
      <c r="C1137" t="s">
        <v>8</v>
      </c>
      <c r="D1137" t="s">
        <v>21</v>
      </c>
      <c r="E1137" t="s">
        <v>20</v>
      </c>
      <c r="F1137" t="s">
        <v>16</v>
      </c>
      <c r="G1137" t="s">
        <v>12</v>
      </c>
      <c r="H1137">
        <v>1</v>
      </c>
    </row>
    <row r="1138" spans="1:8" x14ac:dyDescent="0.25">
      <c r="A1138">
        <v>1137</v>
      </c>
      <c r="B1138">
        <v>22</v>
      </c>
      <c r="C1138" t="s">
        <v>13</v>
      </c>
      <c r="D1138" t="s">
        <v>21</v>
      </c>
      <c r="E1138" t="s">
        <v>20</v>
      </c>
      <c r="F1138" t="s">
        <v>11</v>
      </c>
      <c r="G1138" t="s">
        <v>17</v>
      </c>
      <c r="H1138">
        <v>1</v>
      </c>
    </row>
    <row r="1139" spans="1:8" x14ac:dyDescent="0.25">
      <c r="A1139">
        <v>1138</v>
      </c>
      <c r="B1139">
        <v>21</v>
      </c>
      <c r="C1139" t="s">
        <v>13</v>
      </c>
      <c r="D1139" t="s">
        <v>21</v>
      </c>
      <c r="E1139" t="s">
        <v>20</v>
      </c>
      <c r="F1139" t="s">
        <v>11</v>
      </c>
      <c r="G1139" t="s">
        <v>17</v>
      </c>
      <c r="H1139">
        <v>1</v>
      </c>
    </row>
    <row r="1140" spans="1:8" x14ac:dyDescent="0.25">
      <c r="A1140">
        <v>1139</v>
      </c>
      <c r="B1140">
        <v>19</v>
      </c>
      <c r="C1140" t="s">
        <v>8</v>
      </c>
      <c r="D1140" t="s">
        <v>21</v>
      </c>
      <c r="E1140" t="s">
        <v>20</v>
      </c>
      <c r="F1140" t="s">
        <v>24</v>
      </c>
      <c r="G1140" t="s">
        <v>22</v>
      </c>
      <c r="H1140">
        <v>1</v>
      </c>
    </row>
    <row r="1141" spans="1:8" x14ac:dyDescent="0.25">
      <c r="A1141">
        <v>1140</v>
      </c>
      <c r="B1141">
        <v>18</v>
      </c>
      <c r="C1141" t="s">
        <v>8</v>
      </c>
      <c r="D1141" t="s">
        <v>21</v>
      </c>
      <c r="E1141" t="s">
        <v>20</v>
      </c>
      <c r="F1141" t="s">
        <v>25</v>
      </c>
      <c r="G1141" t="s">
        <v>19</v>
      </c>
      <c r="H1141">
        <v>1</v>
      </c>
    </row>
    <row r="1142" spans="1:8" x14ac:dyDescent="0.25">
      <c r="A1142">
        <v>1141</v>
      </c>
      <c r="B1142">
        <v>24</v>
      </c>
      <c r="C1142" t="s">
        <v>13</v>
      </c>
      <c r="D1142" t="s">
        <v>21</v>
      </c>
      <c r="E1142" t="s">
        <v>20</v>
      </c>
      <c r="F1142" t="s">
        <v>11</v>
      </c>
      <c r="G1142" t="s">
        <v>19</v>
      </c>
      <c r="H1142">
        <v>1</v>
      </c>
    </row>
    <row r="1143" spans="1:8" x14ac:dyDescent="0.25">
      <c r="A1143">
        <v>1142</v>
      </c>
      <c r="B1143">
        <v>23</v>
      </c>
      <c r="C1143" t="s">
        <v>13</v>
      </c>
      <c r="D1143" t="s">
        <v>21</v>
      </c>
      <c r="E1143" t="s">
        <v>20</v>
      </c>
      <c r="F1143" t="s">
        <v>24</v>
      </c>
      <c r="G1143" t="s">
        <v>17</v>
      </c>
      <c r="H1143">
        <v>1</v>
      </c>
    </row>
    <row r="1144" spans="1:8" x14ac:dyDescent="0.25">
      <c r="A1144">
        <v>1143</v>
      </c>
      <c r="B1144">
        <v>18</v>
      </c>
      <c r="C1144" t="s">
        <v>8</v>
      </c>
      <c r="D1144" t="s">
        <v>21</v>
      </c>
      <c r="E1144" t="s">
        <v>20</v>
      </c>
      <c r="F1144" t="s">
        <v>11</v>
      </c>
      <c r="G1144" t="s">
        <v>17</v>
      </c>
      <c r="H1144">
        <v>1</v>
      </c>
    </row>
    <row r="1145" spans="1:8" x14ac:dyDescent="0.25">
      <c r="A1145">
        <v>1144</v>
      </c>
      <c r="B1145">
        <v>24</v>
      </c>
      <c r="C1145" t="s">
        <v>13</v>
      </c>
      <c r="D1145" t="s">
        <v>21</v>
      </c>
      <c r="E1145" t="s">
        <v>20</v>
      </c>
      <c r="F1145" t="s">
        <v>23</v>
      </c>
      <c r="G1145" t="s">
        <v>17</v>
      </c>
      <c r="H1145">
        <v>1</v>
      </c>
    </row>
    <row r="1146" spans="1:8" x14ac:dyDescent="0.25">
      <c r="A1146">
        <v>1145</v>
      </c>
      <c r="B1146">
        <v>19</v>
      </c>
      <c r="C1146" t="s">
        <v>13</v>
      </c>
      <c r="D1146" t="s">
        <v>21</v>
      </c>
      <c r="E1146" t="s">
        <v>20</v>
      </c>
      <c r="F1146" t="s">
        <v>24</v>
      </c>
      <c r="G1146" t="s">
        <v>12</v>
      </c>
      <c r="H1146">
        <v>1</v>
      </c>
    </row>
    <row r="1147" spans="1:8" x14ac:dyDescent="0.25">
      <c r="A1147">
        <v>1146</v>
      </c>
      <c r="B1147">
        <v>24</v>
      </c>
      <c r="C1147" t="s">
        <v>13</v>
      </c>
      <c r="D1147" t="s">
        <v>21</v>
      </c>
      <c r="E1147" t="s">
        <v>20</v>
      </c>
      <c r="F1147" t="s">
        <v>11</v>
      </c>
      <c r="G1147" t="s">
        <v>12</v>
      </c>
      <c r="H1147">
        <v>1</v>
      </c>
    </row>
    <row r="1148" spans="1:8" x14ac:dyDescent="0.25">
      <c r="A1148">
        <v>1147</v>
      </c>
      <c r="B1148">
        <v>18</v>
      </c>
      <c r="C1148" t="s">
        <v>8</v>
      </c>
      <c r="D1148" t="s">
        <v>21</v>
      </c>
      <c r="E1148" t="s">
        <v>20</v>
      </c>
      <c r="F1148" t="s">
        <v>11</v>
      </c>
      <c r="G1148" t="s">
        <v>22</v>
      </c>
      <c r="H1148">
        <v>1</v>
      </c>
    </row>
    <row r="1149" spans="1:8" x14ac:dyDescent="0.25">
      <c r="A1149">
        <v>1148</v>
      </c>
      <c r="B1149">
        <v>23</v>
      </c>
      <c r="C1149" t="s">
        <v>13</v>
      </c>
      <c r="D1149" t="s">
        <v>21</v>
      </c>
      <c r="E1149" t="s">
        <v>20</v>
      </c>
      <c r="F1149" t="s">
        <v>25</v>
      </c>
      <c r="G1149" t="s">
        <v>17</v>
      </c>
      <c r="H1149">
        <v>1</v>
      </c>
    </row>
    <row r="1150" spans="1:8" x14ac:dyDescent="0.25">
      <c r="A1150">
        <v>1149</v>
      </c>
      <c r="B1150">
        <v>18</v>
      </c>
      <c r="C1150" t="s">
        <v>8</v>
      </c>
      <c r="D1150" t="s">
        <v>21</v>
      </c>
      <c r="E1150" t="s">
        <v>20</v>
      </c>
      <c r="F1150" t="s">
        <v>16</v>
      </c>
      <c r="G1150" t="s">
        <v>12</v>
      </c>
      <c r="H1150">
        <v>1</v>
      </c>
    </row>
    <row r="1151" spans="1:8" x14ac:dyDescent="0.25">
      <c r="A1151">
        <v>1150</v>
      </c>
      <c r="B1151">
        <v>22</v>
      </c>
      <c r="C1151" t="s">
        <v>13</v>
      </c>
      <c r="D1151" t="s">
        <v>21</v>
      </c>
      <c r="E1151" t="s">
        <v>20</v>
      </c>
      <c r="F1151" t="s">
        <v>11</v>
      </c>
      <c r="G1151" t="s">
        <v>17</v>
      </c>
      <c r="H1151">
        <v>1</v>
      </c>
    </row>
    <row r="1152" spans="1:8" x14ac:dyDescent="0.25">
      <c r="A1152">
        <v>1151</v>
      </c>
      <c r="B1152">
        <v>21</v>
      </c>
      <c r="C1152" t="s">
        <v>13</v>
      </c>
      <c r="D1152" t="s">
        <v>21</v>
      </c>
      <c r="E1152" t="s">
        <v>20</v>
      </c>
      <c r="F1152" t="s">
        <v>11</v>
      </c>
      <c r="G1152" t="s">
        <v>17</v>
      </c>
      <c r="H1152">
        <v>1</v>
      </c>
    </row>
    <row r="1153" spans="1:8" x14ac:dyDescent="0.25">
      <c r="A1153">
        <v>1152</v>
      </c>
      <c r="B1153">
        <v>19</v>
      </c>
      <c r="C1153" t="s">
        <v>8</v>
      </c>
      <c r="D1153" t="s">
        <v>21</v>
      </c>
      <c r="E1153" t="s">
        <v>20</v>
      </c>
      <c r="F1153" t="s">
        <v>24</v>
      </c>
      <c r="G1153" t="s">
        <v>22</v>
      </c>
      <c r="H1153">
        <v>1</v>
      </c>
    </row>
    <row r="1154" spans="1:8" x14ac:dyDescent="0.25">
      <c r="A1154">
        <v>1153</v>
      </c>
      <c r="B1154">
        <v>18</v>
      </c>
      <c r="C1154" t="s">
        <v>8</v>
      </c>
      <c r="D1154" t="s">
        <v>21</v>
      </c>
      <c r="E1154" t="s">
        <v>20</v>
      </c>
      <c r="F1154" t="s">
        <v>25</v>
      </c>
      <c r="G1154" t="s">
        <v>19</v>
      </c>
      <c r="H1154">
        <v>1</v>
      </c>
    </row>
    <row r="1155" spans="1:8" x14ac:dyDescent="0.25">
      <c r="A1155">
        <v>1154</v>
      </c>
      <c r="B1155">
        <v>24</v>
      </c>
      <c r="C1155" t="s">
        <v>13</v>
      </c>
      <c r="D1155" t="s">
        <v>21</v>
      </c>
      <c r="E1155" t="s">
        <v>20</v>
      </c>
      <c r="F1155" t="s">
        <v>11</v>
      </c>
      <c r="G1155" t="s">
        <v>19</v>
      </c>
      <c r="H1155">
        <v>1</v>
      </c>
    </row>
    <row r="1156" spans="1:8" x14ac:dyDescent="0.25">
      <c r="A1156">
        <v>1155</v>
      </c>
      <c r="B1156">
        <v>23</v>
      </c>
      <c r="C1156" t="s">
        <v>13</v>
      </c>
      <c r="D1156" t="s">
        <v>21</v>
      </c>
      <c r="E1156" t="s">
        <v>20</v>
      </c>
      <c r="F1156" t="s">
        <v>24</v>
      </c>
      <c r="G1156" t="s">
        <v>17</v>
      </c>
      <c r="H1156">
        <v>1</v>
      </c>
    </row>
    <row r="1157" spans="1:8" x14ac:dyDescent="0.25">
      <c r="A1157">
        <v>1156</v>
      </c>
      <c r="B1157">
        <v>18</v>
      </c>
      <c r="C1157" t="s">
        <v>8</v>
      </c>
      <c r="D1157" t="s">
        <v>21</v>
      </c>
      <c r="E1157" t="s">
        <v>20</v>
      </c>
      <c r="F1157" t="s">
        <v>11</v>
      </c>
      <c r="G1157" t="s">
        <v>17</v>
      </c>
      <c r="H1157">
        <v>1</v>
      </c>
    </row>
    <row r="1158" spans="1:8" x14ac:dyDescent="0.25">
      <c r="A1158">
        <v>1157</v>
      </c>
      <c r="B1158">
        <v>24</v>
      </c>
      <c r="C1158" t="s">
        <v>13</v>
      </c>
      <c r="D1158" t="s">
        <v>21</v>
      </c>
      <c r="E1158" t="s">
        <v>20</v>
      </c>
      <c r="F1158" t="s">
        <v>23</v>
      </c>
      <c r="G1158" t="s">
        <v>17</v>
      </c>
      <c r="H1158">
        <v>1</v>
      </c>
    </row>
    <row r="1159" spans="1:8" x14ac:dyDescent="0.25">
      <c r="A1159">
        <v>1158</v>
      </c>
      <c r="B1159">
        <v>19</v>
      </c>
      <c r="C1159" t="s">
        <v>13</v>
      </c>
      <c r="D1159" t="s">
        <v>21</v>
      </c>
      <c r="E1159" t="s">
        <v>20</v>
      </c>
      <c r="F1159" t="s">
        <v>24</v>
      </c>
      <c r="G1159" t="s">
        <v>12</v>
      </c>
      <c r="H1159">
        <v>1</v>
      </c>
    </row>
    <row r="1160" spans="1:8" x14ac:dyDescent="0.25">
      <c r="A1160">
        <v>1159</v>
      </c>
      <c r="B1160">
        <v>24</v>
      </c>
      <c r="C1160" t="s">
        <v>13</v>
      </c>
      <c r="D1160" t="s">
        <v>21</v>
      </c>
      <c r="E1160" t="s">
        <v>20</v>
      </c>
      <c r="F1160" t="s">
        <v>11</v>
      </c>
      <c r="G1160" t="s">
        <v>12</v>
      </c>
      <c r="H1160">
        <v>1</v>
      </c>
    </row>
    <row r="1161" spans="1:8" x14ac:dyDescent="0.25">
      <c r="A1161">
        <v>1160</v>
      </c>
      <c r="B1161">
        <v>18</v>
      </c>
      <c r="C1161" t="s">
        <v>8</v>
      </c>
      <c r="D1161" t="s">
        <v>21</v>
      </c>
      <c r="E1161" t="s">
        <v>20</v>
      </c>
      <c r="F1161" t="s">
        <v>11</v>
      </c>
      <c r="G1161" t="s">
        <v>22</v>
      </c>
      <c r="H1161">
        <v>1</v>
      </c>
    </row>
    <row r="1162" spans="1:8" x14ac:dyDescent="0.25">
      <c r="A1162">
        <v>1161</v>
      </c>
      <c r="B1162">
        <v>23</v>
      </c>
      <c r="C1162" t="s">
        <v>13</v>
      </c>
      <c r="D1162" t="s">
        <v>21</v>
      </c>
      <c r="E1162" t="s">
        <v>20</v>
      </c>
      <c r="F1162" t="s">
        <v>25</v>
      </c>
      <c r="G1162" t="s">
        <v>17</v>
      </c>
      <c r="H1162">
        <v>1</v>
      </c>
    </row>
    <row r="1163" spans="1:8" x14ac:dyDescent="0.25">
      <c r="A1163">
        <v>1162</v>
      </c>
      <c r="B1163">
        <v>18</v>
      </c>
      <c r="C1163" t="s">
        <v>8</v>
      </c>
      <c r="D1163" t="s">
        <v>21</v>
      </c>
      <c r="E1163" t="s">
        <v>20</v>
      </c>
      <c r="F1163" t="s">
        <v>16</v>
      </c>
      <c r="G1163" t="s">
        <v>12</v>
      </c>
      <c r="H1163">
        <v>1</v>
      </c>
    </row>
    <row r="1164" spans="1:8" x14ac:dyDescent="0.25">
      <c r="A1164">
        <v>1163</v>
      </c>
      <c r="B1164">
        <v>22</v>
      </c>
      <c r="C1164" t="s">
        <v>13</v>
      </c>
      <c r="D1164" t="s">
        <v>21</v>
      </c>
      <c r="E1164" t="s">
        <v>20</v>
      </c>
      <c r="F1164" t="s">
        <v>11</v>
      </c>
      <c r="G1164" t="s">
        <v>17</v>
      </c>
      <c r="H1164">
        <v>1</v>
      </c>
    </row>
    <row r="1165" spans="1:8" x14ac:dyDescent="0.25">
      <c r="A1165">
        <v>1164</v>
      </c>
      <c r="B1165">
        <v>21</v>
      </c>
      <c r="C1165" t="s">
        <v>13</v>
      </c>
      <c r="D1165" t="s">
        <v>21</v>
      </c>
      <c r="E1165" t="s">
        <v>20</v>
      </c>
      <c r="F1165" t="s">
        <v>11</v>
      </c>
      <c r="G1165" t="s">
        <v>17</v>
      </c>
      <c r="H1165">
        <v>1</v>
      </c>
    </row>
    <row r="1166" spans="1:8" x14ac:dyDescent="0.25">
      <c r="A1166">
        <v>1165</v>
      </c>
      <c r="B1166">
        <v>19</v>
      </c>
      <c r="C1166" t="s">
        <v>8</v>
      </c>
      <c r="D1166" t="s">
        <v>21</v>
      </c>
      <c r="E1166" t="s">
        <v>20</v>
      </c>
      <c r="F1166" t="s">
        <v>24</v>
      </c>
      <c r="G1166" t="s">
        <v>22</v>
      </c>
      <c r="H1166">
        <v>1</v>
      </c>
    </row>
    <row r="1167" spans="1:8" x14ac:dyDescent="0.25">
      <c r="A1167">
        <v>1166</v>
      </c>
      <c r="B1167">
        <v>18</v>
      </c>
      <c r="C1167" t="s">
        <v>8</v>
      </c>
      <c r="D1167" t="s">
        <v>21</v>
      </c>
      <c r="E1167" t="s">
        <v>20</v>
      </c>
      <c r="F1167" t="s">
        <v>25</v>
      </c>
      <c r="G1167" t="s">
        <v>19</v>
      </c>
      <c r="H1167">
        <v>1</v>
      </c>
    </row>
    <row r="1168" spans="1:8" x14ac:dyDescent="0.25">
      <c r="A1168">
        <v>1167</v>
      </c>
      <c r="B1168">
        <v>24</v>
      </c>
      <c r="C1168" t="s">
        <v>13</v>
      </c>
      <c r="D1168" t="s">
        <v>21</v>
      </c>
      <c r="E1168" t="s">
        <v>20</v>
      </c>
      <c r="F1168" t="s">
        <v>11</v>
      </c>
      <c r="G1168" t="s">
        <v>19</v>
      </c>
      <c r="H1168">
        <v>1</v>
      </c>
    </row>
    <row r="1169" spans="1:8" x14ac:dyDescent="0.25">
      <c r="A1169">
        <v>1168</v>
      </c>
      <c r="B1169">
        <v>23</v>
      </c>
      <c r="C1169" t="s">
        <v>13</v>
      </c>
      <c r="D1169" t="s">
        <v>21</v>
      </c>
      <c r="E1169" t="s">
        <v>20</v>
      </c>
      <c r="F1169" t="s">
        <v>24</v>
      </c>
      <c r="G1169" t="s">
        <v>17</v>
      </c>
      <c r="H1169">
        <v>1</v>
      </c>
    </row>
    <row r="1170" spans="1:8" x14ac:dyDescent="0.25">
      <c r="A1170">
        <v>1169</v>
      </c>
      <c r="B1170">
        <v>18</v>
      </c>
      <c r="C1170" t="s">
        <v>8</v>
      </c>
      <c r="D1170" t="s">
        <v>21</v>
      </c>
      <c r="E1170" t="s">
        <v>20</v>
      </c>
      <c r="F1170" t="s">
        <v>11</v>
      </c>
      <c r="G1170" t="s">
        <v>17</v>
      </c>
      <c r="H1170">
        <v>1</v>
      </c>
    </row>
    <row r="1171" spans="1:8" x14ac:dyDescent="0.25">
      <c r="A1171">
        <v>1170</v>
      </c>
      <c r="B1171">
        <v>24</v>
      </c>
      <c r="C1171" t="s">
        <v>13</v>
      </c>
      <c r="D1171" t="s">
        <v>21</v>
      </c>
      <c r="E1171" t="s">
        <v>20</v>
      </c>
      <c r="F1171" t="s">
        <v>23</v>
      </c>
      <c r="G1171" t="s">
        <v>17</v>
      </c>
      <c r="H1171">
        <v>1</v>
      </c>
    </row>
    <row r="1172" spans="1:8" x14ac:dyDescent="0.25">
      <c r="A1172">
        <v>1171</v>
      </c>
      <c r="B1172">
        <v>19</v>
      </c>
      <c r="C1172" t="s">
        <v>13</v>
      </c>
      <c r="D1172" t="s">
        <v>21</v>
      </c>
      <c r="E1172" t="s">
        <v>20</v>
      </c>
      <c r="F1172" t="s">
        <v>24</v>
      </c>
      <c r="G1172" t="s">
        <v>12</v>
      </c>
      <c r="H1172">
        <v>1</v>
      </c>
    </row>
    <row r="1173" spans="1:8" x14ac:dyDescent="0.25">
      <c r="A1173">
        <v>1172</v>
      </c>
      <c r="B1173">
        <v>24</v>
      </c>
      <c r="C1173" t="s">
        <v>13</v>
      </c>
      <c r="D1173" t="s">
        <v>21</v>
      </c>
      <c r="E1173" t="s">
        <v>20</v>
      </c>
      <c r="F1173" t="s">
        <v>11</v>
      </c>
      <c r="G1173" t="s">
        <v>12</v>
      </c>
      <c r="H1173">
        <v>1</v>
      </c>
    </row>
    <row r="1174" spans="1:8" x14ac:dyDescent="0.25">
      <c r="A1174">
        <v>1173</v>
      </c>
      <c r="B1174">
        <v>18</v>
      </c>
      <c r="C1174" t="s">
        <v>8</v>
      </c>
      <c r="D1174" t="s">
        <v>21</v>
      </c>
      <c r="E1174" t="s">
        <v>20</v>
      </c>
      <c r="F1174" t="s">
        <v>11</v>
      </c>
      <c r="G1174" t="s">
        <v>22</v>
      </c>
      <c r="H1174">
        <v>1</v>
      </c>
    </row>
    <row r="1175" spans="1:8" x14ac:dyDescent="0.25">
      <c r="A1175">
        <v>1174</v>
      </c>
      <c r="B1175">
        <v>23</v>
      </c>
      <c r="C1175" t="s">
        <v>13</v>
      </c>
      <c r="D1175" t="s">
        <v>21</v>
      </c>
      <c r="E1175" t="s">
        <v>20</v>
      </c>
      <c r="F1175" t="s">
        <v>25</v>
      </c>
      <c r="G1175" t="s">
        <v>17</v>
      </c>
      <c r="H1175">
        <v>1</v>
      </c>
    </row>
    <row r="1176" spans="1:8" x14ac:dyDescent="0.25">
      <c r="A1176">
        <v>1175</v>
      </c>
      <c r="B1176">
        <v>18</v>
      </c>
      <c r="C1176" t="s">
        <v>8</v>
      </c>
      <c r="D1176" t="s">
        <v>21</v>
      </c>
      <c r="E1176" t="s">
        <v>20</v>
      </c>
      <c r="F1176" t="s">
        <v>16</v>
      </c>
      <c r="G1176" t="s">
        <v>12</v>
      </c>
      <c r="H1176">
        <v>1</v>
      </c>
    </row>
    <row r="1177" spans="1:8" x14ac:dyDescent="0.25">
      <c r="A1177">
        <v>1176</v>
      </c>
      <c r="B1177">
        <v>22</v>
      </c>
      <c r="C1177" t="s">
        <v>13</v>
      </c>
      <c r="D1177" t="s">
        <v>21</v>
      </c>
      <c r="E1177" t="s">
        <v>20</v>
      </c>
      <c r="F1177" t="s">
        <v>11</v>
      </c>
      <c r="G1177" t="s">
        <v>17</v>
      </c>
      <c r="H1177">
        <v>1</v>
      </c>
    </row>
    <row r="1178" spans="1:8" x14ac:dyDescent="0.25">
      <c r="A1178">
        <v>1177</v>
      </c>
      <c r="B1178">
        <v>21</v>
      </c>
      <c r="C1178" t="s">
        <v>13</v>
      </c>
      <c r="D1178" t="s">
        <v>21</v>
      </c>
      <c r="E1178" t="s">
        <v>20</v>
      </c>
      <c r="F1178" t="s">
        <v>11</v>
      </c>
      <c r="G1178" t="s">
        <v>17</v>
      </c>
      <c r="H1178">
        <v>1</v>
      </c>
    </row>
    <row r="1179" spans="1:8" x14ac:dyDescent="0.25">
      <c r="A1179">
        <v>1178</v>
      </c>
      <c r="B1179">
        <v>19</v>
      </c>
      <c r="C1179" t="s">
        <v>8</v>
      </c>
      <c r="D1179" t="s">
        <v>21</v>
      </c>
      <c r="E1179" t="s">
        <v>20</v>
      </c>
      <c r="F1179" t="s">
        <v>24</v>
      </c>
      <c r="G1179" t="s">
        <v>22</v>
      </c>
      <c r="H1179">
        <v>1</v>
      </c>
    </row>
    <row r="1180" spans="1:8" x14ac:dyDescent="0.25">
      <c r="A1180">
        <v>1179</v>
      </c>
      <c r="B1180">
        <v>18</v>
      </c>
      <c r="C1180" t="s">
        <v>8</v>
      </c>
      <c r="D1180" t="s">
        <v>21</v>
      </c>
      <c r="E1180" t="s">
        <v>20</v>
      </c>
      <c r="F1180" t="s">
        <v>25</v>
      </c>
      <c r="G1180" t="s">
        <v>19</v>
      </c>
      <c r="H1180">
        <v>1</v>
      </c>
    </row>
    <row r="1181" spans="1:8" x14ac:dyDescent="0.25">
      <c r="A1181">
        <v>1180</v>
      </c>
      <c r="B1181">
        <v>24</v>
      </c>
      <c r="C1181" t="s">
        <v>13</v>
      </c>
      <c r="D1181" t="s">
        <v>21</v>
      </c>
      <c r="E1181" t="s">
        <v>20</v>
      </c>
      <c r="F1181" t="s">
        <v>11</v>
      </c>
      <c r="G1181" t="s">
        <v>19</v>
      </c>
      <c r="H1181">
        <v>1</v>
      </c>
    </row>
    <row r="1182" spans="1:8" x14ac:dyDescent="0.25">
      <c r="A1182">
        <v>1181</v>
      </c>
      <c r="B1182">
        <v>23</v>
      </c>
      <c r="C1182" t="s">
        <v>13</v>
      </c>
      <c r="D1182" t="s">
        <v>21</v>
      </c>
      <c r="E1182" t="s">
        <v>20</v>
      </c>
      <c r="F1182" t="s">
        <v>24</v>
      </c>
      <c r="G1182" t="s">
        <v>17</v>
      </c>
      <c r="H1182">
        <v>1</v>
      </c>
    </row>
    <row r="1183" spans="1:8" x14ac:dyDescent="0.25">
      <c r="A1183">
        <v>1182</v>
      </c>
      <c r="B1183">
        <v>18</v>
      </c>
      <c r="C1183" t="s">
        <v>8</v>
      </c>
      <c r="D1183" t="s">
        <v>21</v>
      </c>
      <c r="E1183" t="s">
        <v>20</v>
      </c>
      <c r="F1183" t="s">
        <v>11</v>
      </c>
      <c r="G1183" t="s">
        <v>17</v>
      </c>
      <c r="H1183">
        <v>1</v>
      </c>
    </row>
    <row r="1184" spans="1:8" x14ac:dyDescent="0.25">
      <c r="A1184">
        <v>1183</v>
      </c>
      <c r="B1184">
        <v>24</v>
      </c>
      <c r="C1184" t="s">
        <v>13</v>
      </c>
      <c r="D1184" t="s">
        <v>21</v>
      </c>
      <c r="E1184" t="s">
        <v>20</v>
      </c>
      <c r="F1184" t="s">
        <v>23</v>
      </c>
      <c r="G1184" t="s">
        <v>17</v>
      </c>
      <c r="H1184">
        <v>1</v>
      </c>
    </row>
    <row r="1185" spans="1:8" x14ac:dyDescent="0.25">
      <c r="A1185">
        <v>1184</v>
      </c>
      <c r="B1185">
        <v>19</v>
      </c>
      <c r="C1185" t="s">
        <v>13</v>
      </c>
      <c r="D1185" t="s">
        <v>21</v>
      </c>
      <c r="E1185" t="s">
        <v>20</v>
      </c>
      <c r="F1185" t="s">
        <v>24</v>
      </c>
      <c r="G1185" t="s">
        <v>12</v>
      </c>
      <c r="H1185">
        <v>1</v>
      </c>
    </row>
    <row r="1186" spans="1:8" x14ac:dyDescent="0.25">
      <c r="A1186">
        <v>1185</v>
      </c>
      <c r="B1186">
        <v>24</v>
      </c>
      <c r="C1186" t="s">
        <v>13</v>
      </c>
      <c r="D1186" t="s">
        <v>21</v>
      </c>
      <c r="E1186" t="s">
        <v>20</v>
      </c>
      <c r="F1186" t="s">
        <v>11</v>
      </c>
      <c r="G1186" t="s">
        <v>12</v>
      </c>
      <c r="H1186">
        <v>1</v>
      </c>
    </row>
    <row r="1187" spans="1:8" x14ac:dyDescent="0.25">
      <c r="A1187">
        <v>1186</v>
      </c>
      <c r="B1187">
        <v>18</v>
      </c>
      <c r="C1187" t="s">
        <v>8</v>
      </c>
      <c r="D1187" t="s">
        <v>21</v>
      </c>
      <c r="E1187" t="s">
        <v>20</v>
      </c>
      <c r="F1187" t="s">
        <v>11</v>
      </c>
      <c r="G1187" t="s">
        <v>22</v>
      </c>
      <c r="H1187">
        <v>1</v>
      </c>
    </row>
    <row r="1188" spans="1:8" x14ac:dyDescent="0.25">
      <c r="A1188">
        <v>1187</v>
      </c>
      <c r="B1188">
        <v>23</v>
      </c>
      <c r="C1188" t="s">
        <v>13</v>
      </c>
      <c r="D1188" t="s">
        <v>21</v>
      </c>
      <c r="E1188" t="s">
        <v>20</v>
      </c>
      <c r="F1188" t="s">
        <v>25</v>
      </c>
      <c r="G1188" t="s">
        <v>17</v>
      </c>
      <c r="H1188">
        <v>1</v>
      </c>
    </row>
    <row r="1189" spans="1:8" x14ac:dyDescent="0.25">
      <c r="A1189">
        <v>1188</v>
      </c>
      <c r="B1189">
        <v>18</v>
      </c>
      <c r="C1189" t="s">
        <v>8</v>
      </c>
      <c r="D1189" t="s">
        <v>21</v>
      </c>
      <c r="E1189" t="s">
        <v>20</v>
      </c>
      <c r="F1189" t="s">
        <v>16</v>
      </c>
      <c r="G1189" t="s">
        <v>12</v>
      </c>
      <c r="H1189">
        <v>1</v>
      </c>
    </row>
    <row r="1190" spans="1:8" x14ac:dyDescent="0.25">
      <c r="A1190">
        <v>1189</v>
      </c>
      <c r="B1190">
        <v>22</v>
      </c>
      <c r="C1190" t="s">
        <v>13</v>
      </c>
      <c r="D1190" t="s">
        <v>21</v>
      </c>
      <c r="E1190" t="s">
        <v>20</v>
      </c>
      <c r="F1190" t="s">
        <v>11</v>
      </c>
      <c r="G1190" t="s">
        <v>17</v>
      </c>
      <c r="H1190">
        <v>1</v>
      </c>
    </row>
    <row r="1191" spans="1:8" x14ac:dyDescent="0.25">
      <c r="A1191">
        <v>1190</v>
      </c>
      <c r="B1191">
        <v>21</v>
      </c>
      <c r="C1191" t="s">
        <v>13</v>
      </c>
      <c r="D1191" t="s">
        <v>21</v>
      </c>
      <c r="E1191" t="s">
        <v>20</v>
      </c>
      <c r="F1191" t="s">
        <v>11</v>
      </c>
      <c r="G1191" t="s">
        <v>17</v>
      </c>
      <c r="H1191">
        <v>1</v>
      </c>
    </row>
    <row r="1192" spans="1:8" x14ac:dyDescent="0.25">
      <c r="A1192">
        <v>1191</v>
      </c>
      <c r="B1192">
        <v>19</v>
      </c>
      <c r="C1192" t="s">
        <v>8</v>
      </c>
      <c r="D1192" t="s">
        <v>21</v>
      </c>
      <c r="E1192" t="s">
        <v>20</v>
      </c>
      <c r="F1192" t="s">
        <v>24</v>
      </c>
      <c r="G1192" t="s">
        <v>22</v>
      </c>
      <c r="H1192">
        <v>1</v>
      </c>
    </row>
    <row r="1193" spans="1:8" x14ac:dyDescent="0.25">
      <c r="A1193">
        <v>1192</v>
      </c>
      <c r="B1193">
        <v>18</v>
      </c>
      <c r="C1193" t="s">
        <v>8</v>
      </c>
      <c r="D1193" t="s">
        <v>21</v>
      </c>
      <c r="E1193" t="s">
        <v>20</v>
      </c>
      <c r="F1193" t="s">
        <v>25</v>
      </c>
      <c r="G1193" t="s">
        <v>19</v>
      </c>
      <c r="H1193">
        <v>1</v>
      </c>
    </row>
    <row r="1194" spans="1:8" x14ac:dyDescent="0.25">
      <c r="A1194">
        <v>1193</v>
      </c>
      <c r="B1194">
        <v>24</v>
      </c>
      <c r="C1194" t="s">
        <v>13</v>
      </c>
      <c r="D1194" t="s">
        <v>21</v>
      </c>
      <c r="E1194" t="s">
        <v>20</v>
      </c>
      <c r="F1194" t="s">
        <v>11</v>
      </c>
      <c r="G1194" t="s">
        <v>19</v>
      </c>
      <c r="H1194">
        <v>1</v>
      </c>
    </row>
    <row r="1195" spans="1:8" x14ac:dyDescent="0.25">
      <c r="A1195">
        <v>1194</v>
      </c>
      <c r="B1195">
        <v>23</v>
      </c>
      <c r="C1195" t="s">
        <v>13</v>
      </c>
      <c r="D1195" t="s">
        <v>21</v>
      </c>
      <c r="E1195" t="s">
        <v>20</v>
      </c>
      <c r="F1195" t="s">
        <v>24</v>
      </c>
      <c r="G1195" t="s">
        <v>17</v>
      </c>
      <c r="H1195">
        <v>1</v>
      </c>
    </row>
    <row r="1196" spans="1:8" x14ac:dyDescent="0.25">
      <c r="A1196">
        <v>1195</v>
      </c>
      <c r="B1196">
        <v>18</v>
      </c>
      <c r="C1196" t="s">
        <v>8</v>
      </c>
      <c r="D1196" t="s">
        <v>21</v>
      </c>
      <c r="E1196" t="s">
        <v>20</v>
      </c>
      <c r="F1196" t="s">
        <v>11</v>
      </c>
      <c r="G1196" t="s">
        <v>17</v>
      </c>
      <c r="H1196">
        <v>1</v>
      </c>
    </row>
    <row r="1197" spans="1:8" x14ac:dyDescent="0.25">
      <c r="A1197">
        <v>1196</v>
      </c>
      <c r="B1197">
        <v>24</v>
      </c>
      <c r="C1197" t="s">
        <v>13</v>
      </c>
      <c r="D1197" t="s">
        <v>21</v>
      </c>
      <c r="E1197" t="s">
        <v>20</v>
      </c>
      <c r="F1197" t="s">
        <v>23</v>
      </c>
      <c r="G1197" t="s">
        <v>17</v>
      </c>
      <c r="H1197">
        <v>1</v>
      </c>
    </row>
    <row r="1198" spans="1:8" x14ac:dyDescent="0.25">
      <c r="A1198">
        <v>1197</v>
      </c>
      <c r="B1198">
        <v>19</v>
      </c>
      <c r="C1198" t="s">
        <v>13</v>
      </c>
      <c r="D1198" t="s">
        <v>21</v>
      </c>
      <c r="E1198" t="s">
        <v>20</v>
      </c>
      <c r="F1198" t="s">
        <v>24</v>
      </c>
      <c r="G1198" t="s">
        <v>12</v>
      </c>
      <c r="H1198">
        <v>1</v>
      </c>
    </row>
    <row r="1199" spans="1:8" x14ac:dyDescent="0.25">
      <c r="A1199">
        <v>1198</v>
      </c>
      <c r="B1199">
        <v>24</v>
      </c>
      <c r="C1199" t="s">
        <v>13</v>
      </c>
      <c r="D1199" t="s">
        <v>21</v>
      </c>
      <c r="E1199" t="s">
        <v>20</v>
      </c>
      <c r="F1199" t="s">
        <v>11</v>
      </c>
      <c r="G1199" t="s">
        <v>12</v>
      </c>
      <c r="H1199">
        <v>1</v>
      </c>
    </row>
    <row r="1200" spans="1:8" x14ac:dyDescent="0.25">
      <c r="A1200">
        <v>1199</v>
      </c>
      <c r="B1200">
        <v>18</v>
      </c>
      <c r="C1200" t="s">
        <v>8</v>
      </c>
      <c r="D1200" t="s">
        <v>21</v>
      </c>
      <c r="E1200" t="s">
        <v>20</v>
      </c>
      <c r="F1200" t="s">
        <v>11</v>
      </c>
      <c r="G1200" t="s">
        <v>22</v>
      </c>
      <c r="H1200">
        <v>1</v>
      </c>
    </row>
    <row r="1201" spans="1:8" x14ac:dyDescent="0.25">
      <c r="A1201">
        <v>1200</v>
      </c>
      <c r="B1201">
        <v>23</v>
      </c>
      <c r="C1201" t="s">
        <v>13</v>
      </c>
      <c r="D1201" t="s">
        <v>21</v>
      </c>
      <c r="E1201" t="s">
        <v>20</v>
      </c>
      <c r="F1201" t="s">
        <v>25</v>
      </c>
      <c r="G1201" t="s">
        <v>17</v>
      </c>
      <c r="H1201">
        <v>1</v>
      </c>
    </row>
    <row r="1202" spans="1:8" x14ac:dyDescent="0.25">
      <c r="A1202">
        <v>1201</v>
      </c>
      <c r="B1202">
        <v>18</v>
      </c>
      <c r="C1202" t="s">
        <v>8</v>
      </c>
      <c r="D1202" t="s">
        <v>21</v>
      </c>
      <c r="E1202" t="s">
        <v>20</v>
      </c>
      <c r="F1202" t="s">
        <v>16</v>
      </c>
      <c r="G1202" t="s">
        <v>12</v>
      </c>
      <c r="H1202">
        <v>1</v>
      </c>
    </row>
    <row r="1203" spans="1:8" x14ac:dyDescent="0.25">
      <c r="A1203">
        <v>1202</v>
      </c>
      <c r="B1203">
        <v>22</v>
      </c>
      <c r="C1203" t="s">
        <v>13</v>
      </c>
      <c r="D1203" t="s">
        <v>21</v>
      </c>
      <c r="E1203" t="s">
        <v>20</v>
      </c>
      <c r="F1203" t="s">
        <v>11</v>
      </c>
      <c r="G1203" t="s">
        <v>17</v>
      </c>
      <c r="H1203">
        <v>1</v>
      </c>
    </row>
    <row r="1204" spans="1:8" x14ac:dyDescent="0.25">
      <c r="A1204">
        <v>1203</v>
      </c>
      <c r="B1204">
        <v>21</v>
      </c>
      <c r="C1204" t="s">
        <v>13</v>
      </c>
      <c r="D1204" t="s">
        <v>21</v>
      </c>
      <c r="E1204" t="s">
        <v>20</v>
      </c>
      <c r="F1204" t="s">
        <v>11</v>
      </c>
      <c r="G1204" t="s">
        <v>17</v>
      </c>
      <c r="H1204">
        <v>1</v>
      </c>
    </row>
    <row r="1205" spans="1:8" x14ac:dyDescent="0.25">
      <c r="A1205">
        <v>1204</v>
      </c>
      <c r="B1205">
        <v>19</v>
      </c>
      <c r="C1205" t="s">
        <v>8</v>
      </c>
      <c r="D1205" t="s">
        <v>21</v>
      </c>
      <c r="E1205" t="s">
        <v>20</v>
      </c>
      <c r="F1205" t="s">
        <v>24</v>
      </c>
      <c r="G1205" t="s">
        <v>22</v>
      </c>
      <c r="H1205">
        <v>1</v>
      </c>
    </row>
    <row r="1206" spans="1:8" x14ac:dyDescent="0.25">
      <c r="A1206">
        <v>1205</v>
      </c>
      <c r="B1206">
        <v>18</v>
      </c>
      <c r="C1206" t="s">
        <v>8</v>
      </c>
      <c r="D1206" t="s">
        <v>21</v>
      </c>
      <c r="E1206" t="s">
        <v>20</v>
      </c>
      <c r="F1206" t="s">
        <v>25</v>
      </c>
      <c r="G1206" t="s">
        <v>19</v>
      </c>
      <c r="H1206">
        <v>1</v>
      </c>
    </row>
    <row r="1207" spans="1:8" x14ac:dyDescent="0.25">
      <c r="A1207">
        <v>1206</v>
      </c>
      <c r="B1207">
        <v>24</v>
      </c>
      <c r="C1207" t="s">
        <v>13</v>
      </c>
      <c r="D1207" t="s">
        <v>21</v>
      </c>
      <c r="E1207" t="s">
        <v>20</v>
      </c>
      <c r="F1207" t="s">
        <v>11</v>
      </c>
      <c r="G1207" t="s">
        <v>19</v>
      </c>
      <c r="H1207">
        <v>1</v>
      </c>
    </row>
    <row r="1208" spans="1:8" x14ac:dyDescent="0.25">
      <c r="A1208">
        <v>1207</v>
      </c>
      <c r="B1208">
        <v>23</v>
      </c>
      <c r="C1208" t="s">
        <v>13</v>
      </c>
      <c r="D1208" t="s">
        <v>21</v>
      </c>
      <c r="E1208" t="s">
        <v>20</v>
      </c>
      <c r="F1208" t="s">
        <v>24</v>
      </c>
      <c r="G1208" t="s">
        <v>17</v>
      </c>
      <c r="H1208">
        <v>1</v>
      </c>
    </row>
    <row r="1209" spans="1:8" x14ac:dyDescent="0.25">
      <c r="A1209">
        <v>1208</v>
      </c>
      <c r="B1209">
        <v>18</v>
      </c>
      <c r="C1209" t="s">
        <v>8</v>
      </c>
      <c r="D1209" t="s">
        <v>21</v>
      </c>
      <c r="E1209" t="s">
        <v>20</v>
      </c>
      <c r="F1209" t="s">
        <v>11</v>
      </c>
      <c r="G1209" t="s">
        <v>17</v>
      </c>
      <c r="H1209">
        <v>1</v>
      </c>
    </row>
    <row r="1210" spans="1:8" x14ac:dyDescent="0.25">
      <c r="A1210">
        <v>1209</v>
      </c>
      <c r="B1210">
        <v>24</v>
      </c>
      <c r="C1210" t="s">
        <v>13</v>
      </c>
      <c r="D1210" t="s">
        <v>21</v>
      </c>
      <c r="E1210" t="s">
        <v>20</v>
      </c>
      <c r="F1210" t="s">
        <v>23</v>
      </c>
      <c r="G1210" t="s">
        <v>17</v>
      </c>
      <c r="H1210">
        <v>1</v>
      </c>
    </row>
    <row r="1211" spans="1:8" x14ac:dyDescent="0.25">
      <c r="A1211">
        <v>1210</v>
      </c>
      <c r="B1211">
        <v>19</v>
      </c>
      <c r="C1211" t="s">
        <v>13</v>
      </c>
      <c r="D1211" t="s">
        <v>21</v>
      </c>
      <c r="E1211" t="s">
        <v>20</v>
      </c>
      <c r="F1211" t="s">
        <v>24</v>
      </c>
      <c r="G1211" t="s">
        <v>12</v>
      </c>
      <c r="H1211">
        <v>1</v>
      </c>
    </row>
    <row r="1212" spans="1:8" x14ac:dyDescent="0.25">
      <c r="A1212">
        <v>1211</v>
      </c>
      <c r="B1212">
        <v>24</v>
      </c>
      <c r="C1212" t="s">
        <v>13</v>
      </c>
      <c r="D1212" t="s">
        <v>21</v>
      </c>
      <c r="E1212" t="s">
        <v>20</v>
      </c>
      <c r="F1212" t="s">
        <v>11</v>
      </c>
      <c r="G1212" t="s">
        <v>12</v>
      </c>
      <c r="H1212">
        <v>1</v>
      </c>
    </row>
    <row r="1213" spans="1:8" x14ac:dyDescent="0.25">
      <c r="A1213">
        <v>1212</v>
      </c>
      <c r="B1213">
        <v>18</v>
      </c>
      <c r="C1213" t="s">
        <v>8</v>
      </c>
      <c r="D1213" t="s">
        <v>21</v>
      </c>
      <c r="E1213" t="s">
        <v>20</v>
      </c>
      <c r="F1213" t="s">
        <v>11</v>
      </c>
      <c r="G1213" t="s">
        <v>22</v>
      </c>
      <c r="H1213">
        <v>1</v>
      </c>
    </row>
    <row r="1214" spans="1:8" x14ac:dyDescent="0.25">
      <c r="A1214">
        <v>1213</v>
      </c>
      <c r="B1214">
        <v>23</v>
      </c>
      <c r="C1214" t="s">
        <v>13</v>
      </c>
      <c r="D1214" t="s">
        <v>21</v>
      </c>
      <c r="E1214" t="s">
        <v>20</v>
      </c>
      <c r="F1214" t="s">
        <v>25</v>
      </c>
      <c r="G1214" t="s">
        <v>17</v>
      </c>
      <c r="H1214">
        <v>1</v>
      </c>
    </row>
    <row r="1215" spans="1:8" x14ac:dyDescent="0.25">
      <c r="A1215">
        <v>1214</v>
      </c>
      <c r="B1215">
        <v>18</v>
      </c>
      <c r="C1215" t="s">
        <v>8</v>
      </c>
      <c r="D1215" t="s">
        <v>21</v>
      </c>
      <c r="E1215" t="s">
        <v>20</v>
      </c>
      <c r="F1215" t="s">
        <v>16</v>
      </c>
      <c r="G1215" t="s">
        <v>12</v>
      </c>
      <c r="H1215">
        <v>1</v>
      </c>
    </row>
    <row r="1216" spans="1:8" x14ac:dyDescent="0.25">
      <c r="A1216">
        <v>1215</v>
      </c>
      <c r="B1216">
        <v>22</v>
      </c>
      <c r="C1216" t="s">
        <v>13</v>
      </c>
      <c r="D1216" t="s">
        <v>21</v>
      </c>
      <c r="E1216" t="s">
        <v>20</v>
      </c>
      <c r="F1216" t="s">
        <v>11</v>
      </c>
      <c r="G1216" t="s">
        <v>17</v>
      </c>
      <c r="H1216">
        <v>1</v>
      </c>
    </row>
    <row r="1217" spans="1:8" x14ac:dyDescent="0.25">
      <c r="A1217">
        <v>1216</v>
      </c>
      <c r="B1217">
        <v>21</v>
      </c>
      <c r="C1217" t="s">
        <v>13</v>
      </c>
      <c r="D1217" t="s">
        <v>21</v>
      </c>
      <c r="E1217" t="s">
        <v>20</v>
      </c>
      <c r="F1217" t="s">
        <v>11</v>
      </c>
      <c r="G1217" t="s">
        <v>17</v>
      </c>
      <c r="H1217">
        <v>1</v>
      </c>
    </row>
    <row r="1218" spans="1:8" x14ac:dyDescent="0.25">
      <c r="A1218">
        <v>1217</v>
      </c>
      <c r="B1218">
        <v>19</v>
      </c>
      <c r="C1218" t="s">
        <v>8</v>
      </c>
      <c r="D1218" t="s">
        <v>21</v>
      </c>
      <c r="E1218" t="s">
        <v>20</v>
      </c>
      <c r="F1218" t="s">
        <v>24</v>
      </c>
      <c r="G1218" t="s">
        <v>22</v>
      </c>
      <c r="H1218">
        <v>1</v>
      </c>
    </row>
    <row r="1219" spans="1:8" x14ac:dyDescent="0.25">
      <c r="A1219">
        <v>1218</v>
      </c>
      <c r="B1219">
        <v>18</v>
      </c>
      <c r="C1219" t="s">
        <v>8</v>
      </c>
      <c r="D1219" t="s">
        <v>21</v>
      </c>
      <c r="E1219" t="s">
        <v>20</v>
      </c>
      <c r="F1219" t="s">
        <v>25</v>
      </c>
      <c r="G1219" t="s">
        <v>19</v>
      </c>
      <c r="H1219">
        <v>1</v>
      </c>
    </row>
    <row r="1220" spans="1:8" x14ac:dyDescent="0.25">
      <c r="A1220">
        <v>1219</v>
      </c>
      <c r="B1220">
        <v>24</v>
      </c>
      <c r="C1220" t="s">
        <v>13</v>
      </c>
      <c r="D1220" t="s">
        <v>21</v>
      </c>
      <c r="E1220" t="s">
        <v>20</v>
      </c>
      <c r="F1220" t="s">
        <v>11</v>
      </c>
      <c r="G1220" t="s">
        <v>19</v>
      </c>
      <c r="H1220">
        <v>1</v>
      </c>
    </row>
    <row r="1221" spans="1:8" x14ac:dyDescent="0.25">
      <c r="A1221">
        <v>1220</v>
      </c>
      <c r="B1221">
        <v>23</v>
      </c>
      <c r="C1221" t="s">
        <v>13</v>
      </c>
      <c r="D1221" t="s">
        <v>21</v>
      </c>
      <c r="E1221" t="s">
        <v>20</v>
      </c>
      <c r="F1221" t="s">
        <v>24</v>
      </c>
      <c r="G1221" t="s">
        <v>17</v>
      </c>
      <c r="H1221">
        <v>1</v>
      </c>
    </row>
    <row r="1222" spans="1:8" x14ac:dyDescent="0.25">
      <c r="A1222">
        <v>1221</v>
      </c>
      <c r="B1222">
        <v>18</v>
      </c>
      <c r="C1222" t="s">
        <v>8</v>
      </c>
      <c r="D1222" t="s">
        <v>21</v>
      </c>
      <c r="E1222" t="s">
        <v>20</v>
      </c>
      <c r="F1222" t="s">
        <v>11</v>
      </c>
      <c r="G1222" t="s">
        <v>17</v>
      </c>
      <c r="H1222">
        <v>1</v>
      </c>
    </row>
    <row r="1223" spans="1:8" x14ac:dyDescent="0.25">
      <c r="A1223">
        <v>1222</v>
      </c>
      <c r="B1223">
        <v>24</v>
      </c>
      <c r="C1223" t="s">
        <v>13</v>
      </c>
      <c r="D1223" t="s">
        <v>21</v>
      </c>
      <c r="E1223" t="s">
        <v>20</v>
      </c>
      <c r="F1223" t="s">
        <v>23</v>
      </c>
      <c r="G1223" t="s">
        <v>17</v>
      </c>
      <c r="H1223">
        <v>1</v>
      </c>
    </row>
    <row r="1224" spans="1:8" x14ac:dyDescent="0.25">
      <c r="A1224">
        <v>1223</v>
      </c>
      <c r="B1224">
        <v>19</v>
      </c>
      <c r="C1224" t="s">
        <v>13</v>
      </c>
      <c r="D1224" t="s">
        <v>21</v>
      </c>
      <c r="E1224" t="s">
        <v>20</v>
      </c>
      <c r="F1224" t="s">
        <v>24</v>
      </c>
      <c r="G1224" t="s">
        <v>12</v>
      </c>
      <c r="H1224">
        <v>1</v>
      </c>
    </row>
    <row r="1225" spans="1:8" x14ac:dyDescent="0.25">
      <c r="A1225">
        <v>1224</v>
      </c>
      <c r="B1225">
        <v>24</v>
      </c>
      <c r="C1225" t="s">
        <v>13</v>
      </c>
      <c r="D1225" t="s">
        <v>21</v>
      </c>
      <c r="E1225" t="s">
        <v>20</v>
      </c>
      <c r="F1225" t="s">
        <v>11</v>
      </c>
      <c r="G1225" t="s">
        <v>12</v>
      </c>
      <c r="H1225">
        <v>1</v>
      </c>
    </row>
    <row r="1226" spans="1:8" x14ac:dyDescent="0.25">
      <c r="A1226">
        <v>1225</v>
      </c>
      <c r="B1226">
        <v>18</v>
      </c>
      <c r="C1226" t="s">
        <v>8</v>
      </c>
      <c r="D1226" t="s">
        <v>21</v>
      </c>
      <c r="E1226" t="s">
        <v>20</v>
      </c>
      <c r="F1226" t="s">
        <v>11</v>
      </c>
      <c r="G1226" t="s">
        <v>22</v>
      </c>
      <c r="H1226">
        <v>1</v>
      </c>
    </row>
    <row r="1227" spans="1:8" x14ac:dyDescent="0.25">
      <c r="A1227">
        <v>1226</v>
      </c>
      <c r="B1227">
        <v>23</v>
      </c>
      <c r="C1227" t="s">
        <v>13</v>
      </c>
      <c r="D1227" t="s">
        <v>21</v>
      </c>
      <c r="E1227" t="s">
        <v>20</v>
      </c>
      <c r="F1227" t="s">
        <v>25</v>
      </c>
      <c r="G1227" t="s">
        <v>17</v>
      </c>
      <c r="H1227">
        <v>1</v>
      </c>
    </row>
    <row r="1228" spans="1:8" x14ac:dyDescent="0.25">
      <c r="A1228">
        <v>1227</v>
      </c>
      <c r="B1228">
        <v>18</v>
      </c>
      <c r="C1228" t="s">
        <v>8</v>
      </c>
      <c r="D1228" t="s">
        <v>21</v>
      </c>
      <c r="E1228" t="s">
        <v>20</v>
      </c>
      <c r="F1228" t="s">
        <v>16</v>
      </c>
      <c r="G1228" t="s">
        <v>12</v>
      </c>
      <c r="H1228">
        <v>1</v>
      </c>
    </row>
    <row r="1229" spans="1:8" x14ac:dyDescent="0.25">
      <c r="A1229">
        <v>1228</v>
      </c>
      <c r="B1229">
        <v>22</v>
      </c>
      <c r="C1229" t="s">
        <v>13</v>
      </c>
      <c r="D1229" t="s">
        <v>21</v>
      </c>
      <c r="E1229" t="s">
        <v>20</v>
      </c>
      <c r="F1229" t="s">
        <v>11</v>
      </c>
      <c r="G1229" t="s">
        <v>17</v>
      </c>
      <c r="H1229">
        <v>1</v>
      </c>
    </row>
    <row r="1230" spans="1:8" x14ac:dyDescent="0.25">
      <c r="A1230">
        <v>1229</v>
      </c>
      <c r="B1230">
        <v>21</v>
      </c>
      <c r="C1230" t="s">
        <v>13</v>
      </c>
      <c r="D1230" t="s">
        <v>21</v>
      </c>
      <c r="E1230" t="s">
        <v>20</v>
      </c>
      <c r="F1230" t="s">
        <v>11</v>
      </c>
      <c r="G1230" t="s">
        <v>17</v>
      </c>
      <c r="H1230">
        <v>1</v>
      </c>
    </row>
    <row r="1231" spans="1:8" x14ac:dyDescent="0.25">
      <c r="A1231">
        <v>1230</v>
      </c>
      <c r="B1231">
        <v>19</v>
      </c>
      <c r="C1231" t="s">
        <v>8</v>
      </c>
      <c r="D1231" t="s">
        <v>21</v>
      </c>
      <c r="E1231" t="s">
        <v>20</v>
      </c>
      <c r="F1231" t="s">
        <v>24</v>
      </c>
      <c r="G1231" t="s">
        <v>22</v>
      </c>
      <c r="H1231">
        <v>1</v>
      </c>
    </row>
    <row r="1232" spans="1:8" x14ac:dyDescent="0.25">
      <c r="A1232">
        <v>1231</v>
      </c>
      <c r="B1232">
        <v>18</v>
      </c>
      <c r="C1232" t="s">
        <v>8</v>
      </c>
      <c r="D1232" t="s">
        <v>21</v>
      </c>
      <c r="E1232" t="s">
        <v>20</v>
      </c>
      <c r="F1232" t="s">
        <v>25</v>
      </c>
      <c r="G1232" t="s">
        <v>19</v>
      </c>
      <c r="H1232">
        <v>1</v>
      </c>
    </row>
    <row r="1233" spans="1:8" x14ac:dyDescent="0.25">
      <c r="A1233">
        <v>1232</v>
      </c>
      <c r="B1233">
        <v>24</v>
      </c>
      <c r="C1233" t="s">
        <v>13</v>
      </c>
      <c r="D1233" t="s">
        <v>21</v>
      </c>
      <c r="E1233" t="s">
        <v>20</v>
      </c>
      <c r="F1233" t="s">
        <v>11</v>
      </c>
      <c r="G1233" t="s">
        <v>19</v>
      </c>
      <c r="H1233">
        <v>1</v>
      </c>
    </row>
    <row r="1234" spans="1:8" x14ac:dyDescent="0.25">
      <c r="A1234">
        <v>1233</v>
      </c>
      <c r="B1234">
        <v>23</v>
      </c>
      <c r="C1234" t="s">
        <v>13</v>
      </c>
      <c r="D1234" t="s">
        <v>21</v>
      </c>
      <c r="E1234" t="s">
        <v>20</v>
      </c>
      <c r="F1234" t="s">
        <v>24</v>
      </c>
      <c r="G1234" t="s">
        <v>17</v>
      </c>
      <c r="H1234">
        <v>1</v>
      </c>
    </row>
    <row r="1235" spans="1:8" x14ac:dyDescent="0.25">
      <c r="A1235">
        <v>1234</v>
      </c>
      <c r="B1235">
        <v>18</v>
      </c>
      <c r="C1235" t="s">
        <v>8</v>
      </c>
      <c r="D1235" t="s">
        <v>21</v>
      </c>
      <c r="E1235" t="s">
        <v>20</v>
      </c>
      <c r="F1235" t="s">
        <v>11</v>
      </c>
      <c r="G1235" t="s">
        <v>17</v>
      </c>
      <c r="H1235">
        <v>1</v>
      </c>
    </row>
    <row r="1236" spans="1:8" x14ac:dyDescent="0.25">
      <c r="A1236">
        <v>1235</v>
      </c>
      <c r="B1236">
        <v>24</v>
      </c>
      <c r="C1236" t="s">
        <v>13</v>
      </c>
      <c r="D1236" t="s">
        <v>21</v>
      </c>
      <c r="E1236" t="s">
        <v>20</v>
      </c>
      <c r="F1236" t="s">
        <v>23</v>
      </c>
      <c r="G1236" t="s">
        <v>17</v>
      </c>
      <c r="H1236">
        <v>1</v>
      </c>
    </row>
    <row r="1237" spans="1:8" x14ac:dyDescent="0.25">
      <c r="A1237">
        <v>1236</v>
      </c>
      <c r="B1237">
        <v>19</v>
      </c>
      <c r="C1237" t="s">
        <v>13</v>
      </c>
      <c r="D1237" t="s">
        <v>21</v>
      </c>
      <c r="E1237" t="s">
        <v>20</v>
      </c>
      <c r="F1237" t="s">
        <v>24</v>
      </c>
      <c r="G1237" t="s">
        <v>12</v>
      </c>
      <c r="H1237">
        <v>1</v>
      </c>
    </row>
    <row r="1238" spans="1:8" x14ac:dyDescent="0.25">
      <c r="A1238">
        <v>1237</v>
      </c>
      <c r="B1238">
        <v>24</v>
      </c>
      <c r="C1238" t="s">
        <v>13</v>
      </c>
      <c r="D1238" t="s">
        <v>21</v>
      </c>
      <c r="E1238" t="s">
        <v>20</v>
      </c>
      <c r="F1238" t="s">
        <v>11</v>
      </c>
      <c r="G1238" t="s">
        <v>12</v>
      </c>
      <c r="H1238">
        <v>1</v>
      </c>
    </row>
    <row r="1239" spans="1:8" x14ac:dyDescent="0.25">
      <c r="A1239">
        <v>1238</v>
      </c>
      <c r="B1239">
        <v>18</v>
      </c>
      <c r="C1239" t="s">
        <v>8</v>
      </c>
      <c r="D1239" t="s">
        <v>21</v>
      </c>
      <c r="E1239" t="s">
        <v>20</v>
      </c>
      <c r="F1239" t="s">
        <v>11</v>
      </c>
      <c r="G1239" t="s">
        <v>22</v>
      </c>
      <c r="H1239">
        <v>1</v>
      </c>
    </row>
    <row r="1240" spans="1:8" x14ac:dyDescent="0.25">
      <c r="A1240">
        <v>1239</v>
      </c>
      <c r="B1240">
        <v>23</v>
      </c>
      <c r="C1240" t="s">
        <v>13</v>
      </c>
      <c r="D1240" t="s">
        <v>21</v>
      </c>
      <c r="E1240" t="s">
        <v>20</v>
      </c>
      <c r="F1240" t="s">
        <v>25</v>
      </c>
      <c r="G1240" t="s">
        <v>17</v>
      </c>
      <c r="H1240">
        <v>1</v>
      </c>
    </row>
    <row r="1241" spans="1:8" x14ac:dyDescent="0.25">
      <c r="A1241">
        <v>1240</v>
      </c>
      <c r="B1241">
        <v>18</v>
      </c>
      <c r="C1241" t="s">
        <v>8</v>
      </c>
      <c r="D1241" t="s">
        <v>21</v>
      </c>
      <c r="E1241" t="s">
        <v>20</v>
      </c>
      <c r="F1241" t="s">
        <v>16</v>
      </c>
      <c r="G1241" t="s">
        <v>12</v>
      </c>
      <c r="H1241">
        <v>1</v>
      </c>
    </row>
    <row r="1242" spans="1:8" x14ac:dyDescent="0.25">
      <c r="A1242">
        <v>1241</v>
      </c>
      <c r="B1242">
        <v>22</v>
      </c>
      <c r="C1242" t="s">
        <v>13</v>
      </c>
      <c r="D1242" t="s">
        <v>21</v>
      </c>
      <c r="E1242" t="s">
        <v>20</v>
      </c>
      <c r="F1242" t="s">
        <v>11</v>
      </c>
      <c r="G1242" t="s">
        <v>17</v>
      </c>
      <c r="H1242">
        <v>1</v>
      </c>
    </row>
    <row r="1243" spans="1:8" x14ac:dyDescent="0.25">
      <c r="A1243">
        <v>1242</v>
      </c>
      <c r="B1243">
        <v>21</v>
      </c>
      <c r="C1243" t="s">
        <v>13</v>
      </c>
      <c r="D1243" t="s">
        <v>21</v>
      </c>
      <c r="E1243" t="s">
        <v>20</v>
      </c>
      <c r="F1243" t="s">
        <v>11</v>
      </c>
      <c r="G1243" t="s">
        <v>17</v>
      </c>
      <c r="H1243">
        <v>1</v>
      </c>
    </row>
    <row r="1244" spans="1:8" x14ac:dyDescent="0.25">
      <c r="A1244">
        <v>1243</v>
      </c>
      <c r="B1244">
        <v>19</v>
      </c>
      <c r="C1244" t="s">
        <v>8</v>
      </c>
      <c r="D1244" t="s">
        <v>21</v>
      </c>
      <c r="E1244" t="s">
        <v>20</v>
      </c>
      <c r="F1244" t="s">
        <v>24</v>
      </c>
      <c r="G1244" t="s">
        <v>22</v>
      </c>
      <c r="H1244">
        <v>1</v>
      </c>
    </row>
    <row r="1245" spans="1:8" x14ac:dyDescent="0.25">
      <c r="A1245">
        <v>1244</v>
      </c>
      <c r="B1245">
        <v>18</v>
      </c>
      <c r="C1245" t="s">
        <v>8</v>
      </c>
      <c r="D1245" t="s">
        <v>21</v>
      </c>
      <c r="E1245" t="s">
        <v>20</v>
      </c>
      <c r="F1245" t="s">
        <v>25</v>
      </c>
      <c r="G1245" t="s">
        <v>19</v>
      </c>
      <c r="H1245">
        <v>1</v>
      </c>
    </row>
    <row r="1246" spans="1:8" x14ac:dyDescent="0.25">
      <c r="A1246">
        <v>1245</v>
      </c>
      <c r="B1246">
        <v>24</v>
      </c>
      <c r="C1246" t="s">
        <v>13</v>
      </c>
      <c r="D1246" t="s">
        <v>21</v>
      </c>
      <c r="E1246" t="s">
        <v>20</v>
      </c>
      <c r="F1246" t="s">
        <v>11</v>
      </c>
      <c r="G1246" t="s">
        <v>19</v>
      </c>
      <c r="H1246">
        <v>1</v>
      </c>
    </row>
    <row r="1247" spans="1:8" x14ac:dyDescent="0.25">
      <c r="A1247">
        <v>1246</v>
      </c>
      <c r="B1247">
        <v>23</v>
      </c>
      <c r="C1247" t="s">
        <v>13</v>
      </c>
      <c r="D1247" t="s">
        <v>21</v>
      </c>
      <c r="E1247" t="s">
        <v>20</v>
      </c>
      <c r="F1247" t="s">
        <v>24</v>
      </c>
      <c r="G1247" t="s">
        <v>17</v>
      </c>
      <c r="H1247">
        <v>1</v>
      </c>
    </row>
    <row r="1248" spans="1:8" x14ac:dyDescent="0.25">
      <c r="A1248">
        <v>1247</v>
      </c>
      <c r="B1248">
        <v>18</v>
      </c>
      <c r="C1248" t="s">
        <v>8</v>
      </c>
      <c r="D1248" t="s">
        <v>21</v>
      </c>
      <c r="E1248" t="s">
        <v>20</v>
      </c>
      <c r="F1248" t="s">
        <v>11</v>
      </c>
      <c r="G1248" t="s">
        <v>17</v>
      </c>
      <c r="H1248">
        <v>1</v>
      </c>
    </row>
    <row r="1249" spans="1:8" x14ac:dyDescent="0.25">
      <c r="A1249">
        <v>1248</v>
      </c>
      <c r="B1249">
        <v>24</v>
      </c>
      <c r="C1249" t="s">
        <v>13</v>
      </c>
      <c r="D1249" t="s">
        <v>21</v>
      </c>
      <c r="E1249" t="s">
        <v>20</v>
      </c>
      <c r="F1249" t="s">
        <v>23</v>
      </c>
      <c r="G1249" t="s">
        <v>17</v>
      </c>
      <c r="H1249">
        <v>1</v>
      </c>
    </row>
    <row r="1250" spans="1:8" x14ac:dyDescent="0.25">
      <c r="A1250">
        <v>1249</v>
      </c>
      <c r="B1250">
        <v>19</v>
      </c>
      <c r="C1250" t="s">
        <v>13</v>
      </c>
      <c r="D1250" t="s">
        <v>21</v>
      </c>
      <c r="E1250" t="s">
        <v>20</v>
      </c>
      <c r="F1250" t="s">
        <v>24</v>
      </c>
      <c r="G1250" t="s">
        <v>12</v>
      </c>
      <c r="H1250">
        <v>1</v>
      </c>
    </row>
    <row r="1251" spans="1:8" x14ac:dyDescent="0.25">
      <c r="A1251">
        <v>1250</v>
      </c>
      <c r="B1251">
        <v>24</v>
      </c>
      <c r="C1251" t="s">
        <v>13</v>
      </c>
      <c r="D1251" t="s">
        <v>21</v>
      </c>
      <c r="E1251" t="s">
        <v>20</v>
      </c>
      <c r="F1251" t="s">
        <v>11</v>
      </c>
      <c r="G1251" t="s">
        <v>12</v>
      </c>
      <c r="H1251">
        <v>1</v>
      </c>
    </row>
    <row r="1252" spans="1:8" x14ac:dyDescent="0.25">
      <c r="A1252">
        <v>1251</v>
      </c>
      <c r="B1252">
        <v>18</v>
      </c>
      <c r="C1252" t="s">
        <v>8</v>
      </c>
      <c r="D1252" t="s">
        <v>21</v>
      </c>
      <c r="E1252" t="s">
        <v>20</v>
      </c>
      <c r="F1252" t="s">
        <v>11</v>
      </c>
      <c r="G1252" t="s">
        <v>22</v>
      </c>
      <c r="H1252">
        <v>1</v>
      </c>
    </row>
    <row r="1253" spans="1:8" x14ac:dyDescent="0.25">
      <c r="A1253">
        <v>1252</v>
      </c>
      <c r="B1253">
        <v>23</v>
      </c>
      <c r="C1253" t="s">
        <v>13</v>
      </c>
      <c r="D1253" t="s">
        <v>21</v>
      </c>
      <c r="E1253" t="s">
        <v>20</v>
      </c>
      <c r="F1253" t="s">
        <v>25</v>
      </c>
      <c r="G1253" t="s">
        <v>17</v>
      </c>
      <c r="H1253">
        <v>1</v>
      </c>
    </row>
    <row r="1254" spans="1:8" x14ac:dyDescent="0.25">
      <c r="A1254">
        <v>1253</v>
      </c>
      <c r="B1254">
        <v>18</v>
      </c>
      <c r="C1254" t="s">
        <v>8</v>
      </c>
      <c r="D1254" t="s">
        <v>21</v>
      </c>
      <c r="E1254" t="s">
        <v>20</v>
      </c>
      <c r="F1254" t="s">
        <v>16</v>
      </c>
      <c r="G1254" t="s">
        <v>12</v>
      </c>
      <c r="H1254">
        <v>1</v>
      </c>
    </row>
    <row r="1255" spans="1:8" x14ac:dyDescent="0.25">
      <c r="A1255">
        <v>1254</v>
      </c>
      <c r="B1255">
        <v>22</v>
      </c>
      <c r="C1255" t="s">
        <v>13</v>
      </c>
      <c r="D1255" t="s">
        <v>21</v>
      </c>
      <c r="E1255" t="s">
        <v>20</v>
      </c>
      <c r="F1255" t="s">
        <v>11</v>
      </c>
      <c r="G1255" t="s">
        <v>17</v>
      </c>
      <c r="H1255">
        <v>1</v>
      </c>
    </row>
    <row r="1256" spans="1:8" x14ac:dyDescent="0.25">
      <c r="A1256">
        <v>1255</v>
      </c>
      <c r="B1256">
        <v>21</v>
      </c>
      <c r="C1256" t="s">
        <v>13</v>
      </c>
      <c r="D1256" t="s">
        <v>21</v>
      </c>
      <c r="E1256" t="s">
        <v>20</v>
      </c>
      <c r="F1256" t="s">
        <v>11</v>
      </c>
      <c r="G1256" t="s">
        <v>17</v>
      </c>
      <c r="H1256">
        <v>1</v>
      </c>
    </row>
    <row r="1257" spans="1:8" x14ac:dyDescent="0.25">
      <c r="A1257">
        <v>1256</v>
      </c>
      <c r="B1257">
        <v>19</v>
      </c>
      <c r="C1257" t="s">
        <v>8</v>
      </c>
      <c r="D1257" t="s">
        <v>21</v>
      </c>
      <c r="E1257" t="s">
        <v>20</v>
      </c>
      <c r="F1257" t="s">
        <v>24</v>
      </c>
      <c r="G1257" t="s">
        <v>22</v>
      </c>
      <c r="H1257">
        <v>1</v>
      </c>
    </row>
    <row r="1258" spans="1:8" x14ac:dyDescent="0.25">
      <c r="A1258">
        <v>1257</v>
      </c>
      <c r="B1258">
        <v>18</v>
      </c>
      <c r="C1258" t="s">
        <v>8</v>
      </c>
      <c r="D1258" t="s">
        <v>21</v>
      </c>
      <c r="E1258" t="s">
        <v>20</v>
      </c>
      <c r="F1258" t="s">
        <v>25</v>
      </c>
      <c r="G1258" t="s">
        <v>19</v>
      </c>
      <c r="H1258">
        <v>1</v>
      </c>
    </row>
    <row r="1259" spans="1:8" x14ac:dyDescent="0.25">
      <c r="A1259">
        <v>1258</v>
      </c>
      <c r="B1259">
        <v>24</v>
      </c>
      <c r="C1259" t="s">
        <v>13</v>
      </c>
      <c r="D1259" t="s">
        <v>21</v>
      </c>
      <c r="E1259" t="s">
        <v>20</v>
      </c>
      <c r="F1259" t="s">
        <v>11</v>
      </c>
      <c r="G1259" t="s">
        <v>19</v>
      </c>
      <c r="H1259">
        <v>1</v>
      </c>
    </row>
    <row r="1260" spans="1:8" x14ac:dyDescent="0.25">
      <c r="A1260">
        <v>1259</v>
      </c>
      <c r="B1260">
        <v>23</v>
      </c>
      <c r="C1260" t="s">
        <v>13</v>
      </c>
      <c r="D1260" t="s">
        <v>21</v>
      </c>
      <c r="E1260" t="s">
        <v>20</v>
      </c>
      <c r="F1260" t="s">
        <v>24</v>
      </c>
      <c r="G1260" t="s">
        <v>17</v>
      </c>
      <c r="H1260">
        <v>1</v>
      </c>
    </row>
    <row r="1261" spans="1:8" x14ac:dyDescent="0.25">
      <c r="A1261">
        <v>1260</v>
      </c>
      <c r="B1261">
        <v>18</v>
      </c>
      <c r="C1261" t="s">
        <v>8</v>
      </c>
      <c r="D1261" t="s">
        <v>21</v>
      </c>
      <c r="E1261" t="s">
        <v>20</v>
      </c>
      <c r="F1261" t="s">
        <v>11</v>
      </c>
      <c r="G1261" t="s">
        <v>17</v>
      </c>
      <c r="H1261">
        <v>1</v>
      </c>
    </row>
    <row r="1262" spans="1:8" x14ac:dyDescent="0.25">
      <c r="A1262">
        <v>1261</v>
      </c>
      <c r="B1262">
        <v>24</v>
      </c>
      <c r="C1262" t="s">
        <v>13</v>
      </c>
      <c r="D1262" t="s">
        <v>21</v>
      </c>
      <c r="E1262" t="s">
        <v>20</v>
      </c>
      <c r="F1262" t="s">
        <v>11</v>
      </c>
      <c r="G1262" t="s">
        <v>12</v>
      </c>
      <c r="H1262">
        <v>1</v>
      </c>
    </row>
    <row r="1263" spans="1:8" x14ac:dyDescent="0.25">
      <c r="A1263">
        <v>1262</v>
      </c>
      <c r="B1263">
        <v>18</v>
      </c>
      <c r="C1263" t="s">
        <v>8</v>
      </c>
      <c r="D1263" t="s">
        <v>21</v>
      </c>
      <c r="E1263" t="s">
        <v>20</v>
      </c>
      <c r="F1263" t="s">
        <v>11</v>
      </c>
      <c r="G1263" t="s">
        <v>22</v>
      </c>
      <c r="H1263">
        <v>1</v>
      </c>
    </row>
    <row r="1264" spans="1:8" x14ac:dyDescent="0.25">
      <c r="A1264">
        <v>1263</v>
      </c>
      <c r="B1264">
        <v>23</v>
      </c>
      <c r="C1264" t="s">
        <v>13</v>
      </c>
      <c r="D1264" t="s">
        <v>21</v>
      </c>
      <c r="E1264" t="s">
        <v>20</v>
      </c>
      <c r="F1264" t="s">
        <v>25</v>
      </c>
      <c r="G1264" t="s">
        <v>17</v>
      </c>
      <c r="H1264">
        <v>1</v>
      </c>
    </row>
    <row r="1265" spans="1:8" x14ac:dyDescent="0.25">
      <c r="A1265">
        <v>1264</v>
      </c>
      <c r="B1265">
        <v>18</v>
      </c>
      <c r="C1265" t="s">
        <v>8</v>
      </c>
      <c r="D1265" t="s">
        <v>21</v>
      </c>
      <c r="E1265" t="s">
        <v>20</v>
      </c>
      <c r="F1265" t="s">
        <v>16</v>
      </c>
      <c r="G1265" t="s">
        <v>12</v>
      </c>
      <c r="H1265">
        <v>1</v>
      </c>
    </row>
    <row r="1266" spans="1:8" x14ac:dyDescent="0.25">
      <c r="A1266">
        <v>1265</v>
      </c>
      <c r="B1266">
        <v>22</v>
      </c>
      <c r="C1266" t="s">
        <v>13</v>
      </c>
      <c r="D1266" t="s">
        <v>21</v>
      </c>
      <c r="E1266" t="s">
        <v>20</v>
      </c>
      <c r="F1266" t="s">
        <v>11</v>
      </c>
      <c r="G1266" t="s">
        <v>17</v>
      </c>
      <c r="H1266">
        <v>1</v>
      </c>
    </row>
    <row r="1267" spans="1:8" x14ac:dyDescent="0.25">
      <c r="A1267">
        <v>1266</v>
      </c>
      <c r="B1267">
        <v>21</v>
      </c>
      <c r="C1267" t="s">
        <v>13</v>
      </c>
      <c r="D1267" t="s">
        <v>21</v>
      </c>
      <c r="E1267" t="s">
        <v>20</v>
      </c>
      <c r="F1267" t="s">
        <v>11</v>
      </c>
      <c r="G1267" t="s">
        <v>17</v>
      </c>
      <c r="H1267">
        <v>1</v>
      </c>
    </row>
    <row r="1268" spans="1:8" x14ac:dyDescent="0.25">
      <c r="A1268">
        <v>1267</v>
      </c>
      <c r="B1268">
        <v>19</v>
      </c>
      <c r="C1268" t="s">
        <v>8</v>
      </c>
      <c r="D1268" t="s">
        <v>21</v>
      </c>
      <c r="E1268" t="s">
        <v>20</v>
      </c>
      <c r="F1268" t="s">
        <v>24</v>
      </c>
      <c r="G1268" t="s">
        <v>22</v>
      </c>
      <c r="H1268">
        <v>1</v>
      </c>
    </row>
    <row r="1269" spans="1:8" x14ac:dyDescent="0.25">
      <c r="A1269">
        <v>1268</v>
      </c>
      <c r="B1269">
        <v>18</v>
      </c>
      <c r="C1269" t="s">
        <v>8</v>
      </c>
      <c r="D1269" t="s">
        <v>21</v>
      </c>
      <c r="E1269" t="s">
        <v>20</v>
      </c>
      <c r="F1269" t="s">
        <v>25</v>
      </c>
      <c r="G1269" t="s">
        <v>19</v>
      </c>
      <c r="H1269">
        <v>1</v>
      </c>
    </row>
    <row r="1270" spans="1:8" x14ac:dyDescent="0.25">
      <c r="A1270">
        <v>1269</v>
      </c>
      <c r="B1270">
        <v>24</v>
      </c>
      <c r="C1270" t="s">
        <v>13</v>
      </c>
      <c r="D1270" t="s">
        <v>21</v>
      </c>
      <c r="E1270" t="s">
        <v>20</v>
      </c>
      <c r="F1270" t="s">
        <v>11</v>
      </c>
      <c r="G1270" t="s">
        <v>19</v>
      </c>
      <c r="H1270">
        <v>1</v>
      </c>
    </row>
    <row r="1271" spans="1:8" x14ac:dyDescent="0.25">
      <c r="A1271">
        <v>1270</v>
      </c>
      <c r="B1271">
        <v>23</v>
      </c>
      <c r="C1271" t="s">
        <v>13</v>
      </c>
      <c r="D1271" t="s">
        <v>21</v>
      </c>
      <c r="E1271" t="s">
        <v>20</v>
      </c>
      <c r="F1271" t="s">
        <v>24</v>
      </c>
      <c r="G1271" t="s">
        <v>17</v>
      </c>
      <c r="H1271">
        <v>1</v>
      </c>
    </row>
    <row r="1272" spans="1:8" x14ac:dyDescent="0.25">
      <c r="A1272">
        <v>1271</v>
      </c>
      <c r="B1272">
        <v>18</v>
      </c>
      <c r="C1272" t="s">
        <v>8</v>
      </c>
      <c r="D1272" t="s">
        <v>21</v>
      </c>
      <c r="E1272" t="s">
        <v>20</v>
      </c>
      <c r="F1272" t="s">
        <v>11</v>
      </c>
      <c r="G1272" t="s">
        <v>17</v>
      </c>
      <c r="H1272">
        <v>1</v>
      </c>
    </row>
    <row r="1273" spans="1:8" x14ac:dyDescent="0.25">
      <c r="A1273">
        <v>1272</v>
      </c>
      <c r="B1273">
        <v>24</v>
      </c>
      <c r="C1273" t="s">
        <v>13</v>
      </c>
      <c r="D1273" t="s">
        <v>21</v>
      </c>
      <c r="E1273" t="s">
        <v>20</v>
      </c>
      <c r="F1273" t="s">
        <v>23</v>
      </c>
      <c r="G1273" t="s">
        <v>17</v>
      </c>
      <c r="H1273">
        <v>1</v>
      </c>
    </row>
    <row r="1274" spans="1:8" x14ac:dyDescent="0.25">
      <c r="A1274">
        <v>1273</v>
      </c>
      <c r="B1274">
        <v>19</v>
      </c>
      <c r="C1274" t="s">
        <v>13</v>
      </c>
      <c r="D1274" t="s">
        <v>21</v>
      </c>
      <c r="E1274" t="s">
        <v>20</v>
      </c>
      <c r="F1274" t="s">
        <v>24</v>
      </c>
      <c r="G1274" t="s">
        <v>12</v>
      </c>
      <c r="H1274">
        <v>1</v>
      </c>
    </row>
    <row r="1275" spans="1:8" x14ac:dyDescent="0.25">
      <c r="A1275">
        <v>1274</v>
      </c>
      <c r="B1275">
        <v>24</v>
      </c>
      <c r="C1275" t="s">
        <v>13</v>
      </c>
      <c r="D1275" t="s">
        <v>21</v>
      </c>
      <c r="E1275" t="s">
        <v>20</v>
      </c>
      <c r="F1275" t="s">
        <v>11</v>
      </c>
      <c r="G1275" t="s">
        <v>12</v>
      </c>
      <c r="H1275">
        <v>1</v>
      </c>
    </row>
    <row r="1276" spans="1:8" x14ac:dyDescent="0.25">
      <c r="A1276">
        <v>1275</v>
      </c>
      <c r="B1276">
        <v>18</v>
      </c>
      <c r="C1276" t="s">
        <v>8</v>
      </c>
      <c r="D1276" t="s">
        <v>21</v>
      </c>
      <c r="E1276" t="s">
        <v>20</v>
      </c>
      <c r="F1276" t="s">
        <v>11</v>
      </c>
      <c r="G1276" t="s">
        <v>22</v>
      </c>
      <c r="H1276">
        <v>1</v>
      </c>
    </row>
    <row r="1277" spans="1:8" x14ac:dyDescent="0.25">
      <c r="A1277">
        <v>1276</v>
      </c>
      <c r="B1277">
        <v>23</v>
      </c>
      <c r="C1277" t="s">
        <v>13</v>
      </c>
      <c r="D1277" t="s">
        <v>21</v>
      </c>
      <c r="E1277" t="s">
        <v>20</v>
      </c>
      <c r="F1277" t="s">
        <v>25</v>
      </c>
      <c r="G1277" t="s">
        <v>17</v>
      </c>
      <c r="H1277">
        <v>1</v>
      </c>
    </row>
    <row r="1278" spans="1:8" x14ac:dyDescent="0.25">
      <c r="A1278">
        <v>1277</v>
      </c>
      <c r="B1278">
        <v>18</v>
      </c>
      <c r="C1278" t="s">
        <v>8</v>
      </c>
      <c r="D1278" t="s">
        <v>21</v>
      </c>
      <c r="E1278" t="s">
        <v>20</v>
      </c>
      <c r="F1278" t="s">
        <v>16</v>
      </c>
      <c r="G1278" t="s">
        <v>12</v>
      </c>
      <c r="H1278">
        <v>1</v>
      </c>
    </row>
    <row r="1279" spans="1:8" x14ac:dyDescent="0.25">
      <c r="A1279">
        <v>1278</v>
      </c>
      <c r="B1279">
        <v>22</v>
      </c>
      <c r="C1279" t="s">
        <v>13</v>
      </c>
      <c r="D1279" t="s">
        <v>21</v>
      </c>
      <c r="E1279" t="s">
        <v>20</v>
      </c>
      <c r="F1279" t="s">
        <v>11</v>
      </c>
      <c r="G1279" t="s">
        <v>17</v>
      </c>
      <c r="H1279">
        <v>1</v>
      </c>
    </row>
    <row r="1280" spans="1:8" x14ac:dyDescent="0.25">
      <c r="A1280">
        <v>1279</v>
      </c>
      <c r="B1280">
        <v>21</v>
      </c>
      <c r="C1280" t="s">
        <v>13</v>
      </c>
      <c r="D1280" t="s">
        <v>21</v>
      </c>
      <c r="E1280" t="s">
        <v>20</v>
      </c>
      <c r="F1280" t="s">
        <v>11</v>
      </c>
      <c r="G1280" t="s">
        <v>17</v>
      </c>
      <c r="H1280">
        <v>1</v>
      </c>
    </row>
    <row r="1281" spans="1:8" x14ac:dyDescent="0.25">
      <c r="A1281">
        <v>1280</v>
      </c>
      <c r="B1281">
        <v>19</v>
      </c>
      <c r="C1281" t="s">
        <v>8</v>
      </c>
      <c r="D1281" t="s">
        <v>21</v>
      </c>
      <c r="E1281" t="s">
        <v>20</v>
      </c>
      <c r="F1281" t="s">
        <v>24</v>
      </c>
      <c r="G1281" t="s">
        <v>22</v>
      </c>
      <c r="H1281">
        <v>1</v>
      </c>
    </row>
    <row r="1282" spans="1:8" x14ac:dyDescent="0.25">
      <c r="A1282">
        <v>1281</v>
      </c>
      <c r="B1282">
        <v>18</v>
      </c>
      <c r="C1282" t="s">
        <v>8</v>
      </c>
      <c r="D1282" t="s">
        <v>21</v>
      </c>
      <c r="E1282" t="s">
        <v>20</v>
      </c>
      <c r="F1282" t="s">
        <v>25</v>
      </c>
      <c r="G1282" t="s">
        <v>19</v>
      </c>
      <c r="H1282">
        <v>1</v>
      </c>
    </row>
    <row r="1283" spans="1:8" x14ac:dyDescent="0.25">
      <c r="A1283">
        <v>1282</v>
      </c>
      <c r="B1283">
        <v>24</v>
      </c>
      <c r="C1283" t="s">
        <v>13</v>
      </c>
      <c r="D1283" t="s">
        <v>21</v>
      </c>
      <c r="E1283" t="s">
        <v>20</v>
      </c>
      <c r="F1283" t="s">
        <v>11</v>
      </c>
      <c r="G1283" t="s">
        <v>19</v>
      </c>
      <c r="H1283">
        <v>1</v>
      </c>
    </row>
    <row r="1284" spans="1:8" x14ac:dyDescent="0.25">
      <c r="A1284">
        <v>1283</v>
      </c>
      <c r="B1284">
        <v>23</v>
      </c>
      <c r="C1284" t="s">
        <v>13</v>
      </c>
      <c r="D1284" t="s">
        <v>21</v>
      </c>
      <c r="E1284" t="s">
        <v>20</v>
      </c>
      <c r="F1284" t="s">
        <v>24</v>
      </c>
      <c r="G1284" t="s">
        <v>17</v>
      </c>
      <c r="H1284">
        <v>1</v>
      </c>
    </row>
    <row r="1285" spans="1:8" x14ac:dyDescent="0.25">
      <c r="A1285">
        <v>1284</v>
      </c>
      <c r="B1285">
        <v>18</v>
      </c>
      <c r="C1285" t="s">
        <v>8</v>
      </c>
      <c r="D1285" t="s">
        <v>21</v>
      </c>
      <c r="E1285" t="s">
        <v>20</v>
      </c>
      <c r="F1285" t="s">
        <v>11</v>
      </c>
      <c r="G1285" t="s">
        <v>17</v>
      </c>
      <c r="H1285">
        <v>1</v>
      </c>
    </row>
    <row r="1286" spans="1:8" x14ac:dyDescent="0.25">
      <c r="A1286">
        <v>1285</v>
      </c>
      <c r="B1286">
        <v>24</v>
      </c>
      <c r="C1286" t="s">
        <v>13</v>
      </c>
      <c r="D1286" t="s">
        <v>21</v>
      </c>
      <c r="E1286" t="s">
        <v>20</v>
      </c>
      <c r="F1286" t="s">
        <v>23</v>
      </c>
      <c r="G1286" t="s">
        <v>17</v>
      </c>
      <c r="H1286">
        <v>1</v>
      </c>
    </row>
    <row r="1287" spans="1:8" x14ac:dyDescent="0.25">
      <c r="A1287">
        <v>1286</v>
      </c>
      <c r="B1287">
        <v>19</v>
      </c>
      <c r="C1287" t="s">
        <v>13</v>
      </c>
      <c r="D1287" t="s">
        <v>21</v>
      </c>
      <c r="E1287" t="s">
        <v>20</v>
      </c>
      <c r="F1287" t="s">
        <v>24</v>
      </c>
      <c r="G1287" t="s">
        <v>12</v>
      </c>
      <c r="H1287">
        <v>1</v>
      </c>
    </row>
    <row r="1288" spans="1:8" x14ac:dyDescent="0.25">
      <c r="A1288">
        <v>1287</v>
      </c>
      <c r="B1288">
        <v>24</v>
      </c>
      <c r="C1288" t="s">
        <v>13</v>
      </c>
      <c r="D1288" t="s">
        <v>21</v>
      </c>
      <c r="E1288" t="s">
        <v>20</v>
      </c>
      <c r="F1288" t="s">
        <v>11</v>
      </c>
      <c r="G1288" t="s">
        <v>12</v>
      </c>
      <c r="H1288">
        <v>1</v>
      </c>
    </row>
    <row r="1289" spans="1:8" x14ac:dyDescent="0.25">
      <c r="A1289">
        <v>1288</v>
      </c>
      <c r="B1289">
        <v>18</v>
      </c>
      <c r="C1289" t="s">
        <v>8</v>
      </c>
      <c r="D1289" t="s">
        <v>21</v>
      </c>
      <c r="E1289" t="s">
        <v>20</v>
      </c>
      <c r="F1289" t="s">
        <v>11</v>
      </c>
      <c r="G1289" t="s">
        <v>22</v>
      </c>
      <c r="H1289">
        <v>1</v>
      </c>
    </row>
    <row r="1290" spans="1:8" x14ac:dyDescent="0.25">
      <c r="A1290">
        <v>1289</v>
      </c>
      <c r="B1290">
        <v>23</v>
      </c>
      <c r="C1290" t="s">
        <v>13</v>
      </c>
      <c r="D1290" t="s">
        <v>21</v>
      </c>
      <c r="E1290" t="s">
        <v>20</v>
      </c>
      <c r="F1290" t="s">
        <v>25</v>
      </c>
      <c r="G1290" t="s">
        <v>17</v>
      </c>
      <c r="H1290">
        <v>1</v>
      </c>
    </row>
    <row r="1291" spans="1:8" x14ac:dyDescent="0.25">
      <c r="A1291">
        <v>1290</v>
      </c>
      <c r="B1291">
        <v>18</v>
      </c>
      <c r="C1291" t="s">
        <v>8</v>
      </c>
      <c r="D1291" t="s">
        <v>21</v>
      </c>
      <c r="E1291" t="s">
        <v>20</v>
      </c>
      <c r="F1291" t="s">
        <v>16</v>
      </c>
      <c r="G1291" t="s">
        <v>12</v>
      </c>
      <c r="H1291">
        <v>1</v>
      </c>
    </row>
    <row r="1292" spans="1:8" x14ac:dyDescent="0.25">
      <c r="A1292">
        <v>1291</v>
      </c>
      <c r="B1292">
        <v>22</v>
      </c>
      <c r="C1292" t="s">
        <v>13</v>
      </c>
      <c r="D1292" t="s">
        <v>21</v>
      </c>
      <c r="E1292" t="s">
        <v>20</v>
      </c>
      <c r="F1292" t="s">
        <v>11</v>
      </c>
      <c r="G1292" t="s">
        <v>17</v>
      </c>
      <c r="H1292">
        <v>1</v>
      </c>
    </row>
    <row r="1293" spans="1:8" x14ac:dyDescent="0.25">
      <c r="A1293">
        <v>1292</v>
      </c>
      <c r="B1293">
        <v>21</v>
      </c>
      <c r="C1293" t="s">
        <v>13</v>
      </c>
      <c r="D1293" t="s">
        <v>21</v>
      </c>
      <c r="E1293" t="s">
        <v>20</v>
      </c>
      <c r="F1293" t="s">
        <v>11</v>
      </c>
      <c r="G1293" t="s">
        <v>17</v>
      </c>
      <c r="H1293">
        <v>1</v>
      </c>
    </row>
    <row r="1294" spans="1:8" x14ac:dyDescent="0.25">
      <c r="A1294">
        <v>1293</v>
      </c>
      <c r="B1294">
        <v>19</v>
      </c>
      <c r="C1294" t="s">
        <v>8</v>
      </c>
      <c r="D1294" t="s">
        <v>21</v>
      </c>
      <c r="E1294" t="s">
        <v>20</v>
      </c>
      <c r="F1294" t="s">
        <v>24</v>
      </c>
      <c r="G1294" t="s">
        <v>22</v>
      </c>
      <c r="H1294">
        <v>1</v>
      </c>
    </row>
    <row r="1295" spans="1:8" x14ac:dyDescent="0.25">
      <c r="A1295">
        <v>1294</v>
      </c>
      <c r="B1295">
        <v>18</v>
      </c>
      <c r="C1295" t="s">
        <v>8</v>
      </c>
      <c r="D1295" t="s">
        <v>21</v>
      </c>
      <c r="E1295" t="s">
        <v>20</v>
      </c>
      <c r="F1295" t="s">
        <v>25</v>
      </c>
      <c r="G1295" t="s">
        <v>19</v>
      </c>
      <c r="H1295">
        <v>1</v>
      </c>
    </row>
    <row r="1296" spans="1:8" x14ac:dyDescent="0.25">
      <c r="A1296">
        <v>1295</v>
      </c>
      <c r="B1296">
        <v>24</v>
      </c>
      <c r="C1296" t="s">
        <v>13</v>
      </c>
      <c r="D1296" t="s">
        <v>21</v>
      </c>
      <c r="E1296" t="s">
        <v>20</v>
      </c>
      <c r="F1296" t="s">
        <v>11</v>
      </c>
      <c r="G1296" t="s">
        <v>19</v>
      </c>
      <c r="H1296">
        <v>1</v>
      </c>
    </row>
    <row r="1297" spans="1:8" x14ac:dyDescent="0.25">
      <c r="A1297">
        <v>1296</v>
      </c>
      <c r="B1297">
        <v>23</v>
      </c>
      <c r="C1297" t="s">
        <v>13</v>
      </c>
      <c r="D1297" t="s">
        <v>21</v>
      </c>
      <c r="E1297" t="s">
        <v>20</v>
      </c>
      <c r="F1297" t="s">
        <v>24</v>
      </c>
      <c r="G1297" t="s">
        <v>17</v>
      </c>
      <c r="H1297">
        <v>1</v>
      </c>
    </row>
    <row r="1298" spans="1:8" x14ac:dyDescent="0.25">
      <c r="A1298">
        <v>1297</v>
      </c>
      <c r="B1298">
        <v>18</v>
      </c>
      <c r="C1298" t="s">
        <v>8</v>
      </c>
      <c r="D1298" t="s">
        <v>21</v>
      </c>
      <c r="E1298" t="s">
        <v>20</v>
      </c>
      <c r="F1298" t="s">
        <v>11</v>
      </c>
      <c r="G1298" t="s">
        <v>17</v>
      </c>
      <c r="H1298">
        <v>1</v>
      </c>
    </row>
    <row r="1299" spans="1:8" x14ac:dyDescent="0.25">
      <c r="A1299">
        <v>1298</v>
      </c>
      <c r="B1299">
        <v>24</v>
      </c>
      <c r="C1299" t="s">
        <v>13</v>
      </c>
      <c r="D1299" t="s">
        <v>21</v>
      </c>
      <c r="E1299" t="s">
        <v>20</v>
      </c>
      <c r="F1299" t="s">
        <v>23</v>
      </c>
      <c r="G1299" t="s">
        <v>17</v>
      </c>
      <c r="H1299">
        <v>1</v>
      </c>
    </row>
    <row r="1300" spans="1:8" x14ac:dyDescent="0.25">
      <c r="A1300">
        <v>1299</v>
      </c>
      <c r="B1300">
        <v>19</v>
      </c>
      <c r="C1300" t="s">
        <v>13</v>
      </c>
      <c r="D1300" t="s">
        <v>21</v>
      </c>
      <c r="E1300" t="s">
        <v>20</v>
      </c>
      <c r="F1300" t="s">
        <v>24</v>
      </c>
      <c r="G1300" t="s">
        <v>12</v>
      </c>
      <c r="H1300">
        <v>1</v>
      </c>
    </row>
    <row r="1301" spans="1:8" x14ac:dyDescent="0.25">
      <c r="A1301">
        <v>1300</v>
      </c>
      <c r="B1301">
        <v>24</v>
      </c>
      <c r="C1301" t="s">
        <v>13</v>
      </c>
      <c r="D1301" t="s">
        <v>21</v>
      </c>
      <c r="E1301" t="s">
        <v>20</v>
      </c>
      <c r="F1301" t="s">
        <v>11</v>
      </c>
      <c r="G1301" t="s">
        <v>12</v>
      </c>
      <c r="H1301">
        <v>1</v>
      </c>
    </row>
    <row r="1302" spans="1:8" x14ac:dyDescent="0.25">
      <c r="A1302">
        <v>1301</v>
      </c>
      <c r="B1302">
        <v>18</v>
      </c>
      <c r="C1302" t="s">
        <v>8</v>
      </c>
      <c r="D1302" t="s">
        <v>21</v>
      </c>
      <c r="E1302" t="s">
        <v>20</v>
      </c>
      <c r="F1302" t="s">
        <v>11</v>
      </c>
      <c r="G1302" t="s">
        <v>22</v>
      </c>
      <c r="H1302">
        <v>1</v>
      </c>
    </row>
    <row r="1303" spans="1:8" x14ac:dyDescent="0.25">
      <c r="A1303">
        <v>1302</v>
      </c>
      <c r="B1303">
        <v>23</v>
      </c>
      <c r="C1303" t="s">
        <v>13</v>
      </c>
      <c r="D1303" t="s">
        <v>21</v>
      </c>
      <c r="E1303" t="s">
        <v>20</v>
      </c>
      <c r="F1303" t="s">
        <v>25</v>
      </c>
      <c r="G1303" t="s">
        <v>17</v>
      </c>
      <c r="H1303">
        <v>1</v>
      </c>
    </row>
    <row r="1304" spans="1:8" x14ac:dyDescent="0.25">
      <c r="A1304">
        <v>1303</v>
      </c>
      <c r="B1304">
        <v>18</v>
      </c>
      <c r="C1304" t="s">
        <v>8</v>
      </c>
      <c r="D1304" t="s">
        <v>21</v>
      </c>
      <c r="E1304" t="s">
        <v>20</v>
      </c>
      <c r="F1304" t="s">
        <v>16</v>
      </c>
      <c r="G1304" t="s">
        <v>12</v>
      </c>
      <c r="H1304">
        <v>1</v>
      </c>
    </row>
    <row r="1305" spans="1:8" x14ac:dyDescent="0.25">
      <c r="A1305">
        <v>1304</v>
      </c>
      <c r="B1305">
        <v>22</v>
      </c>
      <c r="C1305" t="s">
        <v>13</v>
      </c>
      <c r="D1305" t="s">
        <v>21</v>
      </c>
      <c r="E1305" t="s">
        <v>20</v>
      </c>
      <c r="F1305" t="s">
        <v>11</v>
      </c>
      <c r="G1305" t="s">
        <v>17</v>
      </c>
      <c r="H1305">
        <v>1</v>
      </c>
    </row>
    <row r="1306" spans="1:8" x14ac:dyDescent="0.25">
      <c r="A1306">
        <v>1305</v>
      </c>
      <c r="B1306">
        <v>21</v>
      </c>
      <c r="C1306" t="s">
        <v>13</v>
      </c>
      <c r="D1306" t="s">
        <v>21</v>
      </c>
      <c r="E1306" t="s">
        <v>20</v>
      </c>
      <c r="F1306" t="s">
        <v>11</v>
      </c>
      <c r="G1306" t="s">
        <v>17</v>
      </c>
      <c r="H1306">
        <v>1</v>
      </c>
    </row>
    <row r="1307" spans="1:8" x14ac:dyDescent="0.25">
      <c r="A1307">
        <v>1306</v>
      </c>
      <c r="B1307">
        <v>19</v>
      </c>
      <c r="C1307" t="s">
        <v>8</v>
      </c>
      <c r="D1307" t="s">
        <v>21</v>
      </c>
      <c r="E1307" t="s">
        <v>20</v>
      </c>
      <c r="F1307" t="s">
        <v>24</v>
      </c>
      <c r="G1307" t="s">
        <v>22</v>
      </c>
      <c r="H1307">
        <v>1</v>
      </c>
    </row>
    <row r="1308" spans="1:8" x14ac:dyDescent="0.25">
      <c r="A1308">
        <v>1307</v>
      </c>
      <c r="B1308">
        <v>18</v>
      </c>
      <c r="C1308" t="s">
        <v>8</v>
      </c>
      <c r="D1308" t="s">
        <v>21</v>
      </c>
      <c r="E1308" t="s">
        <v>20</v>
      </c>
      <c r="F1308" t="s">
        <v>25</v>
      </c>
      <c r="G1308" t="s">
        <v>19</v>
      </c>
      <c r="H1308">
        <v>1</v>
      </c>
    </row>
    <row r="1309" spans="1:8" x14ac:dyDescent="0.25">
      <c r="A1309">
        <v>1308</v>
      </c>
      <c r="B1309">
        <v>24</v>
      </c>
      <c r="C1309" t="s">
        <v>13</v>
      </c>
      <c r="D1309" t="s">
        <v>21</v>
      </c>
      <c r="E1309" t="s">
        <v>20</v>
      </c>
      <c r="F1309" t="s">
        <v>11</v>
      </c>
      <c r="G1309" t="s">
        <v>19</v>
      </c>
      <c r="H1309">
        <v>1</v>
      </c>
    </row>
    <row r="1310" spans="1:8" x14ac:dyDescent="0.25">
      <c r="A1310">
        <v>1309</v>
      </c>
      <c r="B1310">
        <v>23</v>
      </c>
      <c r="C1310" t="s">
        <v>13</v>
      </c>
      <c r="D1310" t="s">
        <v>21</v>
      </c>
      <c r="E1310" t="s">
        <v>20</v>
      </c>
      <c r="F1310" t="s">
        <v>24</v>
      </c>
      <c r="G1310" t="s">
        <v>17</v>
      </c>
      <c r="H1310">
        <v>1</v>
      </c>
    </row>
    <row r="1311" spans="1:8" x14ac:dyDescent="0.25">
      <c r="A1311">
        <v>1310</v>
      </c>
      <c r="B1311">
        <v>18</v>
      </c>
      <c r="C1311" t="s">
        <v>8</v>
      </c>
      <c r="D1311" t="s">
        <v>21</v>
      </c>
      <c r="E1311" t="s">
        <v>20</v>
      </c>
      <c r="F1311" t="s">
        <v>11</v>
      </c>
      <c r="G1311" t="s">
        <v>17</v>
      </c>
      <c r="H1311">
        <v>1</v>
      </c>
    </row>
    <row r="1312" spans="1:8" x14ac:dyDescent="0.25">
      <c r="A1312">
        <v>1311</v>
      </c>
      <c r="B1312">
        <v>24</v>
      </c>
      <c r="C1312" t="s">
        <v>13</v>
      </c>
      <c r="D1312" t="s">
        <v>21</v>
      </c>
      <c r="E1312" t="s">
        <v>20</v>
      </c>
      <c r="F1312" t="s">
        <v>23</v>
      </c>
      <c r="G1312" t="s">
        <v>17</v>
      </c>
      <c r="H1312">
        <v>1</v>
      </c>
    </row>
    <row r="1313" spans="1:8" x14ac:dyDescent="0.25">
      <c r="A1313">
        <v>1312</v>
      </c>
      <c r="B1313">
        <v>19</v>
      </c>
      <c r="C1313" t="s">
        <v>13</v>
      </c>
      <c r="D1313" t="s">
        <v>21</v>
      </c>
      <c r="E1313" t="s">
        <v>20</v>
      </c>
      <c r="F1313" t="s">
        <v>24</v>
      </c>
      <c r="G1313" t="s">
        <v>12</v>
      </c>
      <c r="H1313">
        <v>1</v>
      </c>
    </row>
    <row r="1314" spans="1:8" x14ac:dyDescent="0.25">
      <c r="A1314">
        <v>1313</v>
      </c>
      <c r="B1314">
        <v>24</v>
      </c>
      <c r="C1314" t="s">
        <v>13</v>
      </c>
      <c r="D1314" t="s">
        <v>21</v>
      </c>
      <c r="E1314" t="s">
        <v>20</v>
      </c>
      <c r="F1314" t="s">
        <v>11</v>
      </c>
      <c r="G1314" t="s">
        <v>12</v>
      </c>
      <c r="H1314">
        <v>1</v>
      </c>
    </row>
    <row r="1315" spans="1:8" x14ac:dyDescent="0.25">
      <c r="A1315">
        <v>1314</v>
      </c>
      <c r="B1315">
        <v>18</v>
      </c>
      <c r="C1315" t="s">
        <v>8</v>
      </c>
      <c r="D1315" t="s">
        <v>21</v>
      </c>
      <c r="E1315" t="s">
        <v>20</v>
      </c>
      <c r="F1315" t="s">
        <v>11</v>
      </c>
      <c r="G1315" t="s">
        <v>22</v>
      </c>
      <c r="H1315">
        <v>1</v>
      </c>
    </row>
    <row r="1316" spans="1:8" x14ac:dyDescent="0.25">
      <c r="A1316">
        <v>1315</v>
      </c>
      <c r="B1316">
        <v>23</v>
      </c>
      <c r="C1316" t="s">
        <v>13</v>
      </c>
      <c r="D1316" t="s">
        <v>21</v>
      </c>
      <c r="E1316" t="s">
        <v>20</v>
      </c>
      <c r="F1316" t="s">
        <v>25</v>
      </c>
      <c r="G1316" t="s">
        <v>17</v>
      </c>
      <c r="H1316">
        <v>1</v>
      </c>
    </row>
    <row r="1317" spans="1:8" x14ac:dyDescent="0.25">
      <c r="A1317">
        <v>1316</v>
      </c>
      <c r="B1317">
        <v>18</v>
      </c>
      <c r="C1317" t="s">
        <v>8</v>
      </c>
      <c r="D1317" t="s">
        <v>21</v>
      </c>
      <c r="E1317" t="s">
        <v>20</v>
      </c>
      <c r="F1317" t="s">
        <v>16</v>
      </c>
      <c r="G1317" t="s">
        <v>12</v>
      </c>
      <c r="H1317">
        <v>1</v>
      </c>
    </row>
    <row r="1318" spans="1:8" x14ac:dyDescent="0.25">
      <c r="A1318">
        <v>1317</v>
      </c>
      <c r="B1318">
        <v>22</v>
      </c>
      <c r="C1318" t="s">
        <v>13</v>
      </c>
      <c r="D1318" t="s">
        <v>21</v>
      </c>
      <c r="E1318" t="s">
        <v>20</v>
      </c>
      <c r="F1318" t="s">
        <v>11</v>
      </c>
      <c r="G1318" t="s">
        <v>17</v>
      </c>
      <c r="H1318">
        <v>1</v>
      </c>
    </row>
    <row r="1319" spans="1:8" x14ac:dyDescent="0.25">
      <c r="A1319">
        <v>1318</v>
      </c>
      <c r="B1319">
        <v>21</v>
      </c>
      <c r="C1319" t="s">
        <v>13</v>
      </c>
      <c r="D1319" t="s">
        <v>21</v>
      </c>
      <c r="E1319" t="s">
        <v>20</v>
      </c>
      <c r="F1319" t="s">
        <v>11</v>
      </c>
      <c r="G1319" t="s">
        <v>17</v>
      </c>
      <c r="H1319">
        <v>1</v>
      </c>
    </row>
    <row r="1320" spans="1:8" x14ac:dyDescent="0.25">
      <c r="A1320">
        <v>1319</v>
      </c>
      <c r="B1320">
        <v>19</v>
      </c>
      <c r="C1320" t="s">
        <v>8</v>
      </c>
      <c r="D1320" t="s">
        <v>21</v>
      </c>
      <c r="E1320" t="s">
        <v>20</v>
      </c>
      <c r="F1320" t="s">
        <v>24</v>
      </c>
      <c r="G1320" t="s">
        <v>22</v>
      </c>
      <c r="H1320">
        <v>1</v>
      </c>
    </row>
    <row r="1321" spans="1:8" x14ac:dyDescent="0.25">
      <c r="A1321">
        <v>1320</v>
      </c>
      <c r="B1321">
        <v>18</v>
      </c>
      <c r="C1321" t="s">
        <v>8</v>
      </c>
      <c r="D1321" t="s">
        <v>21</v>
      </c>
      <c r="E1321" t="s">
        <v>20</v>
      </c>
      <c r="F1321" t="s">
        <v>25</v>
      </c>
      <c r="G1321" t="s">
        <v>19</v>
      </c>
      <c r="H1321">
        <v>1</v>
      </c>
    </row>
    <row r="1322" spans="1:8" x14ac:dyDescent="0.25">
      <c r="A1322">
        <v>1321</v>
      </c>
      <c r="B1322">
        <v>24</v>
      </c>
      <c r="C1322" t="s">
        <v>13</v>
      </c>
      <c r="D1322" t="s">
        <v>21</v>
      </c>
      <c r="E1322" t="s">
        <v>20</v>
      </c>
      <c r="F1322" t="s">
        <v>11</v>
      </c>
      <c r="G1322" t="s">
        <v>19</v>
      </c>
      <c r="H1322">
        <v>1</v>
      </c>
    </row>
    <row r="1323" spans="1:8" x14ac:dyDescent="0.25">
      <c r="A1323">
        <v>1322</v>
      </c>
      <c r="B1323">
        <v>23</v>
      </c>
      <c r="C1323" t="s">
        <v>13</v>
      </c>
      <c r="D1323" t="s">
        <v>21</v>
      </c>
      <c r="E1323" t="s">
        <v>20</v>
      </c>
      <c r="F1323" t="s">
        <v>24</v>
      </c>
      <c r="G1323" t="s">
        <v>17</v>
      </c>
      <c r="H1323">
        <v>1</v>
      </c>
    </row>
    <row r="1324" spans="1:8" x14ac:dyDescent="0.25">
      <c r="A1324">
        <v>1323</v>
      </c>
      <c r="B1324">
        <v>18</v>
      </c>
      <c r="C1324" t="s">
        <v>8</v>
      </c>
      <c r="D1324" t="s">
        <v>21</v>
      </c>
      <c r="E1324" t="s">
        <v>20</v>
      </c>
      <c r="F1324" t="s">
        <v>11</v>
      </c>
      <c r="G1324" t="s">
        <v>17</v>
      </c>
      <c r="H1324">
        <v>1</v>
      </c>
    </row>
    <row r="1325" spans="1:8" x14ac:dyDescent="0.25">
      <c r="A1325">
        <v>1324</v>
      </c>
      <c r="B1325">
        <v>24</v>
      </c>
      <c r="C1325" t="s">
        <v>13</v>
      </c>
      <c r="D1325" t="s">
        <v>21</v>
      </c>
      <c r="E1325" t="s">
        <v>20</v>
      </c>
      <c r="F1325" t="s">
        <v>23</v>
      </c>
      <c r="G1325" t="s">
        <v>17</v>
      </c>
      <c r="H1325">
        <v>1</v>
      </c>
    </row>
    <row r="1326" spans="1:8" x14ac:dyDescent="0.25">
      <c r="A1326">
        <v>1325</v>
      </c>
      <c r="B1326">
        <v>19</v>
      </c>
      <c r="C1326" t="s">
        <v>13</v>
      </c>
      <c r="D1326" t="s">
        <v>21</v>
      </c>
      <c r="E1326" t="s">
        <v>20</v>
      </c>
      <c r="F1326" t="s">
        <v>24</v>
      </c>
      <c r="G1326" t="s">
        <v>12</v>
      </c>
      <c r="H1326">
        <v>1</v>
      </c>
    </row>
    <row r="1327" spans="1:8" x14ac:dyDescent="0.25">
      <c r="A1327">
        <v>1326</v>
      </c>
      <c r="B1327">
        <v>24</v>
      </c>
      <c r="C1327" t="s">
        <v>13</v>
      </c>
      <c r="D1327" t="s">
        <v>21</v>
      </c>
      <c r="E1327" t="s">
        <v>20</v>
      </c>
      <c r="F1327" t="s">
        <v>11</v>
      </c>
      <c r="G1327" t="s">
        <v>12</v>
      </c>
      <c r="H1327">
        <v>1</v>
      </c>
    </row>
    <row r="1328" spans="1:8" x14ac:dyDescent="0.25">
      <c r="A1328">
        <v>1327</v>
      </c>
      <c r="B1328">
        <v>18</v>
      </c>
      <c r="C1328" t="s">
        <v>8</v>
      </c>
      <c r="D1328" t="s">
        <v>21</v>
      </c>
      <c r="E1328" t="s">
        <v>20</v>
      </c>
      <c r="F1328" t="s">
        <v>11</v>
      </c>
      <c r="G1328" t="s">
        <v>22</v>
      </c>
      <c r="H1328">
        <v>1</v>
      </c>
    </row>
    <row r="1329" spans="1:8" x14ac:dyDescent="0.25">
      <c r="A1329">
        <v>1328</v>
      </c>
      <c r="B1329">
        <v>23</v>
      </c>
      <c r="C1329" t="s">
        <v>13</v>
      </c>
      <c r="D1329" t="s">
        <v>21</v>
      </c>
      <c r="E1329" t="s">
        <v>20</v>
      </c>
      <c r="F1329" t="s">
        <v>25</v>
      </c>
      <c r="G1329" t="s">
        <v>17</v>
      </c>
      <c r="H1329">
        <v>1</v>
      </c>
    </row>
    <row r="1330" spans="1:8" x14ac:dyDescent="0.25">
      <c r="A1330">
        <v>1329</v>
      </c>
      <c r="B1330">
        <v>18</v>
      </c>
      <c r="C1330" t="s">
        <v>8</v>
      </c>
      <c r="D1330" t="s">
        <v>21</v>
      </c>
      <c r="E1330" t="s">
        <v>20</v>
      </c>
      <c r="F1330" t="s">
        <v>16</v>
      </c>
      <c r="G1330" t="s">
        <v>12</v>
      </c>
      <c r="H1330">
        <v>1</v>
      </c>
    </row>
    <row r="1331" spans="1:8" x14ac:dyDescent="0.25">
      <c r="A1331">
        <v>1330</v>
      </c>
      <c r="B1331">
        <v>22</v>
      </c>
      <c r="C1331" t="s">
        <v>13</v>
      </c>
      <c r="D1331" t="s">
        <v>21</v>
      </c>
      <c r="E1331" t="s">
        <v>20</v>
      </c>
      <c r="F1331" t="s">
        <v>11</v>
      </c>
      <c r="G1331" t="s">
        <v>17</v>
      </c>
      <c r="H1331">
        <v>1</v>
      </c>
    </row>
    <row r="1332" spans="1:8" x14ac:dyDescent="0.25">
      <c r="A1332">
        <v>1331</v>
      </c>
      <c r="B1332">
        <v>21</v>
      </c>
      <c r="C1332" t="s">
        <v>13</v>
      </c>
      <c r="D1332" t="s">
        <v>21</v>
      </c>
      <c r="E1332" t="s">
        <v>20</v>
      </c>
      <c r="F1332" t="s">
        <v>11</v>
      </c>
      <c r="G1332" t="s">
        <v>17</v>
      </c>
      <c r="H1332">
        <v>1</v>
      </c>
    </row>
    <row r="1333" spans="1:8" x14ac:dyDescent="0.25">
      <c r="A1333">
        <v>1332</v>
      </c>
      <c r="B1333">
        <v>19</v>
      </c>
      <c r="C1333" t="s">
        <v>8</v>
      </c>
      <c r="D1333" t="s">
        <v>21</v>
      </c>
      <c r="E1333" t="s">
        <v>20</v>
      </c>
      <c r="F1333" t="s">
        <v>24</v>
      </c>
      <c r="G1333" t="s">
        <v>22</v>
      </c>
      <c r="H1333">
        <v>1</v>
      </c>
    </row>
    <row r="1334" spans="1:8" x14ac:dyDescent="0.25">
      <c r="A1334">
        <v>1333</v>
      </c>
      <c r="B1334">
        <v>18</v>
      </c>
      <c r="C1334" t="s">
        <v>8</v>
      </c>
      <c r="D1334" t="s">
        <v>21</v>
      </c>
      <c r="E1334" t="s">
        <v>20</v>
      </c>
      <c r="F1334" t="s">
        <v>25</v>
      </c>
      <c r="G1334" t="s">
        <v>19</v>
      </c>
      <c r="H1334">
        <v>1</v>
      </c>
    </row>
    <row r="1335" spans="1:8" x14ac:dyDescent="0.25">
      <c r="A1335">
        <v>1334</v>
      </c>
      <c r="B1335">
        <v>24</v>
      </c>
      <c r="C1335" t="s">
        <v>13</v>
      </c>
      <c r="D1335" t="s">
        <v>21</v>
      </c>
      <c r="E1335" t="s">
        <v>20</v>
      </c>
      <c r="F1335" t="s">
        <v>11</v>
      </c>
      <c r="G1335" t="s">
        <v>19</v>
      </c>
      <c r="H1335">
        <v>1</v>
      </c>
    </row>
    <row r="1336" spans="1:8" x14ac:dyDescent="0.25">
      <c r="A1336">
        <v>1335</v>
      </c>
      <c r="B1336">
        <v>23</v>
      </c>
      <c r="C1336" t="s">
        <v>13</v>
      </c>
      <c r="D1336" t="s">
        <v>21</v>
      </c>
      <c r="E1336" t="s">
        <v>20</v>
      </c>
      <c r="F1336" t="s">
        <v>24</v>
      </c>
      <c r="G1336" t="s">
        <v>17</v>
      </c>
      <c r="H1336">
        <v>1</v>
      </c>
    </row>
    <row r="1337" spans="1:8" x14ac:dyDescent="0.25">
      <c r="A1337">
        <v>1336</v>
      </c>
      <c r="B1337">
        <v>18</v>
      </c>
      <c r="C1337" t="s">
        <v>8</v>
      </c>
      <c r="D1337" t="s">
        <v>21</v>
      </c>
      <c r="E1337" t="s">
        <v>20</v>
      </c>
      <c r="F1337" t="s">
        <v>11</v>
      </c>
      <c r="G1337" t="s">
        <v>17</v>
      </c>
      <c r="H1337">
        <v>1</v>
      </c>
    </row>
    <row r="1338" spans="1:8" x14ac:dyDescent="0.25">
      <c r="A1338">
        <v>1337</v>
      </c>
      <c r="B1338">
        <v>24</v>
      </c>
      <c r="C1338" t="s">
        <v>13</v>
      </c>
      <c r="D1338" t="s">
        <v>21</v>
      </c>
      <c r="E1338" t="s">
        <v>20</v>
      </c>
      <c r="F1338" t="s">
        <v>23</v>
      </c>
      <c r="G1338" t="s">
        <v>17</v>
      </c>
      <c r="H1338">
        <v>1</v>
      </c>
    </row>
    <row r="1339" spans="1:8" x14ac:dyDescent="0.25">
      <c r="A1339">
        <v>1338</v>
      </c>
      <c r="B1339">
        <v>19</v>
      </c>
      <c r="C1339" t="s">
        <v>13</v>
      </c>
      <c r="D1339" t="s">
        <v>21</v>
      </c>
      <c r="E1339" t="s">
        <v>20</v>
      </c>
      <c r="F1339" t="s">
        <v>24</v>
      </c>
      <c r="G1339" t="s">
        <v>12</v>
      </c>
      <c r="H1339">
        <v>1</v>
      </c>
    </row>
    <row r="1340" spans="1:8" x14ac:dyDescent="0.25">
      <c r="A1340">
        <v>1339</v>
      </c>
      <c r="B1340">
        <v>24</v>
      </c>
      <c r="C1340" t="s">
        <v>13</v>
      </c>
      <c r="D1340" t="s">
        <v>21</v>
      </c>
      <c r="E1340" t="s">
        <v>20</v>
      </c>
      <c r="F1340" t="s">
        <v>11</v>
      </c>
      <c r="G1340" t="s">
        <v>12</v>
      </c>
      <c r="H1340">
        <v>1</v>
      </c>
    </row>
    <row r="1341" spans="1:8" x14ac:dyDescent="0.25">
      <c r="A1341">
        <v>1340</v>
      </c>
      <c r="B1341">
        <v>18</v>
      </c>
      <c r="C1341" t="s">
        <v>8</v>
      </c>
      <c r="D1341" t="s">
        <v>21</v>
      </c>
      <c r="E1341" t="s">
        <v>20</v>
      </c>
      <c r="F1341" t="s">
        <v>11</v>
      </c>
      <c r="G1341" t="s">
        <v>22</v>
      </c>
      <c r="H1341">
        <v>1</v>
      </c>
    </row>
    <row r="1342" spans="1:8" x14ac:dyDescent="0.25">
      <c r="A1342">
        <v>1341</v>
      </c>
      <c r="B1342">
        <v>23</v>
      </c>
      <c r="C1342" t="s">
        <v>13</v>
      </c>
      <c r="D1342" t="s">
        <v>21</v>
      </c>
      <c r="E1342" t="s">
        <v>20</v>
      </c>
      <c r="F1342" t="s">
        <v>25</v>
      </c>
      <c r="G1342" t="s">
        <v>17</v>
      </c>
      <c r="H1342">
        <v>1</v>
      </c>
    </row>
    <row r="1343" spans="1:8" x14ac:dyDescent="0.25">
      <c r="A1343">
        <v>1342</v>
      </c>
      <c r="B1343">
        <v>18</v>
      </c>
      <c r="C1343" t="s">
        <v>8</v>
      </c>
      <c r="D1343" t="s">
        <v>21</v>
      </c>
      <c r="E1343" t="s">
        <v>20</v>
      </c>
      <c r="F1343" t="s">
        <v>16</v>
      </c>
      <c r="G1343" t="s">
        <v>12</v>
      </c>
      <c r="H1343">
        <v>1</v>
      </c>
    </row>
    <row r="1344" spans="1:8" x14ac:dyDescent="0.25">
      <c r="A1344">
        <v>1343</v>
      </c>
      <c r="B1344">
        <v>22</v>
      </c>
      <c r="C1344" t="s">
        <v>13</v>
      </c>
      <c r="D1344" t="s">
        <v>21</v>
      </c>
      <c r="E1344" t="s">
        <v>20</v>
      </c>
      <c r="F1344" t="s">
        <v>11</v>
      </c>
      <c r="G1344" t="s">
        <v>17</v>
      </c>
      <c r="H1344">
        <v>1</v>
      </c>
    </row>
    <row r="1345" spans="1:8" x14ac:dyDescent="0.25">
      <c r="A1345">
        <v>1344</v>
      </c>
      <c r="B1345">
        <v>21</v>
      </c>
      <c r="C1345" t="s">
        <v>13</v>
      </c>
      <c r="D1345" t="s">
        <v>21</v>
      </c>
      <c r="E1345" t="s">
        <v>20</v>
      </c>
      <c r="F1345" t="s">
        <v>11</v>
      </c>
      <c r="G1345" t="s">
        <v>17</v>
      </c>
      <c r="H1345">
        <v>1</v>
      </c>
    </row>
    <row r="1346" spans="1:8" x14ac:dyDescent="0.25">
      <c r="A1346">
        <v>1345</v>
      </c>
      <c r="B1346">
        <v>19</v>
      </c>
      <c r="C1346" t="s">
        <v>8</v>
      </c>
      <c r="D1346" t="s">
        <v>21</v>
      </c>
      <c r="E1346" t="s">
        <v>20</v>
      </c>
      <c r="F1346" t="s">
        <v>24</v>
      </c>
      <c r="G1346" t="s">
        <v>22</v>
      </c>
      <c r="H1346">
        <v>1</v>
      </c>
    </row>
    <row r="1347" spans="1:8" x14ac:dyDescent="0.25">
      <c r="A1347">
        <v>1346</v>
      </c>
      <c r="B1347">
        <v>18</v>
      </c>
      <c r="C1347" t="s">
        <v>8</v>
      </c>
      <c r="D1347" t="s">
        <v>21</v>
      </c>
      <c r="E1347" t="s">
        <v>20</v>
      </c>
      <c r="F1347" t="s">
        <v>25</v>
      </c>
      <c r="G1347" t="s">
        <v>19</v>
      </c>
      <c r="H1347">
        <v>1</v>
      </c>
    </row>
    <row r="1348" spans="1:8" x14ac:dyDescent="0.25">
      <c r="A1348">
        <v>1347</v>
      </c>
      <c r="B1348">
        <v>24</v>
      </c>
      <c r="C1348" t="s">
        <v>13</v>
      </c>
      <c r="D1348" t="s">
        <v>21</v>
      </c>
      <c r="E1348" t="s">
        <v>20</v>
      </c>
      <c r="F1348" t="s">
        <v>11</v>
      </c>
      <c r="G1348" t="s">
        <v>19</v>
      </c>
      <c r="H1348">
        <v>1</v>
      </c>
    </row>
    <row r="1349" spans="1:8" x14ac:dyDescent="0.25">
      <c r="A1349">
        <v>1348</v>
      </c>
      <c r="B1349">
        <v>23</v>
      </c>
      <c r="C1349" t="s">
        <v>13</v>
      </c>
      <c r="D1349" t="s">
        <v>21</v>
      </c>
      <c r="E1349" t="s">
        <v>20</v>
      </c>
      <c r="F1349" t="s">
        <v>24</v>
      </c>
      <c r="G1349" t="s">
        <v>17</v>
      </c>
      <c r="H1349">
        <v>1</v>
      </c>
    </row>
    <row r="1350" spans="1:8" x14ac:dyDescent="0.25">
      <c r="A1350">
        <v>1349</v>
      </c>
      <c r="B1350">
        <v>18</v>
      </c>
      <c r="C1350" t="s">
        <v>8</v>
      </c>
      <c r="D1350" t="s">
        <v>21</v>
      </c>
      <c r="E1350" t="s">
        <v>20</v>
      </c>
      <c r="F1350" t="s">
        <v>11</v>
      </c>
      <c r="G1350" t="s">
        <v>17</v>
      </c>
      <c r="H1350">
        <v>1</v>
      </c>
    </row>
    <row r="1351" spans="1:8" x14ac:dyDescent="0.25">
      <c r="A1351">
        <v>1350</v>
      </c>
      <c r="B1351">
        <v>24</v>
      </c>
      <c r="C1351" t="s">
        <v>13</v>
      </c>
      <c r="D1351" t="s">
        <v>21</v>
      </c>
      <c r="E1351" t="s">
        <v>20</v>
      </c>
      <c r="F1351" t="s">
        <v>23</v>
      </c>
      <c r="G1351" t="s">
        <v>17</v>
      </c>
      <c r="H1351">
        <v>1</v>
      </c>
    </row>
    <row r="1352" spans="1:8" x14ac:dyDescent="0.25">
      <c r="A1352">
        <v>1351</v>
      </c>
      <c r="B1352">
        <v>19</v>
      </c>
      <c r="C1352" t="s">
        <v>13</v>
      </c>
      <c r="D1352" t="s">
        <v>21</v>
      </c>
      <c r="E1352" t="s">
        <v>20</v>
      </c>
      <c r="F1352" t="s">
        <v>24</v>
      </c>
      <c r="G1352" t="s">
        <v>12</v>
      </c>
      <c r="H1352">
        <v>1</v>
      </c>
    </row>
    <row r="1353" spans="1:8" x14ac:dyDescent="0.25">
      <c r="A1353">
        <v>1352</v>
      </c>
      <c r="B1353">
        <v>24</v>
      </c>
      <c r="C1353" t="s">
        <v>13</v>
      </c>
      <c r="D1353" t="s">
        <v>21</v>
      </c>
      <c r="E1353" t="s">
        <v>20</v>
      </c>
      <c r="F1353" t="s">
        <v>11</v>
      </c>
      <c r="G1353" t="s">
        <v>12</v>
      </c>
      <c r="H1353">
        <v>1</v>
      </c>
    </row>
    <row r="1354" spans="1:8" x14ac:dyDescent="0.25">
      <c r="A1354">
        <v>1353</v>
      </c>
      <c r="B1354">
        <v>18</v>
      </c>
      <c r="C1354" t="s">
        <v>8</v>
      </c>
      <c r="D1354" t="s">
        <v>21</v>
      </c>
      <c r="E1354" t="s">
        <v>20</v>
      </c>
      <c r="F1354" t="s">
        <v>11</v>
      </c>
      <c r="G1354" t="s">
        <v>22</v>
      </c>
      <c r="H1354">
        <v>1</v>
      </c>
    </row>
    <row r="1355" spans="1:8" x14ac:dyDescent="0.25">
      <c r="A1355">
        <v>1354</v>
      </c>
      <c r="B1355">
        <v>23</v>
      </c>
      <c r="C1355" t="s">
        <v>13</v>
      </c>
      <c r="D1355" t="s">
        <v>21</v>
      </c>
      <c r="E1355" t="s">
        <v>20</v>
      </c>
      <c r="F1355" t="s">
        <v>25</v>
      </c>
      <c r="G1355" t="s">
        <v>17</v>
      </c>
      <c r="H1355">
        <v>1</v>
      </c>
    </row>
    <row r="1356" spans="1:8" x14ac:dyDescent="0.25">
      <c r="A1356">
        <v>1355</v>
      </c>
      <c r="B1356">
        <v>18</v>
      </c>
      <c r="C1356" t="s">
        <v>8</v>
      </c>
      <c r="D1356" t="s">
        <v>21</v>
      </c>
      <c r="E1356" t="s">
        <v>20</v>
      </c>
      <c r="F1356" t="s">
        <v>16</v>
      </c>
      <c r="G1356" t="s">
        <v>12</v>
      </c>
      <c r="H1356">
        <v>1</v>
      </c>
    </row>
    <row r="1357" spans="1:8" x14ac:dyDescent="0.25">
      <c r="A1357">
        <v>1356</v>
      </c>
      <c r="B1357">
        <v>22</v>
      </c>
      <c r="C1357" t="s">
        <v>13</v>
      </c>
      <c r="D1357" t="s">
        <v>21</v>
      </c>
      <c r="E1357" t="s">
        <v>20</v>
      </c>
      <c r="F1357" t="s">
        <v>11</v>
      </c>
      <c r="G1357" t="s">
        <v>17</v>
      </c>
      <c r="H1357">
        <v>1</v>
      </c>
    </row>
    <row r="1358" spans="1:8" x14ac:dyDescent="0.25">
      <c r="A1358">
        <v>1357</v>
      </c>
      <c r="B1358">
        <v>21</v>
      </c>
      <c r="C1358" t="s">
        <v>13</v>
      </c>
      <c r="D1358" t="s">
        <v>21</v>
      </c>
      <c r="E1358" t="s">
        <v>20</v>
      </c>
      <c r="F1358" t="s">
        <v>11</v>
      </c>
      <c r="G1358" t="s">
        <v>17</v>
      </c>
      <c r="H1358">
        <v>1</v>
      </c>
    </row>
    <row r="1359" spans="1:8" x14ac:dyDescent="0.25">
      <c r="A1359">
        <v>1358</v>
      </c>
      <c r="B1359">
        <v>19</v>
      </c>
      <c r="C1359" t="s">
        <v>8</v>
      </c>
      <c r="D1359" t="s">
        <v>21</v>
      </c>
      <c r="E1359" t="s">
        <v>20</v>
      </c>
      <c r="F1359" t="s">
        <v>24</v>
      </c>
      <c r="G1359" t="s">
        <v>22</v>
      </c>
      <c r="H1359">
        <v>1</v>
      </c>
    </row>
    <row r="1360" spans="1:8" x14ac:dyDescent="0.25">
      <c r="A1360">
        <v>1359</v>
      </c>
      <c r="B1360">
        <v>18</v>
      </c>
      <c r="C1360" t="s">
        <v>8</v>
      </c>
      <c r="D1360" t="s">
        <v>21</v>
      </c>
      <c r="E1360" t="s">
        <v>20</v>
      </c>
      <c r="F1360" t="s">
        <v>25</v>
      </c>
      <c r="G1360" t="s">
        <v>19</v>
      </c>
      <c r="H1360">
        <v>1</v>
      </c>
    </row>
    <row r="1361" spans="1:8" x14ac:dyDescent="0.25">
      <c r="A1361">
        <v>1360</v>
      </c>
      <c r="B1361">
        <v>24</v>
      </c>
      <c r="C1361" t="s">
        <v>13</v>
      </c>
      <c r="D1361" t="s">
        <v>21</v>
      </c>
      <c r="E1361" t="s">
        <v>20</v>
      </c>
      <c r="F1361" t="s">
        <v>11</v>
      </c>
      <c r="G1361" t="s">
        <v>19</v>
      </c>
      <c r="H1361">
        <v>1</v>
      </c>
    </row>
    <row r="1362" spans="1:8" x14ac:dyDescent="0.25">
      <c r="A1362">
        <v>1361</v>
      </c>
      <c r="B1362">
        <v>23</v>
      </c>
      <c r="C1362" t="s">
        <v>13</v>
      </c>
      <c r="D1362" t="s">
        <v>21</v>
      </c>
      <c r="E1362" t="s">
        <v>20</v>
      </c>
      <c r="F1362" t="s">
        <v>24</v>
      </c>
      <c r="G1362" t="s">
        <v>17</v>
      </c>
      <c r="H1362">
        <v>1</v>
      </c>
    </row>
    <row r="1363" spans="1:8" x14ac:dyDescent="0.25">
      <c r="A1363">
        <v>1362</v>
      </c>
      <c r="B1363">
        <v>18</v>
      </c>
      <c r="C1363" t="s">
        <v>8</v>
      </c>
      <c r="D1363" t="s">
        <v>21</v>
      </c>
      <c r="E1363" t="s">
        <v>20</v>
      </c>
      <c r="F1363" t="s">
        <v>11</v>
      </c>
      <c r="G1363" t="s">
        <v>17</v>
      </c>
      <c r="H1363">
        <v>1</v>
      </c>
    </row>
    <row r="1364" spans="1:8" x14ac:dyDescent="0.25">
      <c r="A1364">
        <v>1363</v>
      </c>
      <c r="B1364">
        <v>24</v>
      </c>
      <c r="C1364" t="s">
        <v>13</v>
      </c>
      <c r="D1364" t="s">
        <v>21</v>
      </c>
      <c r="E1364" t="s">
        <v>20</v>
      </c>
      <c r="F1364" t="s">
        <v>23</v>
      </c>
      <c r="G1364" t="s">
        <v>17</v>
      </c>
      <c r="H1364">
        <v>1</v>
      </c>
    </row>
    <row r="1365" spans="1:8" x14ac:dyDescent="0.25">
      <c r="A1365">
        <v>1364</v>
      </c>
      <c r="B1365">
        <v>19</v>
      </c>
      <c r="C1365" t="s">
        <v>13</v>
      </c>
      <c r="D1365" t="s">
        <v>21</v>
      </c>
      <c r="E1365" t="s">
        <v>20</v>
      </c>
      <c r="F1365" t="s">
        <v>24</v>
      </c>
      <c r="G1365" t="s">
        <v>12</v>
      </c>
      <c r="H1365">
        <v>1</v>
      </c>
    </row>
    <row r="1366" spans="1:8" x14ac:dyDescent="0.25">
      <c r="A1366">
        <v>1365</v>
      </c>
      <c r="B1366">
        <v>24</v>
      </c>
      <c r="C1366" t="s">
        <v>13</v>
      </c>
      <c r="D1366" t="s">
        <v>21</v>
      </c>
      <c r="E1366" t="s">
        <v>20</v>
      </c>
      <c r="F1366" t="s">
        <v>11</v>
      </c>
      <c r="G1366" t="s">
        <v>12</v>
      </c>
      <c r="H1366">
        <v>1</v>
      </c>
    </row>
    <row r="1367" spans="1:8" x14ac:dyDescent="0.25">
      <c r="A1367">
        <v>1366</v>
      </c>
      <c r="B1367">
        <v>18</v>
      </c>
      <c r="C1367" t="s">
        <v>8</v>
      </c>
      <c r="D1367" t="s">
        <v>21</v>
      </c>
      <c r="E1367" t="s">
        <v>20</v>
      </c>
      <c r="F1367" t="s">
        <v>11</v>
      </c>
      <c r="G1367" t="s">
        <v>22</v>
      </c>
      <c r="H1367">
        <v>1</v>
      </c>
    </row>
    <row r="1368" spans="1:8" x14ac:dyDescent="0.25">
      <c r="A1368">
        <v>1367</v>
      </c>
      <c r="B1368">
        <v>23</v>
      </c>
      <c r="C1368" t="s">
        <v>13</v>
      </c>
      <c r="D1368" t="s">
        <v>21</v>
      </c>
      <c r="E1368" t="s">
        <v>20</v>
      </c>
      <c r="F1368" t="s">
        <v>25</v>
      </c>
      <c r="G1368" t="s">
        <v>17</v>
      </c>
      <c r="H1368">
        <v>1</v>
      </c>
    </row>
    <row r="1369" spans="1:8" x14ac:dyDescent="0.25">
      <c r="A1369">
        <v>1368</v>
      </c>
      <c r="B1369">
        <v>18</v>
      </c>
      <c r="C1369" t="s">
        <v>8</v>
      </c>
      <c r="D1369" t="s">
        <v>21</v>
      </c>
      <c r="E1369" t="s">
        <v>20</v>
      </c>
      <c r="F1369" t="s">
        <v>16</v>
      </c>
      <c r="G1369" t="s">
        <v>12</v>
      </c>
      <c r="H1369">
        <v>1</v>
      </c>
    </row>
    <row r="1370" spans="1:8" x14ac:dyDescent="0.25">
      <c r="A1370">
        <v>1369</v>
      </c>
      <c r="B1370">
        <v>22</v>
      </c>
      <c r="C1370" t="s">
        <v>13</v>
      </c>
      <c r="D1370" t="s">
        <v>21</v>
      </c>
      <c r="E1370" t="s">
        <v>20</v>
      </c>
      <c r="F1370" t="s">
        <v>11</v>
      </c>
      <c r="G1370" t="s">
        <v>17</v>
      </c>
      <c r="H1370">
        <v>1</v>
      </c>
    </row>
    <row r="1371" spans="1:8" x14ac:dyDescent="0.25">
      <c r="A1371">
        <v>1370</v>
      </c>
      <c r="B1371">
        <v>21</v>
      </c>
      <c r="C1371" t="s">
        <v>13</v>
      </c>
      <c r="D1371" t="s">
        <v>21</v>
      </c>
      <c r="E1371" t="s">
        <v>20</v>
      </c>
      <c r="F1371" t="s">
        <v>11</v>
      </c>
      <c r="G1371" t="s">
        <v>17</v>
      </c>
      <c r="H1371">
        <v>1</v>
      </c>
    </row>
    <row r="1372" spans="1:8" x14ac:dyDescent="0.25">
      <c r="A1372">
        <v>1371</v>
      </c>
      <c r="B1372">
        <v>19</v>
      </c>
      <c r="C1372" t="s">
        <v>8</v>
      </c>
      <c r="D1372" t="s">
        <v>21</v>
      </c>
      <c r="E1372" t="s">
        <v>20</v>
      </c>
      <c r="F1372" t="s">
        <v>24</v>
      </c>
      <c r="G1372" t="s">
        <v>22</v>
      </c>
      <c r="H1372">
        <v>1</v>
      </c>
    </row>
    <row r="1373" spans="1:8" x14ac:dyDescent="0.25">
      <c r="A1373">
        <v>1372</v>
      </c>
      <c r="B1373">
        <v>18</v>
      </c>
      <c r="C1373" t="s">
        <v>8</v>
      </c>
      <c r="D1373" t="s">
        <v>21</v>
      </c>
      <c r="E1373" t="s">
        <v>20</v>
      </c>
      <c r="F1373" t="s">
        <v>25</v>
      </c>
      <c r="G1373" t="s">
        <v>19</v>
      </c>
      <c r="H1373">
        <v>1</v>
      </c>
    </row>
    <row r="1374" spans="1:8" x14ac:dyDescent="0.25">
      <c r="A1374">
        <v>1373</v>
      </c>
      <c r="B1374">
        <v>24</v>
      </c>
      <c r="C1374" t="s">
        <v>13</v>
      </c>
      <c r="D1374" t="s">
        <v>21</v>
      </c>
      <c r="E1374" t="s">
        <v>20</v>
      </c>
      <c r="F1374" t="s">
        <v>11</v>
      </c>
      <c r="G1374" t="s">
        <v>19</v>
      </c>
      <c r="H1374">
        <v>1</v>
      </c>
    </row>
    <row r="1375" spans="1:8" x14ac:dyDescent="0.25">
      <c r="A1375">
        <v>1374</v>
      </c>
      <c r="B1375">
        <v>23</v>
      </c>
      <c r="C1375" t="s">
        <v>13</v>
      </c>
      <c r="D1375" t="s">
        <v>21</v>
      </c>
      <c r="E1375" t="s">
        <v>20</v>
      </c>
      <c r="F1375" t="s">
        <v>24</v>
      </c>
      <c r="G1375" t="s">
        <v>17</v>
      </c>
      <c r="H1375">
        <v>1</v>
      </c>
    </row>
    <row r="1376" spans="1:8" x14ac:dyDescent="0.25">
      <c r="A1376">
        <v>1375</v>
      </c>
      <c r="B1376">
        <v>18</v>
      </c>
      <c r="C1376" t="s">
        <v>8</v>
      </c>
      <c r="D1376" t="s">
        <v>21</v>
      </c>
      <c r="E1376" t="s">
        <v>20</v>
      </c>
      <c r="F1376" t="s">
        <v>11</v>
      </c>
      <c r="G1376" t="s">
        <v>17</v>
      </c>
      <c r="H1376">
        <v>1</v>
      </c>
    </row>
    <row r="1377" spans="1:8" x14ac:dyDescent="0.25">
      <c r="A1377">
        <v>1376</v>
      </c>
      <c r="B1377">
        <v>24</v>
      </c>
      <c r="C1377" t="s">
        <v>13</v>
      </c>
      <c r="D1377" t="s">
        <v>21</v>
      </c>
      <c r="E1377" t="s">
        <v>20</v>
      </c>
      <c r="F1377" t="s">
        <v>23</v>
      </c>
      <c r="G1377" t="s">
        <v>17</v>
      </c>
      <c r="H1377">
        <v>1</v>
      </c>
    </row>
    <row r="1378" spans="1:8" x14ac:dyDescent="0.25">
      <c r="A1378">
        <v>1377</v>
      </c>
      <c r="B1378">
        <v>19</v>
      </c>
      <c r="C1378" t="s">
        <v>13</v>
      </c>
      <c r="D1378" t="s">
        <v>21</v>
      </c>
      <c r="E1378" t="s">
        <v>20</v>
      </c>
      <c r="F1378" t="s">
        <v>24</v>
      </c>
      <c r="G1378" t="s">
        <v>12</v>
      </c>
      <c r="H1378">
        <v>1</v>
      </c>
    </row>
    <row r="1379" spans="1:8" x14ac:dyDescent="0.25">
      <c r="A1379">
        <v>1378</v>
      </c>
      <c r="B1379">
        <v>24</v>
      </c>
      <c r="C1379" t="s">
        <v>13</v>
      </c>
      <c r="D1379" t="s">
        <v>21</v>
      </c>
      <c r="E1379" t="s">
        <v>20</v>
      </c>
      <c r="F1379" t="s">
        <v>11</v>
      </c>
      <c r="G1379" t="s">
        <v>12</v>
      </c>
      <c r="H1379">
        <v>1</v>
      </c>
    </row>
    <row r="1380" spans="1:8" x14ac:dyDescent="0.25">
      <c r="A1380">
        <v>1379</v>
      </c>
      <c r="B1380">
        <v>18</v>
      </c>
      <c r="C1380" t="s">
        <v>8</v>
      </c>
      <c r="D1380" t="s">
        <v>21</v>
      </c>
      <c r="E1380" t="s">
        <v>20</v>
      </c>
      <c r="F1380" t="s">
        <v>11</v>
      </c>
      <c r="G1380" t="s">
        <v>22</v>
      </c>
      <c r="H1380">
        <v>1</v>
      </c>
    </row>
    <row r="1381" spans="1:8" x14ac:dyDescent="0.25">
      <c r="A1381">
        <v>1380</v>
      </c>
      <c r="B1381">
        <v>23</v>
      </c>
      <c r="C1381" t="s">
        <v>13</v>
      </c>
      <c r="D1381" t="s">
        <v>21</v>
      </c>
      <c r="E1381" t="s">
        <v>20</v>
      </c>
      <c r="F1381" t="s">
        <v>25</v>
      </c>
      <c r="G1381" t="s">
        <v>17</v>
      </c>
      <c r="H1381">
        <v>1</v>
      </c>
    </row>
    <row r="1382" spans="1:8" x14ac:dyDescent="0.25">
      <c r="A1382">
        <v>1381</v>
      </c>
      <c r="B1382">
        <v>18</v>
      </c>
      <c r="C1382" t="s">
        <v>8</v>
      </c>
      <c r="D1382" t="s">
        <v>21</v>
      </c>
      <c r="E1382" t="s">
        <v>20</v>
      </c>
      <c r="F1382" t="s">
        <v>16</v>
      </c>
      <c r="G1382" t="s">
        <v>12</v>
      </c>
      <c r="H1382">
        <v>1</v>
      </c>
    </row>
    <row r="1383" spans="1:8" x14ac:dyDescent="0.25">
      <c r="A1383">
        <v>1382</v>
      </c>
      <c r="B1383">
        <v>22</v>
      </c>
      <c r="C1383" t="s">
        <v>13</v>
      </c>
      <c r="D1383" t="s">
        <v>21</v>
      </c>
      <c r="E1383" t="s">
        <v>20</v>
      </c>
      <c r="F1383" t="s">
        <v>11</v>
      </c>
      <c r="G1383" t="s">
        <v>17</v>
      </c>
      <c r="H1383">
        <v>1</v>
      </c>
    </row>
    <row r="1384" spans="1:8" x14ac:dyDescent="0.25">
      <c r="A1384">
        <v>1383</v>
      </c>
      <c r="B1384">
        <v>21</v>
      </c>
      <c r="C1384" t="s">
        <v>13</v>
      </c>
      <c r="D1384" t="s">
        <v>21</v>
      </c>
      <c r="E1384" t="s">
        <v>20</v>
      </c>
      <c r="F1384" t="s">
        <v>11</v>
      </c>
      <c r="G1384" t="s">
        <v>17</v>
      </c>
      <c r="H1384">
        <v>1</v>
      </c>
    </row>
    <row r="1385" spans="1:8" x14ac:dyDescent="0.25">
      <c r="A1385">
        <v>1384</v>
      </c>
      <c r="B1385">
        <v>19</v>
      </c>
      <c r="C1385" t="s">
        <v>8</v>
      </c>
      <c r="D1385" t="s">
        <v>21</v>
      </c>
      <c r="E1385" t="s">
        <v>20</v>
      </c>
      <c r="F1385" t="s">
        <v>24</v>
      </c>
      <c r="G1385" t="s">
        <v>22</v>
      </c>
      <c r="H1385">
        <v>1</v>
      </c>
    </row>
    <row r="1386" spans="1:8" x14ac:dyDescent="0.25">
      <c r="A1386">
        <v>1385</v>
      </c>
      <c r="B1386">
        <v>18</v>
      </c>
      <c r="C1386" t="s">
        <v>8</v>
      </c>
      <c r="D1386" t="s">
        <v>21</v>
      </c>
      <c r="E1386" t="s">
        <v>20</v>
      </c>
      <c r="F1386" t="s">
        <v>25</v>
      </c>
      <c r="G1386" t="s">
        <v>19</v>
      </c>
      <c r="H1386">
        <v>1</v>
      </c>
    </row>
    <row r="1387" spans="1:8" x14ac:dyDescent="0.25">
      <c r="A1387">
        <v>1386</v>
      </c>
      <c r="B1387">
        <v>24</v>
      </c>
      <c r="C1387" t="s">
        <v>13</v>
      </c>
      <c r="D1387" t="s">
        <v>21</v>
      </c>
      <c r="E1387" t="s">
        <v>20</v>
      </c>
      <c r="F1387" t="s">
        <v>11</v>
      </c>
      <c r="G1387" t="s">
        <v>19</v>
      </c>
      <c r="H1387">
        <v>1</v>
      </c>
    </row>
    <row r="1388" spans="1:8" x14ac:dyDescent="0.25">
      <c r="A1388">
        <v>1387</v>
      </c>
      <c r="B1388">
        <v>23</v>
      </c>
      <c r="C1388" t="s">
        <v>13</v>
      </c>
      <c r="D1388" t="s">
        <v>21</v>
      </c>
      <c r="E1388" t="s">
        <v>20</v>
      </c>
      <c r="F1388" t="s">
        <v>24</v>
      </c>
      <c r="G1388" t="s">
        <v>17</v>
      </c>
      <c r="H1388">
        <v>1</v>
      </c>
    </row>
    <row r="1389" spans="1:8" x14ac:dyDescent="0.25">
      <c r="A1389">
        <v>1388</v>
      </c>
      <c r="B1389">
        <v>18</v>
      </c>
      <c r="C1389" t="s">
        <v>8</v>
      </c>
      <c r="D1389" t="s">
        <v>21</v>
      </c>
      <c r="E1389" t="s">
        <v>20</v>
      </c>
      <c r="F1389" t="s">
        <v>11</v>
      </c>
      <c r="G1389" t="s">
        <v>17</v>
      </c>
      <c r="H1389">
        <v>1</v>
      </c>
    </row>
    <row r="1390" spans="1:8" x14ac:dyDescent="0.25">
      <c r="A1390">
        <v>1389</v>
      </c>
      <c r="B1390">
        <v>24</v>
      </c>
      <c r="C1390" t="s">
        <v>13</v>
      </c>
      <c r="D1390" t="s">
        <v>21</v>
      </c>
      <c r="E1390" t="s">
        <v>20</v>
      </c>
      <c r="F1390" t="s">
        <v>23</v>
      </c>
      <c r="G1390" t="s">
        <v>17</v>
      </c>
      <c r="H1390">
        <v>1</v>
      </c>
    </row>
    <row r="1391" spans="1:8" x14ac:dyDescent="0.25">
      <c r="A1391">
        <v>1390</v>
      </c>
      <c r="B1391">
        <v>19</v>
      </c>
      <c r="C1391" t="s">
        <v>13</v>
      </c>
      <c r="D1391" t="s">
        <v>21</v>
      </c>
      <c r="E1391" t="s">
        <v>20</v>
      </c>
      <c r="F1391" t="s">
        <v>24</v>
      </c>
      <c r="G1391" t="s">
        <v>12</v>
      </c>
      <c r="H1391">
        <v>1</v>
      </c>
    </row>
    <row r="1392" spans="1:8" x14ac:dyDescent="0.25">
      <c r="A1392">
        <v>1391</v>
      </c>
      <c r="B1392">
        <v>24</v>
      </c>
      <c r="C1392" t="s">
        <v>13</v>
      </c>
      <c r="D1392" t="s">
        <v>21</v>
      </c>
      <c r="E1392" t="s">
        <v>20</v>
      </c>
      <c r="F1392" t="s">
        <v>11</v>
      </c>
      <c r="G1392" t="s">
        <v>12</v>
      </c>
      <c r="H1392">
        <v>1</v>
      </c>
    </row>
    <row r="1393" spans="1:8" x14ac:dyDescent="0.25">
      <c r="A1393">
        <v>1392</v>
      </c>
      <c r="B1393">
        <v>18</v>
      </c>
      <c r="C1393" t="s">
        <v>8</v>
      </c>
      <c r="D1393" t="s">
        <v>21</v>
      </c>
      <c r="E1393" t="s">
        <v>20</v>
      </c>
      <c r="F1393" t="s">
        <v>11</v>
      </c>
      <c r="G1393" t="s">
        <v>22</v>
      </c>
      <c r="H1393">
        <v>1</v>
      </c>
    </row>
    <row r="1394" spans="1:8" x14ac:dyDescent="0.25">
      <c r="A1394">
        <v>1393</v>
      </c>
      <c r="B1394">
        <v>23</v>
      </c>
      <c r="C1394" t="s">
        <v>13</v>
      </c>
      <c r="D1394" t="s">
        <v>21</v>
      </c>
      <c r="E1394" t="s">
        <v>20</v>
      </c>
      <c r="F1394" t="s">
        <v>25</v>
      </c>
      <c r="G1394" t="s">
        <v>17</v>
      </c>
      <c r="H1394">
        <v>1</v>
      </c>
    </row>
    <row r="1395" spans="1:8" x14ac:dyDescent="0.25">
      <c r="A1395">
        <v>1394</v>
      </c>
      <c r="B1395">
        <v>18</v>
      </c>
      <c r="C1395" t="s">
        <v>8</v>
      </c>
      <c r="D1395" t="s">
        <v>21</v>
      </c>
      <c r="E1395" t="s">
        <v>20</v>
      </c>
      <c r="F1395" t="s">
        <v>16</v>
      </c>
      <c r="G1395" t="s">
        <v>12</v>
      </c>
      <c r="H1395">
        <v>1</v>
      </c>
    </row>
    <row r="1396" spans="1:8" x14ac:dyDescent="0.25">
      <c r="A1396">
        <v>1395</v>
      </c>
      <c r="B1396">
        <v>22</v>
      </c>
      <c r="C1396" t="s">
        <v>13</v>
      </c>
      <c r="D1396" t="s">
        <v>21</v>
      </c>
      <c r="E1396" t="s">
        <v>20</v>
      </c>
      <c r="F1396" t="s">
        <v>11</v>
      </c>
      <c r="G1396" t="s">
        <v>17</v>
      </c>
      <c r="H1396">
        <v>1</v>
      </c>
    </row>
    <row r="1397" spans="1:8" x14ac:dyDescent="0.25">
      <c r="A1397">
        <v>1396</v>
      </c>
      <c r="B1397">
        <v>21</v>
      </c>
      <c r="C1397" t="s">
        <v>13</v>
      </c>
      <c r="D1397" t="s">
        <v>21</v>
      </c>
      <c r="E1397" t="s">
        <v>20</v>
      </c>
      <c r="F1397" t="s">
        <v>11</v>
      </c>
      <c r="G1397" t="s">
        <v>17</v>
      </c>
      <c r="H1397">
        <v>1</v>
      </c>
    </row>
    <row r="1398" spans="1:8" x14ac:dyDescent="0.25">
      <c r="A1398">
        <v>1397</v>
      </c>
      <c r="B1398">
        <v>19</v>
      </c>
      <c r="C1398" t="s">
        <v>8</v>
      </c>
      <c r="D1398" t="s">
        <v>21</v>
      </c>
      <c r="E1398" t="s">
        <v>20</v>
      </c>
      <c r="F1398" t="s">
        <v>24</v>
      </c>
      <c r="G1398" t="s">
        <v>22</v>
      </c>
      <c r="H1398">
        <v>1</v>
      </c>
    </row>
    <row r="1399" spans="1:8" x14ac:dyDescent="0.25">
      <c r="A1399">
        <v>1398</v>
      </c>
      <c r="B1399">
        <v>18</v>
      </c>
      <c r="C1399" t="s">
        <v>8</v>
      </c>
      <c r="D1399" t="s">
        <v>21</v>
      </c>
      <c r="E1399" t="s">
        <v>20</v>
      </c>
      <c r="F1399" t="s">
        <v>25</v>
      </c>
      <c r="G1399" t="s">
        <v>19</v>
      </c>
      <c r="H1399">
        <v>1</v>
      </c>
    </row>
    <row r="1400" spans="1:8" x14ac:dyDescent="0.25">
      <c r="A1400">
        <v>1399</v>
      </c>
      <c r="B1400">
        <v>24</v>
      </c>
      <c r="C1400" t="s">
        <v>13</v>
      </c>
      <c r="D1400" t="s">
        <v>21</v>
      </c>
      <c r="E1400" t="s">
        <v>20</v>
      </c>
      <c r="F1400" t="s">
        <v>11</v>
      </c>
      <c r="G1400" t="s">
        <v>19</v>
      </c>
      <c r="H1400">
        <v>1</v>
      </c>
    </row>
    <row r="1401" spans="1:8" x14ac:dyDescent="0.25">
      <c r="A1401">
        <v>1400</v>
      </c>
      <c r="B1401">
        <v>23</v>
      </c>
      <c r="C1401" t="s">
        <v>13</v>
      </c>
      <c r="D1401" t="s">
        <v>21</v>
      </c>
      <c r="E1401" t="s">
        <v>20</v>
      </c>
      <c r="F1401" t="s">
        <v>24</v>
      </c>
      <c r="G1401" t="s">
        <v>17</v>
      </c>
      <c r="H1401">
        <v>1</v>
      </c>
    </row>
    <row r="1402" spans="1:8" x14ac:dyDescent="0.25">
      <c r="A1402">
        <v>1401</v>
      </c>
      <c r="B1402">
        <v>18</v>
      </c>
      <c r="C1402" t="s">
        <v>8</v>
      </c>
      <c r="D1402" t="s">
        <v>21</v>
      </c>
      <c r="E1402" t="s">
        <v>20</v>
      </c>
      <c r="F1402" t="s">
        <v>11</v>
      </c>
      <c r="G1402" t="s">
        <v>17</v>
      </c>
      <c r="H1402">
        <v>1</v>
      </c>
    </row>
    <row r="1403" spans="1:8" x14ac:dyDescent="0.25">
      <c r="A1403">
        <v>1402</v>
      </c>
      <c r="B1403">
        <v>24</v>
      </c>
      <c r="C1403" t="s">
        <v>13</v>
      </c>
      <c r="D1403" t="s">
        <v>21</v>
      </c>
      <c r="E1403" t="s">
        <v>20</v>
      </c>
      <c r="F1403" t="s">
        <v>23</v>
      </c>
      <c r="G1403" t="s">
        <v>17</v>
      </c>
      <c r="H1403">
        <v>1</v>
      </c>
    </row>
    <row r="1404" spans="1:8" x14ac:dyDescent="0.25">
      <c r="A1404">
        <v>1403</v>
      </c>
      <c r="B1404">
        <v>19</v>
      </c>
      <c r="C1404" t="s">
        <v>13</v>
      </c>
      <c r="D1404" t="s">
        <v>21</v>
      </c>
      <c r="E1404" t="s">
        <v>20</v>
      </c>
      <c r="F1404" t="s">
        <v>24</v>
      </c>
      <c r="G1404" t="s">
        <v>12</v>
      </c>
      <c r="H1404">
        <v>1</v>
      </c>
    </row>
    <row r="1405" spans="1:8" x14ac:dyDescent="0.25">
      <c r="A1405">
        <v>1404</v>
      </c>
      <c r="B1405">
        <v>24</v>
      </c>
      <c r="C1405" t="s">
        <v>13</v>
      </c>
      <c r="D1405" t="s">
        <v>21</v>
      </c>
      <c r="E1405" t="s">
        <v>20</v>
      </c>
      <c r="F1405" t="s">
        <v>11</v>
      </c>
      <c r="G1405" t="s">
        <v>12</v>
      </c>
      <c r="H1405">
        <v>1</v>
      </c>
    </row>
    <row r="1406" spans="1:8" x14ac:dyDescent="0.25">
      <c r="A1406">
        <v>1405</v>
      </c>
      <c r="B1406">
        <v>18</v>
      </c>
      <c r="C1406" t="s">
        <v>8</v>
      </c>
      <c r="D1406" t="s">
        <v>21</v>
      </c>
      <c r="E1406" t="s">
        <v>20</v>
      </c>
      <c r="F1406" t="s">
        <v>11</v>
      </c>
      <c r="G1406" t="s">
        <v>22</v>
      </c>
      <c r="H1406">
        <v>1</v>
      </c>
    </row>
    <row r="1407" spans="1:8" x14ac:dyDescent="0.25">
      <c r="A1407">
        <v>1406</v>
      </c>
      <c r="B1407">
        <v>23</v>
      </c>
      <c r="C1407" t="s">
        <v>13</v>
      </c>
      <c r="D1407" t="s">
        <v>21</v>
      </c>
      <c r="E1407" t="s">
        <v>20</v>
      </c>
      <c r="F1407" t="s">
        <v>25</v>
      </c>
      <c r="G1407" t="s">
        <v>17</v>
      </c>
      <c r="H1407">
        <v>1</v>
      </c>
    </row>
    <row r="1408" spans="1:8" x14ac:dyDescent="0.25">
      <c r="A1408">
        <v>1407</v>
      </c>
      <c r="B1408">
        <v>18</v>
      </c>
      <c r="C1408" t="s">
        <v>8</v>
      </c>
      <c r="D1408" t="s">
        <v>21</v>
      </c>
      <c r="E1408" t="s">
        <v>20</v>
      </c>
      <c r="F1408" t="s">
        <v>16</v>
      </c>
      <c r="G1408" t="s">
        <v>12</v>
      </c>
      <c r="H1408">
        <v>1</v>
      </c>
    </row>
    <row r="1409" spans="1:8" x14ac:dyDescent="0.25">
      <c r="A1409">
        <v>1408</v>
      </c>
      <c r="B1409">
        <v>22</v>
      </c>
      <c r="C1409" t="s">
        <v>13</v>
      </c>
      <c r="D1409" t="s">
        <v>21</v>
      </c>
      <c r="E1409" t="s">
        <v>20</v>
      </c>
      <c r="F1409" t="s">
        <v>11</v>
      </c>
      <c r="G1409" t="s">
        <v>17</v>
      </c>
      <c r="H1409">
        <v>1</v>
      </c>
    </row>
    <row r="1410" spans="1:8" x14ac:dyDescent="0.25">
      <c r="A1410">
        <v>1409</v>
      </c>
      <c r="B1410">
        <v>21</v>
      </c>
      <c r="C1410" t="s">
        <v>13</v>
      </c>
      <c r="D1410" t="s">
        <v>21</v>
      </c>
      <c r="E1410" t="s">
        <v>20</v>
      </c>
      <c r="F1410" t="s">
        <v>11</v>
      </c>
      <c r="G1410" t="s">
        <v>17</v>
      </c>
      <c r="H1410">
        <v>1</v>
      </c>
    </row>
    <row r="1411" spans="1:8" x14ac:dyDescent="0.25">
      <c r="A1411">
        <v>1410</v>
      </c>
      <c r="B1411">
        <v>19</v>
      </c>
      <c r="C1411" t="s">
        <v>8</v>
      </c>
      <c r="D1411" t="s">
        <v>21</v>
      </c>
      <c r="E1411" t="s">
        <v>20</v>
      </c>
      <c r="F1411" t="s">
        <v>24</v>
      </c>
      <c r="G1411" t="s">
        <v>22</v>
      </c>
      <c r="H1411">
        <v>1</v>
      </c>
    </row>
    <row r="1412" spans="1:8" x14ac:dyDescent="0.25">
      <c r="A1412">
        <v>1411</v>
      </c>
      <c r="B1412">
        <v>18</v>
      </c>
      <c r="C1412" t="s">
        <v>8</v>
      </c>
      <c r="D1412" t="s">
        <v>21</v>
      </c>
      <c r="E1412" t="s">
        <v>20</v>
      </c>
      <c r="F1412" t="s">
        <v>25</v>
      </c>
      <c r="G1412" t="s">
        <v>19</v>
      </c>
      <c r="H1412">
        <v>1</v>
      </c>
    </row>
    <row r="1413" spans="1:8" x14ac:dyDescent="0.25">
      <c r="A1413">
        <v>1412</v>
      </c>
      <c r="B1413">
        <v>24</v>
      </c>
      <c r="C1413" t="s">
        <v>13</v>
      </c>
      <c r="D1413" t="s">
        <v>21</v>
      </c>
      <c r="E1413" t="s">
        <v>20</v>
      </c>
      <c r="F1413" t="s">
        <v>11</v>
      </c>
      <c r="G1413" t="s">
        <v>19</v>
      </c>
      <c r="H1413">
        <v>1</v>
      </c>
    </row>
    <row r="1414" spans="1:8" x14ac:dyDescent="0.25">
      <c r="A1414">
        <v>1413</v>
      </c>
      <c r="B1414">
        <v>23</v>
      </c>
      <c r="C1414" t="s">
        <v>13</v>
      </c>
      <c r="D1414" t="s">
        <v>21</v>
      </c>
      <c r="E1414" t="s">
        <v>20</v>
      </c>
      <c r="F1414" t="s">
        <v>24</v>
      </c>
      <c r="G1414" t="s">
        <v>17</v>
      </c>
      <c r="H1414">
        <v>1</v>
      </c>
    </row>
    <row r="1415" spans="1:8" x14ac:dyDescent="0.25">
      <c r="A1415">
        <v>1414</v>
      </c>
      <c r="B1415">
        <v>18</v>
      </c>
      <c r="C1415" t="s">
        <v>8</v>
      </c>
      <c r="D1415" t="s">
        <v>21</v>
      </c>
      <c r="E1415" t="s">
        <v>20</v>
      </c>
      <c r="F1415" t="s">
        <v>11</v>
      </c>
      <c r="G1415" t="s">
        <v>17</v>
      </c>
      <c r="H1415">
        <v>1</v>
      </c>
    </row>
    <row r="1416" spans="1:8" x14ac:dyDescent="0.25">
      <c r="A1416">
        <v>1415</v>
      </c>
      <c r="B1416">
        <v>24</v>
      </c>
      <c r="C1416" t="s">
        <v>13</v>
      </c>
      <c r="D1416" t="s">
        <v>21</v>
      </c>
      <c r="E1416" t="s">
        <v>20</v>
      </c>
      <c r="F1416" t="s">
        <v>23</v>
      </c>
      <c r="G1416" t="s">
        <v>17</v>
      </c>
      <c r="H1416">
        <v>1</v>
      </c>
    </row>
    <row r="1417" spans="1:8" x14ac:dyDescent="0.25">
      <c r="A1417">
        <v>1416</v>
      </c>
      <c r="B1417">
        <v>19</v>
      </c>
      <c r="C1417" t="s">
        <v>13</v>
      </c>
      <c r="D1417" t="s">
        <v>21</v>
      </c>
      <c r="E1417" t="s">
        <v>20</v>
      </c>
      <c r="F1417" t="s">
        <v>24</v>
      </c>
      <c r="G1417" t="s">
        <v>12</v>
      </c>
      <c r="H1417">
        <v>1</v>
      </c>
    </row>
    <row r="1418" spans="1:8" x14ac:dyDescent="0.25">
      <c r="A1418">
        <v>1417</v>
      </c>
      <c r="B1418">
        <v>24</v>
      </c>
      <c r="C1418" t="s">
        <v>13</v>
      </c>
      <c r="D1418" t="s">
        <v>21</v>
      </c>
      <c r="E1418" t="s">
        <v>20</v>
      </c>
      <c r="F1418" t="s">
        <v>11</v>
      </c>
      <c r="G1418" t="s">
        <v>12</v>
      </c>
      <c r="H1418">
        <v>1</v>
      </c>
    </row>
    <row r="1419" spans="1:8" x14ac:dyDescent="0.25">
      <c r="A1419">
        <v>1418</v>
      </c>
      <c r="B1419">
        <v>18</v>
      </c>
      <c r="C1419" t="s">
        <v>8</v>
      </c>
      <c r="D1419" t="s">
        <v>21</v>
      </c>
      <c r="E1419" t="s">
        <v>20</v>
      </c>
      <c r="F1419" t="s">
        <v>11</v>
      </c>
      <c r="G1419" t="s">
        <v>22</v>
      </c>
      <c r="H1419">
        <v>1</v>
      </c>
    </row>
    <row r="1420" spans="1:8" x14ac:dyDescent="0.25">
      <c r="A1420">
        <v>1419</v>
      </c>
      <c r="B1420">
        <v>23</v>
      </c>
      <c r="C1420" t="s">
        <v>13</v>
      </c>
      <c r="D1420" t="s">
        <v>21</v>
      </c>
      <c r="E1420" t="s">
        <v>20</v>
      </c>
      <c r="F1420" t="s">
        <v>25</v>
      </c>
      <c r="G1420" t="s">
        <v>17</v>
      </c>
      <c r="H1420">
        <v>1</v>
      </c>
    </row>
    <row r="1421" spans="1:8" x14ac:dyDescent="0.25">
      <c r="A1421">
        <v>1420</v>
      </c>
      <c r="B1421">
        <v>18</v>
      </c>
      <c r="C1421" t="s">
        <v>8</v>
      </c>
      <c r="D1421" t="s">
        <v>21</v>
      </c>
      <c r="E1421" t="s">
        <v>20</v>
      </c>
      <c r="F1421" t="s">
        <v>16</v>
      </c>
      <c r="G1421" t="s">
        <v>12</v>
      </c>
      <c r="H1421">
        <v>1</v>
      </c>
    </row>
    <row r="1422" spans="1:8" x14ac:dyDescent="0.25">
      <c r="A1422">
        <v>1421</v>
      </c>
      <c r="B1422">
        <v>22</v>
      </c>
      <c r="C1422" t="s">
        <v>13</v>
      </c>
      <c r="D1422" t="s">
        <v>21</v>
      </c>
      <c r="E1422" t="s">
        <v>20</v>
      </c>
      <c r="F1422" t="s">
        <v>11</v>
      </c>
      <c r="G1422" t="s">
        <v>17</v>
      </c>
      <c r="H1422">
        <v>1</v>
      </c>
    </row>
    <row r="1423" spans="1:8" x14ac:dyDescent="0.25">
      <c r="A1423">
        <v>1422</v>
      </c>
      <c r="B1423">
        <v>21</v>
      </c>
      <c r="C1423" t="s">
        <v>13</v>
      </c>
      <c r="D1423" t="s">
        <v>21</v>
      </c>
      <c r="E1423" t="s">
        <v>20</v>
      </c>
      <c r="F1423" t="s">
        <v>11</v>
      </c>
      <c r="G1423" t="s">
        <v>17</v>
      </c>
      <c r="H1423">
        <v>1</v>
      </c>
    </row>
    <row r="1424" spans="1:8" x14ac:dyDescent="0.25">
      <c r="A1424">
        <v>1423</v>
      </c>
      <c r="B1424">
        <v>19</v>
      </c>
      <c r="C1424" t="s">
        <v>8</v>
      </c>
      <c r="D1424" t="s">
        <v>21</v>
      </c>
      <c r="E1424" t="s">
        <v>20</v>
      </c>
      <c r="F1424" t="s">
        <v>24</v>
      </c>
      <c r="G1424" t="s">
        <v>22</v>
      </c>
      <c r="H1424">
        <v>1</v>
      </c>
    </row>
    <row r="1425" spans="1:8" x14ac:dyDescent="0.25">
      <c r="A1425">
        <v>1424</v>
      </c>
      <c r="B1425">
        <v>18</v>
      </c>
      <c r="C1425" t="s">
        <v>8</v>
      </c>
      <c r="D1425" t="s">
        <v>21</v>
      </c>
      <c r="E1425" t="s">
        <v>20</v>
      </c>
      <c r="F1425" t="s">
        <v>25</v>
      </c>
      <c r="G1425" t="s">
        <v>19</v>
      </c>
      <c r="H1425">
        <v>1</v>
      </c>
    </row>
    <row r="1426" spans="1:8" x14ac:dyDescent="0.25">
      <c r="A1426">
        <v>1425</v>
      </c>
      <c r="B1426">
        <v>24</v>
      </c>
      <c r="C1426" t="s">
        <v>13</v>
      </c>
      <c r="D1426" t="s">
        <v>21</v>
      </c>
      <c r="E1426" t="s">
        <v>20</v>
      </c>
      <c r="F1426" t="s">
        <v>11</v>
      </c>
      <c r="G1426" t="s">
        <v>19</v>
      </c>
      <c r="H1426">
        <v>1</v>
      </c>
    </row>
    <row r="1427" spans="1:8" x14ac:dyDescent="0.25">
      <c r="A1427">
        <v>1426</v>
      </c>
      <c r="B1427">
        <v>23</v>
      </c>
      <c r="C1427" t="s">
        <v>13</v>
      </c>
      <c r="D1427" t="s">
        <v>21</v>
      </c>
      <c r="E1427" t="s">
        <v>20</v>
      </c>
      <c r="F1427" t="s">
        <v>24</v>
      </c>
      <c r="G1427" t="s">
        <v>17</v>
      </c>
      <c r="H1427">
        <v>1</v>
      </c>
    </row>
    <row r="1428" spans="1:8" x14ac:dyDescent="0.25">
      <c r="A1428">
        <v>1427</v>
      </c>
      <c r="B1428">
        <v>18</v>
      </c>
      <c r="C1428" t="s">
        <v>8</v>
      </c>
      <c r="D1428" t="s">
        <v>21</v>
      </c>
      <c r="E1428" t="s">
        <v>20</v>
      </c>
      <c r="F1428" t="s">
        <v>11</v>
      </c>
      <c r="G1428" t="s">
        <v>17</v>
      </c>
      <c r="H1428">
        <v>1</v>
      </c>
    </row>
    <row r="1429" spans="1:8" x14ac:dyDescent="0.25">
      <c r="A1429">
        <v>1428</v>
      </c>
      <c r="B1429">
        <v>24</v>
      </c>
      <c r="C1429" t="s">
        <v>13</v>
      </c>
      <c r="D1429" t="s">
        <v>21</v>
      </c>
      <c r="E1429" t="s">
        <v>20</v>
      </c>
      <c r="F1429" t="s">
        <v>23</v>
      </c>
      <c r="G1429" t="s">
        <v>17</v>
      </c>
      <c r="H1429">
        <v>1</v>
      </c>
    </row>
    <row r="1430" spans="1:8" x14ac:dyDescent="0.25">
      <c r="A1430">
        <v>1429</v>
      </c>
      <c r="B1430">
        <v>19</v>
      </c>
      <c r="C1430" t="s">
        <v>13</v>
      </c>
      <c r="D1430" t="s">
        <v>21</v>
      </c>
      <c r="E1430" t="s">
        <v>20</v>
      </c>
      <c r="F1430" t="s">
        <v>24</v>
      </c>
      <c r="G1430" t="s">
        <v>12</v>
      </c>
      <c r="H1430">
        <v>1</v>
      </c>
    </row>
    <row r="1431" spans="1:8" x14ac:dyDescent="0.25">
      <c r="A1431">
        <v>1430</v>
      </c>
      <c r="B1431">
        <v>24</v>
      </c>
      <c r="C1431" t="s">
        <v>13</v>
      </c>
      <c r="D1431" t="s">
        <v>21</v>
      </c>
      <c r="E1431" t="s">
        <v>20</v>
      </c>
      <c r="F1431" t="s">
        <v>11</v>
      </c>
      <c r="G1431" t="s">
        <v>12</v>
      </c>
      <c r="H1431">
        <v>1</v>
      </c>
    </row>
    <row r="1432" spans="1:8" x14ac:dyDescent="0.25">
      <c r="A1432">
        <v>1431</v>
      </c>
      <c r="B1432">
        <v>18</v>
      </c>
      <c r="C1432" t="s">
        <v>8</v>
      </c>
      <c r="D1432" t="s">
        <v>21</v>
      </c>
      <c r="E1432" t="s">
        <v>20</v>
      </c>
      <c r="F1432" t="s">
        <v>11</v>
      </c>
      <c r="G1432" t="s">
        <v>22</v>
      </c>
      <c r="H1432">
        <v>1</v>
      </c>
    </row>
    <row r="1433" spans="1:8" x14ac:dyDescent="0.25">
      <c r="A1433">
        <v>1432</v>
      </c>
      <c r="B1433">
        <v>23</v>
      </c>
      <c r="C1433" t="s">
        <v>13</v>
      </c>
      <c r="D1433" t="s">
        <v>21</v>
      </c>
      <c r="E1433" t="s">
        <v>20</v>
      </c>
      <c r="F1433" t="s">
        <v>25</v>
      </c>
      <c r="G1433" t="s">
        <v>17</v>
      </c>
      <c r="H1433">
        <v>1</v>
      </c>
    </row>
    <row r="1434" spans="1:8" x14ac:dyDescent="0.25">
      <c r="A1434">
        <v>1433</v>
      </c>
      <c r="B1434">
        <v>18</v>
      </c>
      <c r="C1434" t="s">
        <v>8</v>
      </c>
      <c r="D1434" t="s">
        <v>21</v>
      </c>
      <c r="E1434" t="s">
        <v>20</v>
      </c>
      <c r="F1434" t="s">
        <v>16</v>
      </c>
      <c r="G1434" t="s">
        <v>12</v>
      </c>
      <c r="H1434">
        <v>1</v>
      </c>
    </row>
    <row r="1435" spans="1:8" x14ac:dyDescent="0.25">
      <c r="A1435">
        <v>1434</v>
      </c>
      <c r="B1435">
        <v>22</v>
      </c>
      <c r="C1435" t="s">
        <v>13</v>
      </c>
      <c r="D1435" t="s">
        <v>21</v>
      </c>
      <c r="E1435" t="s">
        <v>20</v>
      </c>
      <c r="F1435" t="s">
        <v>11</v>
      </c>
      <c r="G1435" t="s">
        <v>17</v>
      </c>
      <c r="H1435">
        <v>1</v>
      </c>
    </row>
    <row r="1436" spans="1:8" x14ac:dyDescent="0.25">
      <c r="A1436">
        <v>1435</v>
      </c>
      <c r="B1436">
        <v>21</v>
      </c>
      <c r="C1436" t="s">
        <v>13</v>
      </c>
      <c r="D1436" t="s">
        <v>21</v>
      </c>
      <c r="E1436" t="s">
        <v>20</v>
      </c>
      <c r="F1436" t="s">
        <v>11</v>
      </c>
      <c r="G1436" t="s">
        <v>17</v>
      </c>
      <c r="H1436">
        <v>1</v>
      </c>
    </row>
    <row r="1437" spans="1:8" x14ac:dyDescent="0.25">
      <c r="A1437">
        <v>1436</v>
      </c>
      <c r="B1437">
        <v>19</v>
      </c>
      <c r="C1437" t="s">
        <v>8</v>
      </c>
      <c r="D1437" t="s">
        <v>21</v>
      </c>
      <c r="E1437" t="s">
        <v>20</v>
      </c>
      <c r="F1437" t="s">
        <v>24</v>
      </c>
      <c r="G1437" t="s">
        <v>22</v>
      </c>
      <c r="H1437">
        <v>1</v>
      </c>
    </row>
    <row r="1438" spans="1:8" x14ac:dyDescent="0.25">
      <c r="A1438">
        <v>1437</v>
      </c>
      <c r="B1438">
        <v>18</v>
      </c>
      <c r="C1438" t="s">
        <v>8</v>
      </c>
      <c r="D1438" t="s">
        <v>21</v>
      </c>
      <c r="E1438" t="s">
        <v>20</v>
      </c>
      <c r="F1438" t="s">
        <v>25</v>
      </c>
      <c r="G1438" t="s">
        <v>19</v>
      </c>
      <c r="H1438">
        <v>1</v>
      </c>
    </row>
    <row r="1439" spans="1:8" x14ac:dyDescent="0.25">
      <c r="A1439">
        <v>1438</v>
      </c>
      <c r="B1439">
        <v>24</v>
      </c>
      <c r="C1439" t="s">
        <v>13</v>
      </c>
      <c r="D1439" t="s">
        <v>21</v>
      </c>
      <c r="E1439" t="s">
        <v>20</v>
      </c>
      <c r="F1439" t="s">
        <v>11</v>
      </c>
      <c r="G1439" t="s">
        <v>19</v>
      </c>
      <c r="H1439">
        <v>1</v>
      </c>
    </row>
    <row r="1440" spans="1:8" x14ac:dyDescent="0.25">
      <c r="A1440">
        <v>1439</v>
      </c>
      <c r="B1440">
        <v>23</v>
      </c>
      <c r="C1440" t="s">
        <v>13</v>
      </c>
      <c r="D1440" t="s">
        <v>21</v>
      </c>
      <c r="E1440" t="s">
        <v>20</v>
      </c>
      <c r="F1440" t="s">
        <v>24</v>
      </c>
      <c r="G1440" t="s">
        <v>17</v>
      </c>
      <c r="H1440">
        <v>1</v>
      </c>
    </row>
    <row r="1441" spans="1:8" x14ac:dyDescent="0.25">
      <c r="A1441">
        <v>1440</v>
      </c>
      <c r="B1441">
        <v>18</v>
      </c>
      <c r="C1441" t="s">
        <v>8</v>
      </c>
      <c r="D1441" t="s">
        <v>21</v>
      </c>
      <c r="E1441" t="s">
        <v>20</v>
      </c>
      <c r="F1441" t="s">
        <v>11</v>
      </c>
      <c r="G1441" t="s">
        <v>17</v>
      </c>
      <c r="H1441">
        <v>1</v>
      </c>
    </row>
    <row r="1442" spans="1:8" x14ac:dyDescent="0.25">
      <c r="A1442">
        <v>1441</v>
      </c>
      <c r="B1442">
        <v>24</v>
      </c>
      <c r="C1442" t="s">
        <v>13</v>
      </c>
      <c r="D1442" t="s">
        <v>21</v>
      </c>
      <c r="E1442" t="s">
        <v>20</v>
      </c>
      <c r="F1442" t="s">
        <v>23</v>
      </c>
      <c r="G1442" t="s">
        <v>17</v>
      </c>
      <c r="H1442">
        <v>1</v>
      </c>
    </row>
    <row r="1443" spans="1:8" x14ac:dyDescent="0.25">
      <c r="A1443">
        <v>1442</v>
      </c>
      <c r="B1443">
        <v>19</v>
      </c>
      <c r="C1443" t="s">
        <v>13</v>
      </c>
      <c r="D1443" t="s">
        <v>21</v>
      </c>
      <c r="E1443" t="s">
        <v>20</v>
      </c>
      <c r="F1443" t="s">
        <v>24</v>
      </c>
      <c r="G1443" t="s">
        <v>12</v>
      </c>
      <c r="H1443">
        <v>1</v>
      </c>
    </row>
    <row r="1444" spans="1:8" x14ac:dyDescent="0.25">
      <c r="A1444">
        <v>1443</v>
      </c>
      <c r="B1444">
        <v>24</v>
      </c>
      <c r="C1444" t="s">
        <v>13</v>
      </c>
      <c r="D1444" t="s">
        <v>21</v>
      </c>
      <c r="E1444" t="s">
        <v>20</v>
      </c>
      <c r="F1444" t="s">
        <v>11</v>
      </c>
      <c r="G1444" t="s">
        <v>12</v>
      </c>
      <c r="H1444">
        <v>1</v>
      </c>
    </row>
    <row r="1445" spans="1:8" x14ac:dyDescent="0.25">
      <c r="A1445">
        <v>1444</v>
      </c>
      <c r="B1445">
        <v>18</v>
      </c>
      <c r="C1445" t="s">
        <v>8</v>
      </c>
      <c r="D1445" t="s">
        <v>21</v>
      </c>
      <c r="E1445" t="s">
        <v>20</v>
      </c>
      <c r="F1445" t="s">
        <v>11</v>
      </c>
      <c r="G1445" t="s">
        <v>22</v>
      </c>
      <c r="H1445">
        <v>1</v>
      </c>
    </row>
    <row r="1446" spans="1:8" x14ac:dyDescent="0.25">
      <c r="A1446">
        <v>1445</v>
      </c>
      <c r="B1446">
        <v>23</v>
      </c>
      <c r="C1446" t="s">
        <v>13</v>
      </c>
      <c r="D1446" t="s">
        <v>21</v>
      </c>
      <c r="E1446" t="s">
        <v>20</v>
      </c>
      <c r="F1446" t="s">
        <v>25</v>
      </c>
      <c r="G1446" t="s">
        <v>17</v>
      </c>
      <c r="H1446">
        <v>1</v>
      </c>
    </row>
    <row r="1447" spans="1:8" x14ac:dyDescent="0.25">
      <c r="A1447">
        <v>1446</v>
      </c>
      <c r="B1447">
        <v>18</v>
      </c>
      <c r="C1447" t="s">
        <v>8</v>
      </c>
      <c r="D1447" t="s">
        <v>21</v>
      </c>
      <c r="E1447" t="s">
        <v>20</v>
      </c>
      <c r="F1447" t="s">
        <v>16</v>
      </c>
      <c r="G1447" t="s">
        <v>12</v>
      </c>
      <c r="H1447">
        <v>1</v>
      </c>
    </row>
    <row r="1448" spans="1:8" x14ac:dyDescent="0.25">
      <c r="A1448">
        <v>1447</v>
      </c>
      <c r="B1448">
        <v>22</v>
      </c>
      <c r="C1448" t="s">
        <v>13</v>
      </c>
      <c r="D1448" t="s">
        <v>21</v>
      </c>
      <c r="E1448" t="s">
        <v>20</v>
      </c>
      <c r="F1448" t="s">
        <v>11</v>
      </c>
      <c r="G1448" t="s">
        <v>17</v>
      </c>
      <c r="H1448">
        <v>1</v>
      </c>
    </row>
    <row r="1449" spans="1:8" x14ac:dyDescent="0.25">
      <c r="A1449">
        <v>1448</v>
      </c>
      <c r="B1449">
        <v>21</v>
      </c>
      <c r="C1449" t="s">
        <v>13</v>
      </c>
      <c r="D1449" t="s">
        <v>21</v>
      </c>
      <c r="E1449" t="s">
        <v>20</v>
      </c>
      <c r="F1449" t="s">
        <v>11</v>
      </c>
      <c r="G1449" t="s">
        <v>17</v>
      </c>
      <c r="H1449">
        <v>1</v>
      </c>
    </row>
    <row r="1450" spans="1:8" x14ac:dyDescent="0.25">
      <c r="A1450">
        <v>1449</v>
      </c>
      <c r="B1450">
        <v>19</v>
      </c>
      <c r="C1450" t="s">
        <v>8</v>
      </c>
      <c r="D1450" t="s">
        <v>21</v>
      </c>
      <c r="E1450" t="s">
        <v>20</v>
      </c>
      <c r="F1450" t="s">
        <v>24</v>
      </c>
      <c r="G1450" t="s">
        <v>22</v>
      </c>
      <c r="H1450">
        <v>1</v>
      </c>
    </row>
    <row r="1451" spans="1:8" x14ac:dyDescent="0.25">
      <c r="A1451">
        <v>1450</v>
      </c>
      <c r="B1451">
        <v>18</v>
      </c>
      <c r="C1451" t="s">
        <v>8</v>
      </c>
      <c r="D1451" t="s">
        <v>21</v>
      </c>
      <c r="E1451" t="s">
        <v>20</v>
      </c>
      <c r="F1451" t="s">
        <v>25</v>
      </c>
      <c r="G1451" t="s">
        <v>19</v>
      </c>
      <c r="H1451">
        <v>1</v>
      </c>
    </row>
    <row r="1452" spans="1:8" x14ac:dyDescent="0.25">
      <c r="A1452">
        <v>1451</v>
      </c>
      <c r="B1452">
        <v>24</v>
      </c>
      <c r="C1452" t="s">
        <v>13</v>
      </c>
      <c r="D1452" t="s">
        <v>21</v>
      </c>
      <c r="E1452" t="s">
        <v>20</v>
      </c>
      <c r="F1452" t="s">
        <v>11</v>
      </c>
      <c r="G1452" t="s">
        <v>19</v>
      </c>
      <c r="H1452">
        <v>1</v>
      </c>
    </row>
    <row r="1453" spans="1:8" x14ac:dyDescent="0.25">
      <c r="A1453">
        <v>1452</v>
      </c>
      <c r="B1453">
        <v>23</v>
      </c>
      <c r="C1453" t="s">
        <v>13</v>
      </c>
      <c r="D1453" t="s">
        <v>21</v>
      </c>
      <c r="E1453" t="s">
        <v>20</v>
      </c>
      <c r="F1453" t="s">
        <v>24</v>
      </c>
      <c r="G1453" t="s">
        <v>17</v>
      </c>
      <c r="H1453">
        <v>1</v>
      </c>
    </row>
    <row r="1454" spans="1:8" x14ac:dyDescent="0.25">
      <c r="A1454">
        <v>1453</v>
      </c>
      <c r="B1454">
        <v>18</v>
      </c>
      <c r="C1454" t="s">
        <v>8</v>
      </c>
      <c r="D1454" t="s">
        <v>21</v>
      </c>
      <c r="E1454" t="s">
        <v>20</v>
      </c>
      <c r="F1454" t="s">
        <v>11</v>
      </c>
      <c r="G1454" t="s">
        <v>17</v>
      </c>
      <c r="H1454">
        <v>1</v>
      </c>
    </row>
    <row r="1455" spans="1:8" x14ac:dyDescent="0.25">
      <c r="A1455">
        <v>1454</v>
      </c>
      <c r="B1455">
        <v>24</v>
      </c>
      <c r="C1455" t="s">
        <v>13</v>
      </c>
      <c r="D1455" t="s">
        <v>21</v>
      </c>
      <c r="E1455" t="s">
        <v>20</v>
      </c>
      <c r="F1455" t="s">
        <v>23</v>
      </c>
      <c r="G1455" t="s">
        <v>17</v>
      </c>
      <c r="H1455">
        <v>1</v>
      </c>
    </row>
    <row r="1456" spans="1:8" x14ac:dyDescent="0.25">
      <c r="A1456">
        <v>1455</v>
      </c>
      <c r="B1456">
        <v>19</v>
      </c>
      <c r="C1456" t="s">
        <v>13</v>
      </c>
      <c r="D1456" t="s">
        <v>21</v>
      </c>
      <c r="E1456" t="s">
        <v>20</v>
      </c>
      <c r="F1456" t="s">
        <v>24</v>
      </c>
      <c r="G1456" t="s">
        <v>12</v>
      </c>
      <c r="H1456">
        <v>1</v>
      </c>
    </row>
    <row r="1457" spans="1:8" x14ac:dyDescent="0.25">
      <c r="A1457">
        <v>1456</v>
      </c>
      <c r="B1457">
        <v>24</v>
      </c>
      <c r="C1457" t="s">
        <v>13</v>
      </c>
      <c r="D1457" t="s">
        <v>21</v>
      </c>
      <c r="E1457" t="s">
        <v>20</v>
      </c>
      <c r="F1457" t="s">
        <v>11</v>
      </c>
      <c r="G1457" t="s">
        <v>12</v>
      </c>
      <c r="H1457">
        <v>1</v>
      </c>
    </row>
    <row r="1458" spans="1:8" x14ac:dyDescent="0.25">
      <c r="A1458">
        <v>1457</v>
      </c>
      <c r="B1458">
        <v>18</v>
      </c>
      <c r="C1458" t="s">
        <v>8</v>
      </c>
      <c r="D1458" t="s">
        <v>21</v>
      </c>
      <c r="E1458" t="s">
        <v>20</v>
      </c>
      <c r="F1458" t="s">
        <v>11</v>
      </c>
      <c r="G1458" t="s">
        <v>22</v>
      </c>
      <c r="H1458">
        <v>1</v>
      </c>
    </row>
    <row r="1459" spans="1:8" x14ac:dyDescent="0.25">
      <c r="A1459">
        <v>1458</v>
      </c>
      <c r="B1459">
        <v>23</v>
      </c>
      <c r="C1459" t="s">
        <v>13</v>
      </c>
      <c r="D1459" t="s">
        <v>21</v>
      </c>
      <c r="E1459" t="s">
        <v>20</v>
      </c>
      <c r="F1459" t="s">
        <v>25</v>
      </c>
      <c r="G1459" t="s">
        <v>17</v>
      </c>
      <c r="H1459">
        <v>1</v>
      </c>
    </row>
    <row r="1460" spans="1:8" x14ac:dyDescent="0.25">
      <c r="A1460">
        <v>1459</v>
      </c>
      <c r="B1460">
        <v>18</v>
      </c>
      <c r="C1460" t="s">
        <v>8</v>
      </c>
      <c r="D1460" t="s">
        <v>21</v>
      </c>
      <c r="E1460" t="s">
        <v>20</v>
      </c>
      <c r="F1460" t="s">
        <v>16</v>
      </c>
      <c r="G1460" t="s">
        <v>12</v>
      </c>
      <c r="H1460">
        <v>1</v>
      </c>
    </row>
    <row r="1461" spans="1:8" x14ac:dyDescent="0.25">
      <c r="A1461">
        <v>1460</v>
      </c>
      <c r="B1461">
        <v>22</v>
      </c>
      <c r="C1461" t="s">
        <v>13</v>
      </c>
      <c r="D1461" t="s">
        <v>21</v>
      </c>
      <c r="E1461" t="s">
        <v>20</v>
      </c>
      <c r="F1461" t="s">
        <v>11</v>
      </c>
      <c r="G1461" t="s">
        <v>17</v>
      </c>
      <c r="H1461">
        <v>1</v>
      </c>
    </row>
    <row r="1462" spans="1:8" x14ac:dyDescent="0.25">
      <c r="A1462">
        <v>1461</v>
      </c>
      <c r="B1462">
        <v>21</v>
      </c>
      <c r="C1462" t="s">
        <v>13</v>
      </c>
      <c r="D1462" t="s">
        <v>21</v>
      </c>
      <c r="E1462" t="s">
        <v>20</v>
      </c>
      <c r="F1462" t="s">
        <v>11</v>
      </c>
      <c r="G1462" t="s">
        <v>17</v>
      </c>
      <c r="H1462">
        <v>1</v>
      </c>
    </row>
    <row r="1463" spans="1:8" x14ac:dyDescent="0.25">
      <c r="A1463">
        <v>1462</v>
      </c>
      <c r="B1463">
        <v>19</v>
      </c>
      <c r="C1463" t="s">
        <v>8</v>
      </c>
      <c r="D1463" t="s">
        <v>21</v>
      </c>
      <c r="E1463" t="s">
        <v>20</v>
      </c>
      <c r="F1463" t="s">
        <v>24</v>
      </c>
      <c r="G1463" t="s">
        <v>22</v>
      </c>
      <c r="H1463">
        <v>1</v>
      </c>
    </row>
    <row r="1464" spans="1:8" x14ac:dyDescent="0.25">
      <c r="A1464">
        <v>1463</v>
      </c>
      <c r="B1464">
        <v>18</v>
      </c>
      <c r="C1464" t="s">
        <v>8</v>
      </c>
      <c r="D1464" t="s">
        <v>21</v>
      </c>
      <c r="E1464" t="s">
        <v>20</v>
      </c>
      <c r="F1464" t="s">
        <v>25</v>
      </c>
      <c r="G1464" t="s">
        <v>19</v>
      </c>
      <c r="H1464">
        <v>1</v>
      </c>
    </row>
    <row r="1465" spans="1:8" x14ac:dyDescent="0.25">
      <c r="A1465">
        <v>1464</v>
      </c>
      <c r="B1465">
        <v>24</v>
      </c>
      <c r="C1465" t="s">
        <v>13</v>
      </c>
      <c r="D1465" t="s">
        <v>21</v>
      </c>
      <c r="E1465" t="s">
        <v>20</v>
      </c>
      <c r="F1465" t="s">
        <v>11</v>
      </c>
      <c r="G1465" t="s">
        <v>19</v>
      </c>
      <c r="H1465">
        <v>1</v>
      </c>
    </row>
    <row r="1466" spans="1:8" x14ac:dyDescent="0.25">
      <c r="A1466">
        <v>1465</v>
      </c>
      <c r="B1466">
        <v>23</v>
      </c>
      <c r="C1466" t="s">
        <v>13</v>
      </c>
      <c r="D1466" t="s">
        <v>21</v>
      </c>
      <c r="E1466" t="s">
        <v>20</v>
      </c>
      <c r="F1466" t="s">
        <v>24</v>
      </c>
      <c r="G1466" t="s">
        <v>17</v>
      </c>
      <c r="H1466">
        <v>1</v>
      </c>
    </row>
    <row r="1467" spans="1:8" x14ac:dyDescent="0.25">
      <c r="A1467">
        <v>1466</v>
      </c>
      <c r="B1467">
        <v>18</v>
      </c>
      <c r="C1467" t="s">
        <v>8</v>
      </c>
      <c r="D1467" t="s">
        <v>21</v>
      </c>
      <c r="E1467" t="s">
        <v>20</v>
      </c>
      <c r="F1467" t="s">
        <v>11</v>
      </c>
      <c r="G1467" t="s">
        <v>17</v>
      </c>
      <c r="H1467">
        <v>1</v>
      </c>
    </row>
    <row r="1468" spans="1:8" x14ac:dyDescent="0.25">
      <c r="A1468">
        <v>1467</v>
      </c>
      <c r="B1468">
        <v>24</v>
      </c>
      <c r="C1468" t="s">
        <v>13</v>
      </c>
      <c r="D1468" t="s">
        <v>21</v>
      </c>
      <c r="E1468" t="s">
        <v>20</v>
      </c>
      <c r="F1468" t="s">
        <v>23</v>
      </c>
      <c r="G1468" t="s">
        <v>17</v>
      </c>
      <c r="H1468">
        <v>1</v>
      </c>
    </row>
    <row r="1469" spans="1:8" x14ac:dyDescent="0.25">
      <c r="A1469">
        <v>1468</v>
      </c>
      <c r="B1469">
        <v>19</v>
      </c>
      <c r="C1469" t="s">
        <v>13</v>
      </c>
      <c r="D1469" t="s">
        <v>21</v>
      </c>
      <c r="E1469" t="s">
        <v>20</v>
      </c>
      <c r="F1469" t="s">
        <v>24</v>
      </c>
      <c r="G1469" t="s">
        <v>12</v>
      </c>
      <c r="H1469">
        <v>1</v>
      </c>
    </row>
    <row r="1470" spans="1:8" x14ac:dyDescent="0.25">
      <c r="A1470">
        <v>1469</v>
      </c>
      <c r="B1470">
        <v>24</v>
      </c>
      <c r="C1470" t="s">
        <v>13</v>
      </c>
      <c r="D1470" t="s">
        <v>21</v>
      </c>
      <c r="E1470" t="s">
        <v>20</v>
      </c>
      <c r="F1470" t="s">
        <v>11</v>
      </c>
      <c r="G1470" t="s">
        <v>12</v>
      </c>
      <c r="H1470">
        <v>1</v>
      </c>
    </row>
    <row r="1471" spans="1:8" x14ac:dyDescent="0.25">
      <c r="A1471">
        <v>1470</v>
      </c>
      <c r="B1471">
        <v>18</v>
      </c>
      <c r="C1471" t="s">
        <v>8</v>
      </c>
      <c r="D1471" t="s">
        <v>21</v>
      </c>
      <c r="E1471" t="s">
        <v>20</v>
      </c>
      <c r="F1471" t="s">
        <v>11</v>
      </c>
      <c r="G1471" t="s">
        <v>22</v>
      </c>
      <c r="H1471">
        <v>1</v>
      </c>
    </row>
    <row r="1472" spans="1:8" x14ac:dyDescent="0.25">
      <c r="A1472">
        <v>1471</v>
      </c>
      <c r="B1472">
        <v>23</v>
      </c>
      <c r="C1472" t="s">
        <v>13</v>
      </c>
      <c r="D1472" t="s">
        <v>21</v>
      </c>
      <c r="E1472" t="s">
        <v>20</v>
      </c>
      <c r="F1472" t="s">
        <v>25</v>
      </c>
      <c r="G1472" t="s">
        <v>17</v>
      </c>
      <c r="H1472">
        <v>1</v>
      </c>
    </row>
    <row r="1473" spans="1:8" x14ac:dyDescent="0.25">
      <c r="A1473">
        <v>1472</v>
      </c>
      <c r="B1473">
        <v>18</v>
      </c>
      <c r="C1473" t="s">
        <v>8</v>
      </c>
      <c r="D1473" t="s">
        <v>21</v>
      </c>
      <c r="E1473" t="s">
        <v>20</v>
      </c>
      <c r="F1473" t="s">
        <v>16</v>
      </c>
      <c r="G1473" t="s">
        <v>12</v>
      </c>
      <c r="H1473">
        <v>1</v>
      </c>
    </row>
    <row r="1474" spans="1:8" x14ac:dyDescent="0.25">
      <c r="A1474">
        <v>1473</v>
      </c>
      <c r="B1474">
        <v>22</v>
      </c>
      <c r="C1474" t="s">
        <v>13</v>
      </c>
      <c r="D1474" t="s">
        <v>21</v>
      </c>
      <c r="E1474" t="s">
        <v>20</v>
      </c>
      <c r="F1474" t="s">
        <v>11</v>
      </c>
      <c r="G1474" t="s">
        <v>17</v>
      </c>
      <c r="H1474">
        <v>1</v>
      </c>
    </row>
    <row r="1475" spans="1:8" x14ac:dyDescent="0.25">
      <c r="A1475">
        <v>1474</v>
      </c>
      <c r="B1475">
        <v>21</v>
      </c>
      <c r="C1475" t="s">
        <v>13</v>
      </c>
      <c r="D1475" t="s">
        <v>21</v>
      </c>
      <c r="E1475" t="s">
        <v>20</v>
      </c>
      <c r="F1475" t="s">
        <v>11</v>
      </c>
      <c r="G1475" t="s">
        <v>17</v>
      </c>
      <c r="H1475">
        <v>1</v>
      </c>
    </row>
    <row r="1476" spans="1:8" x14ac:dyDescent="0.25">
      <c r="A1476">
        <v>1475</v>
      </c>
      <c r="B1476">
        <v>19</v>
      </c>
      <c r="C1476" t="s">
        <v>8</v>
      </c>
      <c r="D1476" t="s">
        <v>21</v>
      </c>
      <c r="E1476" t="s">
        <v>20</v>
      </c>
      <c r="F1476" t="s">
        <v>24</v>
      </c>
      <c r="G1476" t="s">
        <v>22</v>
      </c>
      <c r="H1476">
        <v>1</v>
      </c>
    </row>
    <row r="1477" spans="1:8" x14ac:dyDescent="0.25">
      <c r="A1477">
        <v>1476</v>
      </c>
      <c r="B1477">
        <v>18</v>
      </c>
      <c r="C1477" t="s">
        <v>8</v>
      </c>
      <c r="D1477" t="s">
        <v>21</v>
      </c>
      <c r="E1477" t="s">
        <v>20</v>
      </c>
      <c r="F1477" t="s">
        <v>25</v>
      </c>
      <c r="G1477" t="s">
        <v>19</v>
      </c>
      <c r="H1477">
        <v>1</v>
      </c>
    </row>
    <row r="1478" spans="1:8" x14ac:dyDescent="0.25">
      <c r="A1478">
        <v>1477</v>
      </c>
      <c r="B1478">
        <v>24</v>
      </c>
      <c r="C1478" t="s">
        <v>13</v>
      </c>
      <c r="D1478" t="s">
        <v>21</v>
      </c>
      <c r="E1478" t="s">
        <v>20</v>
      </c>
      <c r="F1478" t="s">
        <v>11</v>
      </c>
      <c r="G1478" t="s">
        <v>19</v>
      </c>
      <c r="H1478">
        <v>1</v>
      </c>
    </row>
    <row r="1479" spans="1:8" x14ac:dyDescent="0.25">
      <c r="A1479">
        <v>1478</v>
      </c>
      <c r="B1479">
        <v>23</v>
      </c>
      <c r="C1479" t="s">
        <v>13</v>
      </c>
      <c r="D1479" t="s">
        <v>21</v>
      </c>
      <c r="E1479" t="s">
        <v>20</v>
      </c>
      <c r="F1479" t="s">
        <v>24</v>
      </c>
      <c r="G1479" t="s">
        <v>17</v>
      </c>
      <c r="H1479">
        <v>1</v>
      </c>
    </row>
    <row r="1480" spans="1:8" x14ac:dyDescent="0.25">
      <c r="A1480">
        <v>1479</v>
      </c>
      <c r="B1480">
        <v>18</v>
      </c>
      <c r="C1480" t="s">
        <v>8</v>
      </c>
      <c r="D1480" t="s">
        <v>21</v>
      </c>
      <c r="E1480" t="s">
        <v>20</v>
      </c>
      <c r="F1480" t="s">
        <v>11</v>
      </c>
      <c r="G1480" t="s">
        <v>17</v>
      </c>
      <c r="H1480">
        <v>1</v>
      </c>
    </row>
    <row r="1481" spans="1:8" x14ac:dyDescent="0.25">
      <c r="A1481">
        <v>1480</v>
      </c>
      <c r="B1481">
        <v>24</v>
      </c>
      <c r="C1481" t="s">
        <v>13</v>
      </c>
      <c r="D1481" t="s">
        <v>21</v>
      </c>
      <c r="E1481" t="s">
        <v>20</v>
      </c>
      <c r="F1481" t="s">
        <v>23</v>
      </c>
      <c r="G1481" t="s">
        <v>17</v>
      </c>
      <c r="H1481">
        <v>1</v>
      </c>
    </row>
    <row r="1482" spans="1:8" x14ac:dyDescent="0.25">
      <c r="A1482">
        <v>1481</v>
      </c>
      <c r="B1482">
        <v>19</v>
      </c>
      <c r="C1482" t="s">
        <v>13</v>
      </c>
      <c r="D1482" t="s">
        <v>21</v>
      </c>
      <c r="E1482" t="s">
        <v>20</v>
      </c>
      <c r="F1482" t="s">
        <v>24</v>
      </c>
      <c r="G1482" t="s">
        <v>12</v>
      </c>
      <c r="H1482">
        <v>1</v>
      </c>
    </row>
    <row r="1483" spans="1:8" x14ac:dyDescent="0.25">
      <c r="A1483">
        <v>1482</v>
      </c>
      <c r="B1483">
        <v>24</v>
      </c>
      <c r="C1483" t="s">
        <v>13</v>
      </c>
      <c r="D1483" t="s">
        <v>21</v>
      </c>
      <c r="E1483" t="s">
        <v>20</v>
      </c>
      <c r="F1483" t="s">
        <v>11</v>
      </c>
      <c r="G1483" t="s">
        <v>12</v>
      </c>
      <c r="H1483">
        <v>1</v>
      </c>
    </row>
    <row r="1484" spans="1:8" x14ac:dyDescent="0.25">
      <c r="A1484">
        <v>1483</v>
      </c>
      <c r="B1484">
        <v>18</v>
      </c>
      <c r="C1484" t="s">
        <v>8</v>
      </c>
      <c r="D1484" t="s">
        <v>21</v>
      </c>
      <c r="E1484" t="s">
        <v>20</v>
      </c>
      <c r="F1484" t="s">
        <v>11</v>
      </c>
      <c r="G1484" t="s">
        <v>22</v>
      </c>
      <c r="H1484">
        <v>1</v>
      </c>
    </row>
    <row r="1485" spans="1:8" x14ac:dyDescent="0.25">
      <c r="A1485">
        <v>1484</v>
      </c>
      <c r="B1485">
        <v>23</v>
      </c>
      <c r="C1485" t="s">
        <v>13</v>
      </c>
      <c r="D1485" t="s">
        <v>21</v>
      </c>
      <c r="E1485" t="s">
        <v>20</v>
      </c>
      <c r="F1485" t="s">
        <v>25</v>
      </c>
      <c r="G1485" t="s">
        <v>17</v>
      </c>
      <c r="H1485">
        <v>1</v>
      </c>
    </row>
    <row r="1486" spans="1:8" x14ac:dyDescent="0.25">
      <c r="A1486">
        <v>1485</v>
      </c>
      <c r="B1486">
        <v>18</v>
      </c>
      <c r="C1486" t="s">
        <v>8</v>
      </c>
      <c r="D1486" t="s">
        <v>21</v>
      </c>
      <c r="E1486" t="s">
        <v>20</v>
      </c>
      <c r="F1486" t="s">
        <v>16</v>
      </c>
      <c r="G1486" t="s">
        <v>12</v>
      </c>
      <c r="H1486">
        <v>1</v>
      </c>
    </row>
    <row r="1487" spans="1:8" x14ac:dyDescent="0.25">
      <c r="A1487">
        <v>1486</v>
      </c>
      <c r="B1487">
        <v>22</v>
      </c>
      <c r="C1487" t="s">
        <v>13</v>
      </c>
      <c r="D1487" t="s">
        <v>21</v>
      </c>
      <c r="E1487" t="s">
        <v>20</v>
      </c>
      <c r="F1487" t="s">
        <v>11</v>
      </c>
      <c r="G1487" t="s">
        <v>17</v>
      </c>
      <c r="H1487">
        <v>1</v>
      </c>
    </row>
    <row r="1488" spans="1:8" x14ac:dyDescent="0.25">
      <c r="A1488">
        <v>1487</v>
      </c>
      <c r="B1488">
        <v>21</v>
      </c>
      <c r="C1488" t="s">
        <v>13</v>
      </c>
      <c r="D1488" t="s">
        <v>21</v>
      </c>
      <c r="E1488" t="s">
        <v>20</v>
      </c>
      <c r="F1488" t="s">
        <v>11</v>
      </c>
      <c r="G1488" t="s">
        <v>17</v>
      </c>
      <c r="H1488">
        <v>1</v>
      </c>
    </row>
    <row r="1489" spans="1:8" x14ac:dyDescent="0.25">
      <c r="A1489">
        <v>1488</v>
      </c>
      <c r="B1489">
        <v>19</v>
      </c>
      <c r="C1489" t="s">
        <v>8</v>
      </c>
      <c r="D1489" t="s">
        <v>21</v>
      </c>
      <c r="E1489" t="s">
        <v>20</v>
      </c>
      <c r="F1489" t="s">
        <v>24</v>
      </c>
      <c r="G1489" t="s">
        <v>22</v>
      </c>
      <c r="H1489">
        <v>1</v>
      </c>
    </row>
    <row r="1490" spans="1:8" x14ac:dyDescent="0.25">
      <c r="A1490">
        <v>1489</v>
      </c>
      <c r="B1490">
        <v>18</v>
      </c>
      <c r="C1490" t="s">
        <v>8</v>
      </c>
      <c r="D1490" t="s">
        <v>21</v>
      </c>
      <c r="E1490" t="s">
        <v>20</v>
      </c>
      <c r="F1490" t="s">
        <v>25</v>
      </c>
      <c r="G1490" t="s">
        <v>19</v>
      </c>
      <c r="H1490">
        <v>1</v>
      </c>
    </row>
    <row r="1491" spans="1:8" x14ac:dyDescent="0.25">
      <c r="A1491">
        <v>1490</v>
      </c>
      <c r="B1491">
        <v>24</v>
      </c>
      <c r="C1491" t="s">
        <v>13</v>
      </c>
      <c r="D1491" t="s">
        <v>21</v>
      </c>
      <c r="E1491" t="s">
        <v>20</v>
      </c>
      <c r="F1491" t="s">
        <v>11</v>
      </c>
      <c r="G1491" t="s">
        <v>19</v>
      </c>
      <c r="H1491">
        <v>1</v>
      </c>
    </row>
    <row r="1492" spans="1:8" x14ac:dyDescent="0.25">
      <c r="A1492">
        <v>1491</v>
      </c>
      <c r="B1492">
        <v>23</v>
      </c>
      <c r="C1492" t="s">
        <v>13</v>
      </c>
      <c r="D1492" t="s">
        <v>21</v>
      </c>
      <c r="E1492" t="s">
        <v>20</v>
      </c>
      <c r="F1492" t="s">
        <v>24</v>
      </c>
      <c r="G1492" t="s">
        <v>17</v>
      </c>
      <c r="H1492">
        <v>1</v>
      </c>
    </row>
    <row r="1493" spans="1:8" x14ac:dyDescent="0.25">
      <c r="A1493">
        <v>1492</v>
      </c>
      <c r="B1493">
        <v>18</v>
      </c>
      <c r="C1493" t="s">
        <v>8</v>
      </c>
      <c r="D1493" t="s">
        <v>21</v>
      </c>
      <c r="E1493" t="s">
        <v>20</v>
      </c>
      <c r="F1493" t="s">
        <v>11</v>
      </c>
      <c r="G1493" t="s">
        <v>17</v>
      </c>
      <c r="H1493">
        <v>1</v>
      </c>
    </row>
    <row r="1494" spans="1:8" x14ac:dyDescent="0.25">
      <c r="A1494">
        <v>1493</v>
      </c>
      <c r="B1494">
        <v>24</v>
      </c>
      <c r="C1494" t="s">
        <v>13</v>
      </c>
      <c r="D1494" t="s">
        <v>21</v>
      </c>
      <c r="E1494" t="s">
        <v>20</v>
      </c>
      <c r="F1494" t="s">
        <v>23</v>
      </c>
      <c r="G1494" t="s">
        <v>17</v>
      </c>
      <c r="H1494">
        <v>1</v>
      </c>
    </row>
    <row r="1495" spans="1:8" x14ac:dyDescent="0.25">
      <c r="A1495">
        <v>1494</v>
      </c>
      <c r="B1495">
        <v>19</v>
      </c>
      <c r="C1495" t="s">
        <v>13</v>
      </c>
      <c r="D1495" t="s">
        <v>21</v>
      </c>
      <c r="E1495" t="s">
        <v>20</v>
      </c>
      <c r="F1495" t="s">
        <v>24</v>
      </c>
      <c r="G1495" t="s">
        <v>12</v>
      </c>
      <c r="H1495">
        <v>1</v>
      </c>
    </row>
    <row r="1496" spans="1:8" x14ac:dyDescent="0.25">
      <c r="A1496">
        <v>1495</v>
      </c>
      <c r="B1496">
        <v>24</v>
      </c>
      <c r="C1496" t="s">
        <v>13</v>
      </c>
      <c r="D1496" t="s">
        <v>21</v>
      </c>
      <c r="E1496" t="s">
        <v>20</v>
      </c>
      <c r="F1496" t="s">
        <v>11</v>
      </c>
      <c r="G1496" t="s">
        <v>12</v>
      </c>
      <c r="H1496">
        <v>1</v>
      </c>
    </row>
    <row r="1497" spans="1:8" x14ac:dyDescent="0.25">
      <c r="A1497">
        <v>1496</v>
      </c>
      <c r="B1497">
        <v>18</v>
      </c>
      <c r="C1497" t="s">
        <v>8</v>
      </c>
      <c r="D1497" t="s">
        <v>21</v>
      </c>
      <c r="E1497" t="s">
        <v>20</v>
      </c>
      <c r="F1497" t="s">
        <v>11</v>
      </c>
      <c r="G1497" t="s">
        <v>22</v>
      </c>
      <c r="H1497">
        <v>1</v>
      </c>
    </row>
    <row r="1498" spans="1:8" x14ac:dyDescent="0.25">
      <c r="A1498">
        <v>1497</v>
      </c>
      <c r="B1498">
        <v>23</v>
      </c>
      <c r="C1498" t="s">
        <v>13</v>
      </c>
      <c r="D1498" t="s">
        <v>21</v>
      </c>
      <c r="E1498" t="s">
        <v>20</v>
      </c>
      <c r="F1498" t="s">
        <v>25</v>
      </c>
      <c r="G1498" t="s">
        <v>17</v>
      </c>
      <c r="H1498">
        <v>1</v>
      </c>
    </row>
    <row r="1499" spans="1:8" x14ac:dyDescent="0.25">
      <c r="A1499">
        <v>1498</v>
      </c>
      <c r="B1499">
        <v>18</v>
      </c>
      <c r="C1499" t="s">
        <v>8</v>
      </c>
      <c r="D1499" t="s">
        <v>21</v>
      </c>
      <c r="E1499" t="s">
        <v>20</v>
      </c>
      <c r="F1499" t="s">
        <v>16</v>
      </c>
      <c r="G1499" t="s">
        <v>12</v>
      </c>
      <c r="H1499">
        <v>1</v>
      </c>
    </row>
    <row r="1500" spans="1:8" x14ac:dyDescent="0.25">
      <c r="A1500">
        <v>1499</v>
      </c>
      <c r="B1500">
        <v>22</v>
      </c>
      <c r="C1500" t="s">
        <v>13</v>
      </c>
      <c r="D1500" t="s">
        <v>21</v>
      </c>
      <c r="E1500" t="s">
        <v>20</v>
      </c>
      <c r="F1500" t="s">
        <v>11</v>
      </c>
      <c r="G1500" t="s">
        <v>17</v>
      </c>
      <c r="H1500">
        <v>1</v>
      </c>
    </row>
    <row r="1501" spans="1:8" x14ac:dyDescent="0.25">
      <c r="A1501">
        <v>1500</v>
      </c>
      <c r="B1501">
        <v>21</v>
      </c>
      <c r="C1501" t="s">
        <v>13</v>
      </c>
      <c r="D1501" t="s">
        <v>21</v>
      </c>
      <c r="E1501" t="s">
        <v>20</v>
      </c>
      <c r="F1501" t="s">
        <v>11</v>
      </c>
      <c r="G1501" t="s">
        <v>17</v>
      </c>
      <c r="H1501">
        <v>1</v>
      </c>
    </row>
    <row r="1502" spans="1:8" x14ac:dyDescent="0.25">
      <c r="A1502">
        <v>1501</v>
      </c>
      <c r="B1502">
        <v>19</v>
      </c>
      <c r="C1502" t="s">
        <v>8</v>
      </c>
      <c r="D1502" t="s">
        <v>21</v>
      </c>
      <c r="E1502" t="s">
        <v>20</v>
      </c>
      <c r="F1502" t="s">
        <v>24</v>
      </c>
      <c r="G1502" t="s">
        <v>22</v>
      </c>
      <c r="H1502">
        <v>1</v>
      </c>
    </row>
    <row r="1503" spans="1:8" x14ac:dyDescent="0.25">
      <c r="A1503">
        <v>1502</v>
      </c>
      <c r="B1503">
        <v>18</v>
      </c>
      <c r="C1503" t="s">
        <v>8</v>
      </c>
      <c r="D1503" t="s">
        <v>21</v>
      </c>
      <c r="E1503" t="s">
        <v>20</v>
      </c>
      <c r="F1503" t="s">
        <v>25</v>
      </c>
      <c r="G1503" t="s">
        <v>19</v>
      </c>
      <c r="H1503">
        <v>1</v>
      </c>
    </row>
    <row r="1504" spans="1:8" x14ac:dyDescent="0.25">
      <c r="A1504">
        <v>1503</v>
      </c>
      <c r="B1504">
        <v>24</v>
      </c>
      <c r="C1504" t="s">
        <v>13</v>
      </c>
      <c r="D1504" t="s">
        <v>21</v>
      </c>
      <c r="E1504" t="s">
        <v>20</v>
      </c>
      <c r="F1504" t="s">
        <v>11</v>
      </c>
      <c r="G1504" t="s">
        <v>19</v>
      </c>
      <c r="H1504">
        <v>1</v>
      </c>
    </row>
    <row r="1505" spans="1:8" x14ac:dyDescent="0.25">
      <c r="A1505">
        <v>1504</v>
      </c>
      <c r="B1505">
        <v>23</v>
      </c>
      <c r="C1505" t="s">
        <v>13</v>
      </c>
      <c r="D1505" t="s">
        <v>21</v>
      </c>
      <c r="E1505" t="s">
        <v>20</v>
      </c>
      <c r="F1505" t="s">
        <v>24</v>
      </c>
      <c r="G1505" t="s">
        <v>17</v>
      </c>
      <c r="H1505">
        <v>1</v>
      </c>
    </row>
    <row r="1506" spans="1:8" x14ac:dyDescent="0.25">
      <c r="A1506">
        <v>1505</v>
      </c>
      <c r="B1506">
        <v>18</v>
      </c>
      <c r="C1506" t="s">
        <v>8</v>
      </c>
      <c r="D1506" t="s">
        <v>21</v>
      </c>
      <c r="E1506" t="s">
        <v>20</v>
      </c>
      <c r="F1506" t="s">
        <v>11</v>
      </c>
      <c r="G1506" t="s">
        <v>17</v>
      </c>
      <c r="H1506">
        <v>1</v>
      </c>
    </row>
    <row r="1507" spans="1:8" x14ac:dyDescent="0.25">
      <c r="A1507">
        <v>1506</v>
      </c>
      <c r="B1507">
        <v>24</v>
      </c>
      <c r="C1507" t="s">
        <v>13</v>
      </c>
      <c r="D1507" t="s">
        <v>21</v>
      </c>
      <c r="E1507" t="s">
        <v>20</v>
      </c>
      <c r="F1507" t="s">
        <v>23</v>
      </c>
      <c r="G1507" t="s">
        <v>17</v>
      </c>
      <c r="H1507">
        <v>1</v>
      </c>
    </row>
    <row r="1508" spans="1:8" x14ac:dyDescent="0.25">
      <c r="A1508">
        <v>1507</v>
      </c>
      <c r="B1508">
        <v>19</v>
      </c>
      <c r="C1508" t="s">
        <v>13</v>
      </c>
      <c r="D1508" t="s">
        <v>21</v>
      </c>
      <c r="E1508" t="s">
        <v>20</v>
      </c>
      <c r="F1508" t="s">
        <v>24</v>
      </c>
      <c r="G1508" t="s">
        <v>12</v>
      </c>
      <c r="H1508">
        <v>1</v>
      </c>
    </row>
    <row r="1509" spans="1:8" x14ac:dyDescent="0.25">
      <c r="A1509">
        <v>1508</v>
      </c>
      <c r="B1509">
        <v>24</v>
      </c>
      <c r="C1509" t="s">
        <v>13</v>
      </c>
      <c r="D1509" t="s">
        <v>21</v>
      </c>
      <c r="E1509" t="s">
        <v>20</v>
      </c>
      <c r="F1509" t="s">
        <v>11</v>
      </c>
      <c r="G1509" t="s">
        <v>12</v>
      </c>
      <c r="H1509">
        <v>1</v>
      </c>
    </row>
    <row r="1510" spans="1:8" x14ac:dyDescent="0.25">
      <c r="A1510">
        <v>1509</v>
      </c>
      <c r="B1510">
        <v>18</v>
      </c>
      <c r="C1510" t="s">
        <v>8</v>
      </c>
      <c r="D1510" t="s">
        <v>21</v>
      </c>
      <c r="E1510" t="s">
        <v>20</v>
      </c>
      <c r="F1510" t="s">
        <v>11</v>
      </c>
      <c r="G1510" t="s">
        <v>22</v>
      </c>
      <c r="H1510">
        <v>1</v>
      </c>
    </row>
    <row r="1511" spans="1:8" x14ac:dyDescent="0.25">
      <c r="A1511">
        <v>1510</v>
      </c>
      <c r="B1511">
        <v>23</v>
      </c>
      <c r="C1511" t="s">
        <v>13</v>
      </c>
      <c r="D1511" t="s">
        <v>21</v>
      </c>
      <c r="E1511" t="s">
        <v>20</v>
      </c>
      <c r="F1511" t="s">
        <v>25</v>
      </c>
      <c r="G1511" t="s">
        <v>17</v>
      </c>
      <c r="H1511">
        <v>1</v>
      </c>
    </row>
    <row r="1512" spans="1:8" x14ac:dyDescent="0.25">
      <c r="A1512">
        <v>1511</v>
      </c>
      <c r="B1512">
        <v>18</v>
      </c>
      <c r="C1512" t="s">
        <v>8</v>
      </c>
      <c r="D1512" t="s">
        <v>21</v>
      </c>
      <c r="E1512" t="s">
        <v>20</v>
      </c>
      <c r="F1512" t="s">
        <v>16</v>
      </c>
      <c r="G1512" t="s">
        <v>12</v>
      </c>
      <c r="H1512">
        <v>1</v>
      </c>
    </row>
    <row r="1513" spans="1:8" x14ac:dyDescent="0.25">
      <c r="A1513">
        <v>1512</v>
      </c>
      <c r="B1513">
        <v>22</v>
      </c>
      <c r="C1513" t="s">
        <v>13</v>
      </c>
      <c r="D1513" t="s">
        <v>21</v>
      </c>
      <c r="E1513" t="s">
        <v>20</v>
      </c>
      <c r="F1513" t="s">
        <v>11</v>
      </c>
      <c r="G1513" t="s">
        <v>17</v>
      </c>
      <c r="H1513">
        <v>1</v>
      </c>
    </row>
    <row r="1514" spans="1:8" x14ac:dyDescent="0.25">
      <c r="A1514">
        <v>1513</v>
      </c>
      <c r="B1514">
        <v>21</v>
      </c>
      <c r="C1514" t="s">
        <v>13</v>
      </c>
      <c r="D1514" t="s">
        <v>21</v>
      </c>
      <c r="E1514" t="s">
        <v>20</v>
      </c>
      <c r="F1514" t="s">
        <v>11</v>
      </c>
      <c r="G1514" t="s">
        <v>17</v>
      </c>
      <c r="H1514">
        <v>1</v>
      </c>
    </row>
    <row r="1515" spans="1:8" x14ac:dyDescent="0.25">
      <c r="A1515">
        <v>1514</v>
      </c>
      <c r="B1515">
        <v>19</v>
      </c>
      <c r="C1515" t="s">
        <v>8</v>
      </c>
      <c r="D1515" t="s">
        <v>21</v>
      </c>
      <c r="E1515" t="s">
        <v>20</v>
      </c>
      <c r="F1515" t="s">
        <v>24</v>
      </c>
      <c r="G1515" t="s">
        <v>22</v>
      </c>
      <c r="H1515">
        <v>1</v>
      </c>
    </row>
    <row r="1516" spans="1:8" x14ac:dyDescent="0.25">
      <c r="A1516">
        <v>1515</v>
      </c>
      <c r="B1516">
        <v>18</v>
      </c>
      <c r="C1516" t="s">
        <v>8</v>
      </c>
      <c r="D1516" t="s">
        <v>21</v>
      </c>
      <c r="E1516" t="s">
        <v>20</v>
      </c>
      <c r="F1516" t="s">
        <v>25</v>
      </c>
      <c r="G1516" t="s">
        <v>19</v>
      </c>
      <c r="H1516">
        <v>1</v>
      </c>
    </row>
    <row r="1517" spans="1:8" x14ac:dyDescent="0.25">
      <c r="A1517">
        <v>1516</v>
      </c>
      <c r="B1517">
        <v>24</v>
      </c>
      <c r="C1517" t="s">
        <v>13</v>
      </c>
      <c r="D1517" t="s">
        <v>21</v>
      </c>
      <c r="E1517" t="s">
        <v>20</v>
      </c>
      <c r="F1517" t="s">
        <v>11</v>
      </c>
      <c r="G1517" t="s">
        <v>19</v>
      </c>
      <c r="H1517">
        <v>1</v>
      </c>
    </row>
    <row r="1518" spans="1:8" x14ac:dyDescent="0.25">
      <c r="A1518">
        <v>1517</v>
      </c>
      <c r="B1518">
        <v>23</v>
      </c>
      <c r="C1518" t="s">
        <v>13</v>
      </c>
      <c r="D1518" t="s">
        <v>21</v>
      </c>
      <c r="E1518" t="s">
        <v>20</v>
      </c>
      <c r="F1518" t="s">
        <v>24</v>
      </c>
      <c r="G1518" t="s">
        <v>17</v>
      </c>
      <c r="H1518">
        <v>1</v>
      </c>
    </row>
    <row r="1519" spans="1:8" x14ac:dyDescent="0.25">
      <c r="A1519">
        <v>1518</v>
      </c>
      <c r="B1519">
        <v>18</v>
      </c>
      <c r="C1519" t="s">
        <v>8</v>
      </c>
      <c r="D1519" t="s">
        <v>21</v>
      </c>
      <c r="E1519" t="s">
        <v>20</v>
      </c>
      <c r="F1519" t="s">
        <v>11</v>
      </c>
      <c r="G1519" t="s">
        <v>17</v>
      </c>
      <c r="H151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88B8-460F-47F3-A050-4911602A59C3}">
  <dimension ref="A1:Z1519"/>
  <sheetViews>
    <sheetView topLeftCell="I1" workbookViewId="0">
      <selection activeCell="T14" sqref="T14"/>
    </sheetView>
  </sheetViews>
  <sheetFormatPr defaultRowHeight="15" x14ac:dyDescent="0.25"/>
  <cols>
    <col min="1" max="1" width="5" bestFit="1" customWidth="1"/>
    <col min="2" max="2" width="4.42578125" bestFit="1" customWidth="1"/>
    <col min="3" max="3" width="7.7109375" bestFit="1" customWidth="1"/>
    <col min="4" max="4" width="13.85546875" bestFit="1" customWidth="1"/>
    <col min="5" max="5" width="11.42578125" bestFit="1" customWidth="1"/>
    <col min="6" max="6" width="14" bestFit="1" customWidth="1"/>
    <col min="7" max="7" width="12.140625" bestFit="1" customWidth="1"/>
    <col min="8" max="8" width="9.5703125" bestFit="1" customWidth="1"/>
    <col min="9" max="9" width="9.5703125" customWidth="1"/>
    <col min="11" max="11" width="4.42578125" bestFit="1" customWidth="1"/>
    <col min="12" max="12" width="7.7109375" bestFit="1" customWidth="1"/>
    <col min="13" max="13" width="11" bestFit="1" customWidth="1"/>
    <col min="14" max="14" width="11.42578125" bestFit="1" customWidth="1"/>
    <col min="15" max="15" width="12" bestFit="1" customWidth="1"/>
    <col min="16" max="16" width="12.140625" bestFit="1" customWidth="1"/>
    <col min="17" max="17" width="9.5703125" bestFit="1" customWidth="1"/>
    <col min="18" max="18" width="11.42578125" customWidth="1"/>
    <col min="19" max="19" width="14" bestFit="1" customWidth="1"/>
    <col min="20" max="20" width="9" bestFit="1" customWidth="1"/>
    <col min="21" max="21" width="12.140625" customWidth="1"/>
    <col min="22" max="22" width="13.85546875" bestFit="1" customWidth="1"/>
    <col min="23" max="23" width="9" bestFit="1" customWidth="1"/>
    <col min="25" max="25" width="11.42578125" bestFit="1" customWidth="1"/>
    <col min="26" max="26" width="9" bestFit="1" customWidth="1"/>
  </cols>
  <sheetData>
    <row r="1" spans="1:2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"/>
      <c r="K1" s="7" t="s">
        <v>1</v>
      </c>
      <c r="L1" s="7" t="s">
        <v>2</v>
      </c>
      <c r="M1" s="7" t="s">
        <v>3</v>
      </c>
      <c r="N1" s="7" t="s">
        <v>4</v>
      </c>
      <c r="O1" s="7" t="s">
        <v>5</v>
      </c>
      <c r="P1" s="7" t="s">
        <v>6</v>
      </c>
      <c r="Q1" s="7" t="s">
        <v>7</v>
      </c>
    </row>
    <row r="2" spans="1:26" x14ac:dyDescent="0.25">
      <c r="A2" s="2">
        <v>1</v>
      </c>
      <c r="B2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3">
        <v>0</v>
      </c>
      <c r="K2" s="2">
        <v>53</v>
      </c>
      <c r="L2">
        <f>VLOOKUP(C2,$S$7:$T$9,2,0)</f>
        <v>1</v>
      </c>
      <c r="M2">
        <f>VLOOKUP(D2,$V$7:$W$11,2,0)</f>
        <v>4</v>
      </c>
      <c r="N2">
        <f>VLOOKUP(E2,$Y$7:$Z$10,2,0)</f>
        <v>2</v>
      </c>
      <c r="O2">
        <f>VLOOKUP(F2,$S$14:$T$19,2,0)</f>
        <v>4</v>
      </c>
      <c r="P2">
        <f>VLOOKUP(G2,$V$14:$W$18,2,0)</f>
        <v>3</v>
      </c>
      <c r="Q2" s="3">
        <v>0</v>
      </c>
    </row>
    <row r="3" spans="1:26" x14ac:dyDescent="0.25">
      <c r="A3" s="2">
        <v>2</v>
      </c>
      <c r="B3">
        <v>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s="3">
        <v>1</v>
      </c>
      <c r="K3" s="2">
        <v>27</v>
      </c>
      <c r="L3">
        <f t="shared" ref="L3:L66" si="0">VLOOKUP(C3,$S$7:$T$9,2,0)</f>
        <v>0</v>
      </c>
      <c r="M3">
        <f t="shared" ref="M3:M66" si="1">VLOOKUP(D3,$V$7:$W$11,2,0)</f>
        <v>3</v>
      </c>
      <c r="N3">
        <f t="shared" ref="N3:N66" si="2">VLOOKUP(E3,$Y$7:$Z$10,2,0)</f>
        <v>1</v>
      </c>
      <c r="O3">
        <f t="shared" ref="O3:O66" si="3">VLOOKUP(F3,$S$14:$T$19,2,0)</f>
        <v>1</v>
      </c>
      <c r="P3">
        <f t="shared" ref="P3:P66" si="4">VLOOKUP(G3,$V$14:$W$18,2,0)</f>
        <v>1</v>
      </c>
      <c r="Q3" s="3">
        <v>1</v>
      </c>
    </row>
    <row r="4" spans="1:26" x14ac:dyDescent="0.25">
      <c r="A4" s="2">
        <v>3</v>
      </c>
      <c r="B4">
        <v>39</v>
      </c>
      <c r="C4" t="s">
        <v>13</v>
      </c>
      <c r="D4" t="s">
        <v>18</v>
      </c>
      <c r="E4" t="s">
        <v>10</v>
      </c>
      <c r="F4" t="s">
        <v>11</v>
      </c>
      <c r="G4" t="s">
        <v>19</v>
      </c>
      <c r="H4" s="3">
        <v>0</v>
      </c>
      <c r="K4" s="2">
        <v>39</v>
      </c>
      <c r="L4">
        <f t="shared" si="0"/>
        <v>0</v>
      </c>
      <c r="M4">
        <f t="shared" si="1"/>
        <v>2</v>
      </c>
      <c r="N4">
        <f t="shared" si="2"/>
        <v>2</v>
      </c>
      <c r="O4">
        <f t="shared" si="3"/>
        <v>4</v>
      </c>
      <c r="P4">
        <f t="shared" si="4"/>
        <v>4</v>
      </c>
      <c r="Q4" s="3">
        <v>0</v>
      </c>
    </row>
    <row r="5" spans="1:26" x14ac:dyDescent="0.25">
      <c r="A5" s="2">
        <v>4</v>
      </c>
      <c r="B5">
        <v>20</v>
      </c>
      <c r="C5" t="s">
        <v>13</v>
      </c>
      <c r="D5" t="s">
        <v>18</v>
      </c>
      <c r="E5" t="s">
        <v>20</v>
      </c>
      <c r="F5" t="s">
        <v>16</v>
      </c>
      <c r="G5" t="s">
        <v>19</v>
      </c>
      <c r="H5" s="3">
        <v>0</v>
      </c>
      <c r="K5" s="2">
        <v>20</v>
      </c>
      <c r="L5">
        <f t="shared" si="0"/>
        <v>0</v>
      </c>
      <c r="M5">
        <f t="shared" si="1"/>
        <v>2</v>
      </c>
      <c r="N5">
        <f t="shared" si="2"/>
        <v>3</v>
      </c>
      <c r="O5">
        <f t="shared" si="3"/>
        <v>1</v>
      </c>
      <c r="P5">
        <f t="shared" si="4"/>
        <v>4</v>
      </c>
      <c r="Q5" s="3">
        <v>0</v>
      </c>
    </row>
    <row r="6" spans="1:26" x14ac:dyDescent="0.25">
      <c r="A6" s="2">
        <v>5</v>
      </c>
      <c r="B6">
        <v>29</v>
      </c>
      <c r="C6" t="s">
        <v>8</v>
      </c>
      <c r="D6" t="s">
        <v>21</v>
      </c>
      <c r="E6" t="s">
        <v>10</v>
      </c>
      <c r="F6" t="s">
        <v>11</v>
      </c>
      <c r="G6" t="s">
        <v>12</v>
      </c>
      <c r="H6" s="3">
        <v>1</v>
      </c>
      <c r="K6" s="2">
        <v>29</v>
      </c>
      <c r="L6">
        <f t="shared" si="0"/>
        <v>1</v>
      </c>
      <c r="M6">
        <f t="shared" si="1"/>
        <v>1</v>
      </c>
      <c r="N6">
        <f t="shared" si="2"/>
        <v>2</v>
      </c>
      <c r="O6">
        <f t="shared" si="3"/>
        <v>4</v>
      </c>
      <c r="P6">
        <f t="shared" si="4"/>
        <v>3</v>
      </c>
      <c r="Q6" s="3">
        <v>1</v>
      </c>
    </row>
    <row r="7" spans="1:26" x14ac:dyDescent="0.25">
      <c r="A7" s="2">
        <v>6</v>
      </c>
      <c r="B7">
        <v>54</v>
      </c>
      <c r="C7" t="s">
        <v>13</v>
      </c>
      <c r="D7" t="s">
        <v>14</v>
      </c>
      <c r="E7" t="s">
        <v>15</v>
      </c>
      <c r="F7" t="s">
        <v>16</v>
      </c>
      <c r="G7" t="s">
        <v>22</v>
      </c>
      <c r="H7" s="3">
        <v>0</v>
      </c>
      <c r="K7" s="2">
        <v>54</v>
      </c>
      <c r="L7">
        <f t="shared" si="0"/>
        <v>0</v>
      </c>
      <c r="M7">
        <f t="shared" si="1"/>
        <v>3</v>
      </c>
      <c r="N7">
        <f t="shared" si="2"/>
        <v>1</v>
      </c>
      <c r="O7">
        <f t="shared" si="3"/>
        <v>1</v>
      </c>
      <c r="P7">
        <f t="shared" si="4"/>
        <v>2</v>
      </c>
      <c r="Q7" s="3">
        <v>0</v>
      </c>
      <c r="S7" s="1" t="s">
        <v>2</v>
      </c>
      <c r="T7" s="1" t="s">
        <v>26</v>
      </c>
      <c r="U7" s="1"/>
      <c r="V7" s="1" t="s">
        <v>3</v>
      </c>
      <c r="W7" s="1" t="s">
        <v>26</v>
      </c>
      <c r="X7" s="1"/>
      <c r="Y7" s="1" t="s">
        <v>4</v>
      </c>
      <c r="Z7" s="1" t="s">
        <v>26</v>
      </c>
    </row>
    <row r="8" spans="1:26" x14ac:dyDescent="0.25">
      <c r="A8" s="2">
        <v>7</v>
      </c>
      <c r="B8">
        <v>47</v>
      </c>
      <c r="C8" t="s">
        <v>8</v>
      </c>
      <c r="D8" t="s">
        <v>18</v>
      </c>
      <c r="E8" t="s">
        <v>15</v>
      </c>
      <c r="F8" t="s">
        <v>23</v>
      </c>
      <c r="G8" t="s">
        <v>12</v>
      </c>
      <c r="H8" s="3">
        <v>1</v>
      </c>
      <c r="K8" s="2">
        <v>47</v>
      </c>
      <c r="L8">
        <f t="shared" si="0"/>
        <v>1</v>
      </c>
      <c r="M8">
        <f t="shared" si="1"/>
        <v>2</v>
      </c>
      <c r="N8">
        <f t="shared" si="2"/>
        <v>1</v>
      </c>
      <c r="O8">
        <f t="shared" si="3"/>
        <v>5</v>
      </c>
      <c r="P8">
        <f t="shared" si="4"/>
        <v>3</v>
      </c>
      <c r="Q8" s="3">
        <v>1</v>
      </c>
      <c r="S8" t="s">
        <v>8</v>
      </c>
      <c r="T8">
        <v>1</v>
      </c>
      <c r="V8" t="s">
        <v>21</v>
      </c>
      <c r="W8">
        <v>1</v>
      </c>
      <c r="Y8" t="s">
        <v>15</v>
      </c>
      <c r="Z8">
        <v>1</v>
      </c>
    </row>
    <row r="9" spans="1:26" x14ac:dyDescent="0.25">
      <c r="A9" s="2">
        <v>8</v>
      </c>
      <c r="B9">
        <v>44</v>
      </c>
      <c r="C9" t="s">
        <v>13</v>
      </c>
      <c r="D9" t="s">
        <v>18</v>
      </c>
      <c r="E9" t="s">
        <v>20</v>
      </c>
      <c r="F9" t="s">
        <v>24</v>
      </c>
      <c r="G9" t="s">
        <v>12</v>
      </c>
      <c r="H9" s="3">
        <v>0</v>
      </c>
      <c r="K9" s="2">
        <v>44</v>
      </c>
      <c r="L9">
        <f t="shared" si="0"/>
        <v>0</v>
      </c>
      <c r="M9">
        <f t="shared" si="1"/>
        <v>2</v>
      </c>
      <c r="N9">
        <f t="shared" si="2"/>
        <v>3</v>
      </c>
      <c r="O9">
        <f t="shared" si="3"/>
        <v>3</v>
      </c>
      <c r="P9">
        <f t="shared" si="4"/>
        <v>3</v>
      </c>
      <c r="Q9" s="3">
        <v>0</v>
      </c>
      <c r="S9" t="s">
        <v>13</v>
      </c>
      <c r="T9">
        <v>0</v>
      </c>
      <c r="V9" t="s">
        <v>18</v>
      </c>
      <c r="W9">
        <v>2</v>
      </c>
      <c r="Y9" t="s">
        <v>10</v>
      </c>
      <c r="Z9">
        <v>2</v>
      </c>
    </row>
    <row r="10" spans="1:26" x14ac:dyDescent="0.25">
      <c r="A10" s="2">
        <v>9</v>
      </c>
      <c r="B10">
        <v>38</v>
      </c>
      <c r="C10" t="s">
        <v>8</v>
      </c>
      <c r="D10" t="s">
        <v>9</v>
      </c>
      <c r="E10" t="s">
        <v>10</v>
      </c>
      <c r="F10" t="s">
        <v>25</v>
      </c>
      <c r="G10" t="s">
        <v>19</v>
      </c>
      <c r="H10" s="3">
        <v>1</v>
      </c>
      <c r="K10" s="2">
        <v>38</v>
      </c>
      <c r="L10">
        <f t="shared" si="0"/>
        <v>1</v>
      </c>
      <c r="M10">
        <f t="shared" si="1"/>
        <v>4</v>
      </c>
      <c r="N10">
        <f t="shared" si="2"/>
        <v>2</v>
      </c>
      <c r="O10">
        <f t="shared" si="3"/>
        <v>2</v>
      </c>
      <c r="P10">
        <f t="shared" si="4"/>
        <v>4</v>
      </c>
      <c r="Q10" s="3">
        <v>1</v>
      </c>
      <c r="V10" t="s">
        <v>14</v>
      </c>
      <c r="W10">
        <v>3</v>
      </c>
      <c r="Y10" t="s">
        <v>20</v>
      </c>
      <c r="Z10">
        <v>3</v>
      </c>
    </row>
    <row r="11" spans="1:26" x14ac:dyDescent="0.25">
      <c r="A11" s="2">
        <v>10</v>
      </c>
      <c r="B11">
        <v>24</v>
      </c>
      <c r="C11" t="s">
        <v>13</v>
      </c>
      <c r="D11" t="s">
        <v>14</v>
      </c>
      <c r="E11" t="s">
        <v>20</v>
      </c>
      <c r="F11" t="s">
        <v>23</v>
      </c>
      <c r="G11" t="s">
        <v>12</v>
      </c>
      <c r="H11" s="3">
        <v>0</v>
      </c>
      <c r="K11" s="2">
        <v>24</v>
      </c>
      <c r="L11">
        <f t="shared" si="0"/>
        <v>0</v>
      </c>
      <c r="M11">
        <f t="shared" si="1"/>
        <v>3</v>
      </c>
      <c r="N11">
        <f t="shared" si="2"/>
        <v>3</v>
      </c>
      <c r="O11">
        <f t="shared" si="3"/>
        <v>5</v>
      </c>
      <c r="P11">
        <f t="shared" si="4"/>
        <v>3</v>
      </c>
      <c r="Q11" s="3">
        <v>0</v>
      </c>
      <c r="V11" t="s">
        <v>9</v>
      </c>
      <c r="W11">
        <v>4</v>
      </c>
    </row>
    <row r="12" spans="1:26" x14ac:dyDescent="0.25">
      <c r="A12" s="2">
        <v>11</v>
      </c>
      <c r="B12">
        <v>38</v>
      </c>
      <c r="C12" t="s">
        <v>13</v>
      </c>
      <c r="D12" t="s">
        <v>18</v>
      </c>
      <c r="E12" t="s">
        <v>15</v>
      </c>
      <c r="F12" t="s">
        <v>11</v>
      </c>
      <c r="G12" t="s">
        <v>12</v>
      </c>
      <c r="H12" s="3">
        <v>0</v>
      </c>
      <c r="K12" s="2">
        <v>38</v>
      </c>
      <c r="L12">
        <f t="shared" si="0"/>
        <v>0</v>
      </c>
      <c r="M12">
        <f t="shared" si="1"/>
        <v>2</v>
      </c>
      <c r="N12">
        <f t="shared" si="2"/>
        <v>1</v>
      </c>
      <c r="O12">
        <f t="shared" si="3"/>
        <v>4</v>
      </c>
      <c r="P12">
        <f t="shared" si="4"/>
        <v>3</v>
      </c>
      <c r="Q12" s="3">
        <v>0</v>
      </c>
    </row>
    <row r="13" spans="1:26" x14ac:dyDescent="0.25">
      <c r="A13" s="2">
        <v>12</v>
      </c>
      <c r="B13">
        <v>23</v>
      </c>
      <c r="C13" t="s">
        <v>13</v>
      </c>
      <c r="D13" t="s">
        <v>14</v>
      </c>
      <c r="E13" t="s">
        <v>15</v>
      </c>
      <c r="F13" t="s">
        <v>23</v>
      </c>
      <c r="G13" t="s">
        <v>22</v>
      </c>
      <c r="H13" s="3">
        <v>0</v>
      </c>
      <c r="K13" s="2">
        <v>23</v>
      </c>
      <c r="L13">
        <f t="shared" si="0"/>
        <v>0</v>
      </c>
      <c r="M13">
        <f t="shared" si="1"/>
        <v>3</v>
      </c>
      <c r="N13">
        <f t="shared" si="2"/>
        <v>1</v>
      </c>
      <c r="O13">
        <f t="shared" si="3"/>
        <v>5</v>
      </c>
      <c r="P13">
        <f t="shared" si="4"/>
        <v>2</v>
      </c>
      <c r="Q13" s="3">
        <v>0</v>
      </c>
    </row>
    <row r="14" spans="1:26" x14ac:dyDescent="0.25">
      <c r="A14" s="2">
        <v>13</v>
      </c>
      <c r="B14">
        <v>45</v>
      </c>
      <c r="C14" t="s">
        <v>13</v>
      </c>
      <c r="D14" t="s">
        <v>18</v>
      </c>
      <c r="E14" t="s">
        <v>10</v>
      </c>
      <c r="F14" t="s">
        <v>24</v>
      </c>
      <c r="G14" t="s">
        <v>12</v>
      </c>
      <c r="H14" s="3">
        <v>0</v>
      </c>
      <c r="K14" s="2">
        <v>45</v>
      </c>
      <c r="L14">
        <f t="shared" si="0"/>
        <v>0</v>
      </c>
      <c r="M14">
        <f t="shared" si="1"/>
        <v>2</v>
      </c>
      <c r="N14">
        <f t="shared" si="2"/>
        <v>2</v>
      </c>
      <c r="O14">
        <f t="shared" si="3"/>
        <v>3</v>
      </c>
      <c r="P14">
        <f t="shared" si="4"/>
        <v>3</v>
      </c>
      <c r="Q14" s="3">
        <v>0</v>
      </c>
      <c r="S14" s="1" t="s">
        <v>5</v>
      </c>
      <c r="T14" s="1" t="s">
        <v>26</v>
      </c>
      <c r="V14" s="1" t="s">
        <v>6</v>
      </c>
      <c r="W14" s="1" t="s">
        <v>26</v>
      </c>
    </row>
    <row r="15" spans="1:26" x14ac:dyDescent="0.25">
      <c r="A15" s="2">
        <v>14</v>
      </c>
      <c r="B15">
        <v>34</v>
      </c>
      <c r="C15" t="s">
        <v>13</v>
      </c>
      <c r="D15" t="s">
        <v>21</v>
      </c>
      <c r="E15" t="s">
        <v>10</v>
      </c>
      <c r="F15" t="s">
        <v>25</v>
      </c>
      <c r="G15" t="s">
        <v>17</v>
      </c>
      <c r="H15" s="3">
        <v>1</v>
      </c>
      <c r="K15" s="2">
        <v>34</v>
      </c>
      <c r="L15">
        <f t="shared" si="0"/>
        <v>0</v>
      </c>
      <c r="M15">
        <f t="shared" si="1"/>
        <v>1</v>
      </c>
      <c r="N15">
        <f t="shared" si="2"/>
        <v>2</v>
      </c>
      <c r="O15">
        <f t="shared" si="3"/>
        <v>2</v>
      </c>
      <c r="P15">
        <f t="shared" si="4"/>
        <v>1</v>
      </c>
      <c r="Q15" s="3">
        <v>1</v>
      </c>
      <c r="S15" t="s">
        <v>16</v>
      </c>
      <c r="T15">
        <v>1</v>
      </c>
      <c r="V15" t="s">
        <v>17</v>
      </c>
      <c r="W15">
        <v>1</v>
      </c>
    </row>
    <row r="16" spans="1:26" x14ac:dyDescent="0.25">
      <c r="A16" s="2">
        <v>15</v>
      </c>
      <c r="B16">
        <v>46</v>
      </c>
      <c r="C16" t="s">
        <v>8</v>
      </c>
      <c r="D16" t="s">
        <v>9</v>
      </c>
      <c r="E16" t="s">
        <v>15</v>
      </c>
      <c r="F16" t="s">
        <v>24</v>
      </c>
      <c r="G16" t="s">
        <v>19</v>
      </c>
      <c r="H16" s="3">
        <v>1</v>
      </c>
      <c r="K16" s="2">
        <v>46</v>
      </c>
      <c r="L16">
        <f t="shared" si="0"/>
        <v>1</v>
      </c>
      <c r="M16">
        <f t="shared" si="1"/>
        <v>4</v>
      </c>
      <c r="N16">
        <f t="shared" si="2"/>
        <v>1</v>
      </c>
      <c r="O16">
        <f t="shared" si="3"/>
        <v>3</v>
      </c>
      <c r="P16">
        <f t="shared" si="4"/>
        <v>4</v>
      </c>
      <c r="Q16" s="3">
        <v>1</v>
      </c>
      <c r="S16" t="s">
        <v>25</v>
      </c>
      <c r="T16">
        <v>2</v>
      </c>
      <c r="V16" t="s">
        <v>22</v>
      </c>
      <c r="W16">
        <v>2</v>
      </c>
    </row>
    <row r="17" spans="1:23" x14ac:dyDescent="0.25">
      <c r="A17" s="2">
        <v>16</v>
      </c>
      <c r="B17">
        <v>44</v>
      </c>
      <c r="C17" t="s">
        <v>8</v>
      </c>
      <c r="D17" t="s">
        <v>14</v>
      </c>
      <c r="E17" t="s">
        <v>20</v>
      </c>
      <c r="F17" t="s">
        <v>24</v>
      </c>
      <c r="G17" t="s">
        <v>17</v>
      </c>
      <c r="H17" s="3">
        <v>0</v>
      </c>
      <c r="K17" s="2">
        <v>44</v>
      </c>
      <c r="L17">
        <f t="shared" si="0"/>
        <v>1</v>
      </c>
      <c r="M17">
        <f t="shared" si="1"/>
        <v>3</v>
      </c>
      <c r="N17">
        <f t="shared" si="2"/>
        <v>3</v>
      </c>
      <c r="O17">
        <f t="shared" si="3"/>
        <v>3</v>
      </c>
      <c r="P17">
        <f t="shared" si="4"/>
        <v>1</v>
      </c>
      <c r="Q17" s="3">
        <v>0</v>
      </c>
      <c r="S17" t="s">
        <v>24</v>
      </c>
      <c r="T17">
        <v>3</v>
      </c>
      <c r="V17" t="s">
        <v>12</v>
      </c>
      <c r="W17">
        <v>3</v>
      </c>
    </row>
    <row r="18" spans="1:23" x14ac:dyDescent="0.25">
      <c r="A18" s="2">
        <v>17</v>
      </c>
      <c r="B18">
        <v>54</v>
      </c>
      <c r="C18" t="s">
        <v>13</v>
      </c>
      <c r="D18" t="s">
        <v>9</v>
      </c>
      <c r="E18" t="s">
        <v>20</v>
      </c>
      <c r="F18" t="s">
        <v>25</v>
      </c>
      <c r="G18" t="s">
        <v>19</v>
      </c>
      <c r="H18" s="3">
        <v>0</v>
      </c>
      <c r="K18" s="2">
        <v>54</v>
      </c>
      <c r="L18">
        <f t="shared" si="0"/>
        <v>0</v>
      </c>
      <c r="M18">
        <f t="shared" si="1"/>
        <v>4</v>
      </c>
      <c r="N18">
        <f t="shared" si="2"/>
        <v>3</v>
      </c>
      <c r="O18">
        <f t="shared" si="3"/>
        <v>2</v>
      </c>
      <c r="P18">
        <f t="shared" si="4"/>
        <v>4</v>
      </c>
      <c r="Q18" s="3">
        <v>0</v>
      </c>
      <c r="S18" t="s">
        <v>11</v>
      </c>
      <c r="T18">
        <v>4</v>
      </c>
      <c r="V18" t="s">
        <v>19</v>
      </c>
      <c r="W18">
        <v>4</v>
      </c>
    </row>
    <row r="19" spans="1:23" x14ac:dyDescent="0.25">
      <c r="A19" s="2">
        <v>18</v>
      </c>
      <c r="B19">
        <v>51</v>
      </c>
      <c r="C19" t="s">
        <v>8</v>
      </c>
      <c r="D19" t="s">
        <v>18</v>
      </c>
      <c r="E19" t="s">
        <v>10</v>
      </c>
      <c r="F19" t="s">
        <v>24</v>
      </c>
      <c r="G19" t="s">
        <v>17</v>
      </c>
      <c r="H19" s="3">
        <v>1</v>
      </c>
      <c r="K19" s="2">
        <v>51</v>
      </c>
      <c r="L19">
        <f t="shared" si="0"/>
        <v>1</v>
      </c>
      <c r="M19">
        <f t="shared" si="1"/>
        <v>2</v>
      </c>
      <c r="N19">
        <f t="shared" si="2"/>
        <v>2</v>
      </c>
      <c r="O19">
        <f t="shared" si="3"/>
        <v>3</v>
      </c>
      <c r="P19">
        <f t="shared" si="4"/>
        <v>1</v>
      </c>
      <c r="Q19" s="3">
        <v>1</v>
      </c>
      <c r="S19" t="s">
        <v>23</v>
      </c>
      <c r="T19">
        <v>5</v>
      </c>
    </row>
    <row r="20" spans="1:23" x14ac:dyDescent="0.25">
      <c r="A20" s="2">
        <v>19</v>
      </c>
      <c r="B20">
        <v>25</v>
      </c>
      <c r="C20" t="s">
        <v>13</v>
      </c>
      <c r="D20" t="s">
        <v>14</v>
      </c>
      <c r="E20" t="s">
        <v>10</v>
      </c>
      <c r="F20" t="s">
        <v>25</v>
      </c>
      <c r="G20" t="s">
        <v>17</v>
      </c>
      <c r="H20" s="3">
        <v>1</v>
      </c>
      <c r="K20" s="2">
        <v>25</v>
      </c>
      <c r="L20">
        <f t="shared" si="0"/>
        <v>0</v>
      </c>
      <c r="M20">
        <f t="shared" si="1"/>
        <v>3</v>
      </c>
      <c r="N20">
        <f t="shared" si="2"/>
        <v>2</v>
      </c>
      <c r="O20">
        <f t="shared" si="3"/>
        <v>2</v>
      </c>
      <c r="P20">
        <f t="shared" si="4"/>
        <v>1</v>
      </c>
      <c r="Q20" s="3">
        <v>1</v>
      </c>
    </row>
    <row r="21" spans="1:23" x14ac:dyDescent="0.25">
      <c r="A21" s="2">
        <v>20</v>
      </c>
      <c r="B21">
        <v>47</v>
      </c>
      <c r="C21" t="s">
        <v>8</v>
      </c>
      <c r="D21" t="s">
        <v>9</v>
      </c>
      <c r="E21" t="s">
        <v>20</v>
      </c>
      <c r="F21" t="s">
        <v>23</v>
      </c>
      <c r="G21" t="s">
        <v>22</v>
      </c>
      <c r="H21" s="3">
        <v>1</v>
      </c>
      <c r="K21" s="2">
        <v>47</v>
      </c>
      <c r="L21">
        <f t="shared" si="0"/>
        <v>1</v>
      </c>
      <c r="M21">
        <f t="shared" si="1"/>
        <v>4</v>
      </c>
      <c r="N21">
        <f t="shared" si="2"/>
        <v>3</v>
      </c>
      <c r="O21">
        <f t="shared" si="3"/>
        <v>5</v>
      </c>
      <c r="P21">
        <f t="shared" si="4"/>
        <v>2</v>
      </c>
      <c r="Q21" s="3">
        <v>1</v>
      </c>
    </row>
    <row r="22" spans="1:23" x14ac:dyDescent="0.25">
      <c r="A22" s="2">
        <v>21</v>
      </c>
      <c r="B22">
        <v>50</v>
      </c>
      <c r="C22" t="s">
        <v>8</v>
      </c>
      <c r="D22" t="s">
        <v>21</v>
      </c>
      <c r="E22" t="s">
        <v>10</v>
      </c>
      <c r="F22" t="s">
        <v>11</v>
      </c>
      <c r="G22" t="s">
        <v>12</v>
      </c>
      <c r="H22" s="3">
        <v>0</v>
      </c>
      <c r="K22" s="2">
        <v>50</v>
      </c>
      <c r="L22">
        <f t="shared" si="0"/>
        <v>1</v>
      </c>
      <c r="M22">
        <f t="shared" si="1"/>
        <v>1</v>
      </c>
      <c r="N22">
        <f t="shared" si="2"/>
        <v>2</v>
      </c>
      <c r="O22">
        <f t="shared" si="3"/>
        <v>4</v>
      </c>
      <c r="P22">
        <f t="shared" si="4"/>
        <v>3</v>
      </c>
      <c r="Q22" s="3">
        <v>0</v>
      </c>
    </row>
    <row r="23" spans="1:23" x14ac:dyDescent="0.25">
      <c r="A23" s="2">
        <v>22</v>
      </c>
      <c r="B23">
        <v>19</v>
      </c>
      <c r="C23" t="s">
        <v>8</v>
      </c>
      <c r="D23" t="s">
        <v>18</v>
      </c>
      <c r="E23" t="s">
        <v>20</v>
      </c>
      <c r="F23" t="s">
        <v>25</v>
      </c>
      <c r="G23" t="s">
        <v>22</v>
      </c>
      <c r="H23" s="3">
        <v>0</v>
      </c>
      <c r="K23" s="2">
        <v>19</v>
      </c>
      <c r="L23">
        <f t="shared" si="0"/>
        <v>1</v>
      </c>
      <c r="M23">
        <f t="shared" si="1"/>
        <v>2</v>
      </c>
      <c r="N23">
        <f t="shared" si="2"/>
        <v>3</v>
      </c>
      <c r="O23">
        <f t="shared" si="3"/>
        <v>2</v>
      </c>
      <c r="P23">
        <f t="shared" si="4"/>
        <v>2</v>
      </c>
      <c r="Q23" s="3">
        <v>0</v>
      </c>
    </row>
    <row r="24" spans="1:23" x14ac:dyDescent="0.25">
      <c r="A24" s="2">
        <v>23</v>
      </c>
      <c r="B24">
        <v>47</v>
      </c>
      <c r="C24" t="s">
        <v>13</v>
      </c>
      <c r="D24" t="s">
        <v>14</v>
      </c>
      <c r="E24" t="s">
        <v>10</v>
      </c>
      <c r="F24" t="s">
        <v>23</v>
      </c>
      <c r="G24" t="s">
        <v>17</v>
      </c>
      <c r="H24" s="3">
        <v>0</v>
      </c>
      <c r="K24" s="2">
        <v>47</v>
      </c>
      <c r="L24">
        <f t="shared" si="0"/>
        <v>0</v>
      </c>
      <c r="M24">
        <f t="shared" si="1"/>
        <v>3</v>
      </c>
      <c r="N24">
        <f t="shared" si="2"/>
        <v>2</v>
      </c>
      <c r="O24">
        <f t="shared" si="3"/>
        <v>5</v>
      </c>
      <c r="P24">
        <f t="shared" si="4"/>
        <v>1</v>
      </c>
      <c r="Q24" s="3">
        <v>0</v>
      </c>
    </row>
    <row r="25" spans="1:23" x14ac:dyDescent="0.25">
      <c r="A25" s="2">
        <v>24</v>
      </c>
      <c r="B25">
        <v>23</v>
      </c>
      <c r="C25" t="s">
        <v>13</v>
      </c>
      <c r="D25" t="s">
        <v>18</v>
      </c>
      <c r="E25" t="s">
        <v>15</v>
      </c>
      <c r="F25" t="s">
        <v>23</v>
      </c>
      <c r="G25" t="s">
        <v>17</v>
      </c>
      <c r="H25" s="3">
        <v>1</v>
      </c>
      <c r="K25" s="2">
        <v>23</v>
      </c>
      <c r="L25">
        <f t="shared" si="0"/>
        <v>0</v>
      </c>
      <c r="M25">
        <f t="shared" si="1"/>
        <v>2</v>
      </c>
      <c r="N25">
        <f t="shared" si="2"/>
        <v>1</v>
      </c>
      <c r="O25">
        <f t="shared" si="3"/>
        <v>5</v>
      </c>
      <c r="P25">
        <f t="shared" si="4"/>
        <v>1</v>
      </c>
      <c r="Q25" s="3">
        <v>1</v>
      </c>
    </row>
    <row r="26" spans="1:23" x14ac:dyDescent="0.25">
      <c r="A26" s="2">
        <v>25</v>
      </c>
      <c r="B26">
        <v>42</v>
      </c>
      <c r="C26" t="s">
        <v>8</v>
      </c>
      <c r="D26" t="s">
        <v>14</v>
      </c>
      <c r="E26" t="s">
        <v>20</v>
      </c>
      <c r="F26" t="s">
        <v>23</v>
      </c>
      <c r="G26" t="s">
        <v>19</v>
      </c>
      <c r="H26" s="3">
        <v>1</v>
      </c>
      <c r="K26" s="2">
        <v>42</v>
      </c>
      <c r="L26">
        <f t="shared" si="0"/>
        <v>1</v>
      </c>
      <c r="M26">
        <f t="shared" si="1"/>
        <v>3</v>
      </c>
      <c r="N26">
        <f t="shared" si="2"/>
        <v>3</v>
      </c>
      <c r="O26">
        <f t="shared" si="3"/>
        <v>5</v>
      </c>
      <c r="P26">
        <f t="shared" si="4"/>
        <v>4</v>
      </c>
      <c r="Q26" s="3">
        <v>1</v>
      </c>
    </row>
    <row r="27" spans="1:23" x14ac:dyDescent="0.25">
      <c r="A27" s="2">
        <v>26</v>
      </c>
      <c r="B27">
        <v>54</v>
      </c>
      <c r="C27" t="s">
        <v>13</v>
      </c>
      <c r="D27" t="s">
        <v>9</v>
      </c>
      <c r="E27" t="s">
        <v>10</v>
      </c>
      <c r="F27" t="s">
        <v>25</v>
      </c>
      <c r="G27" t="s">
        <v>19</v>
      </c>
      <c r="H27" s="3">
        <v>0</v>
      </c>
      <c r="K27" s="2">
        <v>54</v>
      </c>
      <c r="L27">
        <f t="shared" si="0"/>
        <v>0</v>
      </c>
      <c r="M27">
        <f t="shared" si="1"/>
        <v>4</v>
      </c>
      <c r="N27">
        <f t="shared" si="2"/>
        <v>2</v>
      </c>
      <c r="O27">
        <f t="shared" si="3"/>
        <v>2</v>
      </c>
      <c r="P27">
        <f t="shared" si="4"/>
        <v>4</v>
      </c>
      <c r="Q27" s="3">
        <v>0</v>
      </c>
    </row>
    <row r="28" spans="1:23" x14ac:dyDescent="0.25">
      <c r="A28" s="2">
        <v>27</v>
      </c>
      <c r="B28">
        <v>31</v>
      </c>
      <c r="C28" t="s">
        <v>8</v>
      </c>
      <c r="D28" t="s">
        <v>18</v>
      </c>
      <c r="E28" t="s">
        <v>15</v>
      </c>
      <c r="F28" t="s">
        <v>25</v>
      </c>
      <c r="G28" t="s">
        <v>17</v>
      </c>
      <c r="H28" s="3">
        <v>0</v>
      </c>
      <c r="K28" s="2">
        <v>31</v>
      </c>
      <c r="L28">
        <f t="shared" si="0"/>
        <v>1</v>
      </c>
      <c r="M28">
        <f t="shared" si="1"/>
        <v>2</v>
      </c>
      <c r="N28">
        <f t="shared" si="2"/>
        <v>1</v>
      </c>
      <c r="O28">
        <f t="shared" si="3"/>
        <v>2</v>
      </c>
      <c r="P28">
        <f t="shared" si="4"/>
        <v>1</v>
      </c>
      <c r="Q28" s="3">
        <v>0</v>
      </c>
    </row>
    <row r="29" spans="1:23" x14ac:dyDescent="0.25">
      <c r="A29" s="2">
        <v>28</v>
      </c>
      <c r="B29">
        <v>24</v>
      </c>
      <c r="C29" t="s">
        <v>8</v>
      </c>
      <c r="D29" t="s">
        <v>18</v>
      </c>
      <c r="E29" t="s">
        <v>20</v>
      </c>
      <c r="F29" t="s">
        <v>24</v>
      </c>
      <c r="G29" t="s">
        <v>12</v>
      </c>
      <c r="H29" s="3">
        <v>0</v>
      </c>
      <c r="K29" s="2">
        <v>24</v>
      </c>
      <c r="L29">
        <f t="shared" si="0"/>
        <v>1</v>
      </c>
      <c r="M29">
        <f t="shared" si="1"/>
        <v>2</v>
      </c>
      <c r="N29">
        <f t="shared" si="2"/>
        <v>3</v>
      </c>
      <c r="O29">
        <f t="shared" si="3"/>
        <v>3</v>
      </c>
      <c r="P29">
        <f t="shared" si="4"/>
        <v>3</v>
      </c>
      <c r="Q29" s="3">
        <v>0</v>
      </c>
    </row>
    <row r="30" spans="1:23" x14ac:dyDescent="0.25">
      <c r="A30" s="2">
        <v>29</v>
      </c>
      <c r="B30">
        <v>21</v>
      </c>
      <c r="C30" t="s">
        <v>13</v>
      </c>
      <c r="D30" t="s">
        <v>21</v>
      </c>
      <c r="E30" t="s">
        <v>10</v>
      </c>
      <c r="F30" t="s">
        <v>25</v>
      </c>
      <c r="G30" t="s">
        <v>19</v>
      </c>
      <c r="H30" s="3">
        <v>0</v>
      </c>
      <c r="K30" s="2">
        <v>21</v>
      </c>
      <c r="L30">
        <f t="shared" si="0"/>
        <v>0</v>
      </c>
      <c r="M30">
        <f t="shared" si="1"/>
        <v>1</v>
      </c>
      <c r="N30">
        <f t="shared" si="2"/>
        <v>2</v>
      </c>
      <c r="O30">
        <f t="shared" si="3"/>
        <v>2</v>
      </c>
      <c r="P30">
        <f t="shared" si="4"/>
        <v>4</v>
      </c>
      <c r="Q30" s="3">
        <v>0</v>
      </c>
    </row>
    <row r="31" spans="1:23" x14ac:dyDescent="0.25">
      <c r="A31" s="2">
        <v>30</v>
      </c>
      <c r="B31">
        <v>31</v>
      </c>
      <c r="C31" t="s">
        <v>13</v>
      </c>
      <c r="D31" t="s">
        <v>14</v>
      </c>
      <c r="E31" t="s">
        <v>15</v>
      </c>
      <c r="F31" t="s">
        <v>11</v>
      </c>
      <c r="G31" t="s">
        <v>17</v>
      </c>
      <c r="H31" s="3">
        <v>0</v>
      </c>
      <c r="K31" s="2">
        <v>31</v>
      </c>
      <c r="L31">
        <f t="shared" si="0"/>
        <v>0</v>
      </c>
      <c r="M31">
        <f t="shared" si="1"/>
        <v>3</v>
      </c>
      <c r="N31">
        <f t="shared" si="2"/>
        <v>1</v>
      </c>
      <c r="O31">
        <f t="shared" si="3"/>
        <v>4</v>
      </c>
      <c r="P31">
        <f t="shared" si="4"/>
        <v>1</v>
      </c>
      <c r="Q31" s="3">
        <v>0</v>
      </c>
    </row>
    <row r="32" spans="1:23" x14ac:dyDescent="0.25">
      <c r="A32" s="2">
        <v>31</v>
      </c>
      <c r="B32">
        <v>23</v>
      </c>
      <c r="C32" t="s">
        <v>13</v>
      </c>
      <c r="D32" t="s">
        <v>14</v>
      </c>
      <c r="E32" t="s">
        <v>20</v>
      </c>
      <c r="F32" t="s">
        <v>24</v>
      </c>
      <c r="G32" t="s">
        <v>17</v>
      </c>
      <c r="H32" s="3">
        <v>1</v>
      </c>
      <c r="K32" s="2">
        <v>23</v>
      </c>
      <c r="L32">
        <f t="shared" si="0"/>
        <v>0</v>
      </c>
      <c r="M32">
        <f t="shared" si="1"/>
        <v>3</v>
      </c>
      <c r="N32">
        <f t="shared" si="2"/>
        <v>3</v>
      </c>
      <c r="O32">
        <f t="shared" si="3"/>
        <v>3</v>
      </c>
      <c r="P32">
        <f t="shared" si="4"/>
        <v>1</v>
      </c>
      <c r="Q32" s="3">
        <v>1</v>
      </c>
    </row>
    <row r="33" spans="1:17" x14ac:dyDescent="0.25">
      <c r="A33" s="2">
        <v>32</v>
      </c>
      <c r="B33">
        <v>59</v>
      </c>
      <c r="C33" t="s">
        <v>13</v>
      </c>
      <c r="D33" t="s">
        <v>9</v>
      </c>
      <c r="E33" t="s">
        <v>15</v>
      </c>
      <c r="F33" t="s">
        <v>24</v>
      </c>
      <c r="G33" t="s">
        <v>17</v>
      </c>
      <c r="H33" s="3">
        <v>0</v>
      </c>
      <c r="K33" s="2">
        <v>59</v>
      </c>
      <c r="L33">
        <f t="shared" si="0"/>
        <v>0</v>
      </c>
      <c r="M33">
        <f t="shared" si="1"/>
        <v>4</v>
      </c>
      <c r="N33">
        <f t="shared" si="2"/>
        <v>1</v>
      </c>
      <c r="O33">
        <f t="shared" si="3"/>
        <v>3</v>
      </c>
      <c r="P33">
        <f t="shared" si="4"/>
        <v>1</v>
      </c>
      <c r="Q33" s="3">
        <v>0</v>
      </c>
    </row>
    <row r="34" spans="1:17" x14ac:dyDescent="0.25">
      <c r="A34" s="2">
        <v>33</v>
      </c>
      <c r="B34">
        <v>60</v>
      </c>
      <c r="C34" t="s">
        <v>13</v>
      </c>
      <c r="D34" t="s">
        <v>18</v>
      </c>
      <c r="E34" t="s">
        <v>20</v>
      </c>
      <c r="F34" t="s">
        <v>16</v>
      </c>
      <c r="G34" t="s">
        <v>19</v>
      </c>
      <c r="H34" s="3">
        <v>0</v>
      </c>
      <c r="K34" s="2">
        <v>60</v>
      </c>
      <c r="L34">
        <f t="shared" si="0"/>
        <v>0</v>
      </c>
      <c r="M34">
        <f t="shared" si="1"/>
        <v>2</v>
      </c>
      <c r="N34">
        <f t="shared" si="2"/>
        <v>3</v>
      </c>
      <c r="O34">
        <f t="shared" si="3"/>
        <v>1</v>
      </c>
      <c r="P34">
        <f t="shared" si="4"/>
        <v>4</v>
      </c>
      <c r="Q34" s="3">
        <v>0</v>
      </c>
    </row>
    <row r="35" spans="1:17" x14ac:dyDescent="0.25">
      <c r="A35" s="2">
        <v>34</v>
      </c>
      <c r="B35">
        <v>43</v>
      </c>
      <c r="C35" t="s">
        <v>8</v>
      </c>
      <c r="D35" t="s">
        <v>18</v>
      </c>
      <c r="E35" t="s">
        <v>20</v>
      </c>
      <c r="F35" t="s">
        <v>16</v>
      </c>
      <c r="G35" t="s">
        <v>17</v>
      </c>
      <c r="H35" s="3">
        <v>0</v>
      </c>
      <c r="K35" s="2">
        <v>43</v>
      </c>
      <c r="L35">
        <f t="shared" si="0"/>
        <v>1</v>
      </c>
      <c r="M35">
        <f t="shared" si="1"/>
        <v>2</v>
      </c>
      <c r="N35">
        <f t="shared" si="2"/>
        <v>3</v>
      </c>
      <c r="O35">
        <f t="shared" si="3"/>
        <v>1</v>
      </c>
      <c r="P35">
        <f t="shared" si="4"/>
        <v>1</v>
      </c>
      <c r="Q35" s="3">
        <v>0</v>
      </c>
    </row>
    <row r="36" spans="1:17" x14ac:dyDescent="0.25">
      <c r="A36" s="2">
        <v>35</v>
      </c>
      <c r="B36">
        <v>27</v>
      </c>
      <c r="C36" t="s">
        <v>13</v>
      </c>
      <c r="D36" t="s">
        <v>21</v>
      </c>
      <c r="E36" t="s">
        <v>10</v>
      </c>
      <c r="F36" t="s">
        <v>24</v>
      </c>
      <c r="G36" t="s">
        <v>12</v>
      </c>
      <c r="H36" s="3">
        <v>1</v>
      </c>
      <c r="K36" s="2">
        <v>27</v>
      </c>
      <c r="L36">
        <f t="shared" si="0"/>
        <v>0</v>
      </c>
      <c r="M36">
        <f t="shared" si="1"/>
        <v>1</v>
      </c>
      <c r="N36">
        <f t="shared" si="2"/>
        <v>2</v>
      </c>
      <c r="O36">
        <f t="shared" si="3"/>
        <v>3</v>
      </c>
      <c r="P36">
        <f t="shared" si="4"/>
        <v>3</v>
      </c>
      <c r="Q36" s="3">
        <v>1</v>
      </c>
    </row>
    <row r="37" spans="1:17" x14ac:dyDescent="0.25">
      <c r="A37" s="2">
        <v>36</v>
      </c>
      <c r="B37">
        <v>21</v>
      </c>
      <c r="C37" t="s">
        <v>13</v>
      </c>
      <c r="D37" t="s">
        <v>18</v>
      </c>
      <c r="E37" t="s">
        <v>20</v>
      </c>
      <c r="F37" t="s">
        <v>23</v>
      </c>
      <c r="G37" t="s">
        <v>22</v>
      </c>
      <c r="H37" s="3">
        <v>0</v>
      </c>
      <c r="K37" s="2">
        <v>21</v>
      </c>
      <c r="L37">
        <f t="shared" si="0"/>
        <v>0</v>
      </c>
      <c r="M37">
        <f t="shared" si="1"/>
        <v>2</v>
      </c>
      <c r="N37">
        <f t="shared" si="2"/>
        <v>3</v>
      </c>
      <c r="O37">
        <f t="shared" si="3"/>
        <v>5</v>
      </c>
      <c r="P37">
        <f t="shared" si="4"/>
        <v>2</v>
      </c>
      <c r="Q37" s="3">
        <v>0</v>
      </c>
    </row>
    <row r="38" spans="1:17" x14ac:dyDescent="0.25">
      <c r="A38" s="2">
        <v>37</v>
      </c>
      <c r="B38">
        <v>24</v>
      </c>
      <c r="C38" t="s">
        <v>13</v>
      </c>
      <c r="D38" t="s">
        <v>21</v>
      </c>
      <c r="E38" t="s">
        <v>20</v>
      </c>
      <c r="F38" t="s">
        <v>23</v>
      </c>
      <c r="G38" t="s">
        <v>17</v>
      </c>
      <c r="H38" s="3">
        <v>1</v>
      </c>
      <c r="K38" s="2">
        <v>24</v>
      </c>
      <c r="L38">
        <f t="shared" si="0"/>
        <v>0</v>
      </c>
      <c r="M38">
        <f t="shared" si="1"/>
        <v>1</v>
      </c>
      <c r="N38">
        <f t="shared" si="2"/>
        <v>3</v>
      </c>
      <c r="O38">
        <f t="shared" si="3"/>
        <v>5</v>
      </c>
      <c r="P38">
        <f t="shared" si="4"/>
        <v>1</v>
      </c>
      <c r="Q38" s="3">
        <v>1</v>
      </c>
    </row>
    <row r="39" spans="1:17" x14ac:dyDescent="0.25">
      <c r="A39" s="2">
        <v>38</v>
      </c>
      <c r="B39">
        <v>53</v>
      </c>
      <c r="C39" t="s">
        <v>8</v>
      </c>
      <c r="D39" t="s">
        <v>14</v>
      </c>
      <c r="E39" t="s">
        <v>20</v>
      </c>
      <c r="F39" t="s">
        <v>11</v>
      </c>
      <c r="G39" t="s">
        <v>22</v>
      </c>
      <c r="H39" s="3">
        <v>0</v>
      </c>
      <c r="K39" s="2">
        <v>53</v>
      </c>
      <c r="L39">
        <f t="shared" si="0"/>
        <v>1</v>
      </c>
      <c r="M39">
        <f t="shared" si="1"/>
        <v>3</v>
      </c>
      <c r="N39">
        <f t="shared" si="2"/>
        <v>3</v>
      </c>
      <c r="O39">
        <f t="shared" si="3"/>
        <v>4</v>
      </c>
      <c r="P39">
        <f t="shared" si="4"/>
        <v>2</v>
      </c>
      <c r="Q39" s="3">
        <v>0</v>
      </c>
    </row>
    <row r="40" spans="1:17" x14ac:dyDescent="0.25">
      <c r="A40" s="2">
        <v>39</v>
      </c>
      <c r="B40">
        <v>49</v>
      </c>
      <c r="C40" t="s">
        <v>8</v>
      </c>
      <c r="D40" t="s">
        <v>21</v>
      </c>
      <c r="E40" t="s">
        <v>20</v>
      </c>
      <c r="F40" t="s">
        <v>11</v>
      </c>
      <c r="G40" t="s">
        <v>17</v>
      </c>
      <c r="H40" s="3">
        <v>0</v>
      </c>
      <c r="K40" s="2">
        <v>49</v>
      </c>
      <c r="L40">
        <f t="shared" si="0"/>
        <v>1</v>
      </c>
      <c r="M40">
        <f t="shared" si="1"/>
        <v>1</v>
      </c>
      <c r="N40">
        <f t="shared" si="2"/>
        <v>3</v>
      </c>
      <c r="O40">
        <f t="shared" si="3"/>
        <v>4</v>
      </c>
      <c r="P40">
        <f t="shared" si="4"/>
        <v>1</v>
      </c>
      <c r="Q40" s="3">
        <v>0</v>
      </c>
    </row>
    <row r="41" spans="1:17" x14ac:dyDescent="0.25">
      <c r="A41" s="2">
        <v>40</v>
      </c>
      <c r="B41">
        <v>22</v>
      </c>
      <c r="C41" t="s">
        <v>13</v>
      </c>
      <c r="D41" t="s">
        <v>14</v>
      </c>
      <c r="E41" t="s">
        <v>15</v>
      </c>
      <c r="F41" t="s">
        <v>25</v>
      </c>
      <c r="G41" t="s">
        <v>17</v>
      </c>
      <c r="H41" s="3">
        <v>0</v>
      </c>
      <c r="K41" s="2">
        <v>22</v>
      </c>
      <c r="L41">
        <f t="shared" si="0"/>
        <v>0</v>
      </c>
      <c r="M41">
        <f t="shared" si="1"/>
        <v>3</v>
      </c>
      <c r="N41">
        <f t="shared" si="2"/>
        <v>1</v>
      </c>
      <c r="O41">
        <f t="shared" si="3"/>
        <v>2</v>
      </c>
      <c r="P41">
        <f t="shared" si="4"/>
        <v>1</v>
      </c>
      <c r="Q41" s="3">
        <v>0</v>
      </c>
    </row>
    <row r="42" spans="1:17" x14ac:dyDescent="0.25">
      <c r="A42" s="2">
        <v>41</v>
      </c>
      <c r="B42">
        <v>48</v>
      </c>
      <c r="C42" t="s">
        <v>13</v>
      </c>
      <c r="D42" t="s">
        <v>14</v>
      </c>
      <c r="E42" t="s">
        <v>20</v>
      </c>
      <c r="F42" t="s">
        <v>23</v>
      </c>
      <c r="G42" t="s">
        <v>22</v>
      </c>
      <c r="H42" s="3">
        <v>0</v>
      </c>
      <c r="K42" s="2">
        <v>48</v>
      </c>
      <c r="L42">
        <f t="shared" si="0"/>
        <v>0</v>
      </c>
      <c r="M42">
        <f t="shared" si="1"/>
        <v>3</v>
      </c>
      <c r="N42">
        <f t="shared" si="2"/>
        <v>3</v>
      </c>
      <c r="O42">
        <f t="shared" si="3"/>
        <v>5</v>
      </c>
      <c r="P42">
        <f t="shared" si="4"/>
        <v>2</v>
      </c>
      <c r="Q42" s="3">
        <v>0</v>
      </c>
    </row>
    <row r="43" spans="1:17" x14ac:dyDescent="0.25">
      <c r="A43" s="2">
        <v>42</v>
      </c>
      <c r="B43">
        <v>49</v>
      </c>
      <c r="C43" t="s">
        <v>8</v>
      </c>
      <c r="D43" t="s">
        <v>9</v>
      </c>
      <c r="E43" t="s">
        <v>15</v>
      </c>
      <c r="F43" t="s">
        <v>11</v>
      </c>
      <c r="G43" t="s">
        <v>22</v>
      </c>
      <c r="H43" s="3">
        <v>0</v>
      </c>
      <c r="K43" s="2">
        <v>49</v>
      </c>
      <c r="L43">
        <f t="shared" si="0"/>
        <v>1</v>
      </c>
      <c r="M43">
        <f t="shared" si="1"/>
        <v>4</v>
      </c>
      <c r="N43">
        <f t="shared" si="2"/>
        <v>1</v>
      </c>
      <c r="O43">
        <f t="shared" si="3"/>
        <v>4</v>
      </c>
      <c r="P43">
        <f t="shared" si="4"/>
        <v>2</v>
      </c>
      <c r="Q43" s="3">
        <v>0</v>
      </c>
    </row>
    <row r="44" spans="1:17" x14ac:dyDescent="0.25">
      <c r="A44" s="2">
        <v>43</v>
      </c>
      <c r="B44">
        <v>19</v>
      </c>
      <c r="C44" t="s">
        <v>8</v>
      </c>
      <c r="D44" t="s">
        <v>9</v>
      </c>
      <c r="E44" t="s">
        <v>20</v>
      </c>
      <c r="F44" t="s">
        <v>24</v>
      </c>
      <c r="G44" t="s">
        <v>19</v>
      </c>
      <c r="H44" s="3">
        <v>0</v>
      </c>
      <c r="K44" s="2">
        <v>19</v>
      </c>
      <c r="L44">
        <f t="shared" si="0"/>
        <v>1</v>
      </c>
      <c r="M44">
        <f t="shared" si="1"/>
        <v>4</v>
      </c>
      <c r="N44">
        <f t="shared" si="2"/>
        <v>3</v>
      </c>
      <c r="O44">
        <f t="shared" si="3"/>
        <v>3</v>
      </c>
      <c r="P44">
        <f t="shared" si="4"/>
        <v>4</v>
      </c>
      <c r="Q44" s="3">
        <v>0</v>
      </c>
    </row>
    <row r="45" spans="1:17" x14ac:dyDescent="0.25">
      <c r="A45" s="2">
        <v>44</v>
      </c>
      <c r="B45">
        <v>25</v>
      </c>
      <c r="C45" t="s">
        <v>8</v>
      </c>
      <c r="D45" t="s">
        <v>14</v>
      </c>
      <c r="E45" t="s">
        <v>15</v>
      </c>
      <c r="F45" t="s">
        <v>25</v>
      </c>
      <c r="G45" t="s">
        <v>22</v>
      </c>
      <c r="H45" s="3">
        <v>1</v>
      </c>
      <c r="K45" s="2">
        <v>25</v>
      </c>
      <c r="L45">
        <f t="shared" si="0"/>
        <v>1</v>
      </c>
      <c r="M45">
        <f t="shared" si="1"/>
        <v>3</v>
      </c>
      <c r="N45">
        <f t="shared" si="2"/>
        <v>1</v>
      </c>
      <c r="O45">
        <f t="shared" si="3"/>
        <v>2</v>
      </c>
      <c r="P45">
        <f t="shared" si="4"/>
        <v>2</v>
      </c>
      <c r="Q45" s="3">
        <v>1</v>
      </c>
    </row>
    <row r="46" spans="1:17" x14ac:dyDescent="0.25">
      <c r="A46" s="2">
        <v>45</v>
      </c>
      <c r="B46">
        <v>50</v>
      </c>
      <c r="C46" t="s">
        <v>8</v>
      </c>
      <c r="D46" t="s">
        <v>21</v>
      </c>
      <c r="E46" t="s">
        <v>20</v>
      </c>
      <c r="F46" t="s">
        <v>16</v>
      </c>
      <c r="G46" t="s">
        <v>17</v>
      </c>
      <c r="H46" s="3">
        <v>1</v>
      </c>
      <c r="K46" s="2">
        <v>50</v>
      </c>
      <c r="L46">
        <f t="shared" si="0"/>
        <v>1</v>
      </c>
      <c r="M46">
        <f t="shared" si="1"/>
        <v>1</v>
      </c>
      <c r="N46">
        <f t="shared" si="2"/>
        <v>3</v>
      </c>
      <c r="O46">
        <f t="shared" si="3"/>
        <v>1</v>
      </c>
      <c r="P46">
        <f t="shared" si="4"/>
        <v>1</v>
      </c>
      <c r="Q46" s="3">
        <v>1</v>
      </c>
    </row>
    <row r="47" spans="1:17" x14ac:dyDescent="0.25">
      <c r="A47" s="2">
        <v>46</v>
      </c>
      <c r="B47">
        <v>23</v>
      </c>
      <c r="C47" t="s">
        <v>8</v>
      </c>
      <c r="D47" t="s">
        <v>21</v>
      </c>
      <c r="E47" t="s">
        <v>10</v>
      </c>
      <c r="F47" t="s">
        <v>23</v>
      </c>
      <c r="G47" t="s">
        <v>22</v>
      </c>
      <c r="H47" s="3">
        <v>1</v>
      </c>
      <c r="K47" s="2">
        <v>23</v>
      </c>
      <c r="L47">
        <f t="shared" si="0"/>
        <v>1</v>
      </c>
      <c r="M47">
        <f t="shared" si="1"/>
        <v>1</v>
      </c>
      <c r="N47">
        <f t="shared" si="2"/>
        <v>2</v>
      </c>
      <c r="O47">
        <f t="shared" si="3"/>
        <v>5</v>
      </c>
      <c r="P47">
        <f t="shared" si="4"/>
        <v>2</v>
      </c>
      <c r="Q47" s="3">
        <v>1</v>
      </c>
    </row>
    <row r="48" spans="1:17" x14ac:dyDescent="0.25">
      <c r="A48" s="2">
        <v>47</v>
      </c>
      <c r="B48">
        <v>42</v>
      </c>
      <c r="C48" t="s">
        <v>8</v>
      </c>
      <c r="D48" t="s">
        <v>21</v>
      </c>
      <c r="E48" t="s">
        <v>15</v>
      </c>
      <c r="F48" t="s">
        <v>11</v>
      </c>
      <c r="G48" t="s">
        <v>17</v>
      </c>
      <c r="H48" s="3">
        <v>1</v>
      </c>
      <c r="K48" s="2">
        <v>42</v>
      </c>
      <c r="L48">
        <f t="shared" si="0"/>
        <v>1</v>
      </c>
      <c r="M48">
        <f t="shared" si="1"/>
        <v>1</v>
      </c>
      <c r="N48">
        <f t="shared" si="2"/>
        <v>1</v>
      </c>
      <c r="O48">
        <f t="shared" si="3"/>
        <v>4</v>
      </c>
      <c r="P48">
        <f t="shared" si="4"/>
        <v>1</v>
      </c>
      <c r="Q48" s="3">
        <v>1</v>
      </c>
    </row>
    <row r="49" spans="1:17" x14ac:dyDescent="0.25">
      <c r="A49" s="2">
        <v>48</v>
      </c>
      <c r="B49">
        <v>24</v>
      </c>
      <c r="C49" t="s">
        <v>8</v>
      </c>
      <c r="D49" t="s">
        <v>21</v>
      </c>
      <c r="E49" t="s">
        <v>15</v>
      </c>
      <c r="F49" t="s">
        <v>25</v>
      </c>
      <c r="G49" t="s">
        <v>22</v>
      </c>
      <c r="H49" s="3">
        <v>1</v>
      </c>
      <c r="K49" s="2">
        <v>24</v>
      </c>
      <c r="L49">
        <f t="shared" si="0"/>
        <v>1</v>
      </c>
      <c r="M49">
        <f t="shared" si="1"/>
        <v>1</v>
      </c>
      <c r="N49">
        <f t="shared" si="2"/>
        <v>1</v>
      </c>
      <c r="O49">
        <f t="shared" si="3"/>
        <v>2</v>
      </c>
      <c r="P49">
        <f t="shared" si="4"/>
        <v>2</v>
      </c>
      <c r="Q49" s="3">
        <v>1</v>
      </c>
    </row>
    <row r="50" spans="1:17" x14ac:dyDescent="0.25">
      <c r="A50" s="2">
        <v>49</v>
      </c>
      <c r="B50">
        <v>47</v>
      </c>
      <c r="C50" t="s">
        <v>13</v>
      </c>
      <c r="D50" t="s">
        <v>9</v>
      </c>
      <c r="E50" t="s">
        <v>10</v>
      </c>
      <c r="F50" t="s">
        <v>25</v>
      </c>
      <c r="G50" t="s">
        <v>12</v>
      </c>
      <c r="H50" s="3">
        <v>0</v>
      </c>
      <c r="K50" s="2">
        <v>47</v>
      </c>
      <c r="L50">
        <f t="shared" si="0"/>
        <v>0</v>
      </c>
      <c r="M50">
        <f t="shared" si="1"/>
        <v>4</v>
      </c>
      <c r="N50">
        <f t="shared" si="2"/>
        <v>2</v>
      </c>
      <c r="O50">
        <f t="shared" si="3"/>
        <v>2</v>
      </c>
      <c r="P50">
        <f t="shared" si="4"/>
        <v>3</v>
      </c>
      <c r="Q50" s="3">
        <v>0</v>
      </c>
    </row>
    <row r="51" spans="1:17" x14ac:dyDescent="0.25">
      <c r="A51" s="2">
        <v>50</v>
      </c>
      <c r="B51">
        <v>29</v>
      </c>
      <c r="C51" t="s">
        <v>13</v>
      </c>
      <c r="D51" t="s">
        <v>21</v>
      </c>
      <c r="E51" t="s">
        <v>15</v>
      </c>
      <c r="F51" t="s">
        <v>16</v>
      </c>
      <c r="G51" t="s">
        <v>12</v>
      </c>
      <c r="H51" s="3">
        <v>1</v>
      </c>
      <c r="K51" s="2">
        <v>29</v>
      </c>
      <c r="L51">
        <f t="shared" si="0"/>
        <v>0</v>
      </c>
      <c r="M51">
        <f t="shared" si="1"/>
        <v>1</v>
      </c>
      <c r="N51">
        <f t="shared" si="2"/>
        <v>1</v>
      </c>
      <c r="O51">
        <f t="shared" si="3"/>
        <v>1</v>
      </c>
      <c r="P51">
        <f t="shared" si="4"/>
        <v>3</v>
      </c>
      <c r="Q51" s="3">
        <v>1</v>
      </c>
    </row>
    <row r="52" spans="1:17" x14ac:dyDescent="0.25">
      <c r="A52" s="2">
        <v>51</v>
      </c>
      <c r="B52">
        <v>38</v>
      </c>
      <c r="C52" t="s">
        <v>13</v>
      </c>
      <c r="D52" t="s">
        <v>18</v>
      </c>
      <c r="E52" t="s">
        <v>15</v>
      </c>
      <c r="F52" t="s">
        <v>25</v>
      </c>
      <c r="G52" t="s">
        <v>19</v>
      </c>
      <c r="H52" s="3">
        <v>0</v>
      </c>
      <c r="K52" s="2">
        <v>38</v>
      </c>
      <c r="L52">
        <f t="shared" si="0"/>
        <v>0</v>
      </c>
      <c r="M52">
        <f t="shared" si="1"/>
        <v>2</v>
      </c>
      <c r="N52">
        <f t="shared" si="2"/>
        <v>1</v>
      </c>
      <c r="O52">
        <f t="shared" si="3"/>
        <v>2</v>
      </c>
      <c r="P52">
        <f t="shared" si="4"/>
        <v>4</v>
      </c>
      <c r="Q52" s="3">
        <v>0</v>
      </c>
    </row>
    <row r="53" spans="1:17" x14ac:dyDescent="0.25">
      <c r="A53" s="2">
        <v>52</v>
      </c>
      <c r="B53">
        <v>43</v>
      </c>
      <c r="C53" t="s">
        <v>13</v>
      </c>
      <c r="D53" t="s">
        <v>18</v>
      </c>
      <c r="E53" t="s">
        <v>15</v>
      </c>
      <c r="F53" t="s">
        <v>23</v>
      </c>
      <c r="G53" t="s">
        <v>12</v>
      </c>
      <c r="H53" s="3">
        <v>0</v>
      </c>
      <c r="K53" s="2">
        <v>43</v>
      </c>
      <c r="L53">
        <f t="shared" si="0"/>
        <v>0</v>
      </c>
      <c r="M53">
        <f t="shared" si="1"/>
        <v>2</v>
      </c>
      <c r="N53">
        <f t="shared" si="2"/>
        <v>1</v>
      </c>
      <c r="O53">
        <f t="shared" si="3"/>
        <v>5</v>
      </c>
      <c r="P53">
        <f t="shared" si="4"/>
        <v>3</v>
      </c>
      <c r="Q53" s="3">
        <v>0</v>
      </c>
    </row>
    <row r="54" spans="1:17" x14ac:dyDescent="0.25">
      <c r="A54" s="2">
        <v>53</v>
      </c>
      <c r="B54">
        <v>19</v>
      </c>
      <c r="C54" t="s">
        <v>13</v>
      </c>
      <c r="D54" t="s">
        <v>9</v>
      </c>
      <c r="E54" t="s">
        <v>20</v>
      </c>
      <c r="F54" t="s">
        <v>24</v>
      </c>
      <c r="G54" t="s">
        <v>19</v>
      </c>
      <c r="H54" s="3">
        <v>0</v>
      </c>
      <c r="K54" s="2">
        <v>19</v>
      </c>
      <c r="L54">
        <f t="shared" si="0"/>
        <v>0</v>
      </c>
      <c r="M54">
        <f t="shared" si="1"/>
        <v>4</v>
      </c>
      <c r="N54">
        <f t="shared" si="2"/>
        <v>3</v>
      </c>
      <c r="O54">
        <f t="shared" si="3"/>
        <v>3</v>
      </c>
      <c r="P54">
        <f t="shared" si="4"/>
        <v>4</v>
      </c>
      <c r="Q54" s="3">
        <v>0</v>
      </c>
    </row>
    <row r="55" spans="1:17" x14ac:dyDescent="0.25">
      <c r="A55" s="2">
        <v>54</v>
      </c>
      <c r="B55">
        <v>37</v>
      </c>
      <c r="C55" t="s">
        <v>8</v>
      </c>
      <c r="D55" t="s">
        <v>18</v>
      </c>
      <c r="E55" t="s">
        <v>20</v>
      </c>
      <c r="F55" t="s">
        <v>24</v>
      </c>
      <c r="G55" t="s">
        <v>12</v>
      </c>
      <c r="H55" s="3">
        <v>1</v>
      </c>
      <c r="K55" s="2">
        <v>37</v>
      </c>
      <c r="L55">
        <f t="shared" si="0"/>
        <v>1</v>
      </c>
      <c r="M55">
        <f t="shared" si="1"/>
        <v>2</v>
      </c>
      <c r="N55">
        <f t="shared" si="2"/>
        <v>3</v>
      </c>
      <c r="O55">
        <f t="shared" si="3"/>
        <v>3</v>
      </c>
      <c r="P55">
        <f t="shared" si="4"/>
        <v>3</v>
      </c>
      <c r="Q55" s="3">
        <v>1</v>
      </c>
    </row>
    <row r="56" spans="1:17" x14ac:dyDescent="0.25">
      <c r="A56" s="2">
        <v>55</v>
      </c>
      <c r="B56">
        <v>25</v>
      </c>
      <c r="C56" t="s">
        <v>13</v>
      </c>
      <c r="D56" t="s">
        <v>18</v>
      </c>
      <c r="E56" t="s">
        <v>15</v>
      </c>
      <c r="F56" t="s">
        <v>24</v>
      </c>
      <c r="G56" t="s">
        <v>17</v>
      </c>
      <c r="H56" s="3">
        <v>0</v>
      </c>
      <c r="K56" s="2">
        <v>25</v>
      </c>
      <c r="L56">
        <f t="shared" si="0"/>
        <v>0</v>
      </c>
      <c r="M56">
        <f t="shared" si="1"/>
        <v>2</v>
      </c>
      <c r="N56">
        <f t="shared" si="2"/>
        <v>1</v>
      </c>
      <c r="O56">
        <f t="shared" si="3"/>
        <v>3</v>
      </c>
      <c r="P56">
        <f t="shared" si="4"/>
        <v>1</v>
      </c>
      <c r="Q56" s="3">
        <v>0</v>
      </c>
    </row>
    <row r="57" spans="1:17" x14ac:dyDescent="0.25">
      <c r="A57" s="2">
        <v>56</v>
      </c>
      <c r="B57">
        <v>18</v>
      </c>
      <c r="C57" t="s">
        <v>13</v>
      </c>
      <c r="D57" t="s">
        <v>9</v>
      </c>
      <c r="E57" t="s">
        <v>10</v>
      </c>
      <c r="F57" t="s">
        <v>11</v>
      </c>
      <c r="G57" t="s">
        <v>19</v>
      </c>
      <c r="H57" s="3">
        <v>1</v>
      </c>
      <c r="K57" s="2">
        <v>18</v>
      </c>
      <c r="L57">
        <f t="shared" si="0"/>
        <v>0</v>
      </c>
      <c r="M57">
        <f t="shared" si="1"/>
        <v>4</v>
      </c>
      <c r="N57">
        <f t="shared" si="2"/>
        <v>2</v>
      </c>
      <c r="O57">
        <f t="shared" si="3"/>
        <v>4</v>
      </c>
      <c r="P57">
        <f t="shared" si="4"/>
        <v>4</v>
      </c>
      <c r="Q57" s="3">
        <v>1</v>
      </c>
    </row>
    <row r="58" spans="1:17" x14ac:dyDescent="0.25">
      <c r="A58" s="2">
        <v>57</v>
      </c>
      <c r="B58">
        <v>31</v>
      </c>
      <c r="C58" t="s">
        <v>13</v>
      </c>
      <c r="D58" t="s">
        <v>18</v>
      </c>
      <c r="E58" t="s">
        <v>10</v>
      </c>
      <c r="F58" t="s">
        <v>11</v>
      </c>
      <c r="G58" t="s">
        <v>22</v>
      </c>
      <c r="H58" s="3">
        <v>0</v>
      </c>
      <c r="K58" s="2">
        <v>31</v>
      </c>
      <c r="L58">
        <f t="shared" si="0"/>
        <v>0</v>
      </c>
      <c r="M58">
        <f t="shared" si="1"/>
        <v>2</v>
      </c>
      <c r="N58">
        <f t="shared" si="2"/>
        <v>2</v>
      </c>
      <c r="O58">
        <f t="shared" si="3"/>
        <v>4</v>
      </c>
      <c r="P58">
        <f t="shared" si="4"/>
        <v>2</v>
      </c>
      <c r="Q58" s="3">
        <v>0</v>
      </c>
    </row>
    <row r="59" spans="1:17" x14ac:dyDescent="0.25">
      <c r="A59" s="2">
        <v>58</v>
      </c>
      <c r="B59">
        <v>52</v>
      </c>
      <c r="C59" t="s">
        <v>13</v>
      </c>
      <c r="D59" t="s">
        <v>14</v>
      </c>
      <c r="E59" t="s">
        <v>10</v>
      </c>
      <c r="F59" t="s">
        <v>24</v>
      </c>
      <c r="G59" t="s">
        <v>22</v>
      </c>
      <c r="H59" s="3">
        <v>0</v>
      </c>
      <c r="K59" s="2">
        <v>52</v>
      </c>
      <c r="L59">
        <f t="shared" si="0"/>
        <v>0</v>
      </c>
      <c r="M59">
        <f t="shared" si="1"/>
        <v>3</v>
      </c>
      <c r="N59">
        <f t="shared" si="2"/>
        <v>2</v>
      </c>
      <c r="O59">
        <f t="shared" si="3"/>
        <v>3</v>
      </c>
      <c r="P59">
        <f t="shared" si="4"/>
        <v>2</v>
      </c>
      <c r="Q59" s="3">
        <v>0</v>
      </c>
    </row>
    <row r="60" spans="1:17" x14ac:dyDescent="0.25">
      <c r="A60" s="2">
        <v>59</v>
      </c>
      <c r="B60">
        <v>19</v>
      </c>
      <c r="C60" t="s">
        <v>8</v>
      </c>
      <c r="D60" t="s">
        <v>9</v>
      </c>
      <c r="E60" t="s">
        <v>20</v>
      </c>
      <c r="F60" t="s">
        <v>16</v>
      </c>
      <c r="G60" t="s">
        <v>17</v>
      </c>
      <c r="H60" s="3">
        <v>1</v>
      </c>
      <c r="K60" s="2">
        <v>19</v>
      </c>
      <c r="L60">
        <f t="shared" si="0"/>
        <v>1</v>
      </c>
      <c r="M60">
        <f t="shared" si="1"/>
        <v>4</v>
      </c>
      <c r="N60">
        <f t="shared" si="2"/>
        <v>3</v>
      </c>
      <c r="O60">
        <f t="shared" si="3"/>
        <v>1</v>
      </c>
      <c r="P60">
        <f t="shared" si="4"/>
        <v>1</v>
      </c>
      <c r="Q60" s="3">
        <v>1</v>
      </c>
    </row>
    <row r="61" spans="1:17" x14ac:dyDescent="0.25">
      <c r="A61" s="2">
        <v>60</v>
      </c>
      <c r="B61">
        <v>38</v>
      </c>
      <c r="C61" t="s">
        <v>13</v>
      </c>
      <c r="D61" t="s">
        <v>9</v>
      </c>
      <c r="E61" t="s">
        <v>20</v>
      </c>
      <c r="F61" t="s">
        <v>25</v>
      </c>
      <c r="G61" t="s">
        <v>12</v>
      </c>
      <c r="H61" s="3">
        <v>0</v>
      </c>
      <c r="K61" s="2">
        <v>38</v>
      </c>
      <c r="L61">
        <f t="shared" si="0"/>
        <v>0</v>
      </c>
      <c r="M61">
        <f t="shared" si="1"/>
        <v>4</v>
      </c>
      <c r="N61">
        <f t="shared" si="2"/>
        <v>3</v>
      </c>
      <c r="O61">
        <f t="shared" si="3"/>
        <v>2</v>
      </c>
      <c r="P61">
        <f t="shared" si="4"/>
        <v>3</v>
      </c>
      <c r="Q61" s="3">
        <v>0</v>
      </c>
    </row>
    <row r="62" spans="1:17" x14ac:dyDescent="0.25">
      <c r="A62" s="2">
        <v>61</v>
      </c>
      <c r="B62">
        <v>52</v>
      </c>
      <c r="C62" t="s">
        <v>13</v>
      </c>
      <c r="D62" t="s">
        <v>9</v>
      </c>
      <c r="E62" t="s">
        <v>20</v>
      </c>
      <c r="F62" t="s">
        <v>24</v>
      </c>
      <c r="G62" t="s">
        <v>19</v>
      </c>
      <c r="H62" s="3">
        <v>0</v>
      </c>
      <c r="K62" s="2">
        <v>52</v>
      </c>
      <c r="L62">
        <f t="shared" si="0"/>
        <v>0</v>
      </c>
      <c r="M62">
        <f t="shared" si="1"/>
        <v>4</v>
      </c>
      <c r="N62">
        <f t="shared" si="2"/>
        <v>3</v>
      </c>
      <c r="O62">
        <f t="shared" si="3"/>
        <v>3</v>
      </c>
      <c r="P62">
        <f t="shared" si="4"/>
        <v>4</v>
      </c>
      <c r="Q62" s="3">
        <v>0</v>
      </c>
    </row>
    <row r="63" spans="1:17" x14ac:dyDescent="0.25">
      <c r="A63" s="2">
        <v>62</v>
      </c>
      <c r="B63">
        <v>50</v>
      </c>
      <c r="C63" t="s">
        <v>8</v>
      </c>
      <c r="D63" t="s">
        <v>18</v>
      </c>
      <c r="E63" t="s">
        <v>20</v>
      </c>
      <c r="F63" t="s">
        <v>16</v>
      </c>
      <c r="G63" t="s">
        <v>22</v>
      </c>
      <c r="H63" s="3">
        <v>0</v>
      </c>
      <c r="K63" s="2">
        <v>50</v>
      </c>
      <c r="L63">
        <f t="shared" si="0"/>
        <v>1</v>
      </c>
      <c r="M63">
        <f t="shared" si="1"/>
        <v>2</v>
      </c>
      <c r="N63">
        <f t="shared" si="2"/>
        <v>3</v>
      </c>
      <c r="O63">
        <f t="shared" si="3"/>
        <v>1</v>
      </c>
      <c r="P63">
        <f t="shared" si="4"/>
        <v>2</v>
      </c>
      <c r="Q63" s="3">
        <v>0</v>
      </c>
    </row>
    <row r="64" spans="1:17" x14ac:dyDescent="0.25">
      <c r="A64" s="2">
        <v>63</v>
      </c>
      <c r="B64">
        <v>50</v>
      </c>
      <c r="C64" t="s">
        <v>8</v>
      </c>
      <c r="D64" t="s">
        <v>21</v>
      </c>
      <c r="E64" t="s">
        <v>20</v>
      </c>
      <c r="F64" t="s">
        <v>25</v>
      </c>
      <c r="G64" t="s">
        <v>22</v>
      </c>
      <c r="H64" s="3">
        <v>0</v>
      </c>
      <c r="K64" s="2">
        <v>50</v>
      </c>
      <c r="L64">
        <f t="shared" si="0"/>
        <v>1</v>
      </c>
      <c r="M64">
        <f t="shared" si="1"/>
        <v>1</v>
      </c>
      <c r="N64">
        <f t="shared" si="2"/>
        <v>3</v>
      </c>
      <c r="O64">
        <f t="shared" si="3"/>
        <v>2</v>
      </c>
      <c r="P64">
        <f t="shared" si="4"/>
        <v>2</v>
      </c>
      <c r="Q64" s="3">
        <v>0</v>
      </c>
    </row>
    <row r="65" spans="1:17" x14ac:dyDescent="0.25">
      <c r="A65" s="2">
        <v>64</v>
      </c>
      <c r="B65">
        <v>58</v>
      </c>
      <c r="C65" t="s">
        <v>8</v>
      </c>
      <c r="D65" t="s">
        <v>18</v>
      </c>
      <c r="E65" t="s">
        <v>15</v>
      </c>
      <c r="F65" t="s">
        <v>24</v>
      </c>
      <c r="G65" t="s">
        <v>12</v>
      </c>
      <c r="H65" s="3">
        <v>1</v>
      </c>
      <c r="K65" s="2">
        <v>58</v>
      </c>
      <c r="L65">
        <f t="shared" si="0"/>
        <v>1</v>
      </c>
      <c r="M65">
        <f t="shared" si="1"/>
        <v>2</v>
      </c>
      <c r="N65">
        <f t="shared" si="2"/>
        <v>1</v>
      </c>
      <c r="O65">
        <f t="shared" si="3"/>
        <v>3</v>
      </c>
      <c r="P65">
        <f t="shared" si="4"/>
        <v>3</v>
      </c>
      <c r="Q65" s="3">
        <v>1</v>
      </c>
    </row>
    <row r="66" spans="1:17" x14ac:dyDescent="0.25">
      <c r="A66" s="2">
        <v>65</v>
      </c>
      <c r="B66">
        <v>35</v>
      </c>
      <c r="C66" t="s">
        <v>13</v>
      </c>
      <c r="D66" t="s">
        <v>14</v>
      </c>
      <c r="E66" t="s">
        <v>15</v>
      </c>
      <c r="F66" t="s">
        <v>25</v>
      </c>
      <c r="G66" t="s">
        <v>22</v>
      </c>
      <c r="H66" s="3">
        <v>0</v>
      </c>
      <c r="K66" s="2">
        <v>35</v>
      </c>
      <c r="L66">
        <f t="shared" si="0"/>
        <v>0</v>
      </c>
      <c r="M66">
        <f t="shared" si="1"/>
        <v>3</v>
      </c>
      <c r="N66">
        <f t="shared" si="2"/>
        <v>1</v>
      </c>
      <c r="O66">
        <f t="shared" si="3"/>
        <v>2</v>
      </c>
      <c r="P66">
        <f t="shared" si="4"/>
        <v>2</v>
      </c>
      <c r="Q66" s="3">
        <v>0</v>
      </c>
    </row>
    <row r="67" spans="1:17" x14ac:dyDescent="0.25">
      <c r="A67" s="2">
        <v>66</v>
      </c>
      <c r="B67">
        <v>29</v>
      </c>
      <c r="C67" t="s">
        <v>13</v>
      </c>
      <c r="D67" t="s">
        <v>9</v>
      </c>
      <c r="E67" t="s">
        <v>15</v>
      </c>
      <c r="F67" t="s">
        <v>25</v>
      </c>
      <c r="G67" t="s">
        <v>22</v>
      </c>
      <c r="H67" s="3">
        <v>1</v>
      </c>
      <c r="K67" s="2">
        <v>29</v>
      </c>
      <c r="L67">
        <f t="shared" ref="L67:L130" si="5">VLOOKUP(C67,$S$7:$T$9,2,0)</f>
        <v>0</v>
      </c>
      <c r="M67">
        <f t="shared" ref="M67:M130" si="6">VLOOKUP(D67,$V$7:$W$11,2,0)</f>
        <v>4</v>
      </c>
      <c r="N67">
        <f t="shared" ref="N67:N130" si="7">VLOOKUP(E67,$Y$7:$Z$10,2,0)</f>
        <v>1</v>
      </c>
      <c r="O67">
        <f t="shared" ref="O67:O130" si="8">VLOOKUP(F67,$S$14:$T$19,2,0)</f>
        <v>2</v>
      </c>
      <c r="P67">
        <f t="shared" ref="P67:P130" si="9">VLOOKUP(G67,$V$14:$W$18,2,0)</f>
        <v>2</v>
      </c>
      <c r="Q67" s="3">
        <v>1</v>
      </c>
    </row>
    <row r="68" spans="1:17" x14ac:dyDescent="0.25">
      <c r="A68" s="2">
        <v>67</v>
      </c>
      <c r="B68">
        <v>26</v>
      </c>
      <c r="C68" t="s">
        <v>13</v>
      </c>
      <c r="D68" t="s">
        <v>21</v>
      </c>
      <c r="E68" t="s">
        <v>15</v>
      </c>
      <c r="F68" t="s">
        <v>23</v>
      </c>
      <c r="G68" t="s">
        <v>19</v>
      </c>
      <c r="H68" s="3">
        <v>0</v>
      </c>
      <c r="K68" s="2">
        <v>26</v>
      </c>
      <c r="L68">
        <f t="shared" si="5"/>
        <v>0</v>
      </c>
      <c r="M68">
        <f t="shared" si="6"/>
        <v>1</v>
      </c>
      <c r="N68">
        <f t="shared" si="7"/>
        <v>1</v>
      </c>
      <c r="O68">
        <f t="shared" si="8"/>
        <v>5</v>
      </c>
      <c r="P68">
        <f t="shared" si="9"/>
        <v>4</v>
      </c>
      <c r="Q68" s="3">
        <v>0</v>
      </c>
    </row>
    <row r="69" spans="1:17" x14ac:dyDescent="0.25">
      <c r="A69" s="2">
        <v>68</v>
      </c>
      <c r="B69">
        <v>22</v>
      </c>
      <c r="C69" t="s">
        <v>8</v>
      </c>
      <c r="D69" t="s">
        <v>14</v>
      </c>
      <c r="E69" t="s">
        <v>15</v>
      </c>
      <c r="F69" t="s">
        <v>11</v>
      </c>
      <c r="G69" t="s">
        <v>12</v>
      </c>
      <c r="H69" s="3">
        <v>0</v>
      </c>
      <c r="K69" s="2">
        <v>22</v>
      </c>
      <c r="L69">
        <f t="shared" si="5"/>
        <v>1</v>
      </c>
      <c r="M69">
        <f t="shared" si="6"/>
        <v>3</v>
      </c>
      <c r="N69">
        <f t="shared" si="7"/>
        <v>1</v>
      </c>
      <c r="O69">
        <f t="shared" si="8"/>
        <v>4</v>
      </c>
      <c r="P69">
        <f t="shared" si="9"/>
        <v>3</v>
      </c>
      <c r="Q69" s="3">
        <v>0</v>
      </c>
    </row>
    <row r="70" spans="1:17" x14ac:dyDescent="0.25">
      <c r="A70" s="2">
        <v>69</v>
      </c>
      <c r="B70">
        <v>51</v>
      </c>
      <c r="C70" t="s">
        <v>13</v>
      </c>
      <c r="D70" t="s">
        <v>18</v>
      </c>
      <c r="E70" t="s">
        <v>10</v>
      </c>
      <c r="F70" t="s">
        <v>16</v>
      </c>
      <c r="G70" t="s">
        <v>19</v>
      </c>
      <c r="H70" s="3">
        <v>0</v>
      </c>
      <c r="K70" s="2">
        <v>51</v>
      </c>
      <c r="L70">
        <f t="shared" si="5"/>
        <v>0</v>
      </c>
      <c r="M70">
        <f t="shared" si="6"/>
        <v>2</v>
      </c>
      <c r="N70">
        <f t="shared" si="7"/>
        <v>2</v>
      </c>
      <c r="O70">
        <f t="shared" si="8"/>
        <v>1</v>
      </c>
      <c r="P70">
        <f t="shared" si="9"/>
        <v>4</v>
      </c>
      <c r="Q70" s="3">
        <v>0</v>
      </c>
    </row>
    <row r="71" spans="1:17" x14ac:dyDescent="0.25">
      <c r="A71" s="2">
        <v>70</v>
      </c>
      <c r="B71">
        <v>34</v>
      </c>
      <c r="C71" t="s">
        <v>13</v>
      </c>
      <c r="D71" t="s">
        <v>9</v>
      </c>
      <c r="E71" t="s">
        <v>20</v>
      </c>
      <c r="F71" t="s">
        <v>23</v>
      </c>
      <c r="G71" t="s">
        <v>19</v>
      </c>
      <c r="H71" s="3">
        <v>0</v>
      </c>
      <c r="K71" s="2">
        <v>34</v>
      </c>
      <c r="L71">
        <f t="shared" si="5"/>
        <v>0</v>
      </c>
      <c r="M71">
        <f t="shared" si="6"/>
        <v>4</v>
      </c>
      <c r="N71">
        <f t="shared" si="7"/>
        <v>3</v>
      </c>
      <c r="O71">
        <f t="shared" si="8"/>
        <v>5</v>
      </c>
      <c r="P71">
        <f t="shared" si="9"/>
        <v>4</v>
      </c>
      <c r="Q71" s="3">
        <v>0</v>
      </c>
    </row>
    <row r="72" spans="1:17" x14ac:dyDescent="0.25">
      <c r="A72" s="2">
        <v>71</v>
      </c>
      <c r="B72">
        <v>18</v>
      </c>
      <c r="C72" t="s">
        <v>13</v>
      </c>
      <c r="D72" t="s">
        <v>14</v>
      </c>
      <c r="E72" t="s">
        <v>20</v>
      </c>
      <c r="F72" t="s">
        <v>24</v>
      </c>
      <c r="G72" t="s">
        <v>17</v>
      </c>
      <c r="H72" s="3">
        <v>0</v>
      </c>
      <c r="K72" s="2">
        <v>18</v>
      </c>
      <c r="L72">
        <f t="shared" si="5"/>
        <v>0</v>
      </c>
      <c r="M72">
        <f t="shared" si="6"/>
        <v>3</v>
      </c>
      <c r="N72">
        <f t="shared" si="7"/>
        <v>3</v>
      </c>
      <c r="O72">
        <f t="shared" si="8"/>
        <v>3</v>
      </c>
      <c r="P72">
        <f t="shared" si="9"/>
        <v>1</v>
      </c>
      <c r="Q72" s="3">
        <v>0</v>
      </c>
    </row>
    <row r="73" spans="1:17" x14ac:dyDescent="0.25">
      <c r="A73" s="2">
        <v>72</v>
      </c>
      <c r="B73">
        <v>31</v>
      </c>
      <c r="C73" t="s">
        <v>8</v>
      </c>
      <c r="D73" t="s">
        <v>14</v>
      </c>
      <c r="E73" t="s">
        <v>15</v>
      </c>
      <c r="F73" t="s">
        <v>11</v>
      </c>
      <c r="G73" t="s">
        <v>17</v>
      </c>
      <c r="H73" s="3">
        <v>0</v>
      </c>
      <c r="K73" s="2">
        <v>31</v>
      </c>
      <c r="L73">
        <f t="shared" si="5"/>
        <v>1</v>
      </c>
      <c r="M73">
        <f t="shared" si="6"/>
        <v>3</v>
      </c>
      <c r="N73">
        <f t="shared" si="7"/>
        <v>1</v>
      </c>
      <c r="O73">
        <f t="shared" si="8"/>
        <v>4</v>
      </c>
      <c r="P73">
        <f t="shared" si="9"/>
        <v>1</v>
      </c>
      <c r="Q73" s="3">
        <v>0</v>
      </c>
    </row>
    <row r="74" spans="1:17" x14ac:dyDescent="0.25">
      <c r="A74" s="2">
        <v>73</v>
      </c>
      <c r="B74">
        <v>37</v>
      </c>
      <c r="C74" t="s">
        <v>8</v>
      </c>
      <c r="D74" t="s">
        <v>9</v>
      </c>
      <c r="E74" t="s">
        <v>15</v>
      </c>
      <c r="F74" t="s">
        <v>11</v>
      </c>
      <c r="G74" t="s">
        <v>22</v>
      </c>
      <c r="H74" s="3">
        <v>0</v>
      </c>
      <c r="K74" s="2">
        <v>37</v>
      </c>
      <c r="L74">
        <f t="shared" si="5"/>
        <v>1</v>
      </c>
      <c r="M74">
        <f t="shared" si="6"/>
        <v>4</v>
      </c>
      <c r="N74">
        <f t="shared" si="7"/>
        <v>1</v>
      </c>
      <c r="O74">
        <f t="shared" si="8"/>
        <v>4</v>
      </c>
      <c r="P74">
        <f t="shared" si="9"/>
        <v>2</v>
      </c>
      <c r="Q74" s="3">
        <v>0</v>
      </c>
    </row>
    <row r="75" spans="1:17" x14ac:dyDescent="0.25">
      <c r="A75" s="2">
        <v>74</v>
      </c>
      <c r="B75">
        <v>21</v>
      </c>
      <c r="C75" t="s">
        <v>8</v>
      </c>
      <c r="D75" t="s">
        <v>9</v>
      </c>
      <c r="E75" t="s">
        <v>20</v>
      </c>
      <c r="F75" t="s">
        <v>25</v>
      </c>
      <c r="G75" t="s">
        <v>12</v>
      </c>
      <c r="H75" s="3">
        <v>0</v>
      </c>
      <c r="K75" s="2">
        <v>21</v>
      </c>
      <c r="L75">
        <f t="shared" si="5"/>
        <v>1</v>
      </c>
      <c r="M75">
        <f t="shared" si="6"/>
        <v>4</v>
      </c>
      <c r="N75">
        <f t="shared" si="7"/>
        <v>3</v>
      </c>
      <c r="O75">
        <f t="shared" si="8"/>
        <v>2</v>
      </c>
      <c r="P75">
        <f t="shared" si="9"/>
        <v>3</v>
      </c>
      <c r="Q75" s="3">
        <v>0</v>
      </c>
    </row>
    <row r="76" spans="1:17" x14ac:dyDescent="0.25">
      <c r="A76" s="2">
        <v>75</v>
      </c>
      <c r="B76">
        <v>40</v>
      </c>
      <c r="C76" t="s">
        <v>13</v>
      </c>
      <c r="D76" t="s">
        <v>14</v>
      </c>
      <c r="E76" t="s">
        <v>10</v>
      </c>
      <c r="F76" t="s">
        <v>11</v>
      </c>
      <c r="G76" t="s">
        <v>22</v>
      </c>
      <c r="H76" s="3">
        <v>1</v>
      </c>
      <c r="K76" s="2">
        <v>40</v>
      </c>
      <c r="L76">
        <f t="shared" si="5"/>
        <v>0</v>
      </c>
      <c r="M76">
        <f t="shared" si="6"/>
        <v>3</v>
      </c>
      <c r="N76">
        <f t="shared" si="7"/>
        <v>2</v>
      </c>
      <c r="O76">
        <f t="shared" si="8"/>
        <v>4</v>
      </c>
      <c r="P76">
        <f t="shared" si="9"/>
        <v>2</v>
      </c>
      <c r="Q76" s="3">
        <v>1</v>
      </c>
    </row>
    <row r="77" spans="1:17" x14ac:dyDescent="0.25">
      <c r="A77" s="2">
        <v>76</v>
      </c>
      <c r="B77">
        <v>25</v>
      </c>
      <c r="C77" t="s">
        <v>13</v>
      </c>
      <c r="D77" t="s">
        <v>14</v>
      </c>
      <c r="E77" t="s">
        <v>15</v>
      </c>
      <c r="F77" t="s">
        <v>25</v>
      </c>
      <c r="G77" t="s">
        <v>22</v>
      </c>
      <c r="H77" s="3">
        <v>1</v>
      </c>
      <c r="K77" s="2">
        <v>25</v>
      </c>
      <c r="L77">
        <f t="shared" si="5"/>
        <v>0</v>
      </c>
      <c r="M77">
        <f t="shared" si="6"/>
        <v>3</v>
      </c>
      <c r="N77">
        <f t="shared" si="7"/>
        <v>1</v>
      </c>
      <c r="O77">
        <f t="shared" si="8"/>
        <v>2</v>
      </c>
      <c r="P77">
        <f t="shared" si="9"/>
        <v>2</v>
      </c>
      <c r="Q77" s="3">
        <v>1</v>
      </c>
    </row>
    <row r="78" spans="1:17" x14ac:dyDescent="0.25">
      <c r="A78" s="2">
        <v>77</v>
      </c>
      <c r="B78">
        <v>29</v>
      </c>
      <c r="C78" t="s">
        <v>8</v>
      </c>
      <c r="D78" t="s">
        <v>18</v>
      </c>
      <c r="E78" t="s">
        <v>20</v>
      </c>
      <c r="F78" t="s">
        <v>25</v>
      </c>
      <c r="G78" t="s">
        <v>19</v>
      </c>
      <c r="H78" s="3">
        <v>0</v>
      </c>
      <c r="K78" s="2">
        <v>29</v>
      </c>
      <c r="L78">
        <f t="shared" si="5"/>
        <v>1</v>
      </c>
      <c r="M78">
        <f t="shared" si="6"/>
        <v>2</v>
      </c>
      <c r="N78">
        <f t="shared" si="7"/>
        <v>3</v>
      </c>
      <c r="O78">
        <f t="shared" si="8"/>
        <v>2</v>
      </c>
      <c r="P78">
        <f t="shared" si="9"/>
        <v>4</v>
      </c>
      <c r="Q78" s="3">
        <v>0</v>
      </c>
    </row>
    <row r="79" spans="1:17" x14ac:dyDescent="0.25">
      <c r="A79" s="2">
        <v>78</v>
      </c>
      <c r="B79">
        <v>41</v>
      </c>
      <c r="C79" t="s">
        <v>8</v>
      </c>
      <c r="D79" t="s">
        <v>21</v>
      </c>
      <c r="E79" t="s">
        <v>10</v>
      </c>
      <c r="F79" t="s">
        <v>16</v>
      </c>
      <c r="G79" t="s">
        <v>17</v>
      </c>
      <c r="H79" s="3">
        <v>1</v>
      </c>
      <c r="K79" s="2">
        <v>41</v>
      </c>
      <c r="L79">
        <f t="shared" si="5"/>
        <v>1</v>
      </c>
      <c r="M79">
        <f t="shared" si="6"/>
        <v>1</v>
      </c>
      <c r="N79">
        <f t="shared" si="7"/>
        <v>2</v>
      </c>
      <c r="O79">
        <f t="shared" si="8"/>
        <v>1</v>
      </c>
      <c r="P79">
        <f t="shared" si="9"/>
        <v>1</v>
      </c>
      <c r="Q79" s="3">
        <v>1</v>
      </c>
    </row>
    <row r="80" spans="1:17" x14ac:dyDescent="0.25">
      <c r="A80" s="2">
        <v>79</v>
      </c>
      <c r="B80">
        <v>55</v>
      </c>
      <c r="C80" t="s">
        <v>13</v>
      </c>
      <c r="D80" t="s">
        <v>18</v>
      </c>
      <c r="E80" t="s">
        <v>20</v>
      </c>
      <c r="F80" t="s">
        <v>23</v>
      </c>
      <c r="G80" t="s">
        <v>12</v>
      </c>
      <c r="H80" s="3">
        <v>0</v>
      </c>
      <c r="K80" s="2">
        <v>55</v>
      </c>
      <c r="L80">
        <f t="shared" si="5"/>
        <v>0</v>
      </c>
      <c r="M80">
        <f t="shared" si="6"/>
        <v>2</v>
      </c>
      <c r="N80">
        <f t="shared" si="7"/>
        <v>3</v>
      </c>
      <c r="O80">
        <f t="shared" si="8"/>
        <v>5</v>
      </c>
      <c r="P80">
        <f t="shared" si="9"/>
        <v>3</v>
      </c>
      <c r="Q80" s="3">
        <v>0</v>
      </c>
    </row>
    <row r="81" spans="1:17" x14ac:dyDescent="0.25">
      <c r="A81" s="2">
        <v>80</v>
      </c>
      <c r="B81">
        <v>35</v>
      </c>
      <c r="C81" t="s">
        <v>13</v>
      </c>
      <c r="D81" t="s">
        <v>18</v>
      </c>
      <c r="E81" t="s">
        <v>10</v>
      </c>
      <c r="F81" t="s">
        <v>16</v>
      </c>
      <c r="G81" t="s">
        <v>12</v>
      </c>
      <c r="H81" s="3">
        <v>0</v>
      </c>
      <c r="K81" s="2">
        <v>35</v>
      </c>
      <c r="L81">
        <f t="shared" si="5"/>
        <v>0</v>
      </c>
      <c r="M81">
        <f t="shared" si="6"/>
        <v>2</v>
      </c>
      <c r="N81">
        <f t="shared" si="7"/>
        <v>2</v>
      </c>
      <c r="O81">
        <f t="shared" si="8"/>
        <v>1</v>
      </c>
      <c r="P81">
        <f t="shared" si="9"/>
        <v>3</v>
      </c>
      <c r="Q81" s="3">
        <v>0</v>
      </c>
    </row>
    <row r="82" spans="1:17" x14ac:dyDescent="0.25">
      <c r="A82" s="2">
        <v>81</v>
      </c>
      <c r="B82">
        <v>38</v>
      </c>
      <c r="C82" t="s">
        <v>8</v>
      </c>
      <c r="D82" t="s">
        <v>14</v>
      </c>
      <c r="E82" t="s">
        <v>10</v>
      </c>
      <c r="F82" t="s">
        <v>11</v>
      </c>
      <c r="G82" t="s">
        <v>22</v>
      </c>
      <c r="H82" s="3">
        <v>1</v>
      </c>
      <c r="K82" s="2">
        <v>38</v>
      </c>
      <c r="L82">
        <f t="shared" si="5"/>
        <v>1</v>
      </c>
      <c r="M82">
        <f t="shared" si="6"/>
        <v>3</v>
      </c>
      <c r="N82">
        <f t="shared" si="7"/>
        <v>2</v>
      </c>
      <c r="O82">
        <f t="shared" si="8"/>
        <v>4</v>
      </c>
      <c r="P82">
        <f t="shared" si="9"/>
        <v>2</v>
      </c>
      <c r="Q82" s="3">
        <v>1</v>
      </c>
    </row>
    <row r="83" spans="1:17" x14ac:dyDescent="0.25">
      <c r="A83" s="2">
        <v>82</v>
      </c>
      <c r="B83">
        <v>57</v>
      </c>
      <c r="C83" t="s">
        <v>8</v>
      </c>
      <c r="D83" t="s">
        <v>21</v>
      </c>
      <c r="E83" t="s">
        <v>20</v>
      </c>
      <c r="F83" t="s">
        <v>24</v>
      </c>
      <c r="G83" t="s">
        <v>22</v>
      </c>
      <c r="H83" s="3">
        <v>0</v>
      </c>
      <c r="K83" s="2">
        <v>57</v>
      </c>
      <c r="L83">
        <f t="shared" si="5"/>
        <v>1</v>
      </c>
      <c r="M83">
        <f t="shared" si="6"/>
        <v>1</v>
      </c>
      <c r="N83">
        <f t="shared" si="7"/>
        <v>3</v>
      </c>
      <c r="O83">
        <f t="shared" si="8"/>
        <v>3</v>
      </c>
      <c r="P83">
        <f t="shared" si="9"/>
        <v>2</v>
      </c>
      <c r="Q83" s="3">
        <v>0</v>
      </c>
    </row>
    <row r="84" spans="1:17" x14ac:dyDescent="0.25">
      <c r="A84" s="2">
        <v>83</v>
      </c>
      <c r="B84">
        <v>50</v>
      </c>
      <c r="C84" t="s">
        <v>13</v>
      </c>
      <c r="D84" t="s">
        <v>18</v>
      </c>
      <c r="E84" t="s">
        <v>20</v>
      </c>
      <c r="F84" t="s">
        <v>25</v>
      </c>
      <c r="G84" t="s">
        <v>12</v>
      </c>
      <c r="H84" s="3">
        <v>0</v>
      </c>
      <c r="K84" s="2">
        <v>50</v>
      </c>
      <c r="L84">
        <f t="shared" si="5"/>
        <v>0</v>
      </c>
      <c r="M84">
        <f t="shared" si="6"/>
        <v>2</v>
      </c>
      <c r="N84">
        <f t="shared" si="7"/>
        <v>3</v>
      </c>
      <c r="O84">
        <f t="shared" si="8"/>
        <v>2</v>
      </c>
      <c r="P84">
        <f t="shared" si="9"/>
        <v>3</v>
      </c>
      <c r="Q84" s="3">
        <v>0</v>
      </c>
    </row>
    <row r="85" spans="1:17" x14ac:dyDescent="0.25">
      <c r="A85" s="2">
        <v>84</v>
      </c>
      <c r="B85">
        <v>49</v>
      </c>
      <c r="C85" t="s">
        <v>8</v>
      </c>
      <c r="D85" t="s">
        <v>9</v>
      </c>
      <c r="E85" t="s">
        <v>15</v>
      </c>
      <c r="F85" t="s">
        <v>16</v>
      </c>
      <c r="G85" t="s">
        <v>19</v>
      </c>
      <c r="H85" s="3">
        <v>0</v>
      </c>
      <c r="K85" s="2">
        <v>49</v>
      </c>
      <c r="L85">
        <f t="shared" si="5"/>
        <v>1</v>
      </c>
      <c r="M85">
        <f t="shared" si="6"/>
        <v>4</v>
      </c>
      <c r="N85">
        <f t="shared" si="7"/>
        <v>1</v>
      </c>
      <c r="O85">
        <f t="shared" si="8"/>
        <v>1</v>
      </c>
      <c r="P85">
        <f t="shared" si="9"/>
        <v>4</v>
      </c>
      <c r="Q85" s="3">
        <v>0</v>
      </c>
    </row>
    <row r="86" spans="1:17" x14ac:dyDescent="0.25">
      <c r="A86" s="2">
        <v>85</v>
      </c>
      <c r="B86">
        <v>21</v>
      </c>
      <c r="C86" t="s">
        <v>13</v>
      </c>
      <c r="D86" t="s">
        <v>21</v>
      </c>
      <c r="E86" t="s">
        <v>10</v>
      </c>
      <c r="F86" t="s">
        <v>23</v>
      </c>
      <c r="G86" t="s">
        <v>19</v>
      </c>
      <c r="H86" s="3">
        <v>1</v>
      </c>
      <c r="K86" s="2">
        <v>21</v>
      </c>
      <c r="L86">
        <f t="shared" si="5"/>
        <v>0</v>
      </c>
      <c r="M86">
        <f t="shared" si="6"/>
        <v>1</v>
      </c>
      <c r="N86">
        <f t="shared" si="7"/>
        <v>2</v>
      </c>
      <c r="O86">
        <f t="shared" si="8"/>
        <v>5</v>
      </c>
      <c r="P86">
        <f t="shared" si="9"/>
        <v>4</v>
      </c>
      <c r="Q86" s="3">
        <v>1</v>
      </c>
    </row>
    <row r="87" spans="1:17" x14ac:dyDescent="0.25">
      <c r="A87" s="2">
        <v>86</v>
      </c>
      <c r="B87">
        <v>20</v>
      </c>
      <c r="C87" t="s">
        <v>8</v>
      </c>
      <c r="D87" t="s">
        <v>21</v>
      </c>
      <c r="E87" t="s">
        <v>10</v>
      </c>
      <c r="F87" t="s">
        <v>25</v>
      </c>
      <c r="G87" t="s">
        <v>19</v>
      </c>
      <c r="H87" s="3">
        <v>0</v>
      </c>
      <c r="K87" s="2">
        <v>20</v>
      </c>
      <c r="L87">
        <f t="shared" si="5"/>
        <v>1</v>
      </c>
      <c r="M87">
        <f t="shared" si="6"/>
        <v>1</v>
      </c>
      <c r="N87">
        <f t="shared" si="7"/>
        <v>2</v>
      </c>
      <c r="O87">
        <f t="shared" si="8"/>
        <v>2</v>
      </c>
      <c r="P87">
        <f t="shared" si="9"/>
        <v>4</v>
      </c>
      <c r="Q87" s="3">
        <v>0</v>
      </c>
    </row>
    <row r="88" spans="1:17" x14ac:dyDescent="0.25">
      <c r="A88" s="2">
        <v>87</v>
      </c>
      <c r="B88">
        <v>37</v>
      </c>
      <c r="C88" t="s">
        <v>8</v>
      </c>
      <c r="D88" t="s">
        <v>18</v>
      </c>
      <c r="E88" t="s">
        <v>15</v>
      </c>
      <c r="F88" t="s">
        <v>24</v>
      </c>
      <c r="G88" t="s">
        <v>17</v>
      </c>
      <c r="H88" s="3">
        <v>0</v>
      </c>
      <c r="K88" s="2">
        <v>37</v>
      </c>
      <c r="L88">
        <f t="shared" si="5"/>
        <v>1</v>
      </c>
      <c r="M88">
        <f t="shared" si="6"/>
        <v>2</v>
      </c>
      <c r="N88">
        <f t="shared" si="7"/>
        <v>1</v>
      </c>
      <c r="O88">
        <f t="shared" si="8"/>
        <v>3</v>
      </c>
      <c r="P88">
        <f t="shared" si="9"/>
        <v>1</v>
      </c>
      <c r="Q88" s="3">
        <v>0</v>
      </c>
    </row>
    <row r="89" spans="1:17" x14ac:dyDescent="0.25">
      <c r="A89" s="2">
        <v>88</v>
      </c>
      <c r="B89">
        <v>22</v>
      </c>
      <c r="C89" t="s">
        <v>8</v>
      </c>
      <c r="D89" t="s">
        <v>21</v>
      </c>
      <c r="E89" t="s">
        <v>15</v>
      </c>
      <c r="F89" t="s">
        <v>11</v>
      </c>
      <c r="G89" t="s">
        <v>17</v>
      </c>
      <c r="H89" s="3">
        <v>0</v>
      </c>
      <c r="K89" s="2">
        <v>22</v>
      </c>
      <c r="L89">
        <f t="shared" si="5"/>
        <v>1</v>
      </c>
      <c r="M89">
        <f t="shared" si="6"/>
        <v>1</v>
      </c>
      <c r="N89">
        <f t="shared" si="7"/>
        <v>1</v>
      </c>
      <c r="O89">
        <f t="shared" si="8"/>
        <v>4</v>
      </c>
      <c r="P89">
        <f t="shared" si="9"/>
        <v>1</v>
      </c>
      <c r="Q89" s="3">
        <v>0</v>
      </c>
    </row>
    <row r="90" spans="1:17" x14ac:dyDescent="0.25">
      <c r="A90" s="2">
        <v>89</v>
      </c>
      <c r="B90">
        <v>42</v>
      </c>
      <c r="C90" t="s">
        <v>13</v>
      </c>
      <c r="D90" t="s">
        <v>14</v>
      </c>
      <c r="E90" t="s">
        <v>10</v>
      </c>
      <c r="F90" t="s">
        <v>24</v>
      </c>
      <c r="G90" t="s">
        <v>17</v>
      </c>
      <c r="H90" s="3">
        <v>0</v>
      </c>
      <c r="K90" s="2">
        <v>42</v>
      </c>
      <c r="L90">
        <f t="shared" si="5"/>
        <v>0</v>
      </c>
      <c r="M90">
        <f t="shared" si="6"/>
        <v>3</v>
      </c>
      <c r="N90">
        <f t="shared" si="7"/>
        <v>2</v>
      </c>
      <c r="O90">
        <f t="shared" si="8"/>
        <v>3</v>
      </c>
      <c r="P90">
        <f t="shared" si="9"/>
        <v>1</v>
      </c>
      <c r="Q90" s="3">
        <v>0</v>
      </c>
    </row>
    <row r="91" spans="1:17" x14ac:dyDescent="0.25">
      <c r="A91" s="2">
        <v>90</v>
      </c>
      <c r="B91">
        <v>51</v>
      </c>
      <c r="C91" t="s">
        <v>13</v>
      </c>
      <c r="D91" t="s">
        <v>18</v>
      </c>
      <c r="E91" t="s">
        <v>10</v>
      </c>
      <c r="F91" t="s">
        <v>16</v>
      </c>
      <c r="G91" t="s">
        <v>12</v>
      </c>
      <c r="H91" s="3">
        <v>0</v>
      </c>
      <c r="K91" s="2">
        <v>51</v>
      </c>
      <c r="L91">
        <f t="shared" si="5"/>
        <v>0</v>
      </c>
      <c r="M91">
        <f t="shared" si="6"/>
        <v>2</v>
      </c>
      <c r="N91">
        <f t="shared" si="7"/>
        <v>2</v>
      </c>
      <c r="O91">
        <f t="shared" si="8"/>
        <v>1</v>
      </c>
      <c r="P91">
        <f t="shared" si="9"/>
        <v>3</v>
      </c>
      <c r="Q91" s="3">
        <v>0</v>
      </c>
    </row>
    <row r="92" spans="1:17" x14ac:dyDescent="0.25">
      <c r="A92" s="2">
        <v>91</v>
      </c>
      <c r="B92">
        <v>51</v>
      </c>
      <c r="C92" t="s">
        <v>8</v>
      </c>
      <c r="D92" t="s">
        <v>9</v>
      </c>
      <c r="E92" t="s">
        <v>10</v>
      </c>
      <c r="F92" t="s">
        <v>25</v>
      </c>
      <c r="G92" t="s">
        <v>22</v>
      </c>
      <c r="H92" s="3">
        <v>0</v>
      </c>
      <c r="K92" s="2">
        <v>51</v>
      </c>
      <c r="L92">
        <f t="shared" si="5"/>
        <v>1</v>
      </c>
      <c r="M92">
        <f t="shared" si="6"/>
        <v>4</v>
      </c>
      <c r="N92">
        <f t="shared" si="7"/>
        <v>2</v>
      </c>
      <c r="O92">
        <f t="shared" si="8"/>
        <v>2</v>
      </c>
      <c r="P92">
        <f t="shared" si="9"/>
        <v>2</v>
      </c>
      <c r="Q92" s="3">
        <v>0</v>
      </c>
    </row>
    <row r="93" spans="1:17" x14ac:dyDescent="0.25">
      <c r="A93" s="2">
        <v>92</v>
      </c>
      <c r="B93">
        <v>27</v>
      </c>
      <c r="C93" t="s">
        <v>8</v>
      </c>
      <c r="D93" t="s">
        <v>18</v>
      </c>
      <c r="E93" t="s">
        <v>20</v>
      </c>
      <c r="F93" t="s">
        <v>11</v>
      </c>
      <c r="G93" t="s">
        <v>22</v>
      </c>
      <c r="H93" s="3">
        <v>0</v>
      </c>
      <c r="K93" s="2">
        <v>27</v>
      </c>
      <c r="L93">
        <f t="shared" si="5"/>
        <v>1</v>
      </c>
      <c r="M93">
        <f t="shared" si="6"/>
        <v>2</v>
      </c>
      <c r="N93">
        <f t="shared" si="7"/>
        <v>3</v>
      </c>
      <c r="O93">
        <f t="shared" si="8"/>
        <v>4</v>
      </c>
      <c r="P93">
        <f t="shared" si="9"/>
        <v>2</v>
      </c>
      <c r="Q93" s="3">
        <v>0</v>
      </c>
    </row>
    <row r="94" spans="1:17" x14ac:dyDescent="0.25">
      <c r="A94" s="2">
        <v>93</v>
      </c>
      <c r="B94">
        <v>42</v>
      </c>
      <c r="C94" t="s">
        <v>13</v>
      </c>
      <c r="D94" t="s">
        <v>18</v>
      </c>
      <c r="E94" t="s">
        <v>15</v>
      </c>
      <c r="F94" t="s">
        <v>23</v>
      </c>
      <c r="G94" t="s">
        <v>12</v>
      </c>
      <c r="H94" s="3">
        <v>0</v>
      </c>
      <c r="K94" s="2">
        <v>42</v>
      </c>
      <c r="L94">
        <f t="shared" si="5"/>
        <v>0</v>
      </c>
      <c r="M94">
        <f t="shared" si="6"/>
        <v>2</v>
      </c>
      <c r="N94">
        <f t="shared" si="7"/>
        <v>1</v>
      </c>
      <c r="O94">
        <f t="shared" si="8"/>
        <v>5</v>
      </c>
      <c r="P94">
        <f t="shared" si="9"/>
        <v>3</v>
      </c>
      <c r="Q94" s="3">
        <v>0</v>
      </c>
    </row>
    <row r="95" spans="1:17" x14ac:dyDescent="0.25">
      <c r="A95" s="2">
        <v>94</v>
      </c>
      <c r="B95">
        <v>46</v>
      </c>
      <c r="C95" t="s">
        <v>8</v>
      </c>
      <c r="D95" t="s">
        <v>14</v>
      </c>
      <c r="E95" t="s">
        <v>15</v>
      </c>
      <c r="F95" t="s">
        <v>23</v>
      </c>
      <c r="G95" t="s">
        <v>19</v>
      </c>
      <c r="H95" s="3">
        <v>1</v>
      </c>
      <c r="K95" s="2">
        <v>46</v>
      </c>
      <c r="L95">
        <f t="shared" si="5"/>
        <v>1</v>
      </c>
      <c r="M95">
        <f t="shared" si="6"/>
        <v>3</v>
      </c>
      <c r="N95">
        <f t="shared" si="7"/>
        <v>1</v>
      </c>
      <c r="O95">
        <f t="shared" si="8"/>
        <v>5</v>
      </c>
      <c r="P95">
        <f t="shared" si="9"/>
        <v>4</v>
      </c>
      <c r="Q95" s="3">
        <v>1</v>
      </c>
    </row>
    <row r="96" spans="1:17" x14ac:dyDescent="0.25">
      <c r="A96" s="2">
        <v>95</v>
      </c>
      <c r="B96">
        <v>23</v>
      </c>
      <c r="C96" t="s">
        <v>8</v>
      </c>
      <c r="D96" t="s">
        <v>9</v>
      </c>
      <c r="E96" t="s">
        <v>10</v>
      </c>
      <c r="F96" t="s">
        <v>24</v>
      </c>
      <c r="G96" t="s">
        <v>22</v>
      </c>
      <c r="H96" s="3">
        <v>0</v>
      </c>
      <c r="K96" s="2">
        <v>23</v>
      </c>
      <c r="L96">
        <f t="shared" si="5"/>
        <v>1</v>
      </c>
      <c r="M96">
        <f t="shared" si="6"/>
        <v>4</v>
      </c>
      <c r="N96">
        <f t="shared" si="7"/>
        <v>2</v>
      </c>
      <c r="O96">
        <f t="shared" si="8"/>
        <v>3</v>
      </c>
      <c r="P96">
        <f t="shared" si="9"/>
        <v>2</v>
      </c>
      <c r="Q96" s="3">
        <v>0</v>
      </c>
    </row>
    <row r="97" spans="1:17" x14ac:dyDescent="0.25">
      <c r="A97" s="2">
        <v>96</v>
      </c>
      <c r="B97">
        <v>56</v>
      </c>
      <c r="C97" t="s">
        <v>13</v>
      </c>
      <c r="D97" t="s">
        <v>9</v>
      </c>
      <c r="E97" t="s">
        <v>20</v>
      </c>
      <c r="F97" t="s">
        <v>11</v>
      </c>
      <c r="G97" t="s">
        <v>22</v>
      </c>
      <c r="H97" s="3">
        <v>0</v>
      </c>
      <c r="K97" s="2">
        <v>56</v>
      </c>
      <c r="L97">
        <f t="shared" si="5"/>
        <v>0</v>
      </c>
      <c r="M97">
        <f t="shared" si="6"/>
        <v>4</v>
      </c>
      <c r="N97">
        <f t="shared" si="7"/>
        <v>3</v>
      </c>
      <c r="O97">
        <f t="shared" si="8"/>
        <v>4</v>
      </c>
      <c r="P97">
        <f t="shared" si="9"/>
        <v>2</v>
      </c>
      <c r="Q97" s="3">
        <v>0</v>
      </c>
    </row>
    <row r="98" spans="1:17" x14ac:dyDescent="0.25">
      <c r="A98" s="2">
        <v>97</v>
      </c>
      <c r="B98">
        <v>50</v>
      </c>
      <c r="C98" t="s">
        <v>8</v>
      </c>
      <c r="D98" t="s">
        <v>9</v>
      </c>
      <c r="E98" t="s">
        <v>10</v>
      </c>
      <c r="F98" t="s">
        <v>16</v>
      </c>
      <c r="G98" t="s">
        <v>22</v>
      </c>
      <c r="H98" s="3">
        <v>1</v>
      </c>
      <c r="K98" s="2">
        <v>50</v>
      </c>
      <c r="L98">
        <f t="shared" si="5"/>
        <v>1</v>
      </c>
      <c r="M98">
        <f t="shared" si="6"/>
        <v>4</v>
      </c>
      <c r="N98">
        <f t="shared" si="7"/>
        <v>2</v>
      </c>
      <c r="O98">
        <f t="shared" si="8"/>
        <v>1</v>
      </c>
      <c r="P98">
        <f t="shared" si="9"/>
        <v>2</v>
      </c>
      <c r="Q98" s="3">
        <v>1</v>
      </c>
    </row>
    <row r="99" spans="1:17" x14ac:dyDescent="0.25">
      <c r="A99" s="2">
        <v>98</v>
      </c>
      <c r="B99">
        <v>46</v>
      </c>
      <c r="C99" t="s">
        <v>13</v>
      </c>
      <c r="D99" t="s">
        <v>18</v>
      </c>
      <c r="E99" t="s">
        <v>20</v>
      </c>
      <c r="F99" t="s">
        <v>24</v>
      </c>
      <c r="G99" t="s">
        <v>12</v>
      </c>
      <c r="H99" s="3">
        <v>0</v>
      </c>
      <c r="K99" s="2">
        <v>46</v>
      </c>
      <c r="L99">
        <f t="shared" si="5"/>
        <v>0</v>
      </c>
      <c r="M99">
        <f t="shared" si="6"/>
        <v>2</v>
      </c>
      <c r="N99">
        <f t="shared" si="7"/>
        <v>3</v>
      </c>
      <c r="O99">
        <f t="shared" si="8"/>
        <v>3</v>
      </c>
      <c r="P99">
        <f t="shared" si="9"/>
        <v>3</v>
      </c>
      <c r="Q99" s="3">
        <v>0</v>
      </c>
    </row>
    <row r="100" spans="1:17" x14ac:dyDescent="0.25">
      <c r="A100" s="2">
        <v>99</v>
      </c>
      <c r="B100">
        <v>49</v>
      </c>
      <c r="C100" t="s">
        <v>13</v>
      </c>
      <c r="D100" t="s">
        <v>14</v>
      </c>
      <c r="E100" t="s">
        <v>20</v>
      </c>
      <c r="F100" t="s">
        <v>16</v>
      </c>
      <c r="G100" t="s">
        <v>22</v>
      </c>
      <c r="H100" s="3">
        <v>0</v>
      </c>
      <c r="K100" s="2">
        <v>49</v>
      </c>
      <c r="L100">
        <f t="shared" si="5"/>
        <v>0</v>
      </c>
      <c r="M100">
        <f t="shared" si="6"/>
        <v>3</v>
      </c>
      <c r="N100">
        <f t="shared" si="7"/>
        <v>3</v>
      </c>
      <c r="O100">
        <f t="shared" si="8"/>
        <v>1</v>
      </c>
      <c r="P100">
        <f t="shared" si="9"/>
        <v>2</v>
      </c>
      <c r="Q100" s="3">
        <v>0</v>
      </c>
    </row>
    <row r="101" spans="1:17" x14ac:dyDescent="0.25">
      <c r="A101" s="2">
        <v>100</v>
      </c>
      <c r="B101">
        <v>35</v>
      </c>
      <c r="C101" t="s">
        <v>8</v>
      </c>
      <c r="D101" t="s">
        <v>9</v>
      </c>
      <c r="E101" t="s">
        <v>10</v>
      </c>
      <c r="F101" t="s">
        <v>24</v>
      </c>
      <c r="G101" t="s">
        <v>19</v>
      </c>
      <c r="H101" s="3">
        <v>1</v>
      </c>
      <c r="K101" s="2">
        <v>35</v>
      </c>
      <c r="L101">
        <f t="shared" si="5"/>
        <v>1</v>
      </c>
      <c r="M101">
        <f t="shared" si="6"/>
        <v>4</v>
      </c>
      <c r="N101">
        <f t="shared" si="7"/>
        <v>2</v>
      </c>
      <c r="O101">
        <f t="shared" si="8"/>
        <v>3</v>
      </c>
      <c r="P101">
        <f t="shared" si="9"/>
        <v>4</v>
      </c>
      <c r="Q101" s="3">
        <v>1</v>
      </c>
    </row>
    <row r="102" spans="1:17" x14ac:dyDescent="0.25">
      <c r="A102" s="2">
        <v>101</v>
      </c>
      <c r="B102">
        <v>59</v>
      </c>
      <c r="C102" t="s">
        <v>8</v>
      </c>
      <c r="D102" t="s">
        <v>21</v>
      </c>
      <c r="E102" t="s">
        <v>10</v>
      </c>
      <c r="F102" t="s">
        <v>16</v>
      </c>
      <c r="G102" t="s">
        <v>22</v>
      </c>
      <c r="H102" s="3">
        <v>0</v>
      </c>
      <c r="K102" s="2">
        <v>59</v>
      </c>
      <c r="L102">
        <f t="shared" si="5"/>
        <v>1</v>
      </c>
      <c r="M102">
        <f t="shared" si="6"/>
        <v>1</v>
      </c>
      <c r="N102">
        <f t="shared" si="7"/>
        <v>2</v>
      </c>
      <c r="O102">
        <f t="shared" si="8"/>
        <v>1</v>
      </c>
      <c r="P102">
        <f t="shared" si="9"/>
        <v>2</v>
      </c>
      <c r="Q102" s="3">
        <v>0</v>
      </c>
    </row>
    <row r="103" spans="1:17" x14ac:dyDescent="0.25">
      <c r="A103" s="2">
        <v>102</v>
      </c>
      <c r="B103">
        <v>30</v>
      </c>
      <c r="C103" t="s">
        <v>8</v>
      </c>
      <c r="D103" t="s">
        <v>9</v>
      </c>
      <c r="E103" t="s">
        <v>10</v>
      </c>
      <c r="F103" t="s">
        <v>16</v>
      </c>
      <c r="G103" t="s">
        <v>19</v>
      </c>
      <c r="H103" s="3">
        <v>0</v>
      </c>
      <c r="K103" s="2">
        <v>30</v>
      </c>
      <c r="L103">
        <f t="shared" si="5"/>
        <v>1</v>
      </c>
      <c r="M103">
        <f t="shared" si="6"/>
        <v>4</v>
      </c>
      <c r="N103">
        <f t="shared" si="7"/>
        <v>2</v>
      </c>
      <c r="O103">
        <f t="shared" si="8"/>
        <v>1</v>
      </c>
      <c r="P103">
        <f t="shared" si="9"/>
        <v>4</v>
      </c>
      <c r="Q103" s="3">
        <v>0</v>
      </c>
    </row>
    <row r="104" spans="1:17" x14ac:dyDescent="0.25">
      <c r="A104" s="2">
        <v>103</v>
      </c>
      <c r="B104">
        <v>18</v>
      </c>
      <c r="C104" t="s">
        <v>13</v>
      </c>
      <c r="D104" t="s">
        <v>21</v>
      </c>
      <c r="E104" t="s">
        <v>15</v>
      </c>
      <c r="F104" t="s">
        <v>24</v>
      </c>
      <c r="G104" t="s">
        <v>12</v>
      </c>
      <c r="H104" s="3">
        <v>1</v>
      </c>
      <c r="K104" s="2">
        <v>18</v>
      </c>
      <c r="L104">
        <f t="shared" si="5"/>
        <v>0</v>
      </c>
      <c r="M104">
        <f t="shared" si="6"/>
        <v>1</v>
      </c>
      <c r="N104">
        <f t="shared" si="7"/>
        <v>1</v>
      </c>
      <c r="O104">
        <f t="shared" si="8"/>
        <v>3</v>
      </c>
      <c r="P104">
        <f t="shared" si="9"/>
        <v>3</v>
      </c>
      <c r="Q104" s="3">
        <v>1</v>
      </c>
    </row>
    <row r="105" spans="1:17" x14ac:dyDescent="0.25">
      <c r="A105" s="2">
        <v>104</v>
      </c>
      <c r="B105">
        <v>22</v>
      </c>
      <c r="C105" t="s">
        <v>8</v>
      </c>
      <c r="D105" t="s">
        <v>21</v>
      </c>
      <c r="E105" t="s">
        <v>10</v>
      </c>
      <c r="F105" t="s">
        <v>25</v>
      </c>
      <c r="G105" t="s">
        <v>12</v>
      </c>
      <c r="H105" s="3">
        <v>0</v>
      </c>
      <c r="K105" s="2">
        <v>22</v>
      </c>
      <c r="L105">
        <f t="shared" si="5"/>
        <v>1</v>
      </c>
      <c r="M105">
        <f t="shared" si="6"/>
        <v>1</v>
      </c>
      <c r="N105">
        <f t="shared" si="7"/>
        <v>2</v>
      </c>
      <c r="O105">
        <f t="shared" si="8"/>
        <v>2</v>
      </c>
      <c r="P105">
        <f t="shared" si="9"/>
        <v>3</v>
      </c>
      <c r="Q105" s="3">
        <v>0</v>
      </c>
    </row>
    <row r="106" spans="1:17" x14ac:dyDescent="0.25">
      <c r="A106" s="2">
        <v>105</v>
      </c>
      <c r="B106">
        <v>48</v>
      </c>
      <c r="C106" t="s">
        <v>8</v>
      </c>
      <c r="D106" t="s">
        <v>9</v>
      </c>
      <c r="E106" t="s">
        <v>20</v>
      </c>
      <c r="F106" t="s">
        <v>24</v>
      </c>
      <c r="G106" t="s">
        <v>12</v>
      </c>
      <c r="H106" s="3">
        <v>1</v>
      </c>
      <c r="K106" s="2">
        <v>48</v>
      </c>
      <c r="L106">
        <f t="shared" si="5"/>
        <v>1</v>
      </c>
      <c r="M106">
        <f t="shared" si="6"/>
        <v>4</v>
      </c>
      <c r="N106">
        <f t="shared" si="7"/>
        <v>3</v>
      </c>
      <c r="O106">
        <f t="shared" si="8"/>
        <v>3</v>
      </c>
      <c r="P106">
        <f t="shared" si="9"/>
        <v>3</v>
      </c>
      <c r="Q106" s="3">
        <v>1</v>
      </c>
    </row>
    <row r="107" spans="1:17" x14ac:dyDescent="0.25">
      <c r="A107" s="2">
        <v>106</v>
      </c>
      <c r="B107">
        <v>60</v>
      </c>
      <c r="C107" t="s">
        <v>13</v>
      </c>
      <c r="D107" t="s">
        <v>18</v>
      </c>
      <c r="E107" t="s">
        <v>15</v>
      </c>
      <c r="F107" t="s">
        <v>11</v>
      </c>
      <c r="G107" t="s">
        <v>19</v>
      </c>
      <c r="H107" s="3">
        <v>0</v>
      </c>
      <c r="K107" s="2">
        <v>60</v>
      </c>
      <c r="L107">
        <f t="shared" si="5"/>
        <v>0</v>
      </c>
      <c r="M107">
        <f t="shared" si="6"/>
        <v>2</v>
      </c>
      <c r="N107">
        <f t="shared" si="7"/>
        <v>1</v>
      </c>
      <c r="O107">
        <f t="shared" si="8"/>
        <v>4</v>
      </c>
      <c r="P107">
        <f t="shared" si="9"/>
        <v>4</v>
      </c>
      <c r="Q107" s="3">
        <v>0</v>
      </c>
    </row>
    <row r="108" spans="1:17" x14ac:dyDescent="0.25">
      <c r="A108" s="2">
        <v>107</v>
      </c>
      <c r="B108">
        <v>51</v>
      </c>
      <c r="C108" t="s">
        <v>8</v>
      </c>
      <c r="D108" t="s">
        <v>21</v>
      </c>
      <c r="E108" t="s">
        <v>15</v>
      </c>
      <c r="F108" t="s">
        <v>24</v>
      </c>
      <c r="G108" t="s">
        <v>17</v>
      </c>
      <c r="H108" s="3">
        <v>0</v>
      </c>
      <c r="K108" s="2">
        <v>51</v>
      </c>
      <c r="L108">
        <f t="shared" si="5"/>
        <v>1</v>
      </c>
      <c r="M108">
        <f t="shared" si="6"/>
        <v>1</v>
      </c>
      <c r="N108">
        <f t="shared" si="7"/>
        <v>1</v>
      </c>
      <c r="O108">
        <f t="shared" si="8"/>
        <v>3</v>
      </c>
      <c r="P108">
        <f t="shared" si="9"/>
        <v>1</v>
      </c>
      <c r="Q108" s="3">
        <v>0</v>
      </c>
    </row>
    <row r="109" spans="1:17" x14ac:dyDescent="0.25">
      <c r="A109" s="2">
        <v>108</v>
      </c>
      <c r="B109">
        <v>47</v>
      </c>
      <c r="C109" t="s">
        <v>13</v>
      </c>
      <c r="D109" t="s">
        <v>14</v>
      </c>
      <c r="E109" t="s">
        <v>15</v>
      </c>
      <c r="F109" t="s">
        <v>23</v>
      </c>
      <c r="G109" t="s">
        <v>19</v>
      </c>
      <c r="H109" s="3">
        <v>0</v>
      </c>
      <c r="K109" s="2">
        <v>47</v>
      </c>
      <c r="L109">
        <f t="shared" si="5"/>
        <v>0</v>
      </c>
      <c r="M109">
        <f t="shared" si="6"/>
        <v>3</v>
      </c>
      <c r="N109">
        <f t="shared" si="7"/>
        <v>1</v>
      </c>
      <c r="O109">
        <f t="shared" si="8"/>
        <v>5</v>
      </c>
      <c r="P109">
        <f t="shared" si="9"/>
        <v>4</v>
      </c>
      <c r="Q109" s="3">
        <v>0</v>
      </c>
    </row>
    <row r="110" spans="1:17" x14ac:dyDescent="0.25">
      <c r="A110" s="2">
        <v>109</v>
      </c>
      <c r="B110">
        <v>30</v>
      </c>
      <c r="C110" t="s">
        <v>8</v>
      </c>
      <c r="D110" t="s">
        <v>9</v>
      </c>
      <c r="E110" t="s">
        <v>20</v>
      </c>
      <c r="F110" t="s">
        <v>11</v>
      </c>
      <c r="G110" t="s">
        <v>22</v>
      </c>
      <c r="H110" s="3">
        <v>1</v>
      </c>
      <c r="K110" s="2">
        <v>30</v>
      </c>
      <c r="L110">
        <f t="shared" si="5"/>
        <v>1</v>
      </c>
      <c r="M110">
        <f t="shared" si="6"/>
        <v>4</v>
      </c>
      <c r="N110">
        <f t="shared" si="7"/>
        <v>3</v>
      </c>
      <c r="O110">
        <f t="shared" si="8"/>
        <v>4</v>
      </c>
      <c r="P110">
        <f t="shared" si="9"/>
        <v>2</v>
      </c>
      <c r="Q110" s="3">
        <v>1</v>
      </c>
    </row>
    <row r="111" spans="1:17" x14ac:dyDescent="0.25">
      <c r="A111" s="2">
        <v>110</v>
      </c>
      <c r="B111">
        <v>31</v>
      </c>
      <c r="C111" t="s">
        <v>8</v>
      </c>
      <c r="D111" t="s">
        <v>9</v>
      </c>
      <c r="E111" t="s">
        <v>10</v>
      </c>
      <c r="F111" t="s">
        <v>25</v>
      </c>
      <c r="G111" t="s">
        <v>19</v>
      </c>
      <c r="H111" s="3">
        <v>0</v>
      </c>
      <c r="K111" s="2">
        <v>31</v>
      </c>
      <c r="L111">
        <f t="shared" si="5"/>
        <v>1</v>
      </c>
      <c r="M111">
        <f t="shared" si="6"/>
        <v>4</v>
      </c>
      <c r="N111">
        <f t="shared" si="7"/>
        <v>2</v>
      </c>
      <c r="O111">
        <f t="shared" si="8"/>
        <v>2</v>
      </c>
      <c r="P111">
        <f t="shared" si="9"/>
        <v>4</v>
      </c>
      <c r="Q111" s="3">
        <v>0</v>
      </c>
    </row>
    <row r="112" spans="1:17" x14ac:dyDescent="0.25">
      <c r="A112" s="2">
        <v>111</v>
      </c>
      <c r="B112">
        <v>24</v>
      </c>
      <c r="C112" t="s">
        <v>8</v>
      </c>
      <c r="D112" t="s">
        <v>18</v>
      </c>
      <c r="E112" t="s">
        <v>20</v>
      </c>
      <c r="F112" t="s">
        <v>11</v>
      </c>
      <c r="G112" t="s">
        <v>22</v>
      </c>
      <c r="H112" s="3">
        <v>0</v>
      </c>
      <c r="K112" s="2">
        <v>24</v>
      </c>
      <c r="L112">
        <f t="shared" si="5"/>
        <v>1</v>
      </c>
      <c r="M112">
        <f t="shared" si="6"/>
        <v>2</v>
      </c>
      <c r="N112">
        <f t="shared" si="7"/>
        <v>3</v>
      </c>
      <c r="O112">
        <f t="shared" si="8"/>
        <v>4</v>
      </c>
      <c r="P112">
        <f t="shared" si="9"/>
        <v>2</v>
      </c>
      <c r="Q112" s="3">
        <v>0</v>
      </c>
    </row>
    <row r="113" spans="1:17" x14ac:dyDescent="0.25">
      <c r="A113" s="2">
        <v>112</v>
      </c>
      <c r="B113">
        <v>37</v>
      </c>
      <c r="C113" t="s">
        <v>13</v>
      </c>
      <c r="D113" t="s">
        <v>18</v>
      </c>
      <c r="E113" t="s">
        <v>10</v>
      </c>
      <c r="F113" t="s">
        <v>24</v>
      </c>
      <c r="G113" t="s">
        <v>19</v>
      </c>
      <c r="H113" s="3">
        <v>0</v>
      </c>
      <c r="K113" s="2">
        <v>37</v>
      </c>
      <c r="L113">
        <f t="shared" si="5"/>
        <v>0</v>
      </c>
      <c r="M113">
        <f t="shared" si="6"/>
        <v>2</v>
      </c>
      <c r="N113">
        <f t="shared" si="7"/>
        <v>2</v>
      </c>
      <c r="O113">
        <f t="shared" si="8"/>
        <v>3</v>
      </c>
      <c r="P113">
        <f t="shared" si="9"/>
        <v>4</v>
      </c>
      <c r="Q113" s="3">
        <v>0</v>
      </c>
    </row>
    <row r="114" spans="1:17" x14ac:dyDescent="0.25">
      <c r="A114" s="2">
        <v>113</v>
      </c>
      <c r="B114">
        <v>46</v>
      </c>
      <c r="C114" t="s">
        <v>8</v>
      </c>
      <c r="D114" t="s">
        <v>9</v>
      </c>
      <c r="E114" t="s">
        <v>20</v>
      </c>
      <c r="F114" t="s">
        <v>11</v>
      </c>
      <c r="G114" t="s">
        <v>12</v>
      </c>
      <c r="H114" s="3">
        <v>0</v>
      </c>
      <c r="K114" s="2">
        <v>46</v>
      </c>
      <c r="L114">
        <f t="shared" si="5"/>
        <v>1</v>
      </c>
      <c r="M114">
        <f t="shared" si="6"/>
        <v>4</v>
      </c>
      <c r="N114">
        <f t="shared" si="7"/>
        <v>3</v>
      </c>
      <c r="O114">
        <f t="shared" si="8"/>
        <v>4</v>
      </c>
      <c r="P114">
        <f t="shared" si="9"/>
        <v>3</v>
      </c>
      <c r="Q114" s="3">
        <v>0</v>
      </c>
    </row>
    <row r="115" spans="1:17" x14ac:dyDescent="0.25">
      <c r="A115" s="2">
        <v>114</v>
      </c>
      <c r="B115">
        <v>45</v>
      </c>
      <c r="C115" t="s">
        <v>13</v>
      </c>
      <c r="D115" t="s">
        <v>18</v>
      </c>
      <c r="E115" t="s">
        <v>10</v>
      </c>
      <c r="F115" t="s">
        <v>16</v>
      </c>
      <c r="G115" t="s">
        <v>19</v>
      </c>
      <c r="H115" s="3">
        <v>0</v>
      </c>
      <c r="K115" s="2">
        <v>45</v>
      </c>
      <c r="L115">
        <f t="shared" si="5"/>
        <v>0</v>
      </c>
      <c r="M115">
        <f t="shared" si="6"/>
        <v>2</v>
      </c>
      <c r="N115">
        <f t="shared" si="7"/>
        <v>2</v>
      </c>
      <c r="O115">
        <f t="shared" si="8"/>
        <v>1</v>
      </c>
      <c r="P115">
        <f t="shared" si="9"/>
        <v>4</v>
      </c>
      <c r="Q115" s="3">
        <v>0</v>
      </c>
    </row>
    <row r="116" spans="1:17" x14ac:dyDescent="0.25">
      <c r="A116" s="2">
        <v>115</v>
      </c>
      <c r="B116">
        <v>39</v>
      </c>
      <c r="C116" t="s">
        <v>13</v>
      </c>
      <c r="D116" t="s">
        <v>9</v>
      </c>
      <c r="E116" t="s">
        <v>10</v>
      </c>
      <c r="F116" t="s">
        <v>23</v>
      </c>
      <c r="G116" t="s">
        <v>12</v>
      </c>
      <c r="H116" s="3">
        <v>0</v>
      </c>
      <c r="K116" s="2">
        <v>39</v>
      </c>
      <c r="L116">
        <f t="shared" si="5"/>
        <v>0</v>
      </c>
      <c r="M116">
        <f t="shared" si="6"/>
        <v>4</v>
      </c>
      <c r="N116">
        <f t="shared" si="7"/>
        <v>2</v>
      </c>
      <c r="O116">
        <f t="shared" si="8"/>
        <v>5</v>
      </c>
      <c r="P116">
        <f t="shared" si="9"/>
        <v>3</v>
      </c>
      <c r="Q116" s="3">
        <v>0</v>
      </c>
    </row>
    <row r="117" spans="1:17" x14ac:dyDescent="0.25">
      <c r="A117" s="2">
        <v>116</v>
      </c>
      <c r="B117">
        <v>19</v>
      </c>
      <c r="C117" t="s">
        <v>13</v>
      </c>
      <c r="D117" t="s">
        <v>21</v>
      </c>
      <c r="E117" t="s">
        <v>20</v>
      </c>
      <c r="F117" t="s">
        <v>24</v>
      </c>
      <c r="G117" t="s">
        <v>12</v>
      </c>
      <c r="H117" s="3">
        <v>1</v>
      </c>
      <c r="K117" s="2">
        <v>19</v>
      </c>
      <c r="L117">
        <f t="shared" si="5"/>
        <v>0</v>
      </c>
      <c r="M117">
        <f t="shared" si="6"/>
        <v>1</v>
      </c>
      <c r="N117">
        <f t="shared" si="7"/>
        <v>3</v>
      </c>
      <c r="O117">
        <f t="shared" si="8"/>
        <v>3</v>
      </c>
      <c r="P117">
        <f t="shared" si="9"/>
        <v>3</v>
      </c>
      <c r="Q117" s="3">
        <v>1</v>
      </c>
    </row>
    <row r="118" spans="1:17" x14ac:dyDescent="0.25">
      <c r="A118" s="2">
        <v>117</v>
      </c>
      <c r="B118">
        <v>34</v>
      </c>
      <c r="C118" t="s">
        <v>8</v>
      </c>
      <c r="D118" t="s">
        <v>9</v>
      </c>
      <c r="E118" t="s">
        <v>10</v>
      </c>
      <c r="F118" t="s">
        <v>11</v>
      </c>
      <c r="G118" t="s">
        <v>17</v>
      </c>
      <c r="H118" s="3">
        <v>0</v>
      </c>
      <c r="K118" s="2">
        <v>34</v>
      </c>
      <c r="L118">
        <f t="shared" si="5"/>
        <v>1</v>
      </c>
      <c r="M118">
        <f t="shared" si="6"/>
        <v>4</v>
      </c>
      <c r="N118">
        <f t="shared" si="7"/>
        <v>2</v>
      </c>
      <c r="O118">
        <f t="shared" si="8"/>
        <v>4</v>
      </c>
      <c r="P118">
        <f t="shared" si="9"/>
        <v>1</v>
      </c>
      <c r="Q118" s="3">
        <v>0</v>
      </c>
    </row>
    <row r="119" spans="1:17" x14ac:dyDescent="0.25">
      <c r="A119" s="2">
        <v>118</v>
      </c>
      <c r="B119">
        <v>48</v>
      </c>
      <c r="C119" t="s">
        <v>13</v>
      </c>
      <c r="D119" t="s">
        <v>18</v>
      </c>
      <c r="E119" t="s">
        <v>20</v>
      </c>
      <c r="F119" t="s">
        <v>16</v>
      </c>
      <c r="G119" t="s">
        <v>19</v>
      </c>
      <c r="H119" s="3">
        <v>0</v>
      </c>
      <c r="K119" s="2">
        <v>48</v>
      </c>
      <c r="L119">
        <f t="shared" si="5"/>
        <v>0</v>
      </c>
      <c r="M119">
        <f t="shared" si="6"/>
        <v>2</v>
      </c>
      <c r="N119">
        <f t="shared" si="7"/>
        <v>3</v>
      </c>
      <c r="O119">
        <f t="shared" si="8"/>
        <v>1</v>
      </c>
      <c r="P119">
        <f t="shared" si="9"/>
        <v>4</v>
      </c>
      <c r="Q119" s="3">
        <v>0</v>
      </c>
    </row>
    <row r="120" spans="1:17" x14ac:dyDescent="0.25">
      <c r="A120" s="2">
        <v>119</v>
      </c>
      <c r="B120">
        <v>52</v>
      </c>
      <c r="C120" t="s">
        <v>8</v>
      </c>
      <c r="D120" t="s">
        <v>21</v>
      </c>
      <c r="E120" t="s">
        <v>10</v>
      </c>
      <c r="F120" t="s">
        <v>25</v>
      </c>
      <c r="G120" t="s">
        <v>22</v>
      </c>
      <c r="H120" s="3">
        <v>1</v>
      </c>
      <c r="K120" s="2">
        <v>52</v>
      </c>
      <c r="L120">
        <f t="shared" si="5"/>
        <v>1</v>
      </c>
      <c r="M120">
        <f t="shared" si="6"/>
        <v>1</v>
      </c>
      <c r="N120">
        <f t="shared" si="7"/>
        <v>2</v>
      </c>
      <c r="O120">
        <f t="shared" si="8"/>
        <v>2</v>
      </c>
      <c r="P120">
        <f t="shared" si="9"/>
        <v>2</v>
      </c>
      <c r="Q120" s="3">
        <v>1</v>
      </c>
    </row>
    <row r="121" spans="1:17" x14ac:dyDescent="0.25">
      <c r="A121" s="2">
        <v>120</v>
      </c>
      <c r="B121">
        <v>41</v>
      </c>
      <c r="C121" t="s">
        <v>8</v>
      </c>
      <c r="D121" t="s">
        <v>14</v>
      </c>
      <c r="E121" t="s">
        <v>20</v>
      </c>
      <c r="F121" t="s">
        <v>16</v>
      </c>
      <c r="G121" t="s">
        <v>17</v>
      </c>
      <c r="H121" s="3">
        <v>1</v>
      </c>
      <c r="K121" s="2">
        <v>41</v>
      </c>
      <c r="L121">
        <f t="shared" si="5"/>
        <v>1</v>
      </c>
      <c r="M121">
        <f t="shared" si="6"/>
        <v>3</v>
      </c>
      <c r="N121">
        <f t="shared" si="7"/>
        <v>3</v>
      </c>
      <c r="O121">
        <f t="shared" si="8"/>
        <v>1</v>
      </c>
      <c r="P121">
        <f t="shared" si="9"/>
        <v>1</v>
      </c>
      <c r="Q121" s="3">
        <v>1</v>
      </c>
    </row>
    <row r="122" spans="1:17" x14ac:dyDescent="0.25">
      <c r="A122" s="2">
        <v>121</v>
      </c>
      <c r="B122">
        <v>21</v>
      </c>
      <c r="C122" t="s">
        <v>8</v>
      </c>
      <c r="D122" t="s">
        <v>14</v>
      </c>
      <c r="E122" t="s">
        <v>15</v>
      </c>
      <c r="F122" t="s">
        <v>23</v>
      </c>
      <c r="G122" t="s">
        <v>22</v>
      </c>
      <c r="H122" s="3">
        <v>1</v>
      </c>
      <c r="K122" s="2">
        <v>21</v>
      </c>
      <c r="L122">
        <f t="shared" si="5"/>
        <v>1</v>
      </c>
      <c r="M122">
        <f t="shared" si="6"/>
        <v>3</v>
      </c>
      <c r="N122">
        <f t="shared" si="7"/>
        <v>1</v>
      </c>
      <c r="O122">
        <f t="shared" si="8"/>
        <v>5</v>
      </c>
      <c r="P122">
        <f t="shared" si="9"/>
        <v>2</v>
      </c>
      <c r="Q122" s="3">
        <v>1</v>
      </c>
    </row>
    <row r="123" spans="1:17" x14ac:dyDescent="0.25">
      <c r="A123" s="2">
        <v>122</v>
      </c>
      <c r="B123">
        <v>33</v>
      </c>
      <c r="C123" t="s">
        <v>8</v>
      </c>
      <c r="D123" t="s">
        <v>18</v>
      </c>
      <c r="E123" t="s">
        <v>10</v>
      </c>
      <c r="F123" t="s">
        <v>23</v>
      </c>
      <c r="G123" t="s">
        <v>19</v>
      </c>
      <c r="H123" s="3">
        <v>0</v>
      </c>
      <c r="K123" s="2">
        <v>33</v>
      </c>
      <c r="L123">
        <f t="shared" si="5"/>
        <v>1</v>
      </c>
      <c r="M123">
        <f t="shared" si="6"/>
        <v>2</v>
      </c>
      <c r="N123">
        <f t="shared" si="7"/>
        <v>2</v>
      </c>
      <c r="O123">
        <f t="shared" si="8"/>
        <v>5</v>
      </c>
      <c r="P123">
        <f t="shared" si="9"/>
        <v>4</v>
      </c>
      <c r="Q123" s="3">
        <v>0</v>
      </c>
    </row>
    <row r="124" spans="1:17" x14ac:dyDescent="0.25">
      <c r="A124" s="2">
        <v>123</v>
      </c>
      <c r="B124">
        <v>19</v>
      </c>
      <c r="C124" t="s">
        <v>8</v>
      </c>
      <c r="D124" t="s">
        <v>21</v>
      </c>
      <c r="E124" t="s">
        <v>10</v>
      </c>
      <c r="F124" t="s">
        <v>11</v>
      </c>
      <c r="G124" t="s">
        <v>17</v>
      </c>
      <c r="H124" s="3">
        <v>0</v>
      </c>
      <c r="K124" s="2">
        <v>19</v>
      </c>
      <c r="L124">
        <f t="shared" si="5"/>
        <v>1</v>
      </c>
      <c r="M124">
        <f t="shared" si="6"/>
        <v>1</v>
      </c>
      <c r="N124">
        <f t="shared" si="7"/>
        <v>2</v>
      </c>
      <c r="O124">
        <f t="shared" si="8"/>
        <v>4</v>
      </c>
      <c r="P124">
        <f t="shared" si="9"/>
        <v>1</v>
      </c>
      <c r="Q124" s="3">
        <v>0</v>
      </c>
    </row>
    <row r="125" spans="1:17" x14ac:dyDescent="0.25">
      <c r="A125" s="2">
        <v>124</v>
      </c>
      <c r="B125">
        <v>57</v>
      </c>
      <c r="C125" t="s">
        <v>13</v>
      </c>
      <c r="D125" t="s">
        <v>9</v>
      </c>
      <c r="E125" t="s">
        <v>15</v>
      </c>
      <c r="F125" t="s">
        <v>24</v>
      </c>
      <c r="G125" t="s">
        <v>19</v>
      </c>
      <c r="H125" s="3">
        <v>0</v>
      </c>
      <c r="K125" s="2">
        <v>57</v>
      </c>
      <c r="L125">
        <f t="shared" si="5"/>
        <v>0</v>
      </c>
      <c r="M125">
        <f t="shared" si="6"/>
        <v>4</v>
      </c>
      <c r="N125">
        <f t="shared" si="7"/>
        <v>1</v>
      </c>
      <c r="O125">
        <f t="shared" si="8"/>
        <v>3</v>
      </c>
      <c r="P125">
        <f t="shared" si="9"/>
        <v>4</v>
      </c>
      <c r="Q125" s="3">
        <v>0</v>
      </c>
    </row>
    <row r="126" spans="1:17" x14ac:dyDescent="0.25">
      <c r="A126" s="2">
        <v>125</v>
      </c>
      <c r="B126">
        <v>20</v>
      </c>
      <c r="C126" t="s">
        <v>13</v>
      </c>
      <c r="D126" t="s">
        <v>14</v>
      </c>
      <c r="E126" t="s">
        <v>10</v>
      </c>
      <c r="F126" t="s">
        <v>24</v>
      </c>
      <c r="G126" t="s">
        <v>22</v>
      </c>
      <c r="H126" s="3">
        <v>0</v>
      </c>
      <c r="K126" s="2">
        <v>20</v>
      </c>
      <c r="L126">
        <f t="shared" si="5"/>
        <v>0</v>
      </c>
      <c r="M126">
        <f t="shared" si="6"/>
        <v>3</v>
      </c>
      <c r="N126">
        <f t="shared" si="7"/>
        <v>2</v>
      </c>
      <c r="O126">
        <f t="shared" si="8"/>
        <v>3</v>
      </c>
      <c r="P126">
        <f t="shared" si="9"/>
        <v>2</v>
      </c>
      <c r="Q126" s="3">
        <v>0</v>
      </c>
    </row>
    <row r="127" spans="1:17" x14ac:dyDescent="0.25">
      <c r="A127" s="2">
        <v>126</v>
      </c>
      <c r="B127">
        <v>27</v>
      </c>
      <c r="C127" t="s">
        <v>13</v>
      </c>
      <c r="D127" t="s">
        <v>14</v>
      </c>
      <c r="E127" t="s">
        <v>15</v>
      </c>
      <c r="F127" t="s">
        <v>23</v>
      </c>
      <c r="G127" t="s">
        <v>17</v>
      </c>
      <c r="H127" s="3">
        <v>0</v>
      </c>
      <c r="K127" s="2">
        <v>27</v>
      </c>
      <c r="L127">
        <f t="shared" si="5"/>
        <v>0</v>
      </c>
      <c r="M127">
        <f t="shared" si="6"/>
        <v>3</v>
      </c>
      <c r="N127">
        <f t="shared" si="7"/>
        <v>1</v>
      </c>
      <c r="O127">
        <f t="shared" si="8"/>
        <v>5</v>
      </c>
      <c r="P127">
        <f t="shared" si="9"/>
        <v>1</v>
      </c>
      <c r="Q127" s="3">
        <v>0</v>
      </c>
    </row>
    <row r="128" spans="1:17" x14ac:dyDescent="0.25">
      <c r="A128" s="2">
        <v>127</v>
      </c>
      <c r="B128">
        <v>46</v>
      </c>
      <c r="C128" t="s">
        <v>13</v>
      </c>
      <c r="D128" t="s">
        <v>18</v>
      </c>
      <c r="E128" t="s">
        <v>20</v>
      </c>
      <c r="F128" t="s">
        <v>24</v>
      </c>
      <c r="G128" t="s">
        <v>12</v>
      </c>
      <c r="H128" s="3">
        <v>0</v>
      </c>
      <c r="K128" s="2">
        <v>46</v>
      </c>
      <c r="L128">
        <f t="shared" si="5"/>
        <v>0</v>
      </c>
      <c r="M128">
        <f t="shared" si="6"/>
        <v>2</v>
      </c>
      <c r="N128">
        <f t="shared" si="7"/>
        <v>3</v>
      </c>
      <c r="O128">
        <f t="shared" si="8"/>
        <v>3</v>
      </c>
      <c r="P128">
        <f t="shared" si="9"/>
        <v>3</v>
      </c>
      <c r="Q128" s="3">
        <v>0</v>
      </c>
    </row>
    <row r="129" spans="1:17" x14ac:dyDescent="0.25">
      <c r="A129" s="2">
        <v>128</v>
      </c>
      <c r="B129">
        <v>20</v>
      </c>
      <c r="C129" t="s">
        <v>8</v>
      </c>
      <c r="D129" t="s">
        <v>9</v>
      </c>
      <c r="E129" t="s">
        <v>10</v>
      </c>
      <c r="F129" t="s">
        <v>16</v>
      </c>
      <c r="G129" t="s">
        <v>19</v>
      </c>
      <c r="H129" s="3">
        <v>0</v>
      </c>
      <c r="K129" s="2">
        <v>20</v>
      </c>
      <c r="L129">
        <f t="shared" si="5"/>
        <v>1</v>
      </c>
      <c r="M129">
        <f t="shared" si="6"/>
        <v>4</v>
      </c>
      <c r="N129">
        <f t="shared" si="7"/>
        <v>2</v>
      </c>
      <c r="O129">
        <f t="shared" si="8"/>
        <v>1</v>
      </c>
      <c r="P129">
        <f t="shared" si="9"/>
        <v>4</v>
      </c>
      <c r="Q129" s="3">
        <v>0</v>
      </c>
    </row>
    <row r="130" spans="1:17" x14ac:dyDescent="0.25">
      <c r="A130" s="2">
        <v>129</v>
      </c>
      <c r="B130">
        <v>25</v>
      </c>
      <c r="C130" t="s">
        <v>8</v>
      </c>
      <c r="D130" t="s">
        <v>14</v>
      </c>
      <c r="E130" t="s">
        <v>20</v>
      </c>
      <c r="F130" t="s">
        <v>16</v>
      </c>
      <c r="G130" t="s">
        <v>12</v>
      </c>
      <c r="H130" s="3">
        <v>0</v>
      </c>
      <c r="K130" s="2">
        <v>25</v>
      </c>
      <c r="L130">
        <f t="shared" si="5"/>
        <v>1</v>
      </c>
      <c r="M130">
        <f t="shared" si="6"/>
        <v>3</v>
      </c>
      <c r="N130">
        <f t="shared" si="7"/>
        <v>3</v>
      </c>
      <c r="O130">
        <f t="shared" si="8"/>
        <v>1</v>
      </c>
      <c r="P130">
        <f t="shared" si="9"/>
        <v>3</v>
      </c>
      <c r="Q130" s="3">
        <v>0</v>
      </c>
    </row>
    <row r="131" spans="1:17" x14ac:dyDescent="0.25">
      <c r="A131" s="2">
        <v>130</v>
      </c>
      <c r="B131">
        <v>55</v>
      </c>
      <c r="C131" t="s">
        <v>13</v>
      </c>
      <c r="D131" t="s">
        <v>18</v>
      </c>
      <c r="E131" t="s">
        <v>20</v>
      </c>
      <c r="F131" t="s">
        <v>25</v>
      </c>
      <c r="G131" t="s">
        <v>22</v>
      </c>
      <c r="H131" s="3">
        <v>0</v>
      </c>
      <c r="K131" s="2">
        <v>55</v>
      </c>
      <c r="L131">
        <f t="shared" ref="L131:L194" si="10">VLOOKUP(C131,$S$7:$T$9,2,0)</f>
        <v>0</v>
      </c>
      <c r="M131">
        <f t="shared" ref="M131:M194" si="11">VLOOKUP(D131,$V$7:$W$11,2,0)</f>
        <v>2</v>
      </c>
      <c r="N131">
        <f t="shared" ref="N131:N194" si="12">VLOOKUP(E131,$Y$7:$Z$10,2,0)</f>
        <v>3</v>
      </c>
      <c r="O131">
        <f t="shared" ref="O131:O194" si="13">VLOOKUP(F131,$S$14:$T$19,2,0)</f>
        <v>2</v>
      </c>
      <c r="P131">
        <f t="shared" ref="P131:P194" si="14">VLOOKUP(G131,$V$14:$W$18,2,0)</f>
        <v>2</v>
      </c>
      <c r="Q131" s="3">
        <v>0</v>
      </c>
    </row>
    <row r="132" spans="1:17" x14ac:dyDescent="0.25">
      <c r="A132" s="2">
        <v>131</v>
      </c>
      <c r="B132">
        <v>23</v>
      </c>
      <c r="C132" t="s">
        <v>13</v>
      </c>
      <c r="D132" t="s">
        <v>18</v>
      </c>
      <c r="E132" t="s">
        <v>15</v>
      </c>
      <c r="F132" t="s">
        <v>11</v>
      </c>
      <c r="G132" t="s">
        <v>19</v>
      </c>
      <c r="H132" s="3">
        <v>0</v>
      </c>
      <c r="K132" s="2">
        <v>23</v>
      </c>
      <c r="L132">
        <f t="shared" si="10"/>
        <v>0</v>
      </c>
      <c r="M132">
        <f t="shared" si="11"/>
        <v>2</v>
      </c>
      <c r="N132">
        <f t="shared" si="12"/>
        <v>1</v>
      </c>
      <c r="O132">
        <f t="shared" si="13"/>
        <v>4</v>
      </c>
      <c r="P132">
        <f t="shared" si="14"/>
        <v>4</v>
      </c>
      <c r="Q132" s="3">
        <v>0</v>
      </c>
    </row>
    <row r="133" spans="1:17" x14ac:dyDescent="0.25">
      <c r="A133" s="2">
        <v>132</v>
      </c>
      <c r="B133">
        <v>58</v>
      </c>
      <c r="C133" t="s">
        <v>13</v>
      </c>
      <c r="D133" t="s">
        <v>18</v>
      </c>
      <c r="E133" t="s">
        <v>20</v>
      </c>
      <c r="F133" t="s">
        <v>16</v>
      </c>
      <c r="G133" t="s">
        <v>22</v>
      </c>
      <c r="H133" s="3">
        <v>0</v>
      </c>
      <c r="K133" s="2">
        <v>58</v>
      </c>
      <c r="L133">
        <f t="shared" si="10"/>
        <v>0</v>
      </c>
      <c r="M133">
        <f t="shared" si="11"/>
        <v>2</v>
      </c>
      <c r="N133">
        <f t="shared" si="12"/>
        <v>3</v>
      </c>
      <c r="O133">
        <f t="shared" si="13"/>
        <v>1</v>
      </c>
      <c r="P133">
        <f t="shared" si="14"/>
        <v>2</v>
      </c>
      <c r="Q133" s="3">
        <v>0</v>
      </c>
    </row>
    <row r="134" spans="1:17" x14ac:dyDescent="0.25">
      <c r="A134" s="2">
        <v>133</v>
      </c>
      <c r="B134">
        <v>57</v>
      </c>
      <c r="C134" t="s">
        <v>13</v>
      </c>
      <c r="D134" t="s">
        <v>18</v>
      </c>
      <c r="E134" t="s">
        <v>15</v>
      </c>
      <c r="F134" t="s">
        <v>16</v>
      </c>
      <c r="G134" t="s">
        <v>19</v>
      </c>
      <c r="H134" s="3">
        <v>0</v>
      </c>
      <c r="K134" s="2">
        <v>57</v>
      </c>
      <c r="L134">
        <f t="shared" si="10"/>
        <v>0</v>
      </c>
      <c r="M134">
        <f t="shared" si="11"/>
        <v>2</v>
      </c>
      <c r="N134">
        <f t="shared" si="12"/>
        <v>1</v>
      </c>
      <c r="O134">
        <f t="shared" si="13"/>
        <v>1</v>
      </c>
      <c r="P134">
        <f t="shared" si="14"/>
        <v>4</v>
      </c>
      <c r="Q134" s="3">
        <v>0</v>
      </c>
    </row>
    <row r="135" spans="1:17" x14ac:dyDescent="0.25">
      <c r="A135" s="2">
        <v>134</v>
      </c>
      <c r="B135">
        <v>27</v>
      </c>
      <c r="C135" t="s">
        <v>13</v>
      </c>
      <c r="D135" t="s">
        <v>21</v>
      </c>
      <c r="E135" t="s">
        <v>10</v>
      </c>
      <c r="F135" t="s">
        <v>25</v>
      </c>
      <c r="G135" t="s">
        <v>12</v>
      </c>
      <c r="H135" s="3">
        <v>1</v>
      </c>
      <c r="K135" s="2">
        <v>27</v>
      </c>
      <c r="L135">
        <f t="shared" si="10"/>
        <v>0</v>
      </c>
      <c r="M135">
        <f t="shared" si="11"/>
        <v>1</v>
      </c>
      <c r="N135">
        <f t="shared" si="12"/>
        <v>2</v>
      </c>
      <c r="O135">
        <f t="shared" si="13"/>
        <v>2</v>
      </c>
      <c r="P135">
        <f t="shared" si="14"/>
        <v>3</v>
      </c>
      <c r="Q135" s="3">
        <v>1</v>
      </c>
    </row>
    <row r="136" spans="1:17" x14ac:dyDescent="0.25">
      <c r="A136" s="2">
        <v>135</v>
      </c>
      <c r="B136">
        <v>43</v>
      </c>
      <c r="C136" t="s">
        <v>13</v>
      </c>
      <c r="D136" t="s">
        <v>14</v>
      </c>
      <c r="E136" t="s">
        <v>15</v>
      </c>
      <c r="F136" t="s">
        <v>11</v>
      </c>
      <c r="G136" t="s">
        <v>19</v>
      </c>
      <c r="H136" s="3">
        <v>0</v>
      </c>
      <c r="K136" s="2">
        <v>43</v>
      </c>
      <c r="L136">
        <f t="shared" si="10"/>
        <v>0</v>
      </c>
      <c r="M136">
        <f t="shared" si="11"/>
        <v>3</v>
      </c>
      <c r="N136">
        <f t="shared" si="12"/>
        <v>1</v>
      </c>
      <c r="O136">
        <f t="shared" si="13"/>
        <v>4</v>
      </c>
      <c r="P136">
        <f t="shared" si="14"/>
        <v>4</v>
      </c>
      <c r="Q136" s="3">
        <v>0</v>
      </c>
    </row>
    <row r="137" spans="1:17" x14ac:dyDescent="0.25">
      <c r="A137" s="2">
        <v>136</v>
      </c>
      <c r="B137">
        <v>41</v>
      </c>
      <c r="C137" t="s">
        <v>8</v>
      </c>
      <c r="D137" t="s">
        <v>21</v>
      </c>
      <c r="E137" t="s">
        <v>10</v>
      </c>
      <c r="F137" t="s">
        <v>11</v>
      </c>
      <c r="G137" t="s">
        <v>17</v>
      </c>
      <c r="H137" s="3">
        <v>1</v>
      </c>
      <c r="K137" s="2">
        <v>41</v>
      </c>
      <c r="L137">
        <f t="shared" si="10"/>
        <v>1</v>
      </c>
      <c r="M137">
        <f t="shared" si="11"/>
        <v>1</v>
      </c>
      <c r="N137">
        <f t="shared" si="12"/>
        <v>2</v>
      </c>
      <c r="O137">
        <f t="shared" si="13"/>
        <v>4</v>
      </c>
      <c r="P137">
        <f t="shared" si="14"/>
        <v>1</v>
      </c>
      <c r="Q137" s="3">
        <v>1</v>
      </c>
    </row>
    <row r="138" spans="1:17" x14ac:dyDescent="0.25">
      <c r="A138" s="2">
        <v>137</v>
      </c>
      <c r="B138">
        <v>57</v>
      </c>
      <c r="C138" t="s">
        <v>13</v>
      </c>
      <c r="D138" t="s">
        <v>18</v>
      </c>
      <c r="E138" t="s">
        <v>20</v>
      </c>
      <c r="F138" t="s">
        <v>24</v>
      </c>
      <c r="G138" t="s">
        <v>22</v>
      </c>
      <c r="H138" s="3">
        <v>0</v>
      </c>
      <c r="K138" s="2">
        <v>57</v>
      </c>
      <c r="L138">
        <f t="shared" si="10"/>
        <v>0</v>
      </c>
      <c r="M138">
        <f t="shared" si="11"/>
        <v>2</v>
      </c>
      <c r="N138">
        <f t="shared" si="12"/>
        <v>3</v>
      </c>
      <c r="O138">
        <f t="shared" si="13"/>
        <v>3</v>
      </c>
      <c r="P138">
        <f t="shared" si="14"/>
        <v>2</v>
      </c>
      <c r="Q138" s="3">
        <v>0</v>
      </c>
    </row>
    <row r="139" spans="1:17" x14ac:dyDescent="0.25">
      <c r="A139" s="2">
        <v>138</v>
      </c>
      <c r="B139">
        <v>34</v>
      </c>
      <c r="C139" t="s">
        <v>13</v>
      </c>
      <c r="D139" t="s">
        <v>21</v>
      </c>
      <c r="E139" t="s">
        <v>10</v>
      </c>
      <c r="F139" t="s">
        <v>11</v>
      </c>
      <c r="G139" t="s">
        <v>12</v>
      </c>
      <c r="H139" s="3">
        <v>1</v>
      </c>
      <c r="K139" s="2">
        <v>34</v>
      </c>
      <c r="L139">
        <f t="shared" si="10"/>
        <v>0</v>
      </c>
      <c r="M139">
        <f t="shared" si="11"/>
        <v>1</v>
      </c>
      <c r="N139">
        <f t="shared" si="12"/>
        <v>2</v>
      </c>
      <c r="O139">
        <f t="shared" si="13"/>
        <v>4</v>
      </c>
      <c r="P139">
        <f t="shared" si="14"/>
        <v>3</v>
      </c>
      <c r="Q139" s="3">
        <v>1</v>
      </c>
    </row>
    <row r="140" spans="1:17" x14ac:dyDescent="0.25">
      <c r="A140" s="2">
        <v>139</v>
      </c>
      <c r="B140">
        <v>22</v>
      </c>
      <c r="C140" t="s">
        <v>13</v>
      </c>
      <c r="D140" t="s">
        <v>9</v>
      </c>
      <c r="E140" t="s">
        <v>10</v>
      </c>
      <c r="F140" t="s">
        <v>11</v>
      </c>
      <c r="G140" t="s">
        <v>22</v>
      </c>
      <c r="H140" s="3">
        <v>0</v>
      </c>
      <c r="K140" s="2">
        <v>22</v>
      </c>
      <c r="L140">
        <f t="shared" si="10"/>
        <v>0</v>
      </c>
      <c r="M140">
        <f t="shared" si="11"/>
        <v>4</v>
      </c>
      <c r="N140">
        <f t="shared" si="12"/>
        <v>2</v>
      </c>
      <c r="O140">
        <f t="shared" si="13"/>
        <v>4</v>
      </c>
      <c r="P140">
        <f t="shared" si="14"/>
        <v>2</v>
      </c>
      <c r="Q140" s="3">
        <v>0</v>
      </c>
    </row>
    <row r="141" spans="1:17" x14ac:dyDescent="0.25">
      <c r="A141" s="2">
        <v>140</v>
      </c>
      <c r="B141">
        <v>20</v>
      </c>
      <c r="C141" t="s">
        <v>8</v>
      </c>
      <c r="D141" t="s">
        <v>14</v>
      </c>
      <c r="E141" t="s">
        <v>10</v>
      </c>
      <c r="F141" t="s">
        <v>23</v>
      </c>
      <c r="G141" t="s">
        <v>19</v>
      </c>
      <c r="H141" s="3">
        <v>1</v>
      </c>
      <c r="K141" s="2">
        <v>20</v>
      </c>
      <c r="L141">
        <f t="shared" si="10"/>
        <v>1</v>
      </c>
      <c r="M141">
        <f t="shared" si="11"/>
        <v>3</v>
      </c>
      <c r="N141">
        <f t="shared" si="12"/>
        <v>2</v>
      </c>
      <c r="O141">
        <f t="shared" si="13"/>
        <v>5</v>
      </c>
      <c r="P141">
        <f t="shared" si="14"/>
        <v>4</v>
      </c>
      <c r="Q141" s="3">
        <v>1</v>
      </c>
    </row>
    <row r="142" spans="1:17" x14ac:dyDescent="0.25">
      <c r="A142" s="2">
        <v>141</v>
      </c>
      <c r="B142">
        <v>24</v>
      </c>
      <c r="C142" t="s">
        <v>13</v>
      </c>
      <c r="D142" t="s">
        <v>18</v>
      </c>
      <c r="E142" t="s">
        <v>15</v>
      </c>
      <c r="F142" t="s">
        <v>25</v>
      </c>
      <c r="G142" t="s">
        <v>12</v>
      </c>
      <c r="H142" s="3">
        <v>0</v>
      </c>
      <c r="K142" s="2">
        <v>24</v>
      </c>
      <c r="L142">
        <f t="shared" si="10"/>
        <v>0</v>
      </c>
      <c r="M142">
        <f t="shared" si="11"/>
        <v>2</v>
      </c>
      <c r="N142">
        <f t="shared" si="12"/>
        <v>1</v>
      </c>
      <c r="O142">
        <f t="shared" si="13"/>
        <v>2</v>
      </c>
      <c r="P142">
        <f t="shared" si="14"/>
        <v>3</v>
      </c>
      <c r="Q142" s="3">
        <v>0</v>
      </c>
    </row>
    <row r="143" spans="1:17" x14ac:dyDescent="0.25">
      <c r="A143" s="2">
        <v>142</v>
      </c>
      <c r="B143">
        <v>60</v>
      </c>
      <c r="C143" t="s">
        <v>8</v>
      </c>
      <c r="D143" t="s">
        <v>14</v>
      </c>
      <c r="E143" t="s">
        <v>10</v>
      </c>
      <c r="F143" t="s">
        <v>24</v>
      </c>
      <c r="G143" t="s">
        <v>12</v>
      </c>
      <c r="H143" s="3">
        <v>0</v>
      </c>
      <c r="K143" s="2">
        <v>60</v>
      </c>
      <c r="L143">
        <f t="shared" si="10"/>
        <v>1</v>
      </c>
      <c r="M143">
        <f t="shared" si="11"/>
        <v>3</v>
      </c>
      <c r="N143">
        <f t="shared" si="12"/>
        <v>2</v>
      </c>
      <c r="O143">
        <f t="shared" si="13"/>
        <v>3</v>
      </c>
      <c r="P143">
        <f t="shared" si="14"/>
        <v>3</v>
      </c>
      <c r="Q143" s="3">
        <v>0</v>
      </c>
    </row>
    <row r="144" spans="1:17" x14ac:dyDescent="0.25">
      <c r="A144" s="2">
        <v>143</v>
      </c>
      <c r="B144">
        <v>29</v>
      </c>
      <c r="C144" t="s">
        <v>13</v>
      </c>
      <c r="D144" t="s">
        <v>14</v>
      </c>
      <c r="E144" t="s">
        <v>15</v>
      </c>
      <c r="F144" t="s">
        <v>25</v>
      </c>
      <c r="G144" t="s">
        <v>22</v>
      </c>
      <c r="H144" s="3">
        <v>1</v>
      </c>
      <c r="K144" s="2">
        <v>29</v>
      </c>
      <c r="L144">
        <f t="shared" si="10"/>
        <v>0</v>
      </c>
      <c r="M144">
        <f t="shared" si="11"/>
        <v>3</v>
      </c>
      <c r="N144">
        <f t="shared" si="12"/>
        <v>1</v>
      </c>
      <c r="O144">
        <f t="shared" si="13"/>
        <v>2</v>
      </c>
      <c r="P144">
        <f t="shared" si="14"/>
        <v>2</v>
      </c>
      <c r="Q144" s="3">
        <v>1</v>
      </c>
    </row>
    <row r="145" spans="1:17" x14ac:dyDescent="0.25">
      <c r="A145" s="2">
        <v>144</v>
      </c>
      <c r="B145">
        <v>36</v>
      </c>
      <c r="C145" t="s">
        <v>13</v>
      </c>
      <c r="D145" t="s">
        <v>18</v>
      </c>
      <c r="E145" t="s">
        <v>10</v>
      </c>
      <c r="F145" t="s">
        <v>16</v>
      </c>
      <c r="G145" t="s">
        <v>12</v>
      </c>
      <c r="H145" s="3">
        <v>0</v>
      </c>
      <c r="K145" s="2">
        <v>36</v>
      </c>
      <c r="L145">
        <f t="shared" si="10"/>
        <v>0</v>
      </c>
      <c r="M145">
        <f t="shared" si="11"/>
        <v>2</v>
      </c>
      <c r="N145">
        <f t="shared" si="12"/>
        <v>2</v>
      </c>
      <c r="O145">
        <f t="shared" si="13"/>
        <v>1</v>
      </c>
      <c r="P145">
        <f t="shared" si="14"/>
        <v>3</v>
      </c>
      <c r="Q145" s="3">
        <v>0</v>
      </c>
    </row>
    <row r="146" spans="1:17" x14ac:dyDescent="0.25">
      <c r="A146" s="2">
        <v>145</v>
      </c>
      <c r="B146">
        <v>58</v>
      </c>
      <c r="C146" t="s">
        <v>8</v>
      </c>
      <c r="D146" t="s">
        <v>9</v>
      </c>
      <c r="E146" t="s">
        <v>20</v>
      </c>
      <c r="F146" t="s">
        <v>23</v>
      </c>
      <c r="G146" t="s">
        <v>17</v>
      </c>
      <c r="H146" s="3">
        <v>0</v>
      </c>
      <c r="K146" s="2">
        <v>58</v>
      </c>
      <c r="L146">
        <f t="shared" si="10"/>
        <v>1</v>
      </c>
      <c r="M146">
        <f t="shared" si="11"/>
        <v>4</v>
      </c>
      <c r="N146">
        <f t="shared" si="12"/>
        <v>3</v>
      </c>
      <c r="O146">
        <f t="shared" si="13"/>
        <v>5</v>
      </c>
      <c r="P146">
        <f t="shared" si="14"/>
        <v>1</v>
      </c>
      <c r="Q146" s="3">
        <v>0</v>
      </c>
    </row>
    <row r="147" spans="1:17" x14ac:dyDescent="0.25">
      <c r="A147" s="2">
        <v>146</v>
      </c>
      <c r="B147">
        <v>33</v>
      </c>
      <c r="C147" t="s">
        <v>8</v>
      </c>
      <c r="D147" t="s">
        <v>18</v>
      </c>
      <c r="E147" t="s">
        <v>10</v>
      </c>
      <c r="F147" t="s">
        <v>25</v>
      </c>
      <c r="G147" t="s">
        <v>22</v>
      </c>
      <c r="H147" s="3">
        <v>0</v>
      </c>
      <c r="K147" s="2">
        <v>33</v>
      </c>
      <c r="L147">
        <f t="shared" si="10"/>
        <v>1</v>
      </c>
      <c r="M147">
        <f t="shared" si="11"/>
        <v>2</v>
      </c>
      <c r="N147">
        <f t="shared" si="12"/>
        <v>2</v>
      </c>
      <c r="O147">
        <f t="shared" si="13"/>
        <v>2</v>
      </c>
      <c r="P147">
        <f t="shared" si="14"/>
        <v>2</v>
      </c>
      <c r="Q147" s="3">
        <v>0</v>
      </c>
    </row>
    <row r="148" spans="1:17" x14ac:dyDescent="0.25">
      <c r="A148" s="2">
        <v>147</v>
      </c>
      <c r="B148">
        <v>30</v>
      </c>
      <c r="C148" t="s">
        <v>8</v>
      </c>
      <c r="D148" t="s">
        <v>18</v>
      </c>
      <c r="E148" t="s">
        <v>10</v>
      </c>
      <c r="F148" t="s">
        <v>23</v>
      </c>
      <c r="G148" t="s">
        <v>17</v>
      </c>
      <c r="H148" s="3">
        <v>0</v>
      </c>
      <c r="K148" s="2">
        <v>30</v>
      </c>
      <c r="L148">
        <f t="shared" si="10"/>
        <v>1</v>
      </c>
      <c r="M148">
        <f t="shared" si="11"/>
        <v>2</v>
      </c>
      <c r="N148">
        <f t="shared" si="12"/>
        <v>2</v>
      </c>
      <c r="O148">
        <f t="shared" si="13"/>
        <v>5</v>
      </c>
      <c r="P148">
        <f t="shared" si="14"/>
        <v>1</v>
      </c>
      <c r="Q148" s="3">
        <v>0</v>
      </c>
    </row>
    <row r="149" spans="1:17" x14ac:dyDescent="0.25">
      <c r="A149" s="2">
        <v>148</v>
      </c>
      <c r="B149">
        <v>44</v>
      </c>
      <c r="C149" t="s">
        <v>8</v>
      </c>
      <c r="D149" t="s">
        <v>9</v>
      </c>
      <c r="E149" t="s">
        <v>15</v>
      </c>
      <c r="F149" t="s">
        <v>23</v>
      </c>
      <c r="G149" t="s">
        <v>22</v>
      </c>
      <c r="H149" s="3">
        <v>1</v>
      </c>
      <c r="K149" s="2">
        <v>44</v>
      </c>
      <c r="L149">
        <f t="shared" si="10"/>
        <v>1</v>
      </c>
      <c r="M149">
        <f t="shared" si="11"/>
        <v>4</v>
      </c>
      <c r="N149">
        <f t="shared" si="12"/>
        <v>1</v>
      </c>
      <c r="O149">
        <f t="shared" si="13"/>
        <v>5</v>
      </c>
      <c r="P149">
        <f t="shared" si="14"/>
        <v>2</v>
      </c>
      <c r="Q149" s="3">
        <v>1</v>
      </c>
    </row>
    <row r="150" spans="1:17" x14ac:dyDescent="0.25">
      <c r="A150" s="2">
        <v>149</v>
      </c>
      <c r="B150">
        <v>56</v>
      </c>
      <c r="C150" t="s">
        <v>8</v>
      </c>
      <c r="D150" t="s">
        <v>9</v>
      </c>
      <c r="E150" t="s">
        <v>10</v>
      </c>
      <c r="F150" t="s">
        <v>16</v>
      </c>
      <c r="G150" t="s">
        <v>22</v>
      </c>
      <c r="H150" s="3">
        <v>0</v>
      </c>
      <c r="K150" s="2">
        <v>56</v>
      </c>
      <c r="L150">
        <f t="shared" si="10"/>
        <v>1</v>
      </c>
      <c r="M150">
        <f t="shared" si="11"/>
        <v>4</v>
      </c>
      <c r="N150">
        <f t="shared" si="12"/>
        <v>2</v>
      </c>
      <c r="O150">
        <f t="shared" si="13"/>
        <v>1</v>
      </c>
      <c r="P150">
        <f t="shared" si="14"/>
        <v>2</v>
      </c>
      <c r="Q150" s="3">
        <v>0</v>
      </c>
    </row>
    <row r="151" spans="1:17" x14ac:dyDescent="0.25">
      <c r="A151" s="2">
        <v>150</v>
      </c>
      <c r="B151">
        <v>48</v>
      </c>
      <c r="C151" t="s">
        <v>13</v>
      </c>
      <c r="D151" t="s">
        <v>9</v>
      </c>
      <c r="E151" t="s">
        <v>15</v>
      </c>
      <c r="F151" t="s">
        <v>23</v>
      </c>
      <c r="G151" t="s">
        <v>17</v>
      </c>
      <c r="H151" s="3">
        <v>0</v>
      </c>
      <c r="K151" s="2">
        <v>48</v>
      </c>
      <c r="L151">
        <f t="shared" si="10"/>
        <v>0</v>
      </c>
      <c r="M151">
        <f t="shared" si="11"/>
        <v>4</v>
      </c>
      <c r="N151">
        <f t="shared" si="12"/>
        <v>1</v>
      </c>
      <c r="O151">
        <f t="shared" si="13"/>
        <v>5</v>
      </c>
      <c r="P151">
        <f t="shared" si="14"/>
        <v>1</v>
      </c>
      <c r="Q151" s="3">
        <v>0</v>
      </c>
    </row>
    <row r="152" spans="1:17" x14ac:dyDescent="0.25">
      <c r="A152" s="2">
        <v>151</v>
      </c>
      <c r="B152">
        <v>32</v>
      </c>
      <c r="C152" t="s">
        <v>8</v>
      </c>
      <c r="D152" t="s">
        <v>9</v>
      </c>
      <c r="E152" t="s">
        <v>10</v>
      </c>
      <c r="F152" t="s">
        <v>24</v>
      </c>
      <c r="G152" t="s">
        <v>22</v>
      </c>
      <c r="H152" s="3">
        <v>1</v>
      </c>
      <c r="K152" s="2">
        <v>32</v>
      </c>
      <c r="L152">
        <f t="shared" si="10"/>
        <v>1</v>
      </c>
      <c r="M152">
        <f t="shared" si="11"/>
        <v>4</v>
      </c>
      <c r="N152">
        <f t="shared" si="12"/>
        <v>2</v>
      </c>
      <c r="O152">
        <f t="shared" si="13"/>
        <v>3</v>
      </c>
      <c r="P152">
        <f t="shared" si="14"/>
        <v>2</v>
      </c>
      <c r="Q152" s="3">
        <v>1</v>
      </c>
    </row>
    <row r="153" spans="1:17" x14ac:dyDescent="0.25">
      <c r="A153" s="2">
        <v>152</v>
      </c>
      <c r="B153">
        <v>30</v>
      </c>
      <c r="C153" t="s">
        <v>13</v>
      </c>
      <c r="D153" t="s">
        <v>21</v>
      </c>
      <c r="E153" t="s">
        <v>15</v>
      </c>
      <c r="F153" t="s">
        <v>24</v>
      </c>
      <c r="G153" t="s">
        <v>12</v>
      </c>
      <c r="H153" s="3">
        <v>0</v>
      </c>
      <c r="K153" s="2">
        <v>30</v>
      </c>
      <c r="L153">
        <f t="shared" si="10"/>
        <v>0</v>
      </c>
      <c r="M153">
        <f t="shared" si="11"/>
        <v>1</v>
      </c>
      <c r="N153">
        <f t="shared" si="12"/>
        <v>1</v>
      </c>
      <c r="O153">
        <f t="shared" si="13"/>
        <v>3</v>
      </c>
      <c r="P153">
        <f t="shared" si="14"/>
        <v>3</v>
      </c>
      <c r="Q153" s="3">
        <v>0</v>
      </c>
    </row>
    <row r="154" spans="1:17" x14ac:dyDescent="0.25">
      <c r="A154" s="2">
        <v>153</v>
      </c>
      <c r="B154">
        <v>54</v>
      </c>
      <c r="C154" t="s">
        <v>8</v>
      </c>
      <c r="D154" t="s">
        <v>14</v>
      </c>
      <c r="E154" t="s">
        <v>20</v>
      </c>
      <c r="F154" t="s">
        <v>16</v>
      </c>
      <c r="G154" t="s">
        <v>22</v>
      </c>
      <c r="H154" s="3">
        <v>0</v>
      </c>
      <c r="K154" s="2">
        <v>54</v>
      </c>
      <c r="L154">
        <f t="shared" si="10"/>
        <v>1</v>
      </c>
      <c r="M154">
        <f t="shared" si="11"/>
        <v>3</v>
      </c>
      <c r="N154">
        <f t="shared" si="12"/>
        <v>3</v>
      </c>
      <c r="O154">
        <f t="shared" si="13"/>
        <v>1</v>
      </c>
      <c r="P154">
        <f t="shared" si="14"/>
        <v>2</v>
      </c>
      <c r="Q154" s="3">
        <v>0</v>
      </c>
    </row>
    <row r="155" spans="1:17" x14ac:dyDescent="0.25">
      <c r="A155" s="2">
        <v>154</v>
      </c>
      <c r="B155">
        <v>57</v>
      </c>
      <c r="C155" t="s">
        <v>13</v>
      </c>
      <c r="D155" t="s">
        <v>18</v>
      </c>
      <c r="E155" t="s">
        <v>15</v>
      </c>
      <c r="F155" t="s">
        <v>25</v>
      </c>
      <c r="G155" t="s">
        <v>17</v>
      </c>
      <c r="H155" s="3">
        <v>0</v>
      </c>
      <c r="K155" s="2">
        <v>57</v>
      </c>
      <c r="L155">
        <f t="shared" si="10"/>
        <v>0</v>
      </c>
      <c r="M155">
        <f t="shared" si="11"/>
        <v>2</v>
      </c>
      <c r="N155">
        <f t="shared" si="12"/>
        <v>1</v>
      </c>
      <c r="O155">
        <f t="shared" si="13"/>
        <v>2</v>
      </c>
      <c r="P155">
        <f t="shared" si="14"/>
        <v>1</v>
      </c>
      <c r="Q155" s="3">
        <v>0</v>
      </c>
    </row>
    <row r="156" spans="1:17" x14ac:dyDescent="0.25">
      <c r="A156" s="2">
        <v>155</v>
      </c>
      <c r="B156">
        <v>51</v>
      </c>
      <c r="C156" t="s">
        <v>8</v>
      </c>
      <c r="D156" t="s">
        <v>18</v>
      </c>
      <c r="E156" t="s">
        <v>20</v>
      </c>
      <c r="F156" t="s">
        <v>25</v>
      </c>
      <c r="G156" t="s">
        <v>22</v>
      </c>
      <c r="H156" s="3">
        <v>0</v>
      </c>
      <c r="K156" s="2">
        <v>51</v>
      </c>
      <c r="L156">
        <f t="shared" si="10"/>
        <v>1</v>
      </c>
      <c r="M156">
        <f t="shared" si="11"/>
        <v>2</v>
      </c>
      <c r="N156">
        <f t="shared" si="12"/>
        <v>3</v>
      </c>
      <c r="O156">
        <f t="shared" si="13"/>
        <v>2</v>
      </c>
      <c r="P156">
        <f t="shared" si="14"/>
        <v>2</v>
      </c>
      <c r="Q156" s="3">
        <v>0</v>
      </c>
    </row>
    <row r="157" spans="1:17" x14ac:dyDescent="0.25">
      <c r="A157" s="2">
        <v>156</v>
      </c>
      <c r="B157">
        <v>58</v>
      </c>
      <c r="C157" t="s">
        <v>13</v>
      </c>
      <c r="D157" t="s">
        <v>18</v>
      </c>
      <c r="E157" t="s">
        <v>20</v>
      </c>
      <c r="F157" t="s">
        <v>24</v>
      </c>
      <c r="G157" t="s">
        <v>12</v>
      </c>
      <c r="H157" s="3">
        <v>0</v>
      </c>
      <c r="K157" s="2">
        <v>58</v>
      </c>
      <c r="L157">
        <f t="shared" si="10"/>
        <v>0</v>
      </c>
      <c r="M157">
        <f t="shared" si="11"/>
        <v>2</v>
      </c>
      <c r="N157">
        <f t="shared" si="12"/>
        <v>3</v>
      </c>
      <c r="O157">
        <f t="shared" si="13"/>
        <v>3</v>
      </c>
      <c r="P157">
        <f t="shared" si="14"/>
        <v>3</v>
      </c>
      <c r="Q157" s="3">
        <v>0</v>
      </c>
    </row>
    <row r="158" spans="1:17" x14ac:dyDescent="0.25">
      <c r="A158" s="2">
        <v>157</v>
      </c>
      <c r="B158">
        <v>58</v>
      </c>
      <c r="C158" t="s">
        <v>8</v>
      </c>
      <c r="D158" t="s">
        <v>21</v>
      </c>
      <c r="E158" t="s">
        <v>20</v>
      </c>
      <c r="F158" t="s">
        <v>11</v>
      </c>
      <c r="G158" t="s">
        <v>19</v>
      </c>
      <c r="H158" s="3">
        <v>1</v>
      </c>
      <c r="K158" s="2">
        <v>58</v>
      </c>
      <c r="L158">
        <f t="shared" si="10"/>
        <v>1</v>
      </c>
      <c r="M158">
        <f t="shared" si="11"/>
        <v>1</v>
      </c>
      <c r="N158">
        <f t="shared" si="12"/>
        <v>3</v>
      </c>
      <c r="O158">
        <f t="shared" si="13"/>
        <v>4</v>
      </c>
      <c r="P158">
        <f t="shared" si="14"/>
        <v>4</v>
      </c>
      <c r="Q158" s="3">
        <v>1</v>
      </c>
    </row>
    <row r="159" spans="1:17" x14ac:dyDescent="0.25">
      <c r="A159" s="2">
        <v>158</v>
      </c>
      <c r="B159">
        <v>54</v>
      </c>
      <c r="C159" t="s">
        <v>8</v>
      </c>
      <c r="D159" t="s">
        <v>18</v>
      </c>
      <c r="E159" t="s">
        <v>10</v>
      </c>
      <c r="F159" t="s">
        <v>16</v>
      </c>
      <c r="G159" t="s">
        <v>22</v>
      </c>
      <c r="H159" s="3">
        <v>1</v>
      </c>
      <c r="K159" s="2">
        <v>54</v>
      </c>
      <c r="L159">
        <f t="shared" si="10"/>
        <v>1</v>
      </c>
      <c r="M159">
        <f t="shared" si="11"/>
        <v>2</v>
      </c>
      <c r="N159">
        <f t="shared" si="12"/>
        <v>2</v>
      </c>
      <c r="O159">
        <f t="shared" si="13"/>
        <v>1</v>
      </c>
      <c r="P159">
        <f t="shared" si="14"/>
        <v>2</v>
      </c>
      <c r="Q159" s="3">
        <v>1</v>
      </c>
    </row>
    <row r="160" spans="1:17" x14ac:dyDescent="0.25">
      <c r="A160" s="2">
        <v>159</v>
      </c>
      <c r="B160">
        <v>41</v>
      </c>
      <c r="C160" t="s">
        <v>8</v>
      </c>
      <c r="D160" t="s">
        <v>14</v>
      </c>
      <c r="E160" t="s">
        <v>10</v>
      </c>
      <c r="F160" t="s">
        <v>11</v>
      </c>
      <c r="G160" t="s">
        <v>22</v>
      </c>
      <c r="H160" s="3">
        <v>0</v>
      </c>
      <c r="K160" s="2">
        <v>41</v>
      </c>
      <c r="L160">
        <f t="shared" si="10"/>
        <v>1</v>
      </c>
      <c r="M160">
        <f t="shared" si="11"/>
        <v>3</v>
      </c>
      <c r="N160">
        <f t="shared" si="12"/>
        <v>2</v>
      </c>
      <c r="O160">
        <f t="shared" si="13"/>
        <v>4</v>
      </c>
      <c r="P160">
        <f t="shared" si="14"/>
        <v>2</v>
      </c>
      <c r="Q160" s="3">
        <v>0</v>
      </c>
    </row>
    <row r="161" spans="1:17" x14ac:dyDescent="0.25">
      <c r="A161" s="2">
        <v>160</v>
      </c>
      <c r="B161">
        <v>60</v>
      </c>
      <c r="C161" t="s">
        <v>8</v>
      </c>
      <c r="D161" t="s">
        <v>18</v>
      </c>
      <c r="E161" t="s">
        <v>10</v>
      </c>
      <c r="F161" t="s">
        <v>11</v>
      </c>
      <c r="G161" t="s">
        <v>17</v>
      </c>
      <c r="H161" s="3">
        <v>1</v>
      </c>
      <c r="K161" s="2">
        <v>60</v>
      </c>
      <c r="L161">
        <f t="shared" si="10"/>
        <v>1</v>
      </c>
      <c r="M161">
        <f t="shared" si="11"/>
        <v>2</v>
      </c>
      <c r="N161">
        <f t="shared" si="12"/>
        <v>2</v>
      </c>
      <c r="O161">
        <f t="shared" si="13"/>
        <v>4</v>
      </c>
      <c r="P161">
        <f t="shared" si="14"/>
        <v>1</v>
      </c>
      <c r="Q161" s="3">
        <v>1</v>
      </c>
    </row>
    <row r="162" spans="1:17" x14ac:dyDescent="0.25">
      <c r="A162" s="2">
        <v>161</v>
      </c>
      <c r="B162">
        <v>26</v>
      </c>
      <c r="C162" t="s">
        <v>8</v>
      </c>
      <c r="D162" t="s">
        <v>18</v>
      </c>
      <c r="E162" t="s">
        <v>10</v>
      </c>
      <c r="F162" t="s">
        <v>11</v>
      </c>
      <c r="G162" t="s">
        <v>12</v>
      </c>
      <c r="H162" s="3">
        <v>1</v>
      </c>
      <c r="K162" s="2">
        <v>26</v>
      </c>
      <c r="L162">
        <f t="shared" si="10"/>
        <v>1</v>
      </c>
      <c r="M162">
        <f t="shared" si="11"/>
        <v>2</v>
      </c>
      <c r="N162">
        <f t="shared" si="12"/>
        <v>2</v>
      </c>
      <c r="O162">
        <f t="shared" si="13"/>
        <v>4</v>
      </c>
      <c r="P162">
        <f t="shared" si="14"/>
        <v>3</v>
      </c>
      <c r="Q162" s="3">
        <v>1</v>
      </c>
    </row>
    <row r="163" spans="1:17" x14ac:dyDescent="0.25">
      <c r="A163" s="2">
        <v>162</v>
      </c>
      <c r="B163">
        <v>52</v>
      </c>
      <c r="C163" t="s">
        <v>13</v>
      </c>
      <c r="D163" t="s">
        <v>18</v>
      </c>
      <c r="E163" t="s">
        <v>10</v>
      </c>
      <c r="F163" t="s">
        <v>24</v>
      </c>
      <c r="G163" t="s">
        <v>19</v>
      </c>
      <c r="H163" s="3">
        <v>0</v>
      </c>
      <c r="K163" s="2">
        <v>52</v>
      </c>
      <c r="L163">
        <f t="shared" si="10"/>
        <v>0</v>
      </c>
      <c r="M163">
        <f t="shared" si="11"/>
        <v>2</v>
      </c>
      <c r="N163">
        <f t="shared" si="12"/>
        <v>2</v>
      </c>
      <c r="O163">
        <f t="shared" si="13"/>
        <v>3</v>
      </c>
      <c r="P163">
        <f t="shared" si="14"/>
        <v>4</v>
      </c>
      <c r="Q163" s="3">
        <v>0</v>
      </c>
    </row>
    <row r="164" spans="1:17" x14ac:dyDescent="0.25">
      <c r="A164" s="2">
        <v>163</v>
      </c>
      <c r="B164">
        <v>24</v>
      </c>
      <c r="C164" t="s">
        <v>13</v>
      </c>
      <c r="D164" t="s">
        <v>21</v>
      </c>
      <c r="E164" t="s">
        <v>20</v>
      </c>
      <c r="F164" t="s">
        <v>11</v>
      </c>
      <c r="G164" t="s">
        <v>12</v>
      </c>
      <c r="H164" s="3">
        <v>1</v>
      </c>
      <c r="K164" s="2">
        <v>24</v>
      </c>
      <c r="L164">
        <f t="shared" si="10"/>
        <v>0</v>
      </c>
      <c r="M164">
        <f t="shared" si="11"/>
        <v>1</v>
      </c>
      <c r="N164">
        <f t="shared" si="12"/>
        <v>3</v>
      </c>
      <c r="O164">
        <f t="shared" si="13"/>
        <v>4</v>
      </c>
      <c r="P164">
        <f t="shared" si="14"/>
        <v>3</v>
      </c>
      <c r="Q164" s="3">
        <v>1</v>
      </c>
    </row>
    <row r="165" spans="1:17" x14ac:dyDescent="0.25">
      <c r="A165" s="2">
        <v>164</v>
      </c>
      <c r="B165">
        <v>50</v>
      </c>
      <c r="C165" t="s">
        <v>13</v>
      </c>
      <c r="D165" t="s">
        <v>9</v>
      </c>
      <c r="E165" t="s">
        <v>15</v>
      </c>
      <c r="F165" t="s">
        <v>25</v>
      </c>
      <c r="G165" t="s">
        <v>17</v>
      </c>
      <c r="H165" s="3">
        <v>0</v>
      </c>
      <c r="K165" s="2">
        <v>50</v>
      </c>
      <c r="L165">
        <f t="shared" si="10"/>
        <v>0</v>
      </c>
      <c r="M165">
        <f t="shared" si="11"/>
        <v>4</v>
      </c>
      <c r="N165">
        <f t="shared" si="12"/>
        <v>1</v>
      </c>
      <c r="O165">
        <f t="shared" si="13"/>
        <v>2</v>
      </c>
      <c r="P165">
        <f t="shared" si="14"/>
        <v>1</v>
      </c>
      <c r="Q165" s="3">
        <v>0</v>
      </c>
    </row>
    <row r="166" spans="1:17" x14ac:dyDescent="0.25">
      <c r="A166" s="2">
        <v>165</v>
      </c>
      <c r="B166">
        <v>36</v>
      </c>
      <c r="C166" t="s">
        <v>13</v>
      </c>
      <c r="D166" t="s">
        <v>9</v>
      </c>
      <c r="E166" t="s">
        <v>15</v>
      </c>
      <c r="F166" t="s">
        <v>24</v>
      </c>
      <c r="G166" t="s">
        <v>17</v>
      </c>
      <c r="H166" s="3">
        <v>0</v>
      </c>
      <c r="K166" s="2">
        <v>36</v>
      </c>
      <c r="L166">
        <f t="shared" si="10"/>
        <v>0</v>
      </c>
      <c r="M166">
        <f t="shared" si="11"/>
        <v>4</v>
      </c>
      <c r="N166">
        <f t="shared" si="12"/>
        <v>1</v>
      </c>
      <c r="O166">
        <f t="shared" si="13"/>
        <v>3</v>
      </c>
      <c r="P166">
        <f t="shared" si="14"/>
        <v>1</v>
      </c>
      <c r="Q166" s="3">
        <v>0</v>
      </c>
    </row>
    <row r="167" spans="1:17" x14ac:dyDescent="0.25">
      <c r="A167" s="2">
        <v>166</v>
      </c>
      <c r="B167">
        <v>27</v>
      </c>
      <c r="C167" t="s">
        <v>13</v>
      </c>
      <c r="D167" t="s">
        <v>14</v>
      </c>
      <c r="E167" t="s">
        <v>20</v>
      </c>
      <c r="F167" t="s">
        <v>23</v>
      </c>
      <c r="G167" t="s">
        <v>19</v>
      </c>
      <c r="H167" s="3">
        <v>0</v>
      </c>
      <c r="K167" s="2">
        <v>27</v>
      </c>
      <c r="L167">
        <f t="shared" si="10"/>
        <v>0</v>
      </c>
      <c r="M167">
        <f t="shared" si="11"/>
        <v>3</v>
      </c>
      <c r="N167">
        <f t="shared" si="12"/>
        <v>3</v>
      </c>
      <c r="O167">
        <f t="shared" si="13"/>
        <v>5</v>
      </c>
      <c r="P167">
        <f t="shared" si="14"/>
        <v>4</v>
      </c>
      <c r="Q167" s="3">
        <v>0</v>
      </c>
    </row>
    <row r="168" spans="1:17" x14ac:dyDescent="0.25">
      <c r="A168" s="2">
        <v>167</v>
      </c>
      <c r="B168">
        <v>37</v>
      </c>
      <c r="C168" t="s">
        <v>8</v>
      </c>
      <c r="D168" t="s">
        <v>14</v>
      </c>
      <c r="E168" t="s">
        <v>15</v>
      </c>
      <c r="F168" t="s">
        <v>23</v>
      </c>
      <c r="G168" t="s">
        <v>12</v>
      </c>
      <c r="H168" s="3">
        <v>0</v>
      </c>
      <c r="K168" s="2">
        <v>37</v>
      </c>
      <c r="L168">
        <f t="shared" si="10"/>
        <v>1</v>
      </c>
      <c r="M168">
        <f t="shared" si="11"/>
        <v>3</v>
      </c>
      <c r="N168">
        <f t="shared" si="12"/>
        <v>1</v>
      </c>
      <c r="O168">
        <f t="shared" si="13"/>
        <v>5</v>
      </c>
      <c r="P168">
        <f t="shared" si="14"/>
        <v>3</v>
      </c>
      <c r="Q168" s="3">
        <v>0</v>
      </c>
    </row>
    <row r="169" spans="1:17" x14ac:dyDescent="0.25">
      <c r="A169" s="2">
        <v>168</v>
      </c>
      <c r="B169">
        <v>51</v>
      </c>
      <c r="C169" t="s">
        <v>13</v>
      </c>
      <c r="D169" t="s">
        <v>18</v>
      </c>
      <c r="E169" t="s">
        <v>15</v>
      </c>
      <c r="F169" t="s">
        <v>16</v>
      </c>
      <c r="G169" t="s">
        <v>17</v>
      </c>
      <c r="H169" s="3">
        <v>0</v>
      </c>
      <c r="K169" s="2">
        <v>51</v>
      </c>
      <c r="L169">
        <f t="shared" si="10"/>
        <v>0</v>
      </c>
      <c r="M169">
        <f t="shared" si="11"/>
        <v>2</v>
      </c>
      <c r="N169">
        <f t="shared" si="12"/>
        <v>1</v>
      </c>
      <c r="O169">
        <f t="shared" si="13"/>
        <v>1</v>
      </c>
      <c r="P169">
        <f t="shared" si="14"/>
        <v>1</v>
      </c>
      <c r="Q169" s="3">
        <v>0</v>
      </c>
    </row>
    <row r="170" spans="1:17" x14ac:dyDescent="0.25">
      <c r="A170" s="2">
        <v>169</v>
      </c>
      <c r="B170">
        <v>52</v>
      </c>
      <c r="C170" t="s">
        <v>8</v>
      </c>
      <c r="D170" t="s">
        <v>21</v>
      </c>
      <c r="E170" t="s">
        <v>20</v>
      </c>
      <c r="F170" t="s">
        <v>25</v>
      </c>
      <c r="G170" t="s">
        <v>17</v>
      </c>
      <c r="H170" s="3">
        <v>1</v>
      </c>
      <c r="K170" s="2">
        <v>52</v>
      </c>
      <c r="L170">
        <f t="shared" si="10"/>
        <v>1</v>
      </c>
      <c r="M170">
        <f t="shared" si="11"/>
        <v>1</v>
      </c>
      <c r="N170">
        <f t="shared" si="12"/>
        <v>3</v>
      </c>
      <c r="O170">
        <f t="shared" si="13"/>
        <v>2</v>
      </c>
      <c r="P170">
        <f t="shared" si="14"/>
        <v>1</v>
      </c>
      <c r="Q170" s="3">
        <v>1</v>
      </c>
    </row>
    <row r="171" spans="1:17" x14ac:dyDescent="0.25">
      <c r="A171" s="2">
        <v>170</v>
      </c>
      <c r="B171">
        <v>31</v>
      </c>
      <c r="C171" t="s">
        <v>13</v>
      </c>
      <c r="D171" t="s">
        <v>21</v>
      </c>
      <c r="E171" t="s">
        <v>20</v>
      </c>
      <c r="F171" t="s">
        <v>16</v>
      </c>
      <c r="G171" t="s">
        <v>19</v>
      </c>
      <c r="H171" s="3">
        <v>1</v>
      </c>
      <c r="K171" s="2">
        <v>31</v>
      </c>
      <c r="L171">
        <f t="shared" si="10"/>
        <v>0</v>
      </c>
      <c r="M171">
        <f t="shared" si="11"/>
        <v>1</v>
      </c>
      <c r="N171">
        <f t="shared" si="12"/>
        <v>3</v>
      </c>
      <c r="O171">
        <f t="shared" si="13"/>
        <v>1</v>
      </c>
      <c r="P171">
        <f t="shared" si="14"/>
        <v>4</v>
      </c>
      <c r="Q171" s="3">
        <v>1</v>
      </c>
    </row>
    <row r="172" spans="1:17" x14ac:dyDescent="0.25">
      <c r="A172" s="2">
        <v>171</v>
      </c>
      <c r="B172">
        <v>59</v>
      </c>
      <c r="C172" t="s">
        <v>13</v>
      </c>
      <c r="D172" t="s">
        <v>18</v>
      </c>
      <c r="E172" t="s">
        <v>20</v>
      </c>
      <c r="F172" t="s">
        <v>24</v>
      </c>
      <c r="G172" t="s">
        <v>17</v>
      </c>
      <c r="H172" s="3">
        <v>0</v>
      </c>
      <c r="K172" s="2">
        <v>59</v>
      </c>
      <c r="L172">
        <f t="shared" si="10"/>
        <v>0</v>
      </c>
      <c r="M172">
        <f t="shared" si="11"/>
        <v>2</v>
      </c>
      <c r="N172">
        <f t="shared" si="12"/>
        <v>3</v>
      </c>
      <c r="O172">
        <f t="shared" si="13"/>
        <v>3</v>
      </c>
      <c r="P172">
        <f t="shared" si="14"/>
        <v>1</v>
      </c>
      <c r="Q172" s="3">
        <v>0</v>
      </c>
    </row>
    <row r="173" spans="1:17" x14ac:dyDescent="0.25">
      <c r="A173" s="2">
        <v>172</v>
      </c>
      <c r="B173">
        <v>52</v>
      </c>
      <c r="C173" t="s">
        <v>8</v>
      </c>
      <c r="D173" t="s">
        <v>9</v>
      </c>
      <c r="E173" t="s">
        <v>10</v>
      </c>
      <c r="F173" t="s">
        <v>25</v>
      </c>
      <c r="G173" t="s">
        <v>19</v>
      </c>
      <c r="H173" s="3">
        <v>0</v>
      </c>
      <c r="K173" s="2">
        <v>52</v>
      </c>
      <c r="L173">
        <f t="shared" si="10"/>
        <v>1</v>
      </c>
      <c r="M173">
        <f t="shared" si="11"/>
        <v>4</v>
      </c>
      <c r="N173">
        <f t="shared" si="12"/>
        <v>2</v>
      </c>
      <c r="O173">
        <f t="shared" si="13"/>
        <v>2</v>
      </c>
      <c r="P173">
        <f t="shared" si="14"/>
        <v>4</v>
      </c>
      <c r="Q173" s="3">
        <v>0</v>
      </c>
    </row>
    <row r="174" spans="1:17" x14ac:dyDescent="0.25">
      <c r="A174" s="2">
        <v>173</v>
      </c>
      <c r="B174">
        <v>42</v>
      </c>
      <c r="C174" t="s">
        <v>13</v>
      </c>
      <c r="D174" t="s">
        <v>9</v>
      </c>
      <c r="E174" t="s">
        <v>10</v>
      </c>
      <c r="F174" t="s">
        <v>16</v>
      </c>
      <c r="G174" t="s">
        <v>17</v>
      </c>
      <c r="H174" s="3">
        <v>0</v>
      </c>
      <c r="K174" s="2">
        <v>42</v>
      </c>
      <c r="L174">
        <f t="shared" si="10"/>
        <v>0</v>
      </c>
      <c r="M174">
        <f t="shared" si="11"/>
        <v>4</v>
      </c>
      <c r="N174">
        <f t="shared" si="12"/>
        <v>2</v>
      </c>
      <c r="O174">
        <f t="shared" si="13"/>
        <v>1</v>
      </c>
      <c r="P174">
        <f t="shared" si="14"/>
        <v>1</v>
      </c>
      <c r="Q174" s="3">
        <v>0</v>
      </c>
    </row>
    <row r="175" spans="1:17" x14ac:dyDescent="0.25">
      <c r="A175" s="2">
        <v>174</v>
      </c>
      <c r="B175">
        <v>36</v>
      </c>
      <c r="C175" t="s">
        <v>8</v>
      </c>
      <c r="D175" t="s">
        <v>18</v>
      </c>
      <c r="E175" t="s">
        <v>15</v>
      </c>
      <c r="F175" t="s">
        <v>11</v>
      </c>
      <c r="G175" t="s">
        <v>22</v>
      </c>
      <c r="H175" s="3">
        <v>0</v>
      </c>
      <c r="K175" s="2">
        <v>36</v>
      </c>
      <c r="L175">
        <f t="shared" si="10"/>
        <v>1</v>
      </c>
      <c r="M175">
        <f t="shared" si="11"/>
        <v>2</v>
      </c>
      <c r="N175">
        <f t="shared" si="12"/>
        <v>1</v>
      </c>
      <c r="O175">
        <f t="shared" si="13"/>
        <v>4</v>
      </c>
      <c r="P175">
        <f t="shared" si="14"/>
        <v>2</v>
      </c>
      <c r="Q175" s="3">
        <v>0</v>
      </c>
    </row>
    <row r="176" spans="1:17" x14ac:dyDescent="0.25">
      <c r="A176" s="2">
        <v>175</v>
      </c>
      <c r="B176">
        <v>58</v>
      </c>
      <c r="C176" t="s">
        <v>8</v>
      </c>
      <c r="D176" t="s">
        <v>21</v>
      </c>
      <c r="E176" t="s">
        <v>15</v>
      </c>
      <c r="F176" t="s">
        <v>24</v>
      </c>
      <c r="G176" t="s">
        <v>19</v>
      </c>
      <c r="H176" s="3">
        <v>0</v>
      </c>
      <c r="K176" s="2">
        <v>58</v>
      </c>
      <c r="L176">
        <f t="shared" si="10"/>
        <v>1</v>
      </c>
      <c r="M176">
        <f t="shared" si="11"/>
        <v>1</v>
      </c>
      <c r="N176">
        <f t="shared" si="12"/>
        <v>1</v>
      </c>
      <c r="O176">
        <f t="shared" si="13"/>
        <v>3</v>
      </c>
      <c r="P176">
        <f t="shared" si="14"/>
        <v>4</v>
      </c>
      <c r="Q176" s="3">
        <v>0</v>
      </c>
    </row>
    <row r="177" spans="1:17" x14ac:dyDescent="0.25">
      <c r="A177" s="2">
        <v>176</v>
      </c>
      <c r="B177">
        <v>44</v>
      </c>
      <c r="C177" t="s">
        <v>8</v>
      </c>
      <c r="D177" t="s">
        <v>21</v>
      </c>
      <c r="E177" t="s">
        <v>15</v>
      </c>
      <c r="F177" t="s">
        <v>16</v>
      </c>
      <c r="G177" t="s">
        <v>17</v>
      </c>
      <c r="H177" s="3">
        <v>0</v>
      </c>
      <c r="K177" s="2">
        <v>44</v>
      </c>
      <c r="L177">
        <f t="shared" si="10"/>
        <v>1</v>
      </c>
      <c r="M177">
        <f t="shared" si="11"/>
        <v>1</v>
      </c>
      <c r="N177">
        <f t="shared" si="12"/>
        <v>1</v>
      </c>
      <c r="O177">
        <f t="shared" si="13"/>
        <v>1</v>
      </c>
      <c r="P177">
        <f t="shared" si="14"/>
        <v>1</v>
      </c>
      <c r="Q177" s="3">
        <v>0</v>
      </c>
    </row>
    <row r="178" spans="1:17" x14ac:dyDescent="0.25">
      <c r="A178" s="2">
        <v>177</v>
      </c>
      <c r="B178">
        <v>50</v>
      </c>
      <c r="C178" t="s">
        <v>8</v>
      </c>
      <c r="D178" t="s">
        <v>14</v>
      </c>
      <c r="E178" t="s">
        <v>15</v>
      </c>
      <c r="F178" t="s">
        <v>24</v>
      </c>
      <c r="G178" t="s">
        <v>12</v>
      </c>
      <c r="H178" s="3">
        <v>1</v>
      </c>
      <c r="K178" s="2">
        <v>50</v>
      </c>
      <c r="L178">
        <f t="shared" si="10"/>
        <v>1</v>
      </c>
      <c r="M178">
        <f t="shared" si="11"/>
        <v>3</v>
      </c>
      <c r="N178">
        <f t="shared" si="12"/>
        <v>1</v>
      </c>
      <c r="O178">
        <f t="shared" si="13"/>
        <v>3</v>
      </c>
      <c r="P178">
        <f t="shared" si="14"/>
        <v>3</v>
      </c>
      <c r="Q178" s="3">
        <v>1</v>
      </c>
    </row>
    <row r="179" spans="1:17" x14ac:dyDescent="0.25">
      <c r="A179" s="2">
        <v>178</v>
      </c>
      <c r="B179">
        <v>38</v>
      </c>
      <c r="C179" t="s">
        <v>13</v>
      </c>
      <c r="D179" t="s">
        <v>21</v>
      </c>
      <c r="E179" t="s">
        <v>10</v>
      </c>
      <c r="F179" t="s">
        <v>23</v>
      </c>
      <c r="G179" t="s">
        <v>19</v>
      </c>
      <c r="H179" s="3">
        <v>0</v>
      </c>
      <c r="K179" s="2">
        <v>38</v>
      </c>
      <c r="L179">
        <f t="shared" si="10"/>
        <v>0</v>
      </c>
      <c r="M179">
        <f t="shared" si="11"/>
        <v>1</v>
      </c>
      <c r="N179">
        <f t="shared" si="12"/>
        <v>2</v>
      </c>
      <c r="O179">
        <f t="shared" si="13"/>
        <v>5</v>
      </c>
      <c r="P179">
        <f t="shared" si="14"/>
        <v>4</v>
      </c>
      <c r="Q179" s="3">
        <v>0</v>
      </c>
    </row>
    <row r="180" spans="1:17" x14ac:dyDescent="0.25">
      <c r="A180" s="2">
        <v>179</v>
      </c>
      <c r="B180">
        <v>50</v>
      </c>
      <c r="C180" t="s">
        <v>8</v>
      </c>
      <c r="D180" t="s">
        <v>21</v>
      </c>
      <c r="E180" t="s">
        <v>10</v>
      </c>
      <c r="F180" t="s">
        <v>25</v>
      </c>
      <c r="G180" t="s">
        <v>22</v>
      </c>
      <c r="H180" s="3">
        <v>1</v>
      </c>
      <c r="K180" s="2">
        <v>50</v>
      </c>
      <c r="L180">
        <f t="shared" si="10"/>
        <v>1</v>
      </c>
      <c r="M180">
        <f t="shared" si="11"/>
        <v>1</v>
      </c>
      <c r="N180">
        <f t="shared" si="12"/>
        <v>2</v>
      </c>
      <c r="O180">
        <f t="shared" si="13"/>
        <v>2</v>
      </c>
      <c r="P180">
        <f t="shared" si="14"/>
        <v>2</v>
      </c>
      <c r="Q180" s="3">
        <v>1</v>
      </c>
    </row>
    <row r="181" spans="1:17" x14ac:dyDescent="0.25">
      <c r="A181" s="2">
        <v>180</v>
      </c>
      <c r="B181">
        <v>54</v>
      </c>
      <c r="C181" t="s">
        <v>8</v>
      </c>
      <c r="D181" t="s">
        <v>21</v>
      </c>
      <c r="E181" t="s">
        <v>15</v>
      </c>
      <c r="F181" t="s">
        <v>11</v>
      </c>
      <c r="G181" t="s">
        <v>17</v>
      </c>
      <c r="H181" s="3">
        <v>0</v>
      </c>
      <c r="K181" s="2">
        <v>54</v>
      </c>
      <c r="L181">
        <f t="shared" si="10"/>
        <v>1</v>
      </c>
      <c r="M181">
        <f t="shared" si="11"/>
        <v>1</v>
      </c>
      <c r="N181">
        <f t="shared" si="12"/>
        <v>1</v>
      </c>
      <c r="O181">
        <f t="shared" si="13"/>
        <v>4</v>
      </c>
      <c r="P181">
        <f t="shared" si="14"/>
        <v>1</v>
      </c>
      <c r="Q181" s="3">
        <v>0</v>
      </c>
    </row>
    <row r="182" spans="1:17" x14ac:dyDescent="0.25">
      <c r="A182" s="2">
        <v>181</v>
      </c>
      <c r="B182">
        <v>41</v>
      </c>
      <c r="C182" t="s">
        <v>13</v>
      </c>
      <c r="D182" t="s">
        <v>14</v>
      </c>
      <c r="E182" t="s">
        <v>15</v>
      </c>
      <c r="F182" t="s">
        <v>25</v>
      </c>
      <c r="G182" t="s">
        <v>12</v>
      </c>
      <c r="H182" s="3">
        <v>0</v>
      </c>
      <c r="K182" s="2">
        <v>41</v>
      </c>
      <c r="L182">
        <f t="shared" si="10"/>
        <v>0</v>
      </c>
      <c r="M182">
        <f t="shared" si="11"/>
        <v>3</v>
      </c>
      <c r="N182">
        <f t="shared" si="12"/>
        <v>1</v>
      </c>
      <c r="O182">
        <f t="shared" si="13"/>
        <v>2</v>
      </c>
      <c r="P182">
        <f t="shared" si="14"/>
        <v>3</v>
      </c>
      <c r="Q182" s="3">
        <v>0</v>
      </c>
    </row>
    <row r="183" spans="1:17" x14ac:dyDescent="0.25">
      <c r="A183" s="2">
        <v>182</v>
      </c>
      <c r="B183">
        <v>46</v>
      </c>
      <c r="C183" t="s">
        <v>8</v>
      </c>
      <c r="D183" t="s">
        <v>14</v>
      </c>
      <c r="E183" t="s">
        <v>15</v>
      </c>
      <c r="F183" t="s">
        <v>11</v>
      </c>
      <c r="G183" t="s">
        <v>12</v>
      </c>
      <c r="H183" s="3">
        <v>0</v>
      </c>
      <c r="K183" s="2">
        <v>46</v>
      </c>
      <c r="L183">
        <f t="shared" si="10"/>
        <v>1</v>
      </c>
      <c r="M183">
        <f t="shared" si="11"/>
        <v>3</v>
      </c>
      <c r="N183">
        <f t="shared" si="12"/>
        <v>1</v>
      </c>
      <c r="O183">
        <f t="shared" si="13"/>
        <v>4</v>
      </c>
      <c r="P183">
        <f t="shared" si="14"/>
        <v>3</v>
      </c>
      <c r="Q183" s="3">
        <v>0</v>
      </c>
    </row>
    <row r="184" spans="1:17" x14ac:dyDescent="0.25">
      <c r="A184" s="2">
        <v>183</v>
      </c>
      <c r="B184">
        <v>37</v>
      </c>
      <c r="C184" t="s">
        <v>8</v>
      </c>
      <c r="D184" t="s">
        <v>9</v>
      </c>
      <c r="E184" t="s">
        <v>20</v>
      </c>
      <c r="F184" t="s">
        <v>25</v>
      </c>
      <c r="G184" t="s">
        <v>19</v>
      </c>
      <c r="H184" s="3">
        <v>1</v>
      </c>
      <c r="K184" s="2">
        <v>37</v>
      </c>
      <c r="L184">
        <f t="shared" si="10"/>
        <v>1</v>
      </c>
      <c r="M184">
        <f t="shared" si="11"/>
        <v>4</v>
      </c>
      <c r="N184">
        <f t="shared" si="12"/>
        <v>3</v>
      </c>
      <c r="O184">
        <f t="shared" si="13"/>
        <v>2</v>
      </c>
      <c r="P184">
        <f t="shared" si="14"/>
        <v>4</v>
      </c>
      <c r="Q184" s="3">
        <v>1</v>
      </c>
    </row>
    <row r="185" spans="1:17" x14ac:dyDescent="0.25">
      <c r="A185" s="2">
        <v>184</v>
      </c>
      <c r="B185">
        <v>27</v>
      </c>
      <c r="C185" t="s">
        <v>8</v>
      </c>
      <c r="D185" t="s">
        <v>9</v>
      </c>
      <c r="E185" t="s">
        <v>20</v>
      </c>
      <c r="F185" t="s">
        <v>25</v>
      </c>
      <c r="G185" t="s">
        <v>22</v>
      </c>
      <c r="H185" s="3">
        <v>1</v>
      </c>
      <c r="K185" s="2">
        <v>27</v>
      </c>
      <c r="L185">
        <f t="shared" si="10"/>
        <v>1</v>
      </c>
      <c r="M185">
        <f t="shared" si="11"/>
        <v>4</v>
      </c>
      <c r="N185">
        <f t="shared" si="12"/>
        <v>3</v>
      </c>
      <c r="O185">
        <f t="shared" si="13"/>
        <v>2</v>
      </c>
      <c r="P185">
        <f t="shared" si="14"/>
        <v>2</v>
      </c>
      <c r="Q185" s="3">
        <v>1</v>
      </c>
    </row>
    <row r="186" spans="1:17" x14ac:dyDescent="0.25">
      <c r="A186" s="2">
        <v>185</v>
      </c>
      <c r="B186">
        <v>42</v>
      </c>
      <c r="C186" t="s">
        <v>13</v>
      </c>
      <c r="D186" t="s">
        <v>18</v>
      </c>
      <c r="E186" t="s">
        <v>15</v>
      </c>
      <c r="F186" t="s">
        <v>25</v>
      </c>
      <c r="G186" t="s">
        <v>17</v>
      </c>
      <c r="H186" s="3">
        <v>0</v>
      </c>
      <c r="K186" s="2">
        <v>42</v>
      </c>
      <c r="L186">
        <f t="shared" si="10"/>
        <v>0</v>
      </c>
      <c r="M186">
        <f t="shared" si="11"/>
        <v>2</v>
      </c>
      <c r="N186">
        <f t="shared" si="12"/>
        <v>1</v>
      </c>
      <c r="O186">
        <f t="shared" si="13"/>
        <v>2</v>
      </c>
      <c r="P186">
        <f t="shared" si="14"/>
        <v>1</v>
      </c>
      <c r="Q186" s="3">
        <v>0</v>
      </c>
    </row>
    <row r="187" spans="1:17" x14ac:dyDescent="0.25">
      <c r="A187" s="2">
        <v>186</v>
      </c>
      <c r="B187">
        <v>27</v>
      </c>
      <c r="C187" t="s">
        <v>8</v>
      </c>
      <c r="D187" t="s">
        <v>14</v>
      </c>
      <c r="E187" t="s">
        <v>10</v>
      </c>
      <c r="F187" t="s">
        <v>24</v>
      </c>
      <c r="G187" t="s">
        <v>19</v>
      </c>
      <c r="H187" s="3">
        <v>1</v>
      </c>
      <c r="K187" s="2">
        <v>27</v>
      </c>
      <c r="L187">
        <f t="shared" si="10"/>
        <v>1</v>
      </c>
      <c r="M187">
        <f t="shared" si="11"/>
        <v>3</v>
      </c>
      <c r="N187">
        <f t="shared" si="12"/>
        <v>2</v>
      </c>
      <c r="O187">
        <f t="shared" si="13"/>
        <v>3</v>
      </c>
      <c r="P187">
        <f t="shared" si="14"/>
        <v>4</v>
      </c>
      <c r="Q187" s="3">
        <v>1</v>
      </c>
    </row>
    <row r="188" spans="1:17" x14ac:dyDescent="0.25">
      <c r="A188" s="2">
        <v>187</v>
      </c>
      <c r="B188">
        <v>53</v>
      </c>
      <c r="C188" t="s">
        <v>13</v>
      </c>
      <c r="D188" t="s">
        <v>14</v>
      </c>
      <c r="E188" t="s">
        <v>10</v>
      </c>
      <c r="F188" t="s">
        <v>24</v>
      </c>
      <c r="G188" t="s">
        <v>22</v>
      </c>
      <c r="H188" s="3">
        <v>0</v>
      </c>
      <c r="K188" s="2">
        <v>53</v>
      </c>
      <c r="L188">
        <f t="shared" si="10"/>
        <v>0</v>
      </c>
      <c r="M188">
        <f t="shared" si="11"/>
        <v>3</v>
      </c>
      <c r="N188">
        <f t="shared" si="12"/>
        <v>2</v>
      </c>
      <c r="O188">
        <f t="shared" si="13"/>
        <v>3</v>
      </c>
      <c r="P188">
        <f t="shared" si="14"/>
        <v>2</v>
      </c>
      <c r="Q188" s="3">
        <v>0</v>
      </c>
    </row>
    <row r="189" spans="1:17" x14ac:dyDescent="0.25">
      <c r="A189" s="2">
        <v>188</v>
      </c>
      <c r="B189">
        <v>30</v>
      </c>
      <c r="C189" t="s">
        <v>13</v>
      </c>
      <c r="D189" t="s">
        <v>14</v>
      </c>
      <c r="E189" t="s">
        <v>15</v>
      </c>
      <c r="F189" t="s">
        <v>16</v>
      </c>
      <c r="G189" t="s">
        <v>22</v>
      </c>
      <c r="H189" s="3">
        <v>0</v>
      </c>
      <c r="K189" s="2">
        <v>30</v>
      </c>
      <c r="L189">
        <f t="shared" si="10"/>
        <v>0</v>
      </c>
      <c r="M189">
        <f t="shared" si="11"/>
        <v>3</v>
      </c>
      <c r="N189">
        <f t="shared" si="12"/>
        <v>1</v>
      </c>
      <c r="O189">
        <f t="shared" si="13"/>
        <v>1</v>
      </c>
      <c r="P189">
        <f t="shared" si="14"/>
        <v>2</v>
      </c>
      <c r="Q189" s="3">
        <v>0</v>
      </c>
    </row>
    <row r="190" spans="1:17" x14ac:dyDescent="0.25">
      <c r="A190" s="2">
        <v>189</v>
      </c>
      <c r="B190">
        <v>32</v>
      </c>
      <c r="C190" t="s">
        <v>13</v>
      </c>
      <c r="D190" t="s">
        <v>14</v>
      </c>
      <c r="E190" t="s">
        <v>10</v>
      </c>
      <c r="F190" t="s">
        <v>24</v>
      </c>
      <c r="G190" t="s">
        <v>22</v>
      </c>
      <c r="H190" s="3">
        <v>0</v>
      </c>
      <c r="K190" s="2">
        <v>32</v>
      </c>
      <c r="L190">
        <f t="shared" si="10"/>
        <v>0</v>
      </c>
      <c r="M190">
        <f t="shared" si="11"/>
        <v>3</v>
      </c>
      <c r="N190">
        <f t="shared" si="12"/>
        <v>2</v>
      </c>
      <c r="O190">
        <f t="shared" si="13"/>
        <v>3</v>
      </c>
      <c r="P190">
        <f t="shared" si="14"/>
        <v>2</v>
      </c>
      <c r="Q190" s="3">
        <v>0</v>
      </c>
    </row>
    <row r="191" spans="1:17" x14ac:dyDescent="0.25">
      <c r="A191" s="2">
        <v>190</v>
      </c>
      <c r="B191">
        <v>25</v>
      </c>
      <c r="C191" t="s">
        <v>8</v>
      </c>
      <c r="D191" t="s">
        <v>9</v>
      </c>
      <c r="E191" t="s">
        <v>10</v>
      </c>
      <c r="F191" t="s">
        <v>11</v>
      </c>
      <c r="G191" t="s">
        <v>22</v>
      </c>
      <c r="H191" s="3">
        <v>0</v>
      </c>
      <c r="K191" s="2">
        <v>25</v>
      </c>
      <c r="L191">
        <f t="shared" si="10"/>
        <v>1</v>
      </c>
      <c r="M191">
        <f t="shared" si="11"/>
        <v>4</v>
      </c>
      <c r="N191">
        <f t="shared" si="12"/>
        <v>2</v>
      </c>
      <c r="O191">
        <f t="shared" si="13"/>
        <v>4</v>
      </c>
      <c r="P191">
        <f t="shared" si="14"/>
        <v>2</v>
      </c>
      <c r="Q191" s="3">
        <v>0</v>
      </c>
    </row>
    <row r="192" spans="1:17" x14ac:dyDescent="0.25">
      <c r="A192" s="2">
        <v>191</v>
      </c>
      <c r="B192">
        <v>18</v>
      </c>
      <c r="C192" t="s">
        <v>8</v>
      </c>
      <c r="D192" t="s">
        <v>14</v>
      </c>
      <c r="E192" t="s">
        <v>10</v>
      </c>
      <c r="F192" t="s">
        <v>25</v>
      </c>
      <c r="G192" t="s">
        <v>12</v>
      </c>
      <c r="H192" s="3">
        <v>1</v>
      </c>
      <c r="K192" s="2">
        <v>18</v>
      </c>
      <c r="L192">
        <f t="shared" si="10"/>
        <v>1</v>
      </c>
      <c r="M192">
        <f t="shared" si="11"/>
        <v>3</v>
      </c>
      <c r="N192">
        <f t="shared" si="12"/>
        <v>2</v>
      </c>
      <c r="O192">
        <f t="shared" si="13"/>
        <v>2</v>
      </c>
      <c r="P192">
        <f t="shared" si="14"/>
        <v>3</v>
      </c>
      <c r="Q192" s="3">
        <v>1</v>
      </c>
    </row>
    <row r="193" spans="1:17" x14ac:dyDescent="0.25">
      <c r="A193" s="2">
        <v>192</v>
      </c>
      <c r="B193">
        <v>40</v>
      </c>
      <c r="C193" t="s">
        <v>8</v>
      </c>
      <c r="D193" t="s">
        <v>9</v>
      </c>
      <c r="E193" t="s">
        <v>10</v>
      </c>
      <c r="F193" t="s">
        <v>11</v>
      </c>
      <c r="G193" t="s">
        <v>22</v>
      </c>
      <c r="H193" s="3">
        <v>0</v>
      </c>
      <c r="K193" s="2">
        <v>40</v>
      </c>
      <c r="L193">
        <f t="shared" si="10"/>
        <v>1</v>
      </c>
      <c r="M193">
        <f t="shared" si="11"/>
        <v>4</v>
      </c>
      <c r="N193">
        <f t="shared" si="12"/>
        <v>2</v>
      </c>
      <c r="O193">
        <f t="shared" si="13"/>
        <v>4</v>
      </c>
      <c r="P193">
        <f t="shared" si="14"/>
        <v>2</v>
      </c>
      <c r="Q193" s="3">
        <v>0</v>
      </c>
    </row>
    <row r="194" spans="1:17" x14ac:dyDescent="0.25">
      <c r="A194" s="2">
        <v>193</v>
      </c>
      <c r="B194">
        <v>20</v>
      </c>
      <c r="C194" t="s">
        <v>8</v>
      </c>
      <c r="D194" t="s">
        <v>21</v>
      </c>
      <c r="E194" t="s">
        <v>20</v>
      </c>
      <c r="F194" t="s">
        <v>16</v>
      </c>
      <c r="G194" t="s">
        <v>12</v>
      </c>
      <c r="H194" s="3">
        <v>0</v>
      </c>
      <c r="K194" s="2">
        <v>20</v>
      </c>
      <c r="L194">
        <f t="shared" si="10"/>
        <v>1</v>
      </c>
      <c r="M194">
        <f t="shared" si="11"/>
        <v>1</v>
      </c>
      <c r="N194">
        <f t="shared" si="12"/>
        <v>3</v>
      </c>
      <c r="O194">
        <f t="shared" si="13"/>
        <v>1</v>
      </c>
      <c r="P194">
        <f t="shared" si="14"/>
        <v>3</v>
      </c>
      <c r="Q194" s="3">
        <v>0</v>
      </c>
    </row>
    <row r="195" spans="1:17" x14ac:dyDescent="0.25">
      <c r="A195" s="2">
        <v>194</v>
      </c>
      <c r="B195">
        <v>23</v>
      </c>
      <c r="C195" t="s">
        <v>13</v>
      </c>
      <c r="D195" t="s">
        <v>9</v>
      </c>
      <c r="E195" t="s">
        <v>20</v>
      </c>
      <c r="F195" t="s">
        <v>25</v>
      </c>
      <c r="G195" t="s">
        <v>19</v>
      </c>
      <c r="H195" s="3">
        <v>1</v>
      </c>
      <c r="K195" s="2">
        <v>23</v>
      </c>
      <c r="L195">
        <f t="shared" ref="L195:L258" si="15">VLOOKUP(C195,$S$7:$T$9,2,0)</f>
        <v>0</v>
      </c>
      <c r="M195">
        <f t="shared" ref="M195:M258" si="16">VLOOKUP(D195,$V$7:$W$11,2,0)</f>
        <v>4</v>
      </c>
      <c r="N195">
        <f t="shared" ref="N195:N258" si="17">VLOOKUP(E195,$Y$7:$Z$10,2,0)</f>
        <v>3</v>
      </c>
      <c r="O195">
        <f t="shared" ref="O195:O258" si="18">VLOOKUP(F195,$S$14:$T$19,2,0)</f>
        <v>2</v>
      </c>
      <c r="P195">
        <f t="shared" ref="P195:P258" si="19">VLOOKUP(G195,$V$14:$W$18,2,0)</f>
        <v>4</v>
      </c>
      <c r="Q195" s="3">
        <v>1</v>
      </c>
    </row>
    <row r="196" spans="1:17" x14ac:dyDescent="0.25">
      <c r="A196" s="2">
        <v>195</v>
      </c>
      <c r="B196">
        <v>60</v>
      </c>
      <c r="C196" t="s">
        <v>8</v>
      </c>
      <c r="D196" t="s">
        <v>14</v>
      </c>
      <c r="E196" t="s">
        <v>15</v>
      </c>
      <c r="F196" t="s">
        <v>23</v>
      </c>
      <c r="G196" t="s">
        <v>22</v>
      </c>
      <c r="H196" s="3">
        <v>1</v>
      </c>
      <c r="K196" s="2">
        <v>60</v>
      </c>
      <c r="L196">
        <f t="shared" si="15"/>
        <v>1</v>
      </c>
      <c r="M196">
        <f t="shared" si="16"/>
        <v>3</v>
      </c>
      <c r="N196">
        <f t="shared" si="17"/>
        <v>1</v>
      </c>
      <c r="O196">
        <f t="shared" si="18"/>
        <v>5</v>
      </c>
      <c r="P196">
        <f t="shared" si="19"/>
        <v>2</v>
      </c>
      <c r="Q196" s="3">
        <v>1</v>
      </c>
    </row>
    <row r="197" spans="1:17" x14ac:dyDescent="0.25">
      <c r="A197" s="2">
        <v>196</v>
      </c>
      <c r="B197">
        <v>33</v>
      </c>
      <c r="C197" t="s">
        <v>13</v>
      </c>
      <c r="D197" t="s">
        <v>18</v>
      </c>
      <c r="E197" t="s">
        <v>15</v>
      </c>
      <c r="F197" t="s">
        <v>24</v>
      </c>
      <c r="G197" t="s">
        <v>12</v>
      </c>
      <c r="H197" s="3">
        <v>0</v>
      </c>
      <c r="K197" s="2">
        <v>33</v>
      </c>
      <c r="L197">
        <f t="shared" si="15"/>
        <v>0</v>
      </c>
      <c r="M197">
        <f t="shared" si="16"/>
        <v>2</v>
      </c>
      <c r="N197">
        <f t="shared" si="17"/>
        <v>1</v>
      </c>
      <c r="O197">
        <f t="shared" si="18"/>
        <v>3</v>
      </c>
      <c r="P197">
        <f t="shared" si="19"/>
        <v>3</v>
      </c>
      <c r="Q197" s="3">
        <v>0</v>
      </c>
    </row>
    <row r="198" spans="1:17" x14ac:dyDescent="0.25">
      <c r="A198" s="2">
        <v>197</v>
      </c>
      <c r="B198">
        <v>31</v>
      </c>
      <c r="C198" t="s">
        <v>13</v>
      </c>
      <c r="D198" t="s">
        <v>9</v>
      </c>
      <c r="E198" t="s">
        <v>10</v>
      </c>
      <c r="F198" t="s">
        <v>16</v>
      </c>
      <c r="G198" t="s">
        <v>22</v>
      </c>
      <c r="H198" s="3">
        <v>1</v>
      </c>
      <c r="K198" s="2">
        <v>31</v>
      </c>
      <c r="L198">
        <f t="shared" si="15"/>
        <v>0</v>
      </c>
      <c r="M198">
        <f t="shared" si="16"/>
        <v>4</v>
      </c>
      <c r="N198">
        <f t="shared" si="17"/>
        <v>2</v>
      </c>
      <c r="O198">
        <f t="shared" si="18"/>
        <v>1</v>
      </c>
      <c r="P198">
        <f t="shared" si="19"/>
        <v>2</v>
      </c>
      <c r="Q198" s="3">
        <v>1</v>
      </c>
    </row>
    <row r="199" spans="1:17" x14ac:dyDescent="0.25">
      <c r="A199" s="2">
        <v>198</v>
      </c>
      <c r="B199">
        <v>37</v>
      </c>
      <c r="C199" t="s">
        <v>13</v>
      </c>
      <c r="D199" t="s">
        <v>9</v>
      </c>
      <c r="E199" t="s">
        <v>15</v>
      </c>
      <c r="F199" t="s">
        <v>16</v>
      </c>
      <c r="G199" t="s">
        <v>19</v>
      </c>
      <c r="H199" s="3">
        <v>0</v>
      </c>
      <c r="K199" s="2">
        <v>37</v>
      </c>
      <c r="L199">
        <f t="shared" si="15"/>
        <v>0</v>
      </c>
      <c r="M199">
        <f t="shared" si="16"/>
        <v>4</v>
      </c>
      <c r="N199">
        <f t="shared" si="17"/>
        <v>1</v>
      </c>
      <c r="O199">
        <f t="shared" si="18"/>
        <v>1</v>
      </c>
      <c r="P199">
        <f t="shared" si="19"/>
        <v>4</v>
      </c>
      <c r="Q199" s="3">
        <v>0</v>
      </c>
    </row>
    <row r="200" spans="1:17" x14ac:dyDescent="0.25">
      <c r="A200" s="2">
        <v>199</v>
      </c>
      <c r="B200">
        <v>39</v>
      </c>
      <c r="C200" t="s">
        <v>8</v>
      </c>
      <c r="D200" t="s">
        <v>9</v>
      </c>
      <c r="E200" t="s">
        <v>15</v>
      </c>
      <c r="F200" t="s">
        <v>25</v>
      </c>
      <c r="G200" t="s">
        <v>12</v>
      </c>
      <c r="H200" s="3">
        <v>0</v>
      </c>
      <c r="K200" s="2">
        <v>39</v>
      </c>
      <c r="L200">
        <f t="shared" si="15"/>
        <v>1</v>
      </c>
      <c r="M200">
        <f t="shared" si="16"/>
        <v>4</v>
      </c>
      <c r="N200">
        <f t="shared" si="17"/>
        <v>1</v>
      </c>
      <c r="O200">
        <f t="shared" si="18"/>
        <v>2</v>
      </c>
      <c r="P200">
        <f t="shared" si="19"/>
        <v>3</v>
      </c>
      <c r="Q200" s="3">
        <v>0</v>
      </c>
    </row>
    <row r="201" spans="1:17" x14ac:dyDescent="0.25">
      <c r="A201" s="2">
        <v>200</v>
      </c>
      <c r="B201">
        <v>44</v>
      </c>
      <c r="C201" t="s">
        <v>8</v>
      </c>
      <c r="D201" t="s">
        <v>21</v>
      </c>
      <c r="E201" t="s">
        <v>10</v>
      </c>
      <c r="F201" t="s">
        <v>11</v>
      </c>
      <c r="G201" t="s">
        <v>17</v>
      </c>
      <c r="H201" s="3">
        <v>1</v>
      </c>
      <c r="K201" s="2">
        <v>44</v>
      </c>
      <c r="L201">
        <f t="shared" si="15"/>
        <v>1</v>
      </c>
      <c r="M201">
        <f t="shared" si="16"/>
        <v>1</v>
      </c>
      <c r="N201">
        <f t="shared" si="17"/>
        <v>2</v>
      </c>
      <c r="O201">
        <f t="shared" si="18"/>
        <v>4</v>
      </c>
      <c r="P201">
        <f t="shared" si="19"/>
        <v>1</v>
      </c>
      <c r="Q201" s="3">
        <v>1</v>
      </c>
    </row>
    <row r="202" spans="1:17" x14ac:dyDescent="0.25">
      <c r="A202" s="2">
        <v>201</v>
      </c>
      <c r="B202">
        <v>22</v>
      </c>
      <c r="C202" t="s">
        <v>8</v>
      </c>
      <c r="D202" t="s">
        <v>14</v>
      </c>
      <c r="E202" t="s">
        <v>10</v>
      </c>
      <c r="F202" t="s">
        <v>25</v>
      </c>
      <c r="G202" t="s">
        <v>19</v>
      </c>
      <c r="H202" s="3">
        <v>0</v>
      </c>
      <c r="K202" s="2">
        <v>22</v>
      </c>
      <c r="L202">
        <f t="shared" si="15"/>
        <v>1</v>
      </c>
      <c r="M202">
        <f t="shared" si="16"/>
        <v>3</v>
      </c>
      <c r="N202">
        <f t="shared" si="17"/>
        <v>2</v>
      </c>
      <c r="O202">
        <f t="shared" si="18"/>
        <v>2</v>
      </c>
      <c r="P202">
        <f t="shared" si="19"/>
        <v>4</v>
      </c>
      <c r="Q202" s="3">
        <v>0</v>
      </c>
    </row>
    <row r="203" spans="1:17" x14ac:dyDescent="0.25">
      <c r="A203" s="2">
        <v>202</v>
      </c>
      <c r="B203">
        <v>25</v>
      </c>
      <c r="C203" t="s">
        <v>13</v>
      </c>
      <c r="D203" t="s">
        <v>14</v>
      </c>
      <c r="E203" t="s">
        <v>10</v>
      </c>
      <c r="F203" t="s">
        <v>25</v>
      </c>
      <c r="G203" t="s">
        <v>17</v>
      </c>
      <c r="H203" s="3">
        <v>0</v>
      </c>
      <c r="K203" s="2">
        <v>25</v>
      </c>
      <c r="L203">
        <f t="shared" si="15"/>
        <v>0</v>
      </c>
      <c r="M203">
        <f t="shared" si="16"/>
        <v>3</v>
      </c>
      <c r="N203">
        <f t="shared" si="17"/>
        <v>2</v>
      </c>
      <c r="O203">
        <f t="shared" si="18"/>
        <v>2</v>
      </c>
      <c r="P203">
        <f t="shared" si="19"/>
        <v>1</v>
      </c>
      <c r="Q203" s="3">
        <v>0</v>
      </c>
    </row>
    <row r="204" spans="1:17" x14ac:dyDescent="0.25">
      <c r="A204" s="2">
        <v>203</v>
      </c>
      <c r="B204">
        <v>41</v>
      </c>
      <c r="C204" t="s">
        <v>13</v>
      </c>
      <c r="D204" t="s">
        <v>9</v>
      </c>
      <c r="E204" t="s">
        <v>20</v>
      </c>
      <c r="F204" t="s">
        <v>16</v>
      </c>
      <c r="G204" t="s">
        <v>17</v>
      </c>
      <c r="H204" s="3">
        <v>0</v>
      </c>
      <c r="K204" s="2">
        <v>41</v>
      </c>
      <c r="L204">
        <f t="shared" si="15"/>
        <v>0</v>
      </c>
      <c r="M204">
        <f t="shared" si="16"/>
        <v>4</v>
      </c>
      <c r="N204">
        <f t="shared" si="17"/>
        <v>3</v>
      </c>
      <c r="O204">
        <f t="shared" si="18"/>
        <v>1</v>
      </c>
      <c r="P204">
        <f t="shared" si="19"/>
        <v>1</v>
      </c>
      <c r="Q204" s="3">
        <v>0</v>
      </c>
    </row>
    <row r="205" spans="1:17" x14ac:dyDescent="0.25">
      <c r="A205" s="2">
        <v>204</v>
      </c>
      <c r="B205">
        <v>23</v>
      </c>
      <c r="C205" t="s">
        <v>13</v>
      </c>
      <c r="D205" t="s">
        <v>21</v>
      </c>
      <c r="E205" t="s">
        <v>10</v>
      </c>
      <c r="F205" t="s">
        <v>25</v>
      </c>
      <c r="G205" t="s">
        <v>12</v>
      </c>
      <c r="H205" s="3">
        <v>0</v>
      </c>
      <c r="K205" s="2">
        <v>23</v>
      </c>
      <c r="L205">
        <f t="shared" si="15"/>
        <v>0</v>
      </c>
      <c r="M205">
        <f t="shared" si="16"/>
        <v>1</v>
      </c>
      <c r="N205">
        <f t="shared" si="17"/>
        <v>2</v>
      </c>
      <c r="O205">
        <f t="shared" si="18"/>
        <v>2</v>
      </c>
      <c r="P205">
        <f t="shared" si="19"/>
        <v>3</v>
      </c>
      <c r="Q205" s="3">
        <v>0</v>
      </c>
    </row>
    <row r="206" spans="1:17" x14ac:dyDescent="0.25">
      <c r="A206" s="2">
        <v>205</v>
      </c>
      <c r="B206">
        <v>30</v>
      </c>
      <c r="C206" t="s">
        <v>8</v>
      </c>
      <c r="D206" t="s">
        <v>14</v>
      </c>
      <c r="E206" t="s">
        <v>20</v>
      </c>
      <c r="F206" t="s">
        <v>11</v>
      </c>
      <c r="G206" t="s">
        <v>17</v>
      </c>
      <c r="H206" s="3">
        <v>1</v>
      </c>
      <c r="K206" s="2">
        <v>30</v>
      </c>
      <c r="L206">
        <f t="shared" si="15"/>
        <v>1</v>
      </c>
      <c r="M206">
        <f t="shared" si="16"/>
        <v>3</v>
      </c>
      <c r="N206">
        <f t="shared" si="17"/>
        <v>3</v>
      </c>
      <c r="O206">
        <f t="shared" si="18"/>
        <v>4</v>
      </c>
      <c r="P206">
        <f t="shared" si="19"/>
        <v>1</v>
      </c>
      <c r="Q206" s="3">
        <v>1</v>
      </c>
    </row>
    <row r="207" spans="1:17" x14ac:dyDescent="0.25">
      <c r="A207" s="2">
        <v>206</v>
      </c>
      <c r="B207">
        <v>29</v>
      </c>
      <c r="C207" t="s">
        <v>13</v>
      </c>
      <c r="D207" t="s">
        <v>9</v>
      </c>
      <c r="E207" t="s">
        <v>15</v>
      </c>
      <c r="F207" t="s">
        <v>11</v>
      </c>
      <c r="G207" t="s">
        <v>22</v>
      </c>
      <c r="H207" s="3">
        <v>1</v>
      </c>
      <c r="K207" s="2">
        <v>29</v>
      </c>
      <c r="L207">
        <f t="shared" si="15"/>
        <v>0</v>
      </c>
      <c r="M207">
        <f t="shared" si="16"/>
        <v>4</v>
      </c>
      <c r="N207">
        <f t="shared" si="17"/>
        <v>1</v>
      </c>
      <c r="O207">
        <f t="shared" si="18"/>
        <v>4</v>
      </c>
      <c r="P207">
        <f t="shared" si="19"/>
        <v>2</v>
      </c>
      <c r="Q207" s="3">
        <v>1</v>
      </c>
    </row>
    <row r="208" spans="1:17" x14ac:dyDescent="0.25">
      <c r="A208" s="2">
        <v>207</v>
      </c>
      <c r="B208">
        <v>33</v>
      </c>
      <c r="C208" t="s">
        <v>13</v>
      </c>
      <c r="D208" t="s">
        <v>21</v>
      </c>
      <c r="E208" t="s">
        <v>10</v>
      </c>
      <c r="F208" t="s">
        <v>11</v>
      </c>
      <c r="G208" t="s">
        <v>22</v>
      </c>
      <c r="H208" s="3">
        <v>1</v>
      </c>
      <c r="K208" s="2">
        <v>33</v>
      </c>
      <c r="L208">
        <f t="shared" si="15"/>
        <v>0</v>
      </c>
      <c r="M208">
        <f t="shared" si="16"/>
        <v>1</v>
      </c>
      <c r="N208">
        <f t="shared" si="17"/>
        <v>2</v>
      </c>
      <c r="O208">
        <f t="shared" si="18"/>
        <v>4</v>
      </c>
      <c r="P208">
        <f t="shared" si="19"/>
        <v>2</v>
      </c>
      <c r="Q208" s="3">
        <v>1</v>
      </c>
    </row>
    <row r="209" spans="1:17" x14ac:dyDescent="0.25">
      <c r="A209" s="2">
        <v>208</v>
      </c>
      <c r="B209">
        <v>42</v>
      </c>
      <c r="C209" t="s">
        <v>8</v>
      </c>
      <c r="D209" t="s">
        <v>14</v>
      </c>
      <c r="E209" t="s">
        <v>10</v>
      </c>
      <c r="F209" t="s">
        <v>24</v>
      </c>
      <c r="G209" t="s">
        <v>12</v>
      </c>
      <c r="H209" s="3">
        <v>1</v>
      </c>
      <c r="K209" s="2">
        <v>42</v>
      </c>
      <c r="L209">
        <f t="shared" si="15"/>
        <v>1</v>
      </c>
      <c r="M209">
        <f t="shared" si="16"/>
        <v>3</v>
      </c>
      <c r="N209">
        <f t="shared" si="17"/>
        <v>2</v>
      </c>
      <c r="O209">
        <f t="shared" si="18"/>
        <v>3</v>
      </c>
      <c r="P209">
        <f t="shared" si="19"/>
        <v>3</v>
      </c>
      <c r="Q209" s="3">
        <v>1</v>
      </c>
    </row>
    <row r="210" spans="1:17" x14ac:dyDescent="0.25">
      <c r="A210" s="2">
        <v>209</v>
      </c>
      <c r="B210">
        <v>50</v>
      </c>
      <c r="C210" t="s">
        <v>8</v>
      </c>
      <c r="D210" t="s">
        <v>18</v>
      </c>
      <c r="E210" t="s">
        <v>10</v>
      </c>
      <c r="F210" t="s">
        <v>24</v>
      </c>
      <c r="G210" t="s">
        <v>19</v>
      </c>
      <c r="H210" s="3">
        <v>0</v>
      </c>
      <c r="K210" s="2">
        <v>50</v>
      </c>
      <c r="L210">
        <f t="shared" si="15"/>
        <v>1</v>
      </c>
      <c r="M210">
        <f t="shared" si="16"/>
        <v>2</v>
      </c>
      <c r="N210">
        <f t="shared" si="17"/>
        <v>2</v>
      </c>
      <c r="O210">
        <f t="shared" si="18"/>
        <v>3</v>
      </c>
      <c r="P210">
        <f t="shared" si="19"/>
        <v>4</v>
      </c>
      <c r="Q210" s="3">
        <v>0</v>
      </c>
    </row>
    <row r="211" spans="1:17" x14ac:dyDescent="0.25">
      <c r="A211" s="2">
        <v>210</v>
      </c>
      <c r="B211">
        <v>58</v>
      </c>
      <c r="C211" t="s">
        <v>13</v>
      </c>
      <c r="D211" t="s">
        <v>9</v>
      </c>
      <c r="E211" t="s">
        <v>15</v>
      </c>
      <c r="F211" t="s">
        <v>23</v>
      </c>
      <c r="G211" t="s">
        <v>12</v>
      </c>
      <c r="H211" s="3">
        <v>0</v>
      </c>
      <c r="K211" s="2">
        <v>58</v>
      </c>
      <c r="L211">
        <f t="shared" si="15"/>
        <v>0</v>
      </c>
      <c r="M211">
        <f t="shared" si="16"/>
        <v>4</v>
      </c>
      <c r="N211">
        <f t="shared" si="17"/>
        <v>1</v>
      </c>
      <c r="O211">
        <f t="shared" si="18"/>
        <v>5</v>
      </c>
      <c r="P211">
        <f t="shared" si="19"/>
        <v>3</v>
      </c>
      <c r="Q211" s="3">
        <v>0</v>
      </c>
    </row>
    <row r="212" spans="1:17" x14ac:dyDescent="0.25">
      <c r="A212" s="2">
        <v>211</v>
      </c>
      <c r="B212">
        <v>41</v>
      </c>
      <c r="C212" t="s">
        <v>13</v>
      </c>
      <c r="D212" t="s">
        <v>14</v>
      </c>
      <c r="E212" t="s">
        <v>20</v>
      </c>
      <c r="F212" t="s">
        <v>23</v>
      </c>
      <c r="G212" t="s">
        <v>19</v>
      </c>
      <c r="H212" s="3">
        <v>0</v>
      </c>
      <c r="K212" s="2">
        <v>41</v>
      </c>
      <c r="L212">
        <f t="shared" si="15"/>
        <v>0</v>
      </c>
      <c r="M212">
        <f t="shared" si="16"/>
        <v>3</v>
      </c>
      <c r="N212">
        <f t="shared" si="17"/>
        <v>3</v>
      </c>
      <c r="O212">
        <f t="shared" si="18"/>
        <v>5</v>
      </c>
      <c r="P212">
        <f t="shared" si="19"/>
        <v>4</v>
      </c>
      <c r="Q212" s="3">
        <v>0</v>
      </c>
    </row>
    <row r="213" spans="1:17" x14ac:dyDescent="0.25">
      <c r="A213" s="2">
        <v>212</v>
      </c>
      <c r="B213">
        <v>37</v>
      </c>
      <c r="C213" t="s">
        <v>8</v>
      </c>
      <c r="D213" t="s">
        <v>9</v>
      </c>
      <c r="E213" t="s">
        <v>20</v>
      </c>
      <c r="F213" t="s">
        <v>11</v>
      </c>
      <c r="G213" t="s">
        <v>12</v>
      </c>
      <c r="H213" s="3">
        <v>1</v>
      </c>
      <c r="K213" s="2">
        <v>37</v>
      </c>
      <c r="L213">
        <f t="shared" si="15"/>
        <v>1</v>
      </c>
      <c r="M213">
        <f t="shared" si="16"/>
        <v>4</v>
      </c>
      <c r="N213">
        <f t="shared" si="17"/>
        <v>3</v>
      </c>
      <c r="O213">
        <f t="shared" si="18"/>
        <v>4</v>
      </c>
      <c r="P213">
        <f t="shared" si="19"/>
        <v>3</v>
      </c>
      <c r="Q213" s="3">
        <v>1</v>
      </c>
    </row>
    <row r="214" spans="1:17" x14ac:dyDescent="0.25">
      <c r="A214" s="2">
        <v>213</v>
      </c>
      <c r="B214">
        <v>51</v>
      </c>
      <c r="C214" t="s">
        <v>13</v>
      </c>
      <c r="D214" t="s">
        <v>9</v>
      </c>
      <c r="E214" t="s">
        <v>15</v>
      </c>
      <c r="F214" t="s">
        <v>24</v>
      </c>
      <c r="G214" t="s">
        <v>12</v>
      </c>
      <c r="H214" s="3">
        <v>0</v>
      </c>
      <c r="K214" s="2">
        <v>51</v>
      </c>
      <c r="L214">
        <f t="shared" si="15"/>
        <v>0</v>
      </c>
      <c r="M214">
        <f t="shared" si="16"/>
        <v>4</v>
      </c>
      <c r="N214">
        <f t="shared" si="17"/>
        <v>1</v>
      </c>
      <c r="O214">
        <f t="shared" si="18"/>
        <v>3</v>
      </c>
      <c r="P214">
        <f t="shared" si="19"/>
        <v>3</v>
      </c>
      <c r="Q214" s="3">
        <v>0</v>
      </c>
    </row>
    <row r="215" spans="1:17" x14ac:dyDescent="0.25">
      <c r="A215" s="2">
        <v>214</v>
      </c>
      <c r="B215">
        <v>46</v>
      </c>
      <c r="C215" t="s">
        <v>8</v>
      </c>
      <c r="D215" t="s">
        <v>21</v>
      </c>
      <c r="E215" t="s">
        <v>15</v>
      </c>
      <c r="F215" t="s">
        <v>23</v>
      </c>
      <c r="G215" t="s">
        <v>22</v>
      </c>
      <c r="H215" s="3">
        <v>0</v>
      </c>
      <c r="K215" s="2">
        <v>46</v>
      </c>
      <c r="L215">
        <f t="shared" si="15"/>
        <v>1</v>
      </c>
      <c r="M215">
        <f t="shared" si="16"/>
        <v>1</v>
      </c>
      <c r="N215">
        <f t="shared" si="17"/>
        <v>1</v>
      </c>
      <c r="O215">
        <f t="shared" si="18"/>
        <v>5</v>
      </c>
      <c r="P215">
        <f t="shared" si="19"/>
        <v>2</v>
      </c>
      <c r="Q215" s="3">
        <v>0</v>
      </c>
    </row>
    <row r="216" spans="1:17" x14ac:dyDescent="0.25">
      <c r="A216" s="2">
        <v>215</v>
      </c>
      <c r="B216">
        <v>58</v>
      </c>
      <c r="C216" t="s">
        <v>13</v>
      </c>
      <c r="D216" t="s">
        <v>18</v>
      </c>
      <c r="E216" t="s">
        <v>20</v>
      </c>
      <c r="F216" t="s">
        <v>25</v>
      </c>
      <c r="G216" t="s">
        <v>17</v>
      </c>
      <c r="H216" s="3">
        <v>0</v>
      </c>
      <c r="K216" s="2">
        <v>58</v>
      </c>
      <c r="L216">
        <f t="shared" si="15"/>
        <v>0</v>
      </c>
      <c r="M216">
        <f t="shared" si="16"/>
        <v>2</v>
      </c>
      <c r="N216">
        <f t="shared" si="17"/>
        <v>3</v>
      </c>
      <c r="O216">
        <f t="shared" si="18"/>
        <v>2</v>
      </c>
      <c r="P216">
        <f t="shared" si="19"/>
        <v>1</v>
      </c>
      <c r="Q216" s="3">
        <v>0</v>
      </c>
    </row>
    <row r="217" spans="1:17" x14ac:dyDescent="0.25">
      <c r="A217" s="2">
        <v>216</v>
      </c>
      <c r="B217">
        <v>51</v>
      </c>
      <c r="C217" t="s">
        <v>13</v>
      </c>
      <c r="D217" t="s">
        <v>9</v>
      </c>
      <c r="E217" t="s">
        <v>10</v>
      </c>
      <c r="F217" t="s">
        <v>25</v>
      </c>
      <c r="G217" t="s">
        <v>22</v>
      </c>
      <c r="H217" s="3">
        <v>0</v>
      </c>
      <c r="K217" s="2">
        <v>51</v>
      </c>
      <c r="L217">
        <f t="shared" si="15"/>
        <v>0</v>
      </c>
      <c r="M217">
        <f t="shared" si="16"/>
        <v>4</v>
      </c>
      <c r="N217">
        <f t="shared" si="17"/>
        <v>2</v>
      </c>
      <c r="O217">
        <f t="shared" si="18"/>
        <v>2</v>
      </c>
      <c r="P217">
        <f t="shared" si="19"/>
        <v>2</v>
      </c>
      <c r="Q217" s="3">
        <v>0</v>
      </c>
    </row>
    <row r="218" spans="1:17" x14ac:dyDescent="0.25">
      <c r="A218" s="2">
        <v>217</v>
      </c>
      <c r="B218">
        <v>35</v>
      </c>
      <c r="C218" t="s">
        <v>13</v>
      </c>
      <c r="D218" t="s">
        <v>14</v>
      </c>
      <c r="E218" t="s">
        <v>10</v>
      </c>
      <c r="F218" t="s">
        <v>16</v>
      </c>
      <c r="G218" t="s">
        <v>12</v>
      </c>
      <c r="H218" s="3">
        <v>0</v>
      </c>
      <c r="K218" s="2">
        <v>35</v>
      </c>
      <c r="L218">
        <f t="shared" si="15"/>
        <v>0</v>
      </c>
      <c r="M218">
        <f t="shared" si="16"/>
        <v>3</v>
      </c>
      <c r="N218">
        <f t="shared" si="17"/>
        <v>2</v>
      </c>
      <c r="O218">
        <f t="shared" si="18"/>
        <v>1</v>
      </c>
      <c r="P218">
        <f t="shared" si="19"/>
        <v>3</v>
      </c>
      <c r="Q218" s="3">
        <v>0</v>
      </c>
    </row>
    <row r="219" spans="1:17" x14ac:dyDescent="0.25">
      <c r="A219" s="2">
        <v>218</v>
      </c>
      <c r="B219">
        <v>39</v>
      </c>
      <c r="C219" t="s">
        <v>13</v>
      </c>
      <c r="D219" t="s">
        <v>9</v>
      </c>
      <c r="E219" t="s">
        <v>15</v>
      </c>
      <c r="F219" t="s">
        <v>16</v>
      </c>
      <c r="G219" t="s">
        <v>17</v>
      </c>
      <c r="H219" s="3">
        <v>0</v>
      </c>
      <c r="K219" s="2">
        <v>39</v>
      </c>
      <c r="L219">
        <f t="shared" si="15"/>
        <v>0</v>
      </c>
      <c r="M219">
        <f t="shared" si="16"/>
        <v>4</v>
      </c>
      <c r="N219">
        <f t="shared" si="17"/>
        <v>1</v>
      </c>
      <c r="O219">
        <f t="shared" si="18"/>
        <v>1</v>
      </c>
      <c r="P219">
        <f t="shared" si="19"/>
        <v>1</v>
      </c>
      <c r="Q219" s="3">
        <v>0</v>
      </c>
    </row>
    <row r="220" spans="1:17" x14ac:dyDescent="0.25">
      <c r="A220" s="2">
        <v>219</v>
      </c>
      <c r="B220">
        <v>18</v>
      </c>
      <c r="C220" t="s">
        <v>8</v>
      </c>
      <c r="D220" t="s">
        <v>21</v>
      </c>
      <c r="E220" t="s">
        <v>20</v>
      </c>
      <c r="F220" t="s">
        <v>11</v>
      </c>
      <c r="G220" t="s">
        <v>22</v>
      </c>
      <c r="H220" s="3">
        <v>1</v>
      </c>
      <c r="K220" s="2">
        <v>18</v>
      </c>
      <c r="L220">
        <f t="shared" si="15"/>
        <v>1</v>
      </c>
      <c r="M220">
        <f t="shared" si="16"/>
        <v>1</v>
      </c>
      <c r="N220">
        <f t="shared" si="17"/>
        <v>3</v>
      </c>
      <c r="O220">
        <f t="shared" si="18"/>
        <v>4</v>
      </c>
      <c r="P220">
        <f t="shared" si="19"/>
        <v>2</v>
      </c>
      <c r="Q220" s="3">
        <v>1</v>
      </c>
    </row>
    <row r="221" spans="1:17" x14ac:dyDescent="0.25">
      <c r="A221" s="2">
        <v>220</v>
      </c>
      <c r="B221">
        <v>49</v>
      </c>
      <c r="C221" t="s">
        <v>13</v>
      </c>
      <c r="D221" t="s">
        <v>9</v>
      </c>
      <c r="E221" t="s">
        <v>15</v>
      </c>
      <c r="F221" t="s">
        <v>24</v>
      </c>
      <c r="G221" t="s">
        <v>12</v>
      </c>
      <c r="H221" s="3">
        <v>0</v>
      </c>
      <c r="K221" s="2">
        <v>49</v>
      </c>
      <c r="L221">
        <f t="shared" si="15"/>
        <v>0</v>
      </c>
      <c r="M221">
        <f t="shared" si="16"/>
        <v>4</v>
      </c>
      <c r="N221">
        <f t="shared" si="17"/>
        <v>1</v>
      </c>
      <c r="O221">
        <f t="shared" si="18"/>
        <v>3</v>
      </c>
      <c r="P221">
        <f t="shared" si="19"/>
        <v>3</v>
      </c>
      <c r="Q221" s="3">
        <v>0</v>
      </c>
    </row>
    <row r="222" spans="1:17" x14ac:dyDescent="0.25">
      <c r="A222" s="2">
        <v>221</v>
      </c>
      <c r="B222">
        <v>52</v>
      </c>
      <c r="C222" t="s">
        <v>13</v>
      </c>
      <c r="D222" t="s">
        <v>9</v>
      </c>
      <c r="E222" t="s">
        <v>10</v>
      </c>
      <c r="F222" t="s">
        <v>11</v>
      </c>
      <c r="G222" t="s">
        <v>19</v>
      </c>
      <c r="H222" s="3">
        <v>0</v>
      </c>
      <c r="K222" s="2">
        <v>52</v>
      </c>
      <c r="L222">
        <f t="shared" si="15"/>
        <v>0</v>
      </c>
      <c r="M222">
        <f t="shared" si="16"/>
        <v>4</v>
      </c>
      <c r="N222">
        <f t="shared" si="17"/>
        <v>2</v>
      </c>
      <c r="O222">
        <f t="shared" si="18"/>
        <v>4</v>
      </c>
      <c r="P222">
        <f t="shared" si="19"/>
        <v>4</v>
      </c>
      <c r="Q222" s="3">
        <v>0</v>
      </c>
    </row>
    <row r="223" spans="1:17" x14ac:dyDescent="0.25">
      <c r="A223" s="2">
        <v>222</v>
      </c>
      <c r="B223">
        <v>58</v>
      </c>
      <c r="C223" t="s">
        <v>8</v>
      </c>
      <c r="D223" t="s">
        <v>9</v>
      </c>
      <c r="E223" t="s">
        <v>20</v>
      </c>
      <c r="F223" t="s">
        <v>11</v>
      </c>
      <c r="G223" t="s">
        <v>12</v>
      </c>
      <c r="H223" s="3">
        <v>0</v>
      </c>
      <c r="K223" s="2">
        <v>58</v>
      </c>
      <c r="L223">
        <f t="shared" si="15"/>
        <v>1</v>
      </c>
      <c r="M223">
        <f t="shared" si="16"/>
        <v>4</v>
      </c>
      <c r="N223">
        <f t="shared" si="17"/>
        <v>3</v>
      </c>
      <c r="O223">
        <f t="shared" si="18"/>
        <v>4</v>
      </c>
      <c r="P223">
        <f t="shared" si="19"/>
        <v>3</v>
      </c>
      <c r="Q223" s="3">
        <v>0</v>
      </c>
    </row>
    <row r="224" spans="1:17" x14ac:dyDescent="0.25">
      <c r="A224" s="2">
        <v>223</v>
      </c>
      <c r="B224">
        <v>56</v>
      </c>
      <c r="C224" t="s">
        <v>13</v>
      </c>
      <c r="D224" t="s">
        <v>14</v>
      </c>
      <c r="E224" t="s">
        <v>15</v>
      </c>
      <c r="F224" t="s">
        <v>25</v>
      </c>
      <c r="G224" t="s">
        <v>17</v>
      </c>
      <c r="H224" s="3">
        <v>0</v>
      </c>
      <c r="K224" s="2">
        <v>56</v>
      </c>
      <c r="L224">
        <f t="shared" si="15"/>
        <v>0</v>
      </c>
      <c r="M224">
        <f t="shared" si="16"/>
        <v>3</v>
      </c>
      <c r="N224">
        <f t="shared" si="17"/>
        <v>1</v>
      </c>
      <c r="O224">
        <f t="shared" si="18"/>
        <v>2</v>
      </c>
      <c r="P224">
        <f t="shared" si="19"/>
        <v>1</v>
      </c>
      <c r="Q224" s="3">
        <v>0</v>
      </c>
    </row>
    <row r="225" spans="1:17" x14ac:dyDescent="0.25">
      <c r="A225" s="2">
        <v>224</v>
      </c>
      <c r="B225">
        <v>52</v>
      </c>
      <c r="C225" t="s">
        <v>13</v>
      </c>
      <c r="D225" t="s">
        <v>18</v>
      </c>
      <c r="E225" t="s">
        <v>15</v>
      </c>
      <c r="F225" t="s">
        <v>23</v>
      </c>
      <c r="G225" t="s">
        <v>17</v>
      </c>
      <c r="H225" s="3">
        <v>0</v>
      </c>
      <c r="K225" s="2">
        <v>52</v>
      </c>
      <c r="L225">
        <f t="shared" si="15"/>
        <v>0</v>
      </c>
      <c r="M225">
        <f t="shared" si="16"/>
        <v>2</v>
      </c>
      <c r="N225">
        <f t="shared" si="17"/>
        <v>1</v>
      </c>
      <c r="O225">
        <f t="shared" si="18"/>
        <v>5</v>
      </c>
      <c r="P225">
        <f t="shared" si="19"/>
        <v>1</v>
      </c>
      <c r="Q225" s="3">
        <v>0</v>
      </c>
    </row>
    <row r="226" spans="1:17" x14ac:dyDescent="0.25">
      <c r="A226" s="2">
        <v>225</v>
      </c>
      <c r="B226">
        <v>25</v>
      </c>
      <c r="C226" t="s">
        <v>13</v>
      </c>
      <c r="D226" t="s">
        <v>14</v>
      </c>
      <c r="E226" t="s">
        <v>15</v>
      </c>
      <c r="F226" t="s">
        <v>16</v>
      </c>
      <c r="G226" t="s">
        <v>22</v>
      </c>
      <c r="H226" s="3">
        <v>1</v>
      </c>
      <c r="K226" s="2">
        <v>25</v>
      </c>
      <c r="L226">
        <f t="shared" si="15"/>
        <v>0</v>
      </c>
      <c r="M226">
        <f t="shared" si="16"/>
        <v>3</v>
      </c>
      <c r="N226">
        <f t="shared" si="17"/>
        <v>1</v>
      </c>
      <c r="O226">
        <f t="shared" si="18"/>
        <v>1</v>
      </c>
      <c r="P226">
        <f t="shared" si="19"/>
        <v>2</v>
      </c>
      <c r="Q226" s="3">
        <v>1</v>
      </c>
    </row>
    <row r="227" spans="1:17" x14ac:dyDescent="0.25">
      <c r="A227" s="2">
        <v>226</v>
      </c>
      <c r="B227">
        <v>53</v>
      </c>
      <c r="C227" t="s">
        <v>8</v>
      </c>
      <c r="D227" t="s">
        <v>14</v>
      </c>
      <c r="E227" t="s">
        <v>20</v>
      </c>
      <c r="F227" t="s">
        <v>16</v>
      </c>
      <c r="G227" t="s">
        <v>19</v>
      </c>
      <c r="H227" s="3">
        <v>1</v>
      </c>
      <c r="K227" s="2">
        <v>53</v>
      </c>
      <c r="L227">
        <f t="shared" si="15"/>
        <v>1</v>
      </c>
      <c r="M227">
        <f t="shared" si="16"/>
        <v>3</v>
      </c>
      <c r="N227">
        <f t="shared" si="17"/>
        <v>3</v>
      </c>
      <c r="O227">
        <f t="shared" si="18"/>
        <v>1</v>
      </c>
      <c r="P227">
        <f t="shared" si="19"/>
        <v>4</v>
      </c>
      <c r="Q227" s="3">
        <v>1</v>
      </c>
    </row>
    <row r="228" spans="1:17" x14ac:dyDescent="0.25">
      <c r="A228" s="2">
        <v>227</v>
      </c>
      <c r="B228">
        <v>23</v>
      </c>
      <c r="C228" t="s">
        <v>13</v>
      </c>
      <c r="D228" t="s">
        <v>21</v>
      </c>
      <c r="E228" t="s">
        <v>15</v>
      </c>
      <c r="F228" t="s">
        <v>24</v>
      </c>
      <c r="G228" t="s">
        <v>22</v>
      </c>
      <c r="H228" s="3">
        <v>0</v>
      </c>
      <c r="K228" s="2">
        <v>23</v>
      </c>
      <c r="L228">
        <f t="shared" si="15"/>
        <v>0</v>
      </c>
      <c r="M228">
        <f t="shared" si="16"/>
        <v>1</v>
      </c>
      <c r="N228">
        <f t="shared" si="17"/>
        <v>1</v>
      </c>
      <c r="O228">
        <f t="shared" si="18"/>
        <v>3</v>
      </c>
      <c r="P228">
        <f t="shared" si="19"/>
        <v>2</v>
      </c>
      <c r="Q228" s="3">
        <v>0</v>
      </c>
    </row>
    <row r="229" spans="1:17" x14ac:dyDescent="0.25">
      <c r="A229" s="2">
        <v>228</v>
      </c>
      <c r="B229">
        <v>49</v>
      </c>
      <c r="C229" t="s">
        <v>13</v>
      </c>
      <c r="D229" t="s">
        <v>14</v>
      </c>
      <c r="E229" t="s">
        <v>10</v>
      </c>
      <c r="F229" t="s">
        <v>25</v>
      </c>
      <c r="G229" t="s">
        <v>19</v>
      </c>
      <c r="H229" s="3">
        <v>0</v>
      </c>
      <c r="K229" s="2">
        <v>49</v>
      </c>
      <c r="L229">
        <f t="shared" si="15"/>
        <v>0</v>
      </c>
      <c r="M229">
        <f t="shared" si="16"/>
        <v>3</v>
      </c>
      <c r="N229">
        <f t="shared" si="17"/>
        <v>2</v>
      </c>
      <c r="O229">
        <f t="shared" si="18"/>
        <v>2</v>
      </c>
      <c r="P229">
        <f t="shared" si="19"/>
        <v>4</v>
      </c>
      <c r="Q229" s="3">
        <v>0</v>
      </c>
    </row>
    <row r="230" spans="1:17" x14ac:dyDescent="0.25">
      <c r="A230" s="2">
        <v>229</v>
      </c>
      <c r="B230">
        <v>20</v>
      </c>
      <c r="C230" t="s">
        <v>8</v>
      </c>
      <c r="D230" t="s">
        <v>21</v>
      </c>
      <c r="E230" t="s">
        <v>10</v>
      </c>
      <c r="F230" t="s">
        <v>16</v>
      </c>
      <c r="G230" t="s">
        <v>12</v>
      </c>
      <c r="H230" s="3">
        <v>0</v>
      </c>
      <c r="K230" s="2">
        <v>20</v>
      </c>
      <c r="L230">
        <f t="shared" si="15"/>
        <v>1</v>
      </c>
      <c r="M230">
        <f t="shared" si="16"/>
        <v>1</v>
      </c>
      <c r="N230">
        <f t="shared" si="17"/>
        <v>2</v>
      </c>
      <c r="O230">
        <f t="shared" si="18"/>
        <v>1</v>
      </c>
      <c r="P230">
        <f t="shared" si="19"/>
        <v>3</v>
      </c>
      <c r="Q230" s="3">
        <v>0</v>
      </c>
    </row>
    <row r="231" spans="1:17" x14ac:dyDescent="0.25">
      <c r="A231" s="2">
        <v>230</v>
      </c>
      <c r="B231">
        <v>50</v>
      </c>
      <c r="C231" t="s">
        <v>8</v>
      </c>
      <c r="D231" t="s">
        <v>14</v>
      </c>
      <c r="E231" t="s">
        <v>20</v>
      </c>
      <c r="F231" t="s">
        <v>16</v>
      </c>
      <c r="G231" t="s">
        <v>12</v>
      </c>
      <c r="H231" s="3">
        <v>0</v>
      </c>
      <c r="K231" s="2">
        <v>50</v>
      </c>
      <c r="L231">
        <f t="shared" si="15"/>
        <v>1</v>
      </c>
      <c r="M231">
        <f t="shared" si="16"/>
        <v>3</v>
      </c>
      <c r="N231">
        <f t="shared" si="17"/>
        <v>3</v>
      </c>
      <c r="O231">
        <f t="shared" si="18"/>
        <v>1</v>
      </c>
      <c r="P231">
        <f t="shared" si="19"/>
        <v>3</v>
      </c>
      <c r="Q231" s="3">
        <v>0</v>
      </c>
    </row>
    <row r="232" spans="1:17" x14ac:dyDescent="0.25">
      <c r="A232" s="2">
        <v>231</v>
      </c>
      <c r="B232">
        <v>44</v>
      </c>
      <c r="C232" t="s">
        <v>13</v>
      </c>
      <c r="D232" t="s">
        <v>14</v>
      </c>
      <c r="E232" t="s">
        <v>15</v>
      </c>
      <c r="F232" t="s">
        <v>24</v>
      </c>
      <c r="G232" t="s">
        <v>19</v>
      </c>
      <c r="H232" s="3">
        <v>0</v>
      </c>
      <c r="K232" s="2">
        <v>44</v>
      </c>
      <c r="L232">
        <f t="shared" si="15"/>
        <v>0</v>
      </c>
      <c r="M232">
        <f t="shared" si="16"/>
        <v>3</v>
      </c>
      <c r="N232">
        <f t="shared" si="17"/>
        <v>1</v>
      </c>
      <c r="O232">
        <f t="shared" si="18"/>
        <v>3</v>
      </c>
      <c r="P232">
        <f t="shared" si="19"/>
        <v>4</v>
      </c>
      <c r="Q232" s="3">
        <v>0</v>
      </c>
    </row>
    <row r="233" spans="1:17" x14ac:dyDescent="0.25">
      <c r="A233" s="2">
        <v>232</v>
      </c>
      <c r="B233">
        <v>47</v>
      </c>
      <c r="C233" t="s">
        <v>13</v>
      </c>
      <c r="D233" t="s">
        <v>9</v>
      </c>
      <c r="E233" t="s">
        <v>20</v>
      </c>
      <c r="F233" t="s">
        <v>16</v>
      </c>
      <c r="G233" t="s">
        <v>19</v>
      </c>
      <c r="H233" s="3">
        <v>0</v>
      </c>
      <c r="K233" s="2">
        <v>47</v>
      </c>
      <c r="L233">
        <f t="shared" si="15"/>
        <v>0</v>
      </c>
      <c r="M233">
        <f t="shared" si="16"/>
        <v>4</v>
      </c>
      <c r="N233">
        <f t="shared" si="17"/>
        <v>3</v>
      </c>
      <c r="O233">
        <f t="shared" si="18"/>
        <v>1</v>
      </c>
      <c r="P233">
        <f t="shared" si="19"/>
        <v>4</v>
      </c>
      <c r="Q233" s="3">
        <v>0</v>
      </c>
    </row>
    <row r="234" spans="1:17" x14ac:dyDescent="0.25">
      <c r="A234" s="2">
        <v>233</v>
      </c>
      <c r="B234">
        <v>37</v>
      </c>
      <c r="C234" t="s">
        <v>8</v>
      </c>
      <c r="D234" t="s">
        <v>9</v>
      </c>
      <c r="E234" t="s">
        <v>15</v>
      </c>
      <c r="F234" t="s">
        <v>11</v>
      </c>
      <c r="G234" t="s">
        <v>17</v>
      </c>
      <c r="H234" s="3">
        <v>1</v>
      </c>
      <c r="K234" s="2">
        <v>37</v>
      </c>
      <c r="L234">
        <f t="shared" si="15"/>
        <v>1</v>
      </c>
      <c r="M234">
        <f t="shared" si="16"/>
        <v>4</v>
      </c>
      <c r="N234">
        <f t="shared" si="17"/>
        <v>1</v>
      </c>
      <c r="O234">
        <f t="shared" si="18"/>
        <v>4</v>
      </c>
      <c r="P234">
        <f t="shared" si="19"/>
        <v>1</v>
      </c>
      <c r="Q234" s="3">
        <v>1</v>
      </c>
    </row>
    <row r="235" spans="1:17" x14ac:dyDescent="0.25">
      <c r="A235" s="2">
        <v>234</v>
      </c>
      <c r="B235">
        <v>37</v>
      </c>
      <c r="C235" t="s">
        <v>8</v>
      </c>
      <c r="D235" t="s">
        <v>18</v>
      </c>
      <c r="E235" t="s">
        <v>10</v>
      </c>
      <c r="F235" t="s">
        <v>11</v>
      </c>
      <c r="G235" t="s">
        <v>19</v>
      </c>
      <c r="H235" s="3">
        <v>0</v>
      </c>
      <c r="K235" s="2">
        <v>37</v>
      </c>
      <c r="L235">
        <f t="shared" si="15"/>
        <v>1</v>
      </c>
      <c r="M235">
        <f t="shared" si="16"/>
        <v>2</v>
      </c>
      <c r="N235">
        <f t="shared" si="17"/>
        <v>2</v>
      </c>
      <c r="O235">
        <f t="shared" si="18"/>
        <v>4</v>
      </c>
      <c r="P235">
        <f t="shared" si="19"/>
        <v>4</v>
      </c>
      <c r="Q235" s="3">
        <v>0</v>
      </c>
    </row>
    <row r="236" spans="1:17" x14ac:dyDescent="0.25">
      <c r="A236" s="2">
        <v>235</v>
      </c>
      <c r="B236">
        <v>24</v>
      </c>
      <c r="C236" t="s">
        <v>8</v>
      </c>
      <c r="D236" t="s">
        <v>21</v>
      </c>
      <c r="E236" t="s">
        <v>15</v>
      </c>
      <c r="F236" t="s">
        <v>23</v>
      </c>
      <c r="G236" t="s">
        <v>12</v>
      </c>
      <c r="H236" s="3">
        <v>0</v>
      </c>
      <c r="K236" s="2">
        <v>24</v>
      </c>
      <c r="L236">
        <f t="shared" si="15"/>
        <v>1</v>
      </c>
      <c r="M236">
        <f t="shared" si="16"/>
        <v>1</v>
      </c>
      <c r="N236">
        <f t="shared" si="17"/>
        <v>1</v>
      </c>
      <c r="O236">
        <f t="shared" si="18"/>
        <v>5</v>
      </c>
      <c r="P236">
        <f t="shared" si="19"/>
        <v>3</v>
      </c>
      <c r="Q236" s="3">
        <v>0</v>
      </c>
    </row>
    <row r="237" spans="1:17" x14ac:dyDescent="0.25">
      <c r="A237" s="2">
        <v>236</v>
      </c>
      <c r="B237">
        <v>36</v>
      </c>
      <c r="C237" t="s">
        <v>8</v>
      </c>
      <c r="D237" t="s">
        <v>14</v>
      </c>
      <c r="E237" t="s">
        <v>15</v>
      </c>
      <c r="F237" t="s">
        <v>23</v>
      </c>
      <c r="G237" t="s">
        <v>19</v>
      </c>
      <c r="H237" s="3">
        <v>0</v>
      </c>
      <c r="K237" s="2">
        <v>36</v>
      </c>
      <c r="L237">
        <f t="shared" si="15"/>
        <v>1</v>
      </c>
      <c r="M237">
        <f t="shared" si="16"/>
        <v>3</v>
      </c>
      <c r="N237">
        <f t="shared" si="17"/>
        <v>1</v>
      </c>
      <c r="O237">
        <f t="shared" si="18"/>
        <v>5</v>
      </c>
      <c r="P237">
        <f t="shared" si="19"/>
        <v>4</v>
      </c>
      <c r="Q237" s="3">
        <v>0</v>
      </c>
    </row>
    <row r="238" spans="1:17" x14ac:dyDescent="0.25">
      <c r="A238" s="2">
        <v>237</v>
      </c>
      <c r="B238">
        <v>23</v>
      </c>
      <c r="C238" t="s">
        <v>13</v>
      </c>
      <c r="D238" t="s">
        <v>21</v>
      </c>
      <c r="E238" t="s">
        <v>20</v>
      </c>
      <c r="F238" t="s">
        <v>25</v>
      </c>
      <c r="G238" t="s">
        <v>17</v>
      </c>
      <c r="H238" s="3">
        <v>1</v>
      </c>
      <c r="K238" s="2">
        <v>23</v>
      </c>
      <c r="L238">
        <f t="shared" si="15"/>
        <v>0</v>
      </c>
      <c r="M238">
        <f t="shared" si="16"/>
        <v>1</v>
      </c>
      <c r="N238">
        <f t="shared" si="17"/>
        <v>3</v>
      </c>
      <c r="O238">
        <f t="shared" si="18"/>
        <v>2</v>
      </c>
      <c r="P238">
        <f t="shared" si="19"/>
        <v>1</v>
      </c>
      <c r="Q238" s="3">
        <v>1</v>
      </c>
    </row>
    <row r="239" spans="1:17" x14ac:dyDescent="0.25">
      <c r="A239" s="2">
        <v>238</v>
      </c>
      <c r="B239">
        <v>24</v>
      </c>
      <c r="C239" t="s">
        <v>13</v>
      </c>
      <c r="D239" t="s">
        <v>21</v>
      </c>
      <c r="E239" t="s">
        <v>20</v>
      </c>
      <c r="F239" t="s">
        <v>23</v>
      </c>
      <c r="G239" t="s">
        <v>19</v>
      </c>
      <c r="H239" s="3">
        <v>0</v>
      </c>
      <c r="K239" s="2">
        <v>24</v>
      </c>
      <c r="L239">
        <f t="shared" si="15"/>
        <v>0</v>
      </c>
      <c r="M239">
        <f t="shared" si="16"/>
        <v>1</v>
      </c>
      <c r="N239">
        <f t="shared" si="17"/>
        <v>3</v>
      </c>
      <c r="O239">
        <f t="shared" si="18"/>
        <v>5</v>
      </c>
      <c r="P239">
        <f t="shared" si="19"/>
        <v>4</v>
      </c>
      <c r="Q239" s="3">
        <v>0</v>
      </c>
    </row>
    <row r="240" spans="1:17" x14ac:dyDescent="0.25">
      <c r="A240" s="2">
        <v>239</v>
      </c>
      <c r="B240">
        <v>36</v>
      </c>
      <c r="C240" t="s">
        <v>13</v>
      </c>
      <c r="D240" t="s">
        <v>9</v>
      </c>
      <c r="E240" t="s">
        <v>10</v>
      </c>
      <c r="F240" t="s">
        <v>24</v>
      </c>
      <c r="G240" t="s">
        <v>22</v>
      </c>
      <c r="H240" s="3">
        <v>1</v>
      </c>
      <c r="K240" s="2">
        <v>36</v>
      </c>
      <c r="L240">
        <f t="shared" si="15"/>
        <v>0</v>
      </c>
      <c r="M240">
        <f t="shared" si="16"/>
        <v>4</v>
      </c>
      <c r="N240">
        <f t="shared" si="17"/>
        <v>2</v>
      </c>
      <c r="O240">
        <f t="shared" si="18"/>
        <v>3</v>
      </c>
      <c r="P240">
        <f t="shared" si="19"/>
        <v>2</v>
      </c>
      <c r="Q240" s="3">
        <v>1</v>
      </c>
    </row>
    <row r="241" spans="1:17" x14ac:dyDescent="0.25">
      <c r="A241" s="2">
        <v>240</v>
      </c>
      <c r="B241">
        <v>55</v>
      </c>
      <c r="C241" t="s">
        <v>13</v>
      </c>
      <c r="D241" t="s">
        <v>9</v>
      </c>
      <c r="E241" t="s">
        <v>15</v>
      </c>
      <c r="F241" t="s">
        <v>16</v>
      </c>
      <c r="G241" t="s">
        <v>19</v>
      </c>
      <c r="H241" s="3">
        <v>0</v>
      </c>
      <c r="K241" s="2">
        <v>55</v>
      </c>
      <c r="L241">
        <f t="shared" si="15"/>
        <v>0</v>
      </c>
      <c r="M241">
        <f t="shared" si="16"/>
        <v>4</v>
      </c>
      <c r="N241">
        <f t="shared" si="17"/>
        <v>1</v>
      </c>
      <c r="O241">
        <f t="shared" si="18"/>
        <v>1</v>
      </c>
      <c r="P241">
        <f t="shared" si="19"/>
        <v>4</v>
      </c>
      <c r="Q241" s="3">
        <v>0</v>
      </c>
    </row>
    <row r="242" spans="1:17" x14ac:dyDescent="0.25">
      <c r="A242" s="2">
        <v>241</v>
      </c>
      <c r="B242">
        <v>39</v>
      </c>
      <c r="C242" t="s">
        <v>13</v>
      </c>
      <c r="D242" t="s">
        <v>18</v>
      </c>
      <c r="E242" t="s">
        <v>20</v>
      </c>
      <c r="F242" t="s">
        <v>16</v>
      </c>
      <c r="G242" t="s">
        <v>12</v>
      </c>
      <c r="H242" s="3">
        <v>1</v>
      </c>
      <c r="K242" s="2">
        <v>39</v>
      </c>
      <c r="L242">
        <f t="shared" si="15"/>
        <v>0</v>
      </c>
      <c r="M242">
        <f t="shared" si="16"/>
        <v>2</v>
      </c>
      <c r="N242">
        <f t="shared" si="17"/>
        <v>3</v>
      </c>
      <c r="O242">
        <f t="shared" si="18"/>
        <v>1</v>
      </c>
      <c r="P242">
        <f t="shared" si="19"/>
        <v>3</v>
      </c>
      <c r="Q242" s="3">
        <v>1</v>
      </c>
    </row>
    <row r="243" spans="1:17" x14ac:dyDescent="0.25">
      <c r="A243" s="2">
        <v>242</v>
      </c>
      <c r="B243">
        <v>59</v>
      </c>
      <c r="C243" t="s">
        <v>13</v>
      </c>
      <c r="D243" t="s">
        <v>9</v>
      </c>
      <c r="E243" t="s">
        <v>15</v>
      </c>
      <c r="F243" t="s">
        <v>16</v>
      </c>
      <c r="G243" t="s">
        <v>19</v>
      </c>
      <c r="H243" s="3">
        <v>0</v>
      </c>
      <c r="K243" s="2">
        <v>59</v>
      </c>
      <c r="L243">
        <f t="shared" si="15"/>
        <v>0</v>
      </c>
      <c r="M243">
        <f t="shared" si="16"/>
        <v>4</v>
      </c>
      <c r="N243">
        <f t="shared" si="17"/>
        <v>1</v>
      </c>
      <c r="O243">
        <f t="shared" si="18"/>
        <v>1</v>
      </c>
      <c r="P243">
        <f t="shared" si="19"/>
        <v>4</v>
      </c>
      <c r="Q243" s="3">
        <v>0</v>
      </c>
    </row>
    <row r="244" spans="1:17" x14ac:dyDescent="0.25">
      <c r="A244" s="2">
        <v>243</v>
      </c>
      <c r="B244">
        <v>52</v>
      </c>
      <c r="C244" t="s">
        <v>13</v>
      </c>
      <c r="D244" t="s">
        <v>18</v>
      </c>
      <c r="E244" t="s">
        <v>15</v>
      </c>
      <c r="F244" t="s">
        <v>25</v>
      </c>
      <c r="G244" t="s">
        <v>12</v>
      </c>
      <c r="H244" s="3">
        <v>0</v>
      </c>
      <c r="K244" s="2">
        <v>52</v>
      </c>
      <c r="L244">
        <f t="shared" si="15"/>
        <v>0</v>
      </c>
      <c r="M244">
        <f t="shared" si="16"/>
        <v>2</v>
      </c>
      <c r="N244">
        <f t="shared" si="17"/>
        <v>1</v>
      </c>
      <c r="O244">
        <f t="shared" si="18"/>
        <v>2</v>
      </c>
      <c r="P244">
        <f t="shared" si="19"/>
        <v>3</v>
      </c>
      <c r="Q244" s="3">
        <v>0</v>
      </c>
    </row>
    <row r="245" spans="1:17" x14ac:dyDescent="0.25">
      <c r="A245" s="2">
        <v>244</v>
      </c>
      <c r="B245">
        <v>52</v>
      </c>
      <c r="C245" t="s">
        <v>13</v>
      </c>
      <c r="D245" t="s">
        <v>9</v>
      </c>
      <c r="E245" t="s">
        <v>20</v>
      </c>
      <c r="F245" t="s">
        <v>16</v>
      </c>
      <c r="G245" t="s">
        <v>19</v>
      </c>
      <c r="H245" s="3">
        <v>0</v>
      </c>
      <c r="K245" s="2">
        <v>52</v>
      </c>
      <c r="L245">
        <f t="shared" si="15"/>
        <v>0</v>
      </c>
      <c r="M245">
        <f t="shared" si="16"/>
        <v>4</v>
      </c>
      <c r="N245">
        <f t="shared" si="17"/>
        <v>3</v>
      </c>
      <c r="O245">
        <f t="shared" si="18"/>
        <v>1</v>
      </c>
      <c r="P245">
        <f t="shared" si="19"/>
        <v>4</v>
      </c>
      <c r="Q245" s="3">
        <v>0</v>
      </c>
    </row>
    <row r="246" spans="1:17" x14ac:dyDescent="0.25">
      <c r="A246" s="2">
        <v>245</v>
      </c>
      <c r="B246">
        <v>30</v>
      </c>
      <c r="C246" t="s">
        <v>8</v>
      </c>
      <c r="D246" t="s">
        <v>9</v>
      </c>
      <c r="E246" t="s">
        <v>20</v>
      </c>
      <c r="F246" t="s">
        <v>24</v>
      </c>
      <c r="G246" t="s">
        <v>12</v>
      </c>
      <c r="H246" s="3">
        <v>1</v>
      </c>
      <c r="K246" s="2">
        <v>30</v>
      </c>
      <c r="L246">
        <f t="shared" si="15"/>
        <v>1</v>
      </c>
      <c r="M246">
        <f t="shared" si="16"/>
        <v>4</v>
      </c>
      <c r="N246">
        <f t="shared" si="17"/>
        <v>3</v>
      </c>
      <c r="O246">
        <f t="shared" si="18"/>
        <v>3</v>
      </c>
      <c r="P246">
        <f t="shared" si="19"/>
        <v>3</v>
      </c>
      <c r="Q246" s="3">
        <v>1</v>
      </c>
    </row>
    <row r="247" spans="1:17" x14ac:dyDescent="0.25">
      <c r="A247" s="2">
        <v>246</v>
      </c>
      <c r="B247">
        <v>39</v>
      </c>
      <c r="C247" t="s">
        <v>13</v>
      </c>
      <c r="D247" t="s">
        <v>9</v>
      </c>
      <c r="E247" t="s">
        <v>20</v>
      </c>
      <c r="F247" t="s">
        <v>16</v>
      </c>
      <c r="G247" t="s">
        <v>17</v>
      </c>
      <c r="H247" s="3">
        <v>1</v>
      </c>
      <c r="K247" s="2">
        <v>39</v>
      </c>
      <c r="L247">
        <f t="shared" si="15"/>
        <v>0</v>
      </c>
      <c r="M247">
        <f t="shared" si="16"/>
        <v>4</v>
      </c>
      <c r="N247">
        <f t="shared" si="17"/>
        <v>3</v>
      </c>
      <c r="O247">
        <f t="shared" si="18"/>
        <v>1</v>
      </c>
      <c r="P247">
        <f t="shared" si="19"/>
        <v>1</v>
      </c>
      <c r="Q247" s="3">
        <v>1</v>
      </c>
    </row>
    <row r="248" spans="1:17" x14ac:dyDescent="0.25">
      <c r="A248" s="2">
        <v>247</v>
      </c>
      <c r="B248">
        <v>25</v>
      </c>
      <c r="C248" t="s">
        <v>13</v>
      </c>
      <c r="D248" t="s">
        <v>14</v>
      </c>
      <c r="E248" t="s">
        <v>10</v>
      </c>
      <c r="F248" t="s">
        <v>16</v>
      </c>
      <c r="G248" t="s">
        <v>22</v>
      </c>
      <c r="H248" s="3">
        <v>0</v>
      </c>
      <c r="K248" s="2">
        <v>25</v>
      </c>
      <c r="L248">
        <f t="shared" si="15"/>
        <v>0</v>
      </c>
      <c r="M248">
        <f t="shared" si="16"/>
        <v>3</v>
      </c>
      <c r="N248">
        <f t="shared" si="17"/>
        <v>2</v>
      </c>
      <c r="O248">
        <f t="shared" si="18"/>
        <v>1</v>
      </c>
      <c r="P248">
        <f t="shared" si="19"/>
        <v>2</v>
      </c>
      <c r="Q248" s="3">
        <v>0</v>
      </c>
    </row>
    <row r="249" spans="1:17" x14ac:dyDescent="0.25">
      <c r="A249" s="2">
        <v>248</v>
      </c>
      <c r="B249">
        <v>31</v>
      </c>
      <c r="C249" t="s">
        <v>13</v>
      </c>
      <c r="D249" t="s">
        <v>18</v>
      </c>
      <c r="E249" t="s">
        <v>15</v>
      </c>
      <c r="F249" t="s">
        <v>23</v>
      </c>
      <c r="G249" t="s">
        <v>22</v>
      </c>
      <c r="H249" s="3">
        <v>1</v>
      </c>
      <c r="K249" s="2">
        <v>31</v>
      </c>
      <c r="L249">
        <f t="shared" si="15"/>
        <v>0</v>
      </c>
      <c r="M249">
        <f t="shared" si="16"/>
        <v>2</v>
      </c>
      <c r="N249">
        <f t="shared" si="17"/>
        <v>1</v>
      </c>
      <c r="O249">
        <f t="shared" si="18"/>
        <v>5</v>
      </c>
      <c r="P249">
        <f t="shared" si="19"/>
        <v>2</v>
      </c>
      <c r="Q249" s="3">
        <v>1</v>
      </c>
    </row>
    <row r="250" spans="1:17" x14ac:dyDescent="0.25">
      <c r="A250" s="2">
        <v>249</v>
      </c>
      <c r="B250">
        <v>30</v>
      </c>
      <c r="C250" t="s">
        <v>13</v>
      </c>
      <c r="D250" t="s">
        <v>14</v>
      </c>
      <c r="E250" t="s">
        <v>10</v>
      </c>
      <c r="F250" t="s">
        <v>23</v>
      </c>
      <c r="G250" t="s">
        <v>19</v>
      </c>
      <c r="H250" s="3">
        <v>1</v>
      </c>
      <c r="K250" s="2">
        <v>30</v>
      </c>
      <c r="L250">
        <f t="shared" si="15"/>
        <v>0</v>
      </c>
      <c r="M250">
        <f t="shared" si="16"/>
        <v>3</v>
      </c>
      <c r="N250">
        <f t="shared" si="17"/>
        <v>2</v>
      </c>
      <c r="O250">
        <f t="shared" si="18"/>
        <v>5</v>
      </c>
      <c r="P250">
        <f t="shared" si="19"/>
        <v>4</v>
      </c>
      <c r="Q250" s="3">
        <v>1</v>
      </c>
    </row>
    <row r="251" spans="1:17" x14ac:dyDescent="0.25">
      <c r="A251" s="2">
        <v>250</v>
      </c>
      <c r="B251">
        <v>59</v>
      </c>
      <c r="C251" t="s">
        <v>13</v>
      </c>
      <c r="D251" t="s">
        <v>14</v>
      </c>
      <c r="E251" t="s">
        <v>15</v>
      </c>
      <c r="F251" t="s">
        <v>23</v>
      </c>
      <c r="G251" t="s">
        <v>19</v>
      </c>
      <c r="H251" s="3">
        <v>0</v>
      </c>
      <c r="K251" s="2">
        <v>59</v>
      </c>
      <c r="L251">
        <f t="shared" si="15"/>
        <v>0</v>
      </c>
      <c r="M251">
        <f t="shared" si="16"/>
        <v>3</v>
      </c>
      <c r="N251">
        <f t="shared" si="17"/>
        <v>1</v>
      </c>
      <c r="O251">
        <f t="shared" si="18"/>
        <v>5</v>
      </c>
      <c r="P251">
        <f t="shared" si="19"/>
        <v>4</v>
      </c>
      <c r="Q251" s="3">
        <v>0</v>
      </c>
    </row>
    <row r="252" spans="1:17" x14ac:dyDescent="0.25">
      <c r="A252" s="2">
        <v>251</v>
      </c>
      <c r="B252">
        <v>40</v>
      </c>
      <c r="C252" t="s">
        <v>13</v>
      </c>
      <c r="D252" t="s">
        <v>21</v>
      </c>
      <c r="E252" t="s">
        <v>20</v>
      </c>
      <c r="F252" t="s">
        <v>24</v>
      </c>
      <c r="G252" t="s">
        <v>22</v>
      </c>
      <c r="H252" s="3">
        <v>0</v>
      </c>
      <c r="K252" s="2">
        <v>40</v>
      </c>
      <c r="L252">
        <f t="shared" si="15"/>
        <v>0</v>
      </c>
      <c r="M252">
        <f t="shared" si="16"/>
        <v>1</v>
      </c>
      <c r="N252">
        <f t="shared" si="17"/>
        <v>3</v>
      </c>
      <c r="O252">
        <f t="shared" si="18"/>
        <v>3</v>
      </c>
      <c r="P252">
        <f t="shared" si="19"/>
        <v>2</v>
      </c>
      <c r="Q252" s="3">
        <v>0</v>
      </c>
    </row>
    <row r="253" spans="1:17" x14ac:dyDescent="0.25">
      <c r="A253" s="2">
        <v>252</v>
      </c>
      <c r="B253">
        <v>39</v>
      </c>
      <c r="C253" t="s">
        <v>13</v>
      </c>
      <c r="D253" t="s">
        <v>21</v>
      </c>
      <c r="E253" t="s">
        <v>15</v>
      </c>
      <c r="F253" t="s">
        <v>23</v>
      </c>
      <c r="G253" t="s">
        <v>17</v>
      </c>
      <c r="H253" s="3">
        <v>0</v>
      </c>
      <c r="K253" s="2">
        <v>39</v>
      </c>
      <c r="L253">
        <f t="shared" si="15"/>
        <v>0</v>
      </c>
      <c r="M253">
        <f t="shared" si="16"/>
        <v>1</v>
      </c>
      <c r="N253">
        <f t="shared" si="17"/>
        <v>1</v>
      </c>
      <c r="O253">
        <f t="shared" si="18"/>
        <v>5</v>
      </c>
      <c r="P253">
        <f t="shared" si="19"/>
        <v>1</v>
      </c>
      <c r="Q253" s="3">
        <v>0</v>
      </c>
    </row>
    <row r="254" spans="1:17" x14ac:dyDescent="0.25">
      <c r="A254" s="2">
        <v>253</v>
      </c>
      <c r="B254">
        <v>58</v>
      </c>
      <c r="C254" t="s">
        <v>13</v>
      </c>
      <c r="D254" t="s">
        <v>9</v>
      </c>
      <c r="E254" t="s">
        <v>10</v>
      </c>
      <c r="F254" t="s">
        <v>25</v>
      </c>
      <c r="G254" t="s">
        <v>12</v>
      </c>
      <c r="H254" s="3">
        <v>0</v>
      </c>
      <c r="K254" s="2">
        <v>58</v>
      </c>
      <c r="L254">
        <f t="shared" si="15"/>
        <v>0</v>
      </c>
      <c r="M254">
        <f t="shared" si="16"/>
        <v>4</v>
      </c>
      <c r="N254">
        <f t="shared" si="17"/>
        <v>2</v>
      </c>
      <c r="O254">
        <f t="shared" si="18"/>
        <v>2</v>
      </c>
      <c r="P254">
        <f t="shared" si="19"/>
        <v>3</v>
      </c>
      <c r="Q254" s="3">
        <v>0</v>
      </c>
    </row>
    <row r="255" spans="1:17" x14ac:dyDescent="0.25">
      <c r="A255" s="2">
        <v>254</v>
      </c>
      <c r="B255">
        <v>49</v>
      </c>
      <c r="C255" t="s">
        <v>13</v>
      </c>
      <c r="D255" t="s">
        <v>14</v>
      </c>
      <c r="E255" t="s">
        <v>20</v>
      </c>
      <c r="F255" t="s">
        <v>16</v>
      </c>
      <c r="G255" t="s">
        <v>17</v>
      </c>
      <c r="H255" s="3">
        <v>0</v>
      </c>
      <c r="K255" s="2">
        <v>49</v>
      </c>
      <c r="L255">
        <f t="shared" si="15"/>
        <v>0</v>
      </c>
      <c r="M255">
        <f t="shared" si="16"/>
        <v>3</v>
      </c>
      <c r="N255">
        <f t="shared" si="17"/>
        <v>3</v>
      </c>
      <c r="O255">
        <f t="shared" si="18"/>
        <v>1</v>
      </c>
      <c r="P255">
        <f t="shared" si="19"/>
        <v>1</v>
      </c>
      <c r="Q255" s="3">
        <v>0</v>
      </c>
    </row>
    <row r="256" spans="1:17" x14ac:dyDescent="0.25">
      <c r="A256" s="2">
        <v>255</v>
      </c>
      <c r="B256">
        <v>19</v>
      </c>
      <c r="C256" t="s">
        <v>8</v>
      </c>
      <c r="D256" t="s">
        <v>18</v>
      </c>
      <c r="E256" t="s">
        <v>20</v>
      </c>
      <c r="F256" t="s">
        <v>23</v>
      </c>
      <c r="G256" t="s">
        <v>17</v>
      </c>
      <c r="H256" s="3">
        <v>0</v>
      </c>
      <c r="K256" s="2">
        <v>19</v>
      </c>
      <c r="L256">
        <f t="shared" si="15"/>
        <v>1</v>
      </c>
      <c r="M256">
        <f t="shared" si="16"/>
        <v>2</v>
      </c>
      <c r="N256">
        <f t="shared" si="17"/>
        <v>3</v>
      </c>
      <c r="O256">
        <f t="shared" si="18"/>
        <v>5</v>
      </c>
      <c r="P256">
        <f t="shared" si="19"/>
        <v>1</v>
      </c>
      <c r="Q256" s="3">
        <v>0</v>
      </c>
    </row>
    <row r="257" spans="1:17" x14ac:dyDescent="0.25">
      <c r="A257" s="2">
        <v>256</v>
      </c>
      <c r="B257">
        <v>50</v>
      </c>
      <c r="C257" t="s">
        <v>8</v>
      </c>
      <c r="D257" t="s">
        <v>18</v>
      </c>
      <c r="E257" t="s">
        <v>10</v>
      </c>
      <c r="F257" t="s">
        <v>23</v>
      </c>
      <c r="G257" t="s">
        <v>17</v>
      </c>
      <c r="H257" s="3">
        <v>0</v>
      </c>
      <c r="K257" s="2">
        <v>50</v>
      </c>
      <c r="L257">
        <f t="shared" si="15"/>
        <v>1</v>
      </c>
      <c r="M257">
        <f t="shared" si="16"/>
        <v>2</v>
      </c>
      <c r="N257">
        <f t="shared" si="17"/>
        <v>2</v>
      </c>
      <c r="O257">
        <f t="shared" si="18"/>
        <v>5</v>
      </c>
      <c r="P257">
        <f t="shared" si="19"/>
        <v>1</v>
      </c>
      <c r="Q257" s="3">
        <v>0</v>
      </c>
    </row>
    <row r="258" spans="1:17" x14ac:dyDescent="0.25">
      <c r="A258" s="2">
        <v>257</v>
      </c>
      <c r="B258">
        <v>50</v>
      </c>
      <c r="C258" t="s">
        <v>8</v>
      </c>
      <c r="D258" t="s">
        <v>9</v>
      </c>
      <c r="E258" t="s">
        <v>15</v>
      </c>
      <c r="F258" t="s">
        <v>11</v>
      </c>
      <c r="G258" t="s">
        <v>17</v>
      </c>
      <c r="H258" s="3">
        <v>1</v>
      </c>
      <c r="K258" s="2">
        <v>50</v>
      </c>
      <c r="L258">
        <f t="shared" si="15"/>
        <v>1</v>
      </c>
      <c r="M258">
        <f t="shared" si="16"/>
        <v>4</v>
      </c>
      <c r="N258">
        <f t="shared" si="17"/>
        <v>1</v>
      </c>
      <c r="O258">
        <f t="shared" si="18"/>
        <v>4</v>
      </c>
      <c r="P258">
        <f t="shared" si="19"/>
        <v>1</v>
      </c>
      <c r="Q258" s="3">
        <v>1</v>
      </c>
    </row>
    <row r="259" spans="1:17" x14ac:dyDescent="0.25">
      <c r="A259" s="2">
        <v>258</v>
      </c>
      <c r="B259">
        <v>55</v>
      </c>
      <c r="C259" t="s">
        <v>13</v>
      </c>
      <c r="D259" t="s">
        <v>14</v>
      </c>
      <c r="E259" t="s">
        <v>20</v>
      </c>
      <c r="F259" t="s">
        <v>25</v>
      </c>
      <c r="G259" t="s">
        <v>17</v>
      </c>
      <c r="H259" s="3">
        <v>0</v>
      </c>
      <c r="K259" s="2">
        <v>55</v>
      </c>
      <c r="L259">
        <f t="shared" ref="L259:L322" si="20">VLOOKUP(C259,$S$7:$T$9,2,0)</f>
        <v>0</v>
      </c>
      <c r="M259">
        <f t="shared" ref="M259:M322" si="21">VLOOKUP(D259,$V$7:$W$11,2,0)</f>
        <v>3</v>
      </c>
      <c r="N259">
        <f t="shared" ref="N259:N322" si="22">VLOOKUP(E259,$Y$7:$Z$10,2,0)</f>
        <v>3</v>
      </c>
      <c r="O259">
        <f t="shared" ref="O259:O322" si="23">VLOOKUP(F259,$S$14:$T$19,2,0)</f>
        <v>2</v>
      </c>
      <c r="P259">
        <f t="shared" ref="P259:P322" si="24">VLOOKUP(G259,$V$14:$W$18,2,0)</f>
        <v>1</v>
      </c>
      <c r="Q259" s="3">
        <v>0</v>
      </c>
    </row>
    <row r="260" spans="1:17" x14ac:dyDescent="0.25">
      <c r="A260" s="2">
        <v>259</v>
      </c>
      <c r="B260">
        <v>57</v>
      </c>
      <c r="C260" t="s">
        <v>13</v>
      </c>
      <c r="D260" t="s">
        <v>9</v>
      </c>
      <c r="E260" t="s">
        <v>10</v>
      </c>
      <c r="F260" t="s">
        <v>25</v>
      </c>
      <c r="G260" t="s">
        <v>17</v>
      </c>
      <c r="H260" s="3">
        <v>0</v>
      </c>
      <c r="K260" s="2">
        <v>57</v>
      </c>
      <c r="L260">
        <f t="shared" si="20"/>
        <v>0</v>
      </c>
      <c r="M260">
        <f t="shared" si="21"/>
        <v>4</v>
      </c>
      <c r="N260">
        <f t="shared" si="22"/>
        <v>2</v>
      </c>
      <c r="O260">
        <f t="shared" si="23"/>
        <v>2</v>
      </c>
      <c r="P260">
        <f t="shared" si="24"/>
        <v>1</v>
      </c>
      <c r="Q260" s="3">
        <v>0</v>
      </c>
    </row>
    <row r="261" spans="1:17" x14ac:dyDescent="0.25">
      <c r="A261" s="2">
        <v>260</v>
      </c>
      <c r="B261">
        <v>29</v>
      </c>
      <c r="C261" t="s">
        <v>8</v>
      </c>
      <c r="D261" t="s">
        <v>18</v>
      </c>
      <c r="E261" t="s">
        <v>20</v>
      </c>
      <c r="F261" t="s">
        <v>23</v>
      </c>
      <c r="G261" t="s">
        <v>22</v>
      </c>
      <c r="H261" s="3">
        <v>0</v>
      </c>
      <c r="K261" s="2">
        <v>29</v>
      </c>
      <c r="L261">
        <f t="shared" si="20"/>
        <v>1</v>
      </c>
      <c r="M261">
        <f t="shared" si="21"/>
        <v>2</v>
      </c>
      <c r="N261">
        <f t="shared" si="22"/>
        <v>3</v>
      </c>
      <c r="O261">
        <f t="shared" si="23"/>
        <v>5</v>
      </c>
      <c r="P261">
        <f t="shared" si="24"/>
        <v>2</v>
      </c>
      <c r="Q261" s="3">
        <v>0</v>
      </c>
    </row>
    <row r="262" spans="1:17" x14ac:dyDescent="0.25">
      <c r="A262" s="2">
        <v>261</v>
      </c>
      <c r="B262">
        <v>54</v>
      </c>
      <c r="C262" t="s">
        <v>8</v>
      </c>
      <c r="D262" t="s">
        <v>9</v>
      </c>
      <c r="E262" t="s">
        <v>15</v>
      </c>
      <c r="F262" t="s">
        <v>11</v>
      </c>
      <c r="G262" t="s">
        <v>22</v>
      </c>
      <c r="H262" s="3">
        <v>1</v>
      </c>
      <c r="K262" s="2">
        <v>54</v>
      </c>
      <c r="L262">
        <f t="shared" si="20"/>
        <v>1</v>
      </c>
      <c r="M262">
        <f t="shared" si="21"/>
        <v>4</v>
      </c>
      <c r="N262">
        <f t="shared" si="22"/>
        <v>1</v>
      </c>
      <c r="O262">
        <f t="shared" si="23"/>
        <v>4</v>
      </c>
      <c r="P262">
        <f t="shared" si="24"/>
        <v>2</v>
      </c>
      <c r="Q262" s="3">
        <v>1</v>
      </c>
    </row>
    <row r="263" spans="1:17" x14ac:dyDescent="0.25">
      <c r="A263" s="2">
        <v>262</v>
      </c>
      <c r="B263">
        <v>51</v>
      </c>
      <c r="C263" t="s">
        <v>13</v>
      </c>
      <c r="D263" t="s">
        <v>9</v>
      </c>
      <c r="E263" t="s">
        <v>10</v>
      </c>
      <c r="F263" t="s">
        <v>16</v>
      </c>
      <c r="G263" t="s">
        <v>19</v>
      </c>
      <c r="H263" s="3">
        <v>0</v>
      </c>
      <c r="K263" s="2">
        <v>51</v>
      </c>
      <c r="L263">
        <f t="shared" si="20"/>
        <v>0</v>
      </c>
      <c r="M263">
        <f t="shared" si="21"/>
        <v>4</v>
      </c>
      <c r="N263">
        <f t="shared" si="22"/>
        <v>2</v>
      </c>
      <c r="O263">
        <f t="shared" si="23"/>
        <v>1</v>
      </c>
      <c r="P263">
        <f t="shared" si="24"/>
        <v>4</v>
      </c>
      <c r="Q263" s="3">
        <v>0</v>
      </c>
    </row>
    <row r="264" spans="1:17" x14ac:dyDescent="0.25">
      <c r="A264" s="2">
        <v>263</v>
      </c>
      <c r="B264">
        <v>53</v>
      </c>
      <c r="C264" t="s">
        <v>13</v>
      </c>
      <c r="D264" t="s">
        <v>9</v>
      </c>
      <c r="E264" t="s">
        <v>20</v>
      </c>
      <c r="F264" t="s">
        <v>23</v>
      </c>
      <c r="G264" t="s">
        <v>17</v>
      </c>
      <c r="H264" s="3">
        <v>0</v>
      </c>
      <c r="K264" s="2">
        <v>53</v>
      </c>
      <c r="L264">
        <f t="shared" si="20"/>
        <v>0</v>
      </c>
      <c r="M264">
        <f t="shared" si="21"/>
        <v>4</v>
      </c>
      <c r="N264">
        <f t="shared" si="22"/>
        <v>3</v>
      </c>
      <c r="O264">
        <f t="shared" si="23"/>
        <v>5</v>
      </c>
      <c r="P264">
        <f t="shared" si="24"/>
        <v>1</v>
      </c>
      <c r="Q264" s="3">
        <v>0</v>
      </c>
    </row>
    <row r="265" spans="1:17" x14ac:dyDescent="0.25">
      <c r="A265" s="2">
        <v>264</v>
      </c>
      <c r="B265">
        <v>39</v>
      </c>
      <c r="C265" t="s">
        <v>13</v>
      </c>
      <c r="D265" t="s">
        <v>21</v>
      </c>
      <c r="E265" t="s">
        <v>10</v>
      </c>
      <c r="F265" t="s">
        <v>25</v>
      </c>
      <c r="G265" t="s">
        <v>19</v>
      </c>
      <c r="H265" s="3">
        <v>0</v>
      </c>
      <c r="K265" s="2">
        <v>39</v>
      </c>
      <c r="L265">
        <f t="shared" si="20"/>
        <v>0</v>
      </c>
      <c r="M265">
        <f t="shared" si="21"/>
        <v>1</v>
      </c>
      <c r="N265">
        <f t="shared" si="22"/>
        <v>2</v>
      </c>
      <c r="O265">
        <f t="shared" si="23"/>
        <v>2</v>
      </c>
      <c r="P265">
        <f t="shared" si="24"/>
        <v>4</v>
      </c>
      <c r="Q265" s="3">
        <v>0</v>
      </c>
    </row>
    <row r="266" spans="1:17" x14ac:dyDescent="0.25">
      <c r="A266" s="2">
        <v>265</v>
      </c>
      <c r="B266">
        <v>25</v>
      </c>
      <c r="C266" t="s">
        <v>8</v>
      </c>
      <c r="D266" t="s">
        <v>18</v>
      </c>
      <c r="E266" t="s">
        <v>15</v>
      </c>
      <c r="F266" t="s">
        <v>11</v>
      </c>
      <c r="G266" t="s">
        <v>17</v>
      </c>
      <c r="H266" s="3">
        <v>0</v>
      </c>
      <c r="K266" s="2">
        <v>25</v>
      </c>
      <c r="L266">
        <f t="shared" si="20"/>
        <v>1</v>
      </c>
      <c r="M266">
        <f t="shared" si="21"/>
        <v>2</v>
      </c>
      <c r="N266">
        <f t="shared" si="22"/>
        <v>1</v>
      </c>
      <c r="O266">
        <f t="shared" si="23"/>
        <v>4</v>
      </c>
      <c r="P266">
        <f t="shared" si="24"/>
        <v>1</v>
      </c>
      <c r="Q266" s="3">
        <v>0</v>
      </c>
    </row>
    <row r="267" spans="1:17" x14ac:dyDescent="0.25">
      <c r="A267" s="2">
        <v>266</v>
      </c>
      <c r="B267">
        <v>42</v>
      </c>
      <c r="C267" t="s">
        <v>8</v>
      </c>
      <c r="D267" t="s">
        <v>18</v>
      </c>
      <c r="E267" t="s">
        <v>20</v>
      </c>
      <c r="F267" t="s">
        <v>24</v>
      </c>
      <c r="G267" t="s">
        <v>12</v>
      </c>
      <c r="H267" s="3">
        <v>0</v>
      </c>
      <c r="K267" s="2">
        <v>42</v>
      </c>
      <c r="L267">
        <f t="shared" si="20"/>
        <v>1</v>
      </c>
      <c r="M267">
        <f t="shared" si="21"/>
        <v>2</v>
      </c>
      <c r="N267">
        <f t="shared" si="22"/>
        <v>3</v>
      </c>
      <c r="O267">
        <f t="shared" si="23"/>
        <v>3</v>
      </c>
      <c r="P267">
        <f t="shared" si="24"/>
        <v>3</v>
      </c>
      <c r="Q267" s="3">
        <v>0</v>
      </c>
    </row>
    <row r="268" spans="1:17" x14ac:dyDescent="0.25">
      <c r="A268" s="2">
        <v>267</v>
      </c>
      <c r="B268">
        <v>51</v>
      </c>
      <c r="C268" t="s">
        <v>13</v>
      </c>
      <c r="D268" t="s">
        <v>18</v>
      </c>
      <c r="E268" t="s">
        <v>20</v>
      </c>
      <c r="F268" t="s">
        <v>16</v>
      </c>
      <c r="G268" t="s">
        <v>17</v>
      </c>
      <c r="H268" s="3">
        <v>0</v>
      </c>
      <c r="K268" s="2">
        <v>51</v>
      </c>
      <c r="L268">
        <f t="shared" si="20"/>
        <v>0</v>
      </c>
      <c r="M268">
        <f t="shared" si="21"/>
        <v>2</v>
      </c>
      <c r="N268">
        <f t="shared" si="22"/>
        <v>3</v>
      </c>
      <c r="O268">
        <f t="shared" si="23"/>
        <v>1</v>
      </c>
      <c r="P268">
        <f t="shared" si="24"/>
        <v>1</v>
      </c>
      <c r="Q268" s="3">
        <v>0</v>
      </c>
    </row>
    <row r="269" spans="1:17" x14ac:dyDescent="0.25">
      <c r="A269" s="2">
        <v>268</v>
      </c>
      <c r="B269">
        <v>43</v>
      </c>
      <c r="C269" t="s">
        <v>13</v>
      </c>
      <c r="D269" t="s">
        <v>18</v>
      </c>
      <c r="E269" t="s">
        <v>20</v>
      </c>
      <c r="F269" t="s">
        <v>11</v>
      </c>
      <c r="G269" t="s">
        <v>12</v>
      </c>
      <c r="H269" s="3">
        <v>0</v>
      </c>
      <c r="K269" s="2">
        <v>43</v>
      </c>
      <c r="L269">
        <f t="shared" si="20"/>
        <v>0</v>
      </c>
      <c r="M269">
        <f t="shared" si="21"/>
        <v>2</v>
      </c>
      <c r="N269">
        <f t="shared" si="22"/>
        <v>3</v>
      </c>
      <c r="O269">
        <f t="shared" si="23"/>
        <v>4</v>
      </c>
      <c r="P269">
        <f t="shared" si="24"/>
        <v>3</v>
      </c>
      <c r="Q269" s="3">
        <v>0</v>
      </c>
    </row>
    <row r="270" spans="1:17" x14ac:dyDescent="0.25">
      <c r="A270" s="2">
        <v>269</v>
      </c>
      <c r="B270">
        <v>58</v>
      </c>
      <c r="C270" t="s">
        <v>8</v>
      </c>
      <c r="D270" t="s">
        <v>21</v>
      </c>
      <c r="E270" t="s">
        <v>15</v>
      </c>
      <c r="F270" t="s">
        <v>16</v>
      </c>
      <c r="G270" t="s">
        <v>17</v>
      </c>
      <c r="H270" s="3">
        <v>0</v>
      </c>
      <c r="K270" s="2">
        <v>58</v>
      </c>
      <c r="L270">
        <f t="shared" si="20"/>
        <v>1</v>
      </c>
      <c r="M270">
        <f t="shared" si="21"/>
        <v>1</v>
      </c>
      <c r="N270">
        <f t="shared" si="22"/>
        <v>1</v>
      </c>
      <c r="O270">
        <f t="shared" si="23"/>
        <v>1</v>
      </c>
      <c r="P270">
        <f t="shared" si="24"/>
        <v>1</v>
      </c>
      <c r="Q270" s="3">
        <v>0</v>
      </c>
    </row>
    <row r="271" spans="1:17" x14ac:dyDescent="0.25">
      <c r="A271" s="2">
        <v>270</v>
      </c>
      <c r="B271">
        <v>58</v>
      </c>
      <c r="C271" t="s">
        <v>8</v>
      </c>
      <c r="D271" t="s">
        <v>14</v>
      </c>
      <c r="E271" t="s">
        <v>20</v>
      </c>
      <c r="F271" t="s">
        <v>24</v>
      </c>
      <c r="G271" t="s">
        <v>17</v>
      </c>
      <c r="H271" s="3">
        <v>0</v>
      </c>
      <c r="K271" s="2">
        <v>58</v>
      </c>
      <c r="L271">
        <f t="shared" si="20"/>
        <v>1</v>
      </c>
      <c r="M271">
        <f t="shared" si="21"/>
        <v>3</v>
      </c>
      <c r="N271">
        <f t="shared" si="22"/>
        <v>3</v>
      </c>
      <c r="O271">
        <f t="shared" si="23"/>
        <v>3</v>
      </c>
      <c r="P271">
        <f t="shared" si="24"/>
        <v>1</v>
      </c>
      <c r="Q271" s="3">
        <v>0</v>
      </c>
    </row>
    <row r="272" spans="1:17" x14ac:dyDescent="0.25">
      <c r="A272" s="2">
        <v>271</v>
      </c>
      <c r="B272">
        <v>29</v>
      </c>
      <c r="C272" t="s">
        <v>13</v>
      </c>
      <c r="D272" t="s">
        <v>14</v>
      </c>
      <c r="E272" t="s">
        <v>15</v>
      </c>
      <c r="F272" t="s">
        <v>23</v>
      </c>
      <c r="G272" t="s">
        <v>22</v>
      </c>
      <c r="H272" s="3">
        <v>1</v>
      </c>
      <c r="K272" s="2">
        <v>29</v>
      </c>
      <c r="L272">
        <f t="shared" si="20"/>
        <v>0</v>
      </c>
      <c r="M272">
        <f t="shared" si="21"/>
        <v>3</v>
      </c>
      <c r="N272">
        <f t="shared" si="22"/>
        <v>1</v>
      </c>
      <c r="O272">
        <f t="shared" si="23"/>
        <v>5</v>
      </c>
      <c r="P272">
        <f t="shared" si="24"/>
        <v>2</v>
      </c>
      <c r="Q272" s="3">
        <v>1</v>
      </c>
    </row>
    <row r="273" spans="1:17" x14ac:dyDescent="0.25">
      <c r="A273" s="2">
        <v>272</v>
      </c>
      <c r="B273">
        <v>59</v>
      </c>
      <c r="C273" t="s">
        <v>8</v>
      </c>
      <c r="D273" t="s">
        <v>18</v>
      </c>
      <c r="E273" t="s">
        <v>10</v>
      </c>
      <c r="F273" t="s">
        <v>11</v>
      </c>
      <c r="G273" t="s">
        <v>19</v>
      </c>
      <c r="H273" s="3">
        <v>0</v>
      </c>
      <c r="K273" s="2">
        <v>59</v>
      </c>
      <c r="L273">
        <f t="shared" si="20"/>
        <v>1</v>
      </c>
      <c r="M273">
        <f t="shared" si="21"/>
        <v>2</v>
      </c>
      <c r="N273">
        <f t="shared" si="22"/>
        <v>2</v>
      </c>
      <c r="O273">
        <f t="shared" si="23"/>
        <v>4</v>
      </c>
      <c r="P273">
        <f t="shared" si="24"/>
        <v>4</v>
      </c>
      <c r="Q273" s="3">
        <v>0</v>
      </c>
    </row>
    <row r="274" spans="1:17" x14ac:dyDescent="0.25">
      <c r="A274" s="2">
        <v>273</v>
      </c>
      <c r="B274">
        <v>34</v>
      </c>
      <c r="C274" t="s">
        <v>8</v>
      </c>
      <c r="D274" t="s">
        <v>9</v>
      </c>
      <c r="E274" t="s">
        <v>15</v>
      </c>
      <c r="F274" t="s">
        <v>24</v>
      </c>
      <c r="G274" t="s">
        <v>19</v>
      </c>
      <c r="H274" s="3">
        <v>1</v>
      </c>
      <c r="K274" s="2">
        <v>34</v>
      </c>
      <c r="L274">
        <f t="shared" si="20"/>
        <v>1</v>
      </c>
      <c r="M274">
        <f t="shared" si="21"/>
        <v>4</v>
      </c>
      <c r="N274">
        <f t="shared" si="22"/>
        <v>1</v>
      </c>
      <c r="O274">
        <f t="shared" si="23"/>
        <v>3</v>
      </c>
      <c r="P274">
        <f t="shared" si="24"/>
        <v>4</v>
      </c>
      <c r="Q274" s="3">
        <v>1</v>
      </c>
    </row>
    <row r="275" spans="1:17" x14ac:dyDescent="0.25">
      <c r="A275" s="2">
        <v>274</v>
      </c>
      <c r="B275">
        <v>25</v>
      </c>
      <c r="C275" t="s">
        <v>8</v>
      </c>
      <c r="D275" t="s">
        <v>18</v>
      </c>
      <c r="E275" t="s">
        <v>20</v>
      </c>
      <c r="F275" t="s">
        <v>23</v>
      </c>
      <c r="G275" t="s">
        <v>22</v>
      </c>
      <c r="H275" s="3">
        <v>1</v>
      </c>
      <c r="K275" s="2">
        <v>25</v>
      </c>
      <c r="L275">
        <f t="shared" si="20"/>
        <v>1</v>
      </c>
      <c r="M275">
        <f t="shared" si="21"/>
        <v>2</v>
      </c>
      <c r="N275">
        <f t="shared" si="22"/>
        <v>3</v>
      </c>
      <c r="O275">
        <f t="shared" si="23"/>
        <v>5</v>
      </c>
      <c r="P275">
        <f t="shared" si="24"/>
        <v>2</v>
      </c>
      <c r="Q275" s="3">
        <v>1</v>
      </c>
    </row>
    <row r="276" spans="1:17" x14ac:dyDescent="0.25">
      <c r="A276" s="2">
        <v>275</v>
      </c>
      <c r="B276">
        <v>52</v>
      </c>
      <c r="C276" t="s">
        <v>8</v>
      </c>
      <c r="D276" t="s">
        <v>18</v>
      </c>
      <c r="E276" t="s">
        <v>10</v>
      </c>
      <c r="F276" t="s">
        <v>16</v>
      </c>
      <c r="G276" t="s">
        <v>22</v>
      </c>
      <c r="H276" s="3">
        <v>1</v>
      </c>
      <c r="K276" s="2">
        <v>52</v>
      </c>
      <c r="L276">
        <f t="shared" si="20"/>
        <v>1</v>
      </c>
      <c r="M276">
        <f t="shared" si="21"/>
        <v>2</v>
      </c>
      <c r="N276">
        <f t="shared" si="22"/>
        <v>2</v>
      </c>
      <c r="O276">
        <f t="shared" si="23"/>
        <v>1</v>
      </c>
      <c r="P276">
        <f t="shared" si="24"/>
        <v>2</v>
      </c>
      <c r="Q276" s="3">
        <v>1</v>
      </c>
    </row>
    <row r="277" spans="1:17" x14ac:dyDescent="0.25">
      <c r="A277" s="2">
        <v>276</v>
      </c>
      <c r="B277">
        <v>36</v>
      </c>
      <c r="C277" t="s">
        <v>13</v>
      </c>
      <c r="D277" t="s">
        <v>21</v>
      </c>
      <c r="E277" t="s">
        <v>10</v>
      </c>
      <c r="F277" t="s">
        <v>16</v>
      </c>
      <c r="G277" t="s">
        <v>12</v>
      </c>
      <c r="H277" s="3">
        <v>1</v>
      </c>
      <c r="K277" s="2">
        <v>36</v>
      </c>
      <c r="L277">
        <f t="shared" si="20"/>
        <v>0</v>
      </c>
      <c r="M277">
        <f t="shared" si="21"/>
        <v>1</v>
      </c>
      <c r="N277">
        <f t="shared" si="22"/>
        <v>2</v>
      </c>
      <c r="O277">
        <f t="shared" si="23"/>
        <v>1</v>
      </c>
      <c r="P277">
        <f t="shared" si="24"/>
        <v>3</v>
      </c>
      <c r="Q277" s="3">
        <v>1</v>
      </c>
    </row>
    <row r="278" spans="1:17" x14ac:dyDescent="0.25">
      <c r="A278" s="2">
        <v>277</v>
      </c>
      <c r="B278">
        <v>45</v>
      </c>
      <c r="C278" t="s">
        <v>8</v>
      </c>
      <c r="D278" t="s">
        <v>14</v>
      </c>
      <c r="E278" t="s">
        <v>15</v>
      </c>
      <c r="F278" t="s">
        <v>24</v>
      </c>
      <c r="G278" t="s">
        <v>22</v>
      </c>
      <c r="H278" s="3">
        <v>0</v>
      </c>
      <c r="K278" s="2">
        <v>45</v>
      </c>
      <c r="L278">
        <f t="shared" si="20"/>
        <v>1</v>
      </c>
      <c r="M278">
        <f t="shared" si="21"/>
        <v>3</v>
      </c>
      <c r="N278">
        <f t="shared" si="22"/>
        <v>1</v>
      </c>
      <c r="O278">
        <f t="shared" si="23"/>
        <v>3</v>
      </c>
      <c r="P278">
        <f t="shared" si="24"/>
        <v>2</v>
      </c>
      <c r="Q278" s="3">
        <v>0</v>
      </c>
    </row>
    <row r="279" spans="1:17" x14ac:dyDescent="0.25">
      <c r="A279" s="2">
        <v>278</v>
      </c>
      <c r="B279">
        <v>53</v>
      </c>
      <c r="C279" t="s">
        <v>8</v>
      </c>
      <c r="D279" t="s">
        <v>9</v>
      </c>
      <c r="E279" t="s">
        <v>10</v>
      </c>
      <c r="F279" t="s">
        <v>23</v>
      </c>
      <c r="G279" t="s">
        <v>19</v>
      </c>
      <c r="H279" s="3">
        <v>0</v>
      </c>
      <c r="K279" s="2">
        <v>53</v>
      </c>
      <c r="L279">
        <f t="shared" si="20"/>
        <v>1</v>
      </c>
      <c r="M279">
        <f t="shared" si="21"/>
        <v>4</v>
      </c>
      <c r="N279">
        <f t="shared" si="22"/>
        <v>2</v>
      </c>
      <c r="O279">
        <f t="shared" si="23"/>
        <v>5</v>
      </c>
      <c r="P279">
        <f t="shared" si="24"/>
        <v>4</v>
      </c>
      <c r="Q279" s="3">
        <v>0</v>
      </c>
    </row>
    <row r="280" spans="1:17" x14ac:dyDescent="0.25">
      <c r="A280" s="2">
        <v>279</v>
      </c>
      <c r="B280">
        <v>49</v>
      </c>
      <c r="C280" t="s">
        <v>8</v>
      </c>
      <c r="D280" t="s">
        <v>21</v>
      </c>
      <c r="E280" t="s">
        <v>15</v>
      </c>
      <c r="F280" t="s">
        <v>11</v>
      </c>
      <c r="G280" t="s">
        <v>12</v>
      </c>
      <c r="H280" s="3">
        <v>1</v>
      </c>
      <c r="K280" s="2">
        <v>49</v>
      </c>
      <c r="L280">
        <f t="shared" si="20"/>
        <v>1</v>
      </c>
      <c r="M280">
        <f t="shared" si="21"/>
        <v>1</v>
      </c>
      <c r="N280">
        <f t="shared" si="22"/>
        <v>1</v>
      </c>
      <c r="O280">
        <f t="shared" si="23"/>
        <v>4</v>
      </c>
      <c r="P280">
        <f t="shared" si="24"/>
        <v>3</v>
      </c>
      <c r="Q280" s="3">
        <v>1</v>
      </c>
    </row>
    <row r="281" spans="1:17" x14ac:dyDescent="0.25">
      <c r="A281" s="2">
        <v>280</v>
      </c>
      <c r="B281">
        <v>48</v>
      </c>
      <c r="C281" t="s">
        <v>13</v>
      </c>
      <c r="D281" t="s">
        <v>14</v>
      </c>
      <c r="E281" t="s">
        <v>15</v>
      </c>
      <c r="F281" t="s">
        <v>11</v>
      </c>
      <c r="G281" t="s">
        <v>22</v>
      </c>
      <c r="H281" s="3">
        <v>0</v>
      </c>
      <c r="K281" s="2">
        <v>48</v>
      </c>
      <c r="L281">
        <f t="shared" si="20"/>
        <v>0</v>
      </c>
      <c r="M281">
        <f t="shared" si="21"/>
        <v>3</v>
      </c>
      <c r="N281">
        <f t="shared" si="22"/>
        <v>1</v>
      </c>
      <c r="O281">
        <f t="shared" si="23"/>
        <v>4</v>
      </c>
      <c r="P281">
        <f t="shared" si="24"/>
        <v>2</v>
      </c>
      <c r="Q281" s="3">
        <v>0</v>
      </c>
    </row>
    <row r="282" spans="1:17" x14ac:dyDescent="0.25">
      <c r="A282" s="2">
        <v>281</v>
      </c>
      <c r="B282">
        <v>26</v>
      </c>
      <c r="C282" t="s">
        <v>8</v>
      </c>
      <c r="D282" t="s">
        <v>18</v>
      </c>
      <c r="E282" t="s">
        <v>15</v>
      </c>
      <c r="F282" t="s">
        <v>25</v>
      </c>
      <c r="G282" t="s">
        <v>17</v>
      </c>
      <c r="H282" s="3">
        <v>1</v>
      </c>
      <c r="K282" s="2">
        <v>26</v>
      </c>
      <c r="L282">
        <f t="shared" si="20"/>
        <v>1</v>
      </c>
      <c r="M282">
        <f t="shared" si="21"/>
        <v>2</v>
      </c>
      <c r="N282">
        <f t="shared" si="22"/>
        <v>1</v>
      </c>
      <c r="O282">
        <f t="shared" si="23"/>
        <v>2</v>
      </c>
      <c r="P282">
        <f t="shared" si="24"/>
        <v>1</v>
      </c>
      <c r="Q282" s="3">
        <v>1</v>
      </c>
    </row>
    <row r="283" spans="1:17" x14ac:dyDescent="0.25">
      <c r="A283" s="2">
        <v>282</v>
      </c>
      <c r="B283">
        <v>59</v>
      </c>
      <c r="C283" t="s">
        <v>8</v>
      </c>
      <c r="D283" t="s">
        <v>21</v>
      </c>
      <c r="E283" t="s">
        <v>20</v>
      </c>
      <c r="F283" t="s">
        <v>23</v>
      </c>
      <c r="G283" t="s">
        <v>17</v>
      </c>
      <c r="H283" s="3">
        <v>1</v>
      </c>
      <c r="K283" s="2">
        <v>59</v>
      </c>
      <c r="L283">
        <f t="shared" si="20"/>
        <v>1</v>
      </c>
      <c r="M283">
        <f t="shared" si="21"/>
        <v>1</v>
      </c>
      <c r="N283">
        <f t="shared" si="22"/>
        <v>3</v>
      </c>
      <c r="O283">
        <f t="shared" si="23"/>
        <v>5</v>
      </c>
      <c r="P283">
        <f t="shared" si="24"/>
        <v>1</v>
      </c>
      <c r="Q283" s="3">
        <v>1</v>
      </c>
    </row>
    <row r="284" spans="1:17" x14ac:dyDescent="0.25">
      <c r="A284" s="2">
        <v>283</v>
      </c>
      <c r="B284">
        <v>24</v>
      </c>
      <c r="C284" t="s">
        <v>8</v>
      </c>
      <c r="D284" t="s">
        <v>18</v>
      </c>
      <c r="E284" t="s">
        <v>15</v>
      </c>
      <c r="F284" t="s">
        <v>16</v>
      </c>
      <c r="G284" t="s">
        <v>22</v>
      </c>
      <c r="H284" s="3">
        <v>1</v>
      </c>
      <c r="K284" s="2">
        <v>24</v>
      </c>
      <c r="L284">
        <f t="shared" si="20"/>
        <v>1</v>
      </c>
      <c r="M284">
        <f t="shared" si="21"/>
        <v>2</v>
      </c>
      <c r="N284">
        <f t="shared" si="22"/>
        <v>1</v>
      </c>
      <c r="O284">
        <f t="shared" si="23"/>
        <v>1</v>
      </c>
      <c r="P284">
        <f t="shared" si="24"/>
        <v>2</v>
      </c>
      <c r="Q284" s="3">
        <v>1</v>
      </c>
    </row>
    <row r="285" spans="1:17" x14ac:dyDescent="0.25">
      <c r="A285" s="2">
        <v>284</v>
      </c>
      <c r="B285">
        <v>55</v>
      </c>
      <c r="C285" t="s">
        <v>8</v>
      </c>
      <c r="D285" t="s">
        <v>9</v>
      </c>
      <c r="E285" t="s">
        <v>10</v>
      </c>
      <c r="F285" t="s">
        <v>25</v>
      </c>
      <c r="G285" t="s">
        <v>17</v>
      </c>
      <c r="H285" s="3">
        <v>0</v>
      </c>
      <c r="K285" s="2">
        <v>55</v>
      </c>
      <c r="L285">
        <f t="shared" si="20"/>
        <v>1</v>
      </c>
      <c r="M285">
        <f t="shared" si="21"/>
        <v>4</v>
      </c>
      <c r="N285">
        <f t="shared" si="22"/>
        <v>2</v>
      </c>
      <c r="O285">
        <f t="shared" si="23"/>
        <v>2</v>
      </c>
      <c r="P285">
        <f t="shared" si="24"/>
        <v>1</v>
      </c>
      <c r="Q285" s="3">
        <v>0</v>
      </c>
    </row>
    <row r="286" spans="1:17" x14ac:dyDescent="0.25">
      <c r="A286" s="2">
        <v>285</v>
      </c>
      <c r="B286">
        <v>22</v>
      </c>
      <c r="C286" t="s">
        <v>13</v>
      </c>
      <c r="D286" t="s">
        <v>14</v>
      </c>
      <c r="E286" t="s">
        <v>20</v>
      </c>
      <c r="F286" t="s">
        <v>25</v>
      </c>
      <c r="G286" t="s">
        <v>12</v>
      </c>
      <c r="H286" s="3">
        <v>0</v>
      </c>
      <c r="K286" s="2">
        <v>22</v>
      </c>
      <c r="L286">
        <f t="shared" si="20"/>
        <v>0</v>
      </c>
      <c r="M286">
        <f t="shared" si="21"/>
        <v>3</v>
      </c>
      <c r="N286">
        <f t="shared" si="22"/>
        <v>3</v>
      </c>
      <c r="O286">
        <f t="shared" si="23"/>
        <v>2</v>
      </c>
      <c r="P286">
        <f t="shared" si="24"/>
        <v>3</v>
      </c>
      <c r="Q286" s="3">
        <v>0</v>
      </c>
    </row>
    <row r="287" spans="1:17" x14ac:dyDescent="0.25">
      <c r="A287" s="2">
        <v>286</v>
      </c>
      <c r="B287">
        <v>34</v>
      </c>
      <c r="C287" t="s">
        <v>8</v>
      </c>
      <c r="D287" t="s">
        <v>14</v>
      </c>
      <c r="E287" t="s">
        <v>20</v>
      </c>
      <c r="F287" t="s">
        <v>24</v>
      </c>
      <c r="G287" t="s">
        <v>19</v>
      </c>
      <c r="H287" s="3">
        <v>1</v>
      </c>
      <c r="K287" s="2">
        <v>34</v>
      </c>
      <c r="L287">
        <f t="shared" si="20"/>
        <v>1</v>
      </c>
      <c r="M287">
        <f t="shared" si="21"/>
        <v>3</v>
      </c>
      <c r="N287">
        <f t="shared" si="22"/>
        <v>3</v>
      </c>
      <c r="O287">
        <f t="shared" si="23"/>
        <v>3</v>
      </c>
      <c r="P287">
        <f t="shared" si="24"/>
        <v>4</v>
      </c>
      <c r="Q287" s="3">
        <v>1</v>
      </c>
    </row>
    <row r="288" spans="1:17" x14ac:dyDescent="0.25">
      <c r="A288" s="2">
        <v>287</v>
      </c>
      <c r="B288">
        <v>43</v>
      </c>
      <c r="C288" t="s">
        <v>13</v>
      </c>
      <c r="D288" t="s">
        <v>9</v>
      </c>
      <c r="E288" t="s">
        <v>15</v>
      </c>
      <c r="F288" t="s">
        <v>25</v>
      </c>
      <c r="G288" t="s">
        <v>22</v>
      </c>
      <c r="H288" s="3">
        <v>0</v>
      </c>
      <c r="K288" s="2">
        <v>43</v>
      </c>
      <c r="L288">
        <f t="shared" si="20"/>
        <v>0</v>
      </c>
      <c r="M288">
        <f t="shared" si="21"/>
        <v>4</v>
      </c>
      <c r="N288">
        <f t="shared" si="22"/>
        <v>1</v>
      </c>
      <c r="O288">
        <f t="shared" si="23"/>
        <v>2</v>
      </c>
      <c r="P288">
        <f t="shared" si="24"/>
        <v>2</v>
      </c>
      <c r="Q288" s="3">
        <v>0</v>
      </c>
    </row>
    <row r="289" spans="1:17" x14ac:dyDescent="0.25">
      <c r="A289" s="2">
        <v>288</v>
      </c>
      <c r="B289">
        <v>39</v>
      </c>
      <c r="C289" t="s">
        <v>13</v>
      </c>
      <c r="D289" t="s">
        <v>18</v>
      </c>
      <c r="E289" t="s">
        <v>15</v>
      </c>
      <c r="F289" t="s">
        <v>24</v>
      </c>
      <c r="G289" t="s">
        <v>22</v>
      </c>
      <c r="H289" s="3">
        <v>0</v>
      </c>
      <c r="K289" s="2">
        <v>39</v>
      </c>
      <c r="L289">
        <f t="shared" si="20"/>
        <v>0</v>
      </c>
      <c r="M289">
        <f t="shared" si="21"/>
        <v>2</v>
      </c>
      <c r="N289">
        <f t="shared" si="22"/>
        <v>1</v>
      </c>
      <c r="O289">
        <f t="shared" si="23"/>
        <v>3</v>
      </c>
      <c r="P289">
        <f t="shared" si="24"/>
        <v>2</v>
      </c>
      <c r="Q289" s="3">
        <v>0</v>
      </c>
    </row>
    <row r="290" spans="1:17" x14ac:dyDescent="0.25">
      <c r="A290" s="2">
        <v>289</v>
      </c>
      <c r="B290">
        <v>46</v>
      </c>
      <c r="C290" t="s">
        <v>13</v>
      </c>
      <c r="D290" t="s">
        <v>18</v>
      </c>
      <c r="E290" t="s">
        <v>15</v>
      </c>
      <c r="F290" t="s">
        <v>16</v>
      </c>
      <c r="G290" t="s">
        <v>22</v>
      </c>
      <c r="H290" s="3">
        <v>0</v>
      </c>
      <c r="K290" s="2">
        <v>46</v>
      </c>
      <c r="L290">
        <f t="shared" si="20"/>
        <v>0</v>
      </c>
      <c r="M290">
        <f t="shared" si="21"/>
        <v>2</v>
      </c>
      <c r="N290">
        <f t="shared" si="22"/>
        <v>1</v>
      </c>
      <c r="O290">
        <f t="shared" si="23"/>
        <v>1</v>
      </c>
      <c r="P290">
        <f t="shared" si="24"/>
        <v>2</v>
      </c>
      <c r="Q290" s="3">
        <v>0</v>
      </c>
    </row>
    <row r="291" spans="1:17" x14ac:dyDescent="0.25">
      <c r="A291" s="2">
        <v>290</v>
      </c>
      <c r="B291">
        <v>38</v>
      </c>
      <c r="C291" t="s">
        <v>8</v>
      </c>
      <c r="D291" t="s">
        <v>9</v>
      </c>
      <c r="E291" t="s">
        <v>20</v>
      </c>
      <c r="F291" t="s">
        <v>16</v>
      </c>
      <c r="G291" t="s">
        <v>12</v>
      </c>
      <c r="H291" s="3">
        <v>1</v>
      </c>
      <c r="K291" s="2">
        <v>38</v>
      </c>
      <c r="L291">
        <f t="shared" si="20"/>
        <v>1</v>
      </c>
      <c r="M291">
        <f t="shared" si="21"/>
        <v>4</v>
      </c>
      <c r="N291">
        <f t="shared" si="22"/>
        <v>3</v>
      </c>
      <c r="O291">
        <f t="shared" si="23"/>
        <v>1</v>
      </c>
      <c r="P291">
        <f t="shared" si="24"/>
        <v>3</v>
      </c>
      <c r="Q291" s="3">
        <v>1</v>
      </c>
    </row>
    <row r="292" spans="1:17" x14ac:dyDescent="0.25">
      <c r="A292" s="2">
        <v>291</v>
      </c>
      <c r="B292">
        <v>36</v>
      </c>
      <c r="C292" t="s">
        <v>8</v>
      </c>
      <c r="D292" t="s">
        <v>9</v>
      </c>
      <c r="E292" t="s">
        <v>10</v>
      </c>
      <c r="F292" t="s">
        <v>25</v>
      </c>
      <c r="G292" t="s">
        <v>17</v>
      </c>
      <c r="H292" s="3">
        <v>0</v>
      </c>
      <c r="K292" s="2">
        <v>36</v>
      </c>
      <c r="L292">
        <f t="shared" si="20"/>
        <v>1</v>
      </c>
      <c r="M292">
        <f t="shared" si="21"/>
        <v>4</v>
      </c>
      <c r="N292">
        <f t="shared" si="22"/>
        <v>2</v>
      </c>
      <c r="O292">
        <f t="shared" si="23"/>
        <v>2</v>
      </c>
      <c r="P292">
        <f t="shared" si="24"/>
        <v>1</v>
      </c>
      <c r="Q292" s="3">
        <v>0</v>
      </c>
    </row>
    <row r="293" spans="1:17" x14ac:dyDescent="0.25">
      <c r="A293" s="2">
        <v>292</v>
      </c>
      <c r="B293">
        <v>36</v>
      </c>
      <c r="C293" t="s">
        <v>8</v>
      </c>
      <c r="D293" t="s">
        <v>18</v>
      </c>
      <c r="E293" t="s">
        <v>10</v>
      </c>
      <c r="F293" t="s">
        <v>25</v>
      </c>
      <c r="G293" t="s">
        <v>12</v>
      </c>
      <c r="H293" s="3">
        <v>0</v>
      </c>
      <c r="K293" s="2">
        <v>36</v>
      </c>
      <c r="L293">
        <f t="shared" si="20"/>
        <v>1</v>
      </c>
      <c r="M293">
        <f t="shared" si="21"/>
        <v>2</v>
      </c>
      <c r="N293">
        <f t="shared" si="22"/>
        <v>2</v>
      </c>
      <c r="O293">
        <f t="shared" si="23"/>
        <v>2</v>
      </c>
      <c r="P293">
        <f t="shared" si="24"/>
        <v>3</v>
      </c>
      <c r="Q293" s="3">
        <v>0</v>
      </c>
    </row>
    <row r="294" spans="1:17" x14ac:dyDescent="0.25">
      <c r="A294" s="2">
        <v>293</v>
      </c>
      <c r="B294">
        <v>38</v>
      </c>
      <c r="C294" t="s">
        <v>8</v>
      </c>
      <c r="D294" t="s">
        <v>14</v>
      </c>
      <c r="E294" t="s">
        <v>20</v>
      </c>
      <c r="F294" t="s">
        <v>24</v>
      </c>
      <c r="G294" t="s">
        <v>19</v>
      </c>
      <c r="H294" s="3">
        <v>1</v>
      </c>
      <c r="K294" s="2">
        <v>38</v>
      </c>
      <c r="L294">
        <f t="shared" si="20"/>
        <v>1</v>
      </c>
      <c r="M294">
        <f t="shared" si="21"/>
        <v>3</v>
      </c>
      <c r="N294">
        <f t="shared" si="22"/>
        <v>3</v>
      </c>
      <c r="O294">
        <f t="shared" si="23"/>
        <v>3</v>
      </c>
      <c r="P294">
        <f t="shared" si="24"/>
        <v>4</v>
      </c>
      <c r="Q294" s="3">
        <v>1</v>
      </c>
    </row>
    <row r="295" spans="1:17" x14ac:dyDescent="0.25">
      <c r="A295" s="2">
        <v>294</v>
      </c>
      <c r="B295">
        <v>46</v>
      </c>
      <c r="C295" t="s">
        <v>13</v>
      </c>
      <c r="D295" t="s">
        <v>14</v>
      </c>
      <c r="E295" t="s">
        <v>15</v>
      </c>
      <c r="F295" t="s">
        <v>24</v>
      </c>
      <c r="G295" t="s">
        <v>17</v>
      </c>
      <c r="H295" s="3">
        <v>0</v>
      </c>
      <c r="K295" s="2">
        <v>46</v>
      </c>
      <c r="L295">
        <f t="shared" si="20"/>
        <v>0</v>
      </c>
      <c r="M295">
        <f t="shared" si="21"/>
        <v>3</v>
      </c>
      <c r="N295">
        <f t="shared" si="22"/>
        <v>1</v>
      </c>
      <c r="O295">
        <f t="shared" si="23"/>
        <v>3</v>
      </c>
      <c r="P295">
        <f t="shared" si="24"/>
        <v>1</v>
      </c>
      <c r="Q295" s="3">
        <v>0</v>
      </c>
    </row>
    <row r="296" spans="1:17" x14ac:dyDescent="0.25">
      <c r="A296" s="2">
        <v>295</v>
      </c>
      <c r="B296">
        <v>49</v>
      </c>
      <c r="C296" t="s">
        <v>13</v>
      </c>
      <c r="D296" t="s">
        <v>18</v>
      </c>
      <c r="E296" t="s">
        <v>15</v>
      </c>
      <c r="F296" t="s">
        <v>24</v>
      </c>
      <c r="G296" t="s">
        <v>17</v>
      </c>
      <c r="H296" s="3">
        <v>0</v>
      </c>
      <c r="K296" s="2">
        <v>49</v>
      </c>
      <c r="L296">
        <f t="shared" si="20"/>
        <v>0</v>
      </c>
      <c r="M296">
        <f t="shared" si="21"/>
        <v>2</v>
      </c>
      <c r="N296">
        <f t="shared" si="22"/>
        <v>1</v>
      </c>
      <c r="O296">
        <f t="shared" si="23"/>
        <v>3</v>
      </c>
      <c r="P296">
        <f t="shared" si="24"/>
        <v>1</v>
      </c>
      <c r="Q296" s="3">
        <v>0</v>
      </c>
    </row>
    <row r="297" spans="1:17" x14ac:dyDescent="0.25">
      <c r="A297" s="2">
        <v>296</v>
      </c>
      <c r="B297">
        <v>37</v>
      </c>
      <c r="C297" t="s">
        <v>8</v>
      </c>
      <c r="D297" t="s">
        <v>18</v>
      </c>
      <c r="E297" t="s">
        <v>15</v>
      </c>
      <c r="F297" t="s">
        <v>24</v>
      </c>
      <c r="G297" t="s">
        <v>22</v>
      </c>
      <c r="H297" s="3">
        <v>0</v>
      </c>
      <c r="K297" s="2">
        <v>37</v>
      </c>
      <c r="L297">
        <f t="shared" si="20"/>
        <v>1</v>
      </c>
      <c r="M297">
        <f t="shared" si="21"/>
        <v>2</v>
      </c>
      <c r="N297">
        <f t="shared" si="22"/>
        <v>1</v>
      </c>
      <c r="O297">
        <f t="shared" si="23"/>
        <v>3</v>
      </c>
      <c r="P297">
        <f t="shared" si="24"/>
        <v>2</v>
      </c>
      <c r="Q297" s="3">
        <v>0</v>
      </c>
    </row>
    <row r="298" spans="1:17" x14ac:dyDescent="0.25">
      <c r="A298" s="2">
        <v>297</v>
      </c>
      <c r="B298">
        <v>44</v>
      </c>
      <c r="C298" t="s">
        <v>8</v>
      </c>
      <c r="D298" t="s">
        <v>21</v>
      </c>
      <c r="E298" t="s">
        <v>15</v>
      </c>
      <c r="F298" t="s">
        <v>24</v>
      </c>
      <c r="G298" t="s">
        <v>12</v>
      </c>
      <c r="H298" s="3">
        <v>1</v>
      </c>
      <c r="K298" s="2">
        <v>44</v>
      </c>
      <c r="L298">
        <f t="shared" si="20"/>
        <v>1</v>
      </c>
      <c r="M298">
        <f t="shared" si="21"/>
        <v>1</v>
      </c>
      <c r="N298">
        <f t="shared" si="22"/>
        <v>1</v>
      </c>
      <c r="O298">
        <f t="shared" si="23"/>
        <v>3</v>
      </c>
      <c r="P298">
        <f t="shared" si="24"/>
        <v>3</v>
      </c>
      <c r="Q298" s="3">
        <v>1</v>
      </c>
    </row>
    <row r="299" spans="1:17" x14ac:dyDescent="0.25">
      <c r="A299" s="2">
        <v>298</v>
      </c>
      <c r="B299">
        <v>34</v>
      </c>
      <c r="C299" t="s">
        <v>8</v>
      </c>
      <c r="D299" t="s">
        <v>18</v>
      </c>
      <c r="E299" t="s">
        <v>10</v>
      </c>
      <c r="F299" t="s">
        <v>24</v>
      </c>
      <c r="G299" t="s">
        <v>17</v>
      </c>
      <c r="H299" s="3">
        <v>0</v>
      </c>
      <c r="K299" s="2">
        <v>34</v>
      </c>
      <c r="L299">
        <f t="shared" si="20"/>
        <v>1</v>
      </c>
      <c r="M299">
        <f t="shared" si="21"/>
        <v>2</v>
      </c>
      <c r="N299">
        <f t="shared" si="22"/>
        <v>2</v>
      </c>
      <c r="O299">
        <f t="shared" si="23"/>
        <v>3</v>
      </c>
      <c r="P299">
        <f t="shared" si="24"/>
        <v>1</v>
      </c>
      <c r="Q299" s="3">
        <v>0</v>
      </c>
    </row>
    <row r="300" spans="1:17" x14ac:dyDescent="0.25">
      <c r="A300" s="2">
        <v>299</v>
      </c>
      <c r="B300">
        <v>56</v>
      </c>
      <c r="C300" t="s">
        <v>13</v>
      </c>
      <c r="D300" t="s">
        <v>18</v>
      </c>
      <c r="E300" t="s">
        <v>15</v>
      </c>
      <c r="F300" t="s">
        <v>25</v>
      </c>
      <c r="G300" t="s">
        <v>17</v>
      </c>
      <c r="H300" s="3">
        <v>0</v>
      </c>
      <c r="K300" s="2">
        <v>56</v>
      </c>
      <c r="L300">
        <f t="shared" si="20"/>
        <v>0</v>
      </c>
      <c r="M300">
        <f t="shared" si="21"/>
        <v>2</v>
      </c>
      <c r="N300">
        <f t="shared" si="22"/>
        <v>1</v>
      </c>
      <c r="O300">
        <f t="shared" si="23"/>
        <v>2</v>
      </c>
      <c r="P300">
        <f t="shared" si="24"/>
        <v>1</v>
      </c>
      <c r="Q300" s="3">
        <v>0</v>
      </c>
    </row>
    <row r="301" spans="1:17" x14ac:dyDescent="0.25">
      <c r="A301" s="2">
        <v>300</v>
      </c>
      <c r="B301">
        <v>53</v>
      </c>
      <c r="C301" t="s">
        <v>8</v>
      </c>
      <c r="D301" t="s">
        <v>9</v>
      </c>
      <c r="E301" t="s">
        <v>15</v>
      </c>
      <c r="F301" t="s">
        <v>16</v>
      </c>
      <c r="G301" t="s">
        <v>19</v>
      </c>
      <c r="H301" s="3">
        <v>1</v>
      </c>
      <c r="K301" s="2">
        <v>53</v>
      </c>
      <c r="L301">
        <f t="shared" si="20"/>
        <v>1</v>
      </c>
      <c r="M301">
        <f t="shared" si="21"/>
        <v>4</v>
      </c>
      <c r="N301">
        <f t="shared" si="22"/>
        <v>1</v>
      </c>
      <c r="O301">
        <f t="shared" si="23"/>
        <v>1</v>
      </c>
      <c r="P301">
        <f t="shared" si="24"/>
        <v>4</v>
      </c>
      <c r="Q301" s="3">
        <v>1</v>
      </c>
    </row>
    <row r="302" spans="1:17" x14ac:dyDescent="0.25">
      <c r="A302" s="2">
        <v>301</v>
      </c>
      <c r="B302">
        <v>51</v>
      </c>
      <c r="C302" t="s">
        <v>13</v>
      </c>
      <c r="D302" t="s">
        <v>14</v>
      </c>
      <c r="E302" t="s">
        <v>10</v>
      </c>
      <c r="F302" t="s">
        <v>24</v>
      </c>
      <c r="G302" t="s">
        <v>22</v>
      </c>
      <c r="H302" s="3">
        <v>0</v>
      </c>
      <c r="K302" s="2">
        <v>51</v>
      </c>
      <c r="L302">
        <f t="shared" si="20"/>
        <v>0</v>
      </c>
      <c r="M302">
        <f t="shared" si="21"/>
        <v>3</v>
      </c>
      <c r="N302">
        <f t="shared" si="22"/>
        <v>2</v>
      </c>
      <c r="O302">
        <f t="shared" si="23"/>
        <v>3</v>
      </c>
      <c r="P302">
        <f t="shared" si="24"/>
        <v>2</v>
      </c>
      <c r="Q302" s="3">
        <v>0</v>
      </c>
    </row>
    <row r="303" spans="1:17" x14ac:dyDescent="0.25">
      <c r="A303" s="2">
        <v>302</v>
      </c>
      <c r="B303">
        <v>40</v>
      </c>
      <c r="C303" t="s">
        <v>8</v>
      </c>
      <c r="D303" t="s">
        <v>18</v>
      </c>
      <c r="E303" t="s">
        <v>15</v>
      </c>
      <c r="F303" t="s">
        <v>25</v>
      </c>
      <c r="G303" t="s">
        <v>22</v>
      </c>
      <c r="H303" s="3">
        <v>0</v>
      </c>
      <c r="K303" s="2">
        <v>40</v>
      </c>
      <c r="L303">
        <f t="shared" si="20"/>
        <v>1</v>
      </c>
      <c r="M303">
        <f t="shared" si="21"/>
        <v>2</v>
      </c>
      <c r="N303">
        <f t="shared" si="22"/>
        <v>1</v>
      </c>
      <c r="O303">
        <f t="shared" si="23"/>
        <v>2</v>
      </c>
      <c r="P303">
        <f t="shared" si="24"/>
        <v>2</v>
      </c>
      <c r="Q303" s="3">
        <v>0</v>
      </c>
    </row>
    <row r="304" spans="1:17" x14ac:dyDescent="0.25">
      <c r="A304" s="2">
        <v>303</v>
      </c>
      <c r="B304">
        <v>42</v>
      </c>
      <c r="C304" t="s">
        <v>8</v>
      </c>
      <c r="D304" t="s">
        <v>14</v>
      </c>
      <c r="E304" t="s">
        <v>15</v>
      </c>
      <c r="F304" t="s">
        <v>24</v>
      </c>
      <c r="G304" t="s">
        <v>12</v>
      </c>
      <c r="H304" s="3">
        <v>0</v>
      </c>
      <c r="K304" s="2">
        <v>42</v>
      </c>
      <c r="L304">
        <f t="shared" si="20"/>
        <v>1</v>
      </c>
      <c r="M304">
        <f t="shared" si="21"/>
        <v>3</v>
      </c>
      <c r="N304">
        <f t="shared" si="22"/>
        <v>1</v>
      </c>
      <c r="O304">
        <f t="shared" si="23"/>
        <v>3</v>
      </c>
      <c r="P304">
        <f t="shared" si="24"/>
        <v>3</v>
      </c>
      <c r="Q304" s="3">
        <v>0</v>
      </c>
    </row>
    <row r="305" spans="1:17" x14ac:dyDescent="0.25">
      <c r="A305" s="2">
        <v>304</v>
      </c>
      <c r="B305">
        <v>57</v>
      </c>
      <c r="C305" t="s">
        <v>8</v>
      </c>
      <c r="D305" t="s">
        <v>14</v>
      </c>
      <c r="E305" t="s">
        <v>15</v>
      </c>
      <c r="F305" t="s">
        <v>25</v>
      </c>
      <c r="G305" t="s">
        <v>22</v>
      </c>
      <c r="H305" s="3">
        <v>1</v>
      </c>
      <c r="K305" s="2">
        <v>57</v>
      </c>
      <c r="L305">
        <f t="shared" si="20"/>
        <v>1</v>
      </c>
      <c r="M305">
        <f t="shared" si="21"/>
        <v>3</v>
      </c>
      <c r="N305">
        <f t="shared" si="22"/>
        <v>1</v>
      </c>
      <c r="O305">
        <f t="shared" si="23"/>
        <v>2</v>
      </c>
      <c r="P305">
        <f t="shared" si="24"/>
        <v>2</v>
      </c>
      <c r="Q305" s="3">
        <v>1</v>
      </c>
    </row>
    <row r="306" spans="1:17" x14ac:dyDescent="0.25">
      <c r="A306" s="2">
        <v>305</v>
      </c>
      <c r="B306">
        <v>21</v>
      </c>
      <c r="C306" t="s">
        <v>8</v>
      </c>
      <c r="D306" t="s">
        <v>18</v>
      </c>
      <c r="E306" t="s">
        <v>15</v>
      </c>
      <c r="F306" t="s">
        <v>11</v>
      </c>
      <c r="G306" t="s">
        <v>17</v>
      </c>
      <c r="H306" s="3">
        <v>1</v>
      </c>
      <c r="K306" s="2">
        <v>21</v>
      </c>
      <c r="L306">
        <f t="shared" si="20"/>
        <v>1</v>
      </c>
      <c r="M306">
        <f t="shared" si="21"/>
        <v>2</v>
      </c>
      <c r="N306">
        <f t="shared" si="22"/>
        <v>1</v>
      </c>
      <c r="O306">
        <f t="shared" si="23"/>
        <v>4</v>
      </c>
      <c r="P306">
        <f t="shared" si="24"/>
        <v>1</v>
      </c>
      <c r="Q306" s="3">
        <v>1</v>
      </c>
    </row>
    <row r="307" spans="1:17" x14ac:dyDescent="0.25">
      <c r="A307" s="2">
        <v>306</v>
      </c>
      <c r="B307">
        <v>46</v>
      </c>
      <c r="C307" t="s">
        <v>13</v>
      </c>
      <c r="D307" t="s">
        <v>18</v>
      </c>
      <c r="E307" t="s">
        <v>10</v>
      </c>
      <c r="F307" t="s">
        <v>11</v>
      </c>
      <c r="G307" t="s">
        <v>22</v>
      </c>
      <c r="H307" s="3">
        <v>0</v>
      </c>
      <c r="K307" s="2">
        <v>46</v>
      </c>
      <c r="L307">
        <f t="shared" si="20"/>
        <v>0</v>
      </c>
      <c r="M307">
        <f t="shared" si="21"/>
        <v>2</v>
      </c>
      <c r="N307">
        <f t="shared" si="22"/>
        <v>2</v>
      </c>
      <c r="O307">
        <f t="shared" si="23"/>
        <v>4</v>
      </c>
      <c r="P307">
        <f t="shared" si="24"/>
        <v>2</v>
      </c>
      <c r="Q307" s="3">
        <v>0</v>
      </c>
    </row>
    <row r="308" spans="1:17" x14ac:dyDescent="0.25">
      <c r="A308" s="2">
        <v>307</v>
      </c>
      <c r="B308">
        <v>27</v>
      </c>
      <c r="C308" t="s">
        <v>13</v>
      </c>
      <c r="D308" t="s">
        <v>9</v>
      </c>
      <c r="E308" t="s">
        <v>20</v>
      </c>
      <c r="F308" t="s">
        <v>11</v>
      </c>
      <c r="G308" t="s">
        <v>12</v>
      </c>
      <c r="H308" s="3">
        <v>0</v>
      </c>
      <c r="K308" s="2">
        <v>27</v>
      </c>
      <c r="L308">
        <f t="shared" si="20"/>
        <v>0</v>
      </c>
      <c r="M308">
        <f t="shared" si="21"/>
        <v>4</v>
      </c>
      <c r="N308">
        <f t="shared" si="22"/>
        <v>3</v>
      </c>
      <c r="O308">
        <f t="shared" si="23"/>
        <v>4</v>
      </c>
      <c r="P308">
        <f t="shared" si="24"/>
        <v>3</v>
      </c>
      <c r="Q308" s="3">
        <v>0</v>
      </c>
    </row>
    <row r="309" spans="1:17" x14ac:dyDescent="0.25">
      <c r="A309" s="2">
        <v>308</v>
      </c>
      <c r="B309">
        <v>47</v>
      </c>
      <c r="C309" t="s">
        <v>8</v>
      </c>
      <c r="D309" t="s">
        <v>21</v>
      </c>
      <c r="E309" t="s">
        <v>10</v>
      </c>
      <c r="F309" t="s">
        <v>11</v>
      </c>
      <c r="G309" t="s">
        <v>22</v>
      </c>
      <c r="H309" s="3">
        <v>0</v>
      </c>
      <c r="K309" s="2">
        <v>47</v>
      </c>
      <c r="L309">
        <f t="shared" si="20"/>
        <v>1</v>
      </c>
      <c r="M309">
        <f t="shared" si="21"/>
        <v>1</v>
      </c>
      <c r="N309">
        <f t="shared" si="22"/>
        <v>2</v>
      </c>
      <c r="O309">
        <f t="shared" si="23"/>
        <v>4</v>
      </c>
      <c r="P309">
        <f t="shared" si="24"/>
        <v>2</v>
      </c>
      <c r="Q309" s="3">
        <v>0</v>
      </c>
    </row>
    <row r="310" spans="1:17" x14ac:dyDescent="0.25">
      <c r="A310" s="2">
        <v>309</v>
      </c>
      <c r="B310">
        <v>23</v>
      </c>
      <c r="C310" t="s">
        <v>13</v>
      </c>
      <c r="D310" t="s">
        <v>14</v>
      </c>
      <c r="E310" t="s">
        <v>15</v>
      </c>
      <c r="F310" t="s">
        <v>24</v>
      </c>
      <c r="G310" t="s">
        <v>17</v>
      </c>
      <c r="H310" s="3">
        <v>0</v>
      </c>
      <c r="K310" s="2">
        <v>23</v>
      </c>
      <c r="L310">
        <f t="shared" si="20"/>
        <v>0</v>
      </c>
      <c r="M310">
        <f t="shared" si="21"/>
        <v>3</v>
      </c>
      <c r="N310">
        <f t="shared" si="22"/>
        <v>1</v>
      </c>
      <c r="O310">
        <f t="shared" si="23"/>
        <v>3</v>
      </c>
      <c r="P310">
        <f t="shared" si="24"/>
        <v>1</v>
      </c>
      <c r="Q310" s="3">
        <v>0</v>
      </c>
    </row>
    <row r="311" spans="1:17" x14ac:dyDescent="0.25">
      <c r="A311" s="2">
        <v>310</v>
      </c>
      <c r="B311">
        <v>45</v>
      </c>
      <c r="C311" t="s">
        <v>13</v>
      </c>
      <c r="D311" t="s">
        <v>14</v>
      </c>
      <c r="E311" t="s">
        <v>10</v>
      </c>
      <c r="F311" t="s">
        <v>24</v>
      </c>
      <c r="G311" t="s">
        <v>12</v>
      </c>
      <c r="H311" s="3">
        <v>0</v>
      </c>
      <c r="K311" s="2">
        <v>45</v>
      </c>
      <c r="L311">
        <f t="shared" si="20"/>
        <v>0</v>
      </c>
      <c r="M311">
        <f t="shared" si="21"/>
        <v>3</v>
      </c>
      <c r="N311">
        <f t="shared" si="22"/>
        <v>2</v>
      </c>
      <c r="O311">
        <f t="shared" si="23"/>
        <v>3</v>
      </c>
      <c r="P311">
        <f t="shared" si="24"/>
        <v>3</v>
      </c>
      <c r="Q311" s="3">
        <v>0</v>
      </c>
    </row>
    <row r="312" spans="1:17" x14ac:dyDescent="0.25">
      <c r="A312" s="2">
        <v>311</v>
      </c>
      <c r="B312">
        <v>29</v>
      </c>
      <c r="C312" t="s">
        <v>13</v>
      </c>
      <c r="D312" t="s">
        <v>14</v>
      </c>
      <c r="E312" t="s">
        <v>15</v>
      </c>
      <c r="F312" t="s">
        <v>23</v>
      </c>
      <c r="G312" t="s">
        <v>17</v>
      </c>
      <c r="H312" s="3">
        <v>1</v>
      </c>
      <c r="K312" s="2">
        <v>29</v>
      </c>
      <c r="L312">
        <f t="shared" si="20"/>
        <v>0</v>
      </c>
      <c r="M312">
        <f t="shared" si="21"/>
        <v>3</v>
      </c>
      <c r="N312">
        <f t="shared" si="22"/>
        <v>1</v>
      </c>
      <c r="O312">
        <f t="shared" si="23"/>
        <v>5</v>
      </c>
      <c r="P312">
        <f t="shared" si="24"/>
        <v>1</v>
      </c>
      <c r="Q312" s="3">
        <v>1</v>
      </c>
    </row>
    <row r="313" spans="1:17" x14ac:dyDescent="0.25">
      <c r="A313" s="2">
        <v>312</v>
      </c>
      <c r="B313">
        <v>30</v>
      </c>
      <c r="C313" t="s">
        <v>8</v>
      </c>
      <c r="D313" t="s">
        <v>9</v>
      </c>
      <c r="E313" t="s">
        <v>15</v>
      </c>
      <c r="F313" t="s">
        <v>16</v>
      </c>
      <c r="G313" t="s">
        <v>12</v>
      </c>
      <c r="H313" s="3">
        <v>1</v>
      </c>
      <c r="K313" s="2">
        <v>30</v>
      </c>
      <c r="L313">
        <f t="shared" si="20"/>
        <v>1</v>
      </c>
      <c r="M313">
        <f t="shared" si="21"/>
        <v>4</v>
      </c>
      <c r="N313">
        <f t="shared" si="22"/>
        <v>1</v>
      </c>
      <c r="O313">
        <f t="shared" si="23"/>
        <v>1</v>
      </c>
      <c r="P313">
        <f t="shared" si="24"/>
        <v>3</v>
      </c>
      <c r="Q313" s="3">
        <v>1</v>
      </c>
    </row>
    <row r="314" spans="1:17" x14ac:dyDescent="0.25">
      <c r="A314" s="2">
        <v>313</v>
      </c>
      <c r="B314">
        <v>48</v>
      </c>
      <c r="C314" t="s">
        <v>8</v>
      </c>
      <c r="D314" t="s">
        <v>14</v>
      </c>
      <c r="E314" t="s">
        <v>20</v>
      </c>
      <c r="F314" t="s">
        <v>25</v>
      </c>
      <c r="G314" t="s">
        <v>17</v>
      </c>
      <c r="H314" s="3">
        <v>0</v>
      </c>
      <c r="K314" s="2">
        <v>48</v>
      </c>
      <c r="L314">
        <f t="shared" si="20"/>
        <v>1</v>
      </c>
      <c r="M314">
        <f t="shared" si="21"/>
        <v>3</v>
      </c>
      <c r="N314">
        <f t="shared" si="22"/>
        <v>3</v>
      </c>
      <c r="O314">
        <f t="shared" si="23"/>
        <v>2</v>
      </c>
      <c r="P314">
        <f t="shared" si="24"/>
        <v>1</v>
      </c>
      <c r="Q314" s="3">
        <v>0</v>
      </c>
    </row>
    <row r="315" spans="1:17" x14ac:dyDescent="0.25">
      <c r="A315" s="2">
        <v>314</v>
      </c>
      <c r="B315">
        <v>60</v>
      </c>
      <c r="C315" t="s">
        <v>8</v>
      </c>
      <c r="D315" t="s">
        <v>18</v>
      </c>
      <c r="E315" t="s">
        <v>15</v>
      </c>
      <c r="F315" t="s">
        <v>24</v>
      </c>
      <c r="G315" t="s">
        <v>22</v>
      </c>
      <c r="H315" s="3">
        <v>0</v>
      </c>
      <c r="K315" s="2">
        <v>60</v>
      </c>
      <c r="L315">
        <f t="shared" si="20"/>
        <v>1</v>
      </c>
      <c r="M315">
        <f t="shared" si="21"/>
        <v>2</v>
      </c>
      <c r="N315">
        <f t="shared" si="22"/>
        <v>1</v>
      </c>
      <c r="O315">
        <f t="shared" si="23"/>
        <v>3</v>
      </c>
      <c r="P315">
        <f t="shared" si="24"/>
        <v>2</v>
      </c>
      <c r="Q315" s="3">
        <v>0</v>
      </c>
    </row>
    <row r="316" spans="1:17" x14ac:dyDescent="0.25">
      <c r="A316" s="2">
        <v>315</v>
      </c>
      <c r="B316">
        <v>55</v>
      </c>
      <c r="C316" t="s">
        <v>13</v>
      </c>
      <c r="D316" t="s">
        <v>14</v>
      </c>
      <c r="E316" t="s">
        <v>10</v>
      </c>
      <c r="F316" t="s">
        <v>16</v>
      </c>
      <c r="G316" t="s">
        <v>12</v>
      </c>
      <c r="H316" s="3">
        <v>0</v>
      </c>
      <c r="K316" s="2">
        <v>55</v>
      </c>
      <c r="L316">
        <f t="shared" si="20"/>
        <v>0</v>
      </c>
      <c r="M316">
        <f t="shared" si="21"/>
        <v>3</v>
      </c>
      <c r="N316">
        <f t="shared" si="22"/>
        <v>2</v>
      </c>
      <c r="O316">
        <f t="shared" si="23"/>
        <v>1</v>
      </c>
      <c r="P316">
        <f t="shared" si="24"/>
        <v>3</v>
      </c>
      <c r="Q316" s="3">
        <v>0</v>
      </c>
    </row>
    <row r="317" spans="1:17" x14ac:dyDescent="0.25">
      <c r="A317" s="2">
        <v>316</v>
      </c>
      <c r="B317">
        <v>46</v>
      </c>
      <c r="C317" t="s">
        <v>13</v>
      </c>
      <c r="D317" t="s">
        <v>14</v>
      </c>
      <c r="E317" t="s">
        <v>10</v>
      </c>
      <c r="F317" t="s">
        <v>11</v>
      </c>
      <c r="G317" t="s">
        <v>22</v>
      </c>
      <c r="H317" s="3">
        <v>0</v>
      </c>
      <c r="K317" s="2">
        <v>46</v>
      </c>
      <c r="L317">
        <f t="shared" si="20"/>
        <v>0</v>
      </c>
      <c r="M317">
        <f t="shared" si="21"/>
        <v>3</v>
      </c>
      <c r="N317">
        <f t="shared" si="22"/>
        <v>2</v>
      </c>
      <c r="O317">
        <f t="shared" si="23"/>
        <v>4</v>
      </c>
      <c r="P317">
        <f t="shared" si="24"/>
        <v>2</v>
      </c>
      <c r="Q317" s="3">
        <v>0</v>
      </c>
    </row>
    <row r="318" spans="1:17" x14ac:dyDescent="0.25">
      <c r="A318" s="2">
        <v>317</v>
      </c>
      <c r="B318">
        <v>29</v>
      </c>
      <c r="C318" t="s">
        <v>13</v>
      </c>
      <c r="D318" t="s">
        <v>21</v>
      </c>
      <c r="E318" t="s">
        <v>20</v>
      </c>
      <c r="F318" t="s">
        <v>11</v>
      </c>
      <c r="G318" t="s">
        <v>17</v>
      </c>
      <c r="H318" s="3">
        <v>0</v>
      </c>
      <c r="K318" s="2">
        <v>29</v>
      </c>
      <c r="L318">
        <f t="shared" si="20"/>
        <v>0</v>
      </c>
      <c r="M318">
        <f t="shared" si="21"/>
        <v>1</v>
      </c>
      <c r="N318">
        <f t="shared" si="22"/>
        <v>3</v>
      </c>
      <c r="O318">
        <f t="shared" si="23"/>
        <v>4</v>
      </c>
      <c r="P318">
        <f t="shared" si="24"/>
        <v>1</v>
      </c>
      <c r="Q318" s="3">
        <v>0</v>
      </c>
    </row>
    <row r="319" spans="1:17" x14ac:dyDescent="0.25">
      <c r="A319" s="2">
        <v>318</v>
      </c>
      <c r="B319">
        <v>38</v>
      </c>
      <c r="C319" t="s">
        <v>8</v>
      </c>
      <c r="D319" t="s">
        <v>18</v>
      </c>
      <c r="E319" t="s">
        <v>10</v>
      </c>
      <c r="F319" t="s">
        <v>24</v>
      </c>
      <c r="G319" t="s">
        <v>17</v>
      </c>
      <c r="H319" s="3">
        <v>0</v>
      </c>
      <c r="K319" s="2">
        <v>38</v>
      </c>
      <c r="L319">
        <f t="shared" si="20"/>
        <v>1</v>
      </c>
      <c r="M319">
        <f t="shared" si="21"/>
        <v>2</v>
      </c>
      <c r="N319">
        <f t="shared" si="22"/>
        <v>2</v>
      </c>
      <c r="O319">
        <f t="shared" si="23"/>
        <v>3</v>
      </c>
      <c r="P319">
        <f t="shared" si="24"/>
        <v>1</v>
      </c>
      <c r="Q319" s="3">
        <v>0</v>
      </c>
    </row>
    <row r="320" spans="1:17" x14ac:dyDescent="0.25">
      <c r="A320" s="2">
        <v>319</v>
      </c>
      <c r="B320">
        <v>47</v>
      </c>
      <c r="C320" t="s">
        <v>13</v>
      </c>
      <c r="D320" t="s">
        <v>14</v>
      </c>
      <c r="E320" t="s">
        <v>15</v>
      </c>
      <c r="F320" t="s">
        <v>16</v>
      </c>
      <c r="G320" t="s">
        <v>17</v>
      </c>
      <c r="H320" s="3">
        <v>0</v>
      </c>
      <c r="K320" s="2">
        <v>47</v>
      </c>
      <c r="L320">
        <f t="shared" si="20"/>
        <v>0</v>
      </c>
      <c r="M320">
        <f t="shared" si="21"/>
        <v>3</v>
      </c>
      <c r="N320">
        <f t="shared" si="22"/>
        <v>1</v>
      </c>
      <c r="O320">
        <f t="shared" si="23"/>
        <v>1</v>
      </c>
      <c r="P320">
        <f t="shared" si="24"/>
        <v>1</v>
      </c>
      <c r="Q320" s="3">
        <v>0</v>
      </c>
    </row>
    <row r="321" spans="1:17" x14ac:dyDescent="0.25">
      <c r="A321" s="2">
        <v>320</v>
      </c>
      <c r="B321">
        <v>49</v>
      </c>
      <c r="C321" t="s">
        <v>13</v>
      </c>
      <c r="D321" t="s">
        <v>9</v>
      </c>
      <c r="E321" t="s">
        <v>10</v>
      </c>
      <c r="F321" t="s">
        <v>23</v>
      </c>
      <c r="G321" t="s">
        <v>12</v>
      </c>
      <c r="H321" s="3">
        <v>0</v>
      </c>
      <c r="K321" s="2">
        <v>49</v>
      </c>
      <c r="L321">
        <f t="shared" si="20"/>
        <v>0</v>
      </c>
      <c r="M321">
        <f t="shared" si="21"/>
        <v>4</v>
      </c>
      <c r="N321">
        <f t="shared" si="22"/>
        <v>2</v>
      </c>
      <c r="O321">
        <f t="shared" si="23"/>
        <v>5</v>
      </c>
      <c r="P321">
        <f t="shared" si="24"/>
        <v>3</v>
      </c>
      <c r="Q321" s="3">
        <v>0</v>
      </c>
    </row>
    <row r="322" spans="1:17" x14ac:dyDescent="0.25">
      <c r="A322" s="2">
        <v>321</v>
      </c>
      <c r="B322">
        <v>53</v>
      </c>
      <c r="C322" t="s">
        <v>13</v>
      </c>
      <c r="D322" t="s">
        <v>9</v>
      </c>
      <c r="E322" t="s">
        <v>20</v>
      </c>
      <c r="F322" t="s">
        <v>24</v>
      </c>
      <c r="G322" t="s">
        <v>22</v>
      </c>
      <c r="H322" s="3">
        <v>0</v>
      </c>
      <c r="K322" s="2">
        <v>53</v>
      </c>
      <c r="L322">
        <f t="shared" si="20"/>
        <v>0</v>
      </c>
      <c r="M322">
        <f t="shared" si="21"/>
        <v>4</v>
      </c>
      <c r="N322">
        <f t="shared" si="22"/>
        <v>3</v>
      </c>
      <c r="O322">
        <f t="shared" si="23"/>
        <v>3</v>
      </c>
      <c r="P322">
        <f t="shared" si="24"/>
        <v>2</v>
      </c>
      <c r="Q322" s="3">
        <v>0</v>
      </c>
    </row>
    <row r="323" spans="1:17" x14ac:dyDescent="0.25">
      <c r="A323" s="2">
        <v>322</v>
      </c>
      <c r="B323">
        <v>49</v>
      </c>
      <c r="C323" t="s">
        <v>13</v>
      </c>
      <c r="D323" t="s">
        <v>14</v>
      </c>
      <c r="E323" t="s">
        <v>15</v>
      </c>
      <c r="F323" t="s">
        <v>16</v>
      </c>
      <c r="G323" t="s">
        <v>19</v>
      </c>
      <c r="H323" s="3">
        <v>0</v>
      </c>
      <c r="K323" s="2">
        <v>49</v>
      </c>
      <c r="L323">
        <f t="shared" ref="L323:L386" si="25">VLOOKUP(C323,$S$7:$T$9,2,0)</f>
        <v>0</v>
      </c>
      <c r="M323">
        <f t="shared" ref="M323:M386" si="26">VLOOKUP(D323,$V$7:$W$11,2,0)</f>
        <v>3</v>
      </c>
      <c r="N323">
        <f t="shared" ref="N323:N386" si="27">VLOOKUP(E323,$Y$7:$Z$10,2,0)</f>
        <v>1</v>
      </c>
      <c r="O323">
        <f t="shared" ref="O323:O386" si="28">VLOOKUP(F323,$S$14:$T$19,2,0)</f>
        <v>1</v>
      </c>
      <c r="P323">
        <f t="shared" ref="P323:P386" si="29">VLOOKUP(G323,$V$14:$W$18,2,0)</f>
        <v>4</v>
      </c>
      <c r="Q323" s="3">
        <v>0</v>
      </c>
    </row>
    <row r="324" spans="1:17" x14ac:dyDescent="0.25">
      <c r="A324" s="2">
        <v>323</v>
      </c>
      <c r="B324">
        <v>57</v>
      </c>
      <c r="C324" t="s">
        <v>8</v>
      </c>
      <c r="D324" t="s">
        <v>18</v>
      </c>
      <c r="E324" t="s">
        <v>20</v>
      </c>
      <c r="F324" t="s">
        <v>25</v>
      </c>
      <c r="G324" t="s">
        <v>19</v>
      </c>
      <c r="H324" s="3">
        <v>0</v>
      </c>
      <c r="K324" s="2">
        <v>57</v>
      </c>
      <c r="L324">
        <f t="shared" si="25"/>
        <v>1</v>
      </c>
      <c r="M324">
        <f t="shared" si="26"/>
        <v>2</v>
      </c>
      <c r="N324">
        <f t="shared" si="27"/>
        <v>3</v>
      </c>
      <c r="O324">
        <f t="shared" si="28"/>
        <v>2</v>
      </c>
      <c r="P324">
        <f t="shared" si="29"/>
        <v>4</v>
      </c>
      <c r="Q324" s="3">
        <v>0</v>
      </c>
    </row>
    <row r="325" spans="1:17" x14ac:dyDescent="0.25">
      <c r="A325" s="2">
        <v>324</v>
      </c>
      <c r="B325">
        <v>37</v>
      </c>
      <c r="C325" t="s">
        <v>8</v>
      </c>
      <c r="D325" t="s">
        <v>9</v>
      </c>
      <c r="E325" t="s">
        <v>15</v>
      </c>
      <c r="F325" t="s">
        <v>23</v>
      </c>
      <c r="G325" t="s">
        <v>12</v>
      </c>
      <c r="H325" s="3">
        <v>1</v>
      </c>
      <c r="K325" s="2">
        <v>37</v>
      </c>
      <c r="L325">
        <f t="shared" si="25"/>
        <v>1</v>
      </c>
      <c r="M325">
        <f t="shared" si="26"/>
        <v>4</v>
      </c>
      <c r="N325">
        <f t="shared" si="27"/>
        <v>1</v>
      </c>
      <c r="O325">
        <f t="shared" si="28"/>
        <v>5</v>
      </c>
      <c r="P325">
        <f t="shared" si="29"/>
        <v>3</v>
      </c>
      <c r="Q325" s="3">
        <v>1</v>
      </c>
    </row>
    <row r="326" spans="1:17" x14ac:dyDescent="0.25">
      <c r="A326" s="2">
        <v>325</v>
      </c>
      <c r="B326">
        <v>25</v>
      </c>
      <c r="C326" t="s">
        <v>13</v>
      </c>
      <c r="D326" t="s">
        <v>18</v>
      </c>
      <c r="E326" t="s">
        <v>15</v>
      </c>
      <c r="F326" t="s">
        <v>23</v>
      </c>
      <c r="G326" t="s">
        <v>17</v>
      </c>
      <c r="H326" s="3">
        <v>1</v>
      </c>
      <c r="K326" s="2">
        <v>25</v>
      </c>
      <c r="L326">
        <f t="shared" si="25"/>
        <v>0</v>
      </c>
      <c r="M326">
        <f t="shared" si="26"/>
        <v>2</v>
      </c>
      <c r="N326">
        <f t="shared" si="27"/>
        <v>1</v>
      </c>
      <c r="O326">
        <f t="shared" si="28"/>
        <v>5</v>
      </c>
      <c r="P326">
        <f t="shared" si="29"/>
        <v>1</v>
      </c>
      <c r="Q326" s="3">
        <v>1</v>
      </c>
    </row>
    <row r="327" spans="1:17" x14ac:dyDescent="0.25">
      <c r="A327" s="2">
        <v>326</v>
      </c>
      <c r="B327">
        <v>34</v>
      </c>
      <c r="C327" t="s">
        <v>8</v>
      </c>
      <c r="D327" t="s">
        <v>18</v>
      </c>
      <c r="E327" t="s">
        <v>10</v>
      </c>
      <c r="F327" t="s">
        <v>24</v>
      </c>
      <c r="G327" t="s">
        <v>12</v>
      </c>
      <c r="H327" s="3">
        <v>0</v>
      </c>
      <c r="K327" s="2">
        <v>34</v>
      </c>
      <c r="L327">
        <f t="shared" si="25"/>
        <v>1</v>
      </c>
      <c r="M327">
        <f t="shared" si="26"/>
        <v>2</v>
      </c>
      <c r="N327">
        <f t="shared" si="27"/>
        <v>2</v>
      </c>
      <c r="O327">
        <f t="shared" si="28"/>
        <v>3</v>
      </c>
      <c r="P327">
        <f t="shared" si="29"/>
        <v>3</v>
      </c>
      <c r="Q327" s="3">
        <v>0</v>
      </c>
    </row>
    <row r="328" spans="1:17" x14ac:dyDescent="0.25">
      <c r="A328" s="2">
        <v>327</v>
      </c>
      <c r="B328">
        <v>30</v>
      </c>
      <c r="C328" t="s">
        <v>8</v>
      </c>
      <c r="D328" t="s">
        <v>9</v>
      </c>
      <c r="E328" t="s">
        <v>20</v>
      </c>
      <c r="F328" t="s">
        <v>16</v>
      </c>
      <c r="G328" t="s">
        <v>12</v>
      </c>
      <c r="H328" s="3">
        <v>0</v>
      </c>
      <c r="K328" s="2">
        <v>30</v>
      </c>
      <c r="L328">
        <f t="shared" si="25"/>
        <v>1</v>
      </c>
      <c r="M328">
        <f t="shared" si="26"/>
        <v>4</v>
      </c>
      <c r="N328">
        <f t="shared" si="27"/>
        <v>3</v>
      </c>
      <c r="O328">
        <f t="shared" si="28"/>
        <v>1</v>
      </c>
      <c r="P328">
        <f t="shared" si="29"/>
        <v>3</v>
      </c>
      <c r="Q328" s="3">
        <v>0</v>
      </c>
    </row>
    <row r="329" spans="1:17" x14ac:dyDescent="0.25">
      <c r="A329" s="2">
        <v>328</v>
      </c>
      <c r="B329">
        <v>54</v>
      </c>
      <c r="C329" t="s">
        <v>8</v>
      </c>
      <c r="D329" t="s">
        <v>18</v>
      </c>
      <c r="E329" t="s">
        <v>20</v>
      </c>
      <c r="F329" t="s">
        <v>16</v>
      </c>
      <c r="G329" t="s">
        <v>19</v>
      </c>
      <c r="H329" s="3">
        <v>0</v>
      </c>
      <c r="K329" s="2">
        <v>54</v>
      </c>
      <c r="L329">
        <f t="shared" si="25"/>
        <v>1</v>
      </c>
      <c r="M329">
        <f t="shared" si="26"/>
        <v>2</v>
      </c>
      <c r="N329">
        <f t="shared" si="27"/>
        <v>3</v>
      </c>
      <c r="O329">
        <f t="shared" si="28"/>
        <v>1</v>
      </c>
      <c r="P329">
        <f t="shared" si="29"/>
        <v>4</v>
      </c>
      <c r="Q329" s="3">
        <v>0</v>
      </c>
    </row>
    <row r="330" spans="1:17" x14ac:dyDescent="0.25">
      <c r="A330" s="2">
        <v>329</v>
      </c>
      <c r="B330">
        <v>42</v>
      </c>
      <c r="C330" t="s">
        <v>13</v>
      </c>
      <c r="D330" t="s">
        <v>18</v>
      </c>
      <c r="E330" t="s">
        <v>15</v>
      </c>
      <c r="F330" t="s">
        <v>23</v>
      </c>
      <c r="G330" t="s">
        <v>12</v>
      </c>
      <c r="H330" s="3">
        <v>0</v>
      </c>
      <c r="K330" s="2">
        <v>42</v>
      </c>
      <c r="L330">
        <f t="shared" si="25"/>
        <v>0</v>
      </c>
      <c r="M330">
        <f t="shared" si="26"/>
        <v>2</v>
      </c>
      <c r="N330">
        <f t="shared" si="27"/>
        <v>1</v>
      </c>
      <c r="O330">
        <f t="shared" si="28"/>
        <v>5</v>
      </c>
      <c r="P330">
        <f t="shared" si="29"/>
        <v>3</v>
      </c>
      <c r="Q330" s="3">
        <v>0</v>
      </c>
    </row>
    <row r="331" spans="1:17" x14ac:dyDescent="0.25">
      <c r="A331" s="2">
        <v>330</v>
      </c>
      <c r="B331">
        <v>45</v>
      </c>
      <c r="C331" t="s">
        <v>8</v>
      </c>
      <c r="D331" t="s">
        <v>18</v>
      </c>
      <c r="E331" t="s">
        <v>20</v>
      </c>
      <c r="F331" t="s">
        <v>24</v>
      </c>
      <c r="G331" t="s">
        <v>12</v>
      </c>
      <c r="H331" s="3">
        <v>0</v>
      </c>
      <c r="K331" s="2">
        <v>45</v>
      </c>
      <c r="L331">
        <f t="shared" si="25"/>
        <v>1</v>
      </c>
      <c r="M331">
        <f t="shared" si="26"/>
        <v>2</v>
      </c>
      <c r="N331">
        <f t="shared" si="27"/>
        <v>3</v>
      </c>
      <c r="O331">
        <f t="shared" si="28"/>
        <v>3</v>
      </c>
      <c r="P331">
        <f t="shared" si="29"/>
        <v>3</v>
      </c>
      <c r="Q331" s="3">
        <v>0</v>
      </c>
    </row>
    <row r="332" spans="1:17" x14ac:dyDescent="0.25">
      <c r="A332" s="2">
        <v>331</v>
      </c>
      <c r="B332">
        <v>23</v>
      </c>
      <c r="C332" t="s">
        <v>8</v>
      </c>
      <c r="D332" t="s">
        <v>18</v>
      </c>
      <c r="E332" t="s">
        <v>20</v>
      </c>
      <c r="F332" t="s">
        <v>23</v>
      </c>
      <c r="G332" t="s">
        <v>12</v>
      </c>
      <c r="H332" s="3">
        <v>0</v>
      </c>
      <c r="K332" s="2">
        <v>23</v>
      </c>
      <c r="L332">
        <f t="shared" si="25"/>
        <v>1</v>
      </c>
      <c r="M332">
        <f t="shared" si="26"/>
        <v>2</v>
      </c>
      <c r="N332">
        <f t="shared" si="27"/>
        <v>3</v>
      </c>
      <c r="O332">
        <f t="shared" si="28"/>
        <v>5</v>
      </c>
      <c r="P332">
        <f t="shared" si="29"/>
        <v>3</v>
      </c>
      <c r="Q332" s="3">
        <v>0</v>
      </c>
    </row>
    <row r="333" spans="1:17" x14ac:dyDescent="0.25">
      <c r="A333" s="2">
        <v>332</v>
      </c>
      <c r="B333">
        <v>48</v>
      </c>
      <c r="C333" t="s">
        <v>13</v>
      </c>
      <c r="D333" t="s">
        <v>9</v>
      </c>
      <c r="E333" t="s">
        <v>15</v>
      </c>
      <c r="F333" t="s">
        <v>23</v>
      </c>
      <c r="G333" t="s">
        <v>12</v>
      </c>
      <c r="H333" s="3">
        <v>0</v>
      </c>
      <c r="K333" s="2">
        <v>48</v>
      </c>
      <c r="L333">
        <f t="shared" si="25"/>
        <v>0</v>
      </c>
      <c r="M333">
        <f t="shared" si="26"/>
        <v>4</v>
      </c>
      <c r="N333">
        <f t="shared" si="27"/>
        <v>1</v>
      </c>
      <c r="O333">
        <f t="shared" si="28"/>
        <v>5</v>
      </c>
      <c r="P333">
        <f t="shared" si="29"/>
        <v>3</v>
      </c>
      <c r="Q333" s="3">
        <v>0</v>
      </c>
    </row>
    <row r="334" spans="1:17" x14ac:dyDescent="0.25">
      <c r="A334" s="2">
        <v>333</v>
      </c>
      <c r="B334">
        <v>19</v>
      </c>
      <c r="C334" t="s">
        <v>13</v>
      </c>
      <c r="D334" t="s">
        <v>18</v>
      </c>
      <c r="E334" t="s">
        <v>15</v>
      </c>
      <c r="F334" t="s">
        <v>11</v>
      </c>
      <c r="G334" t="s">
        <v>19</v>
      </c>
      <c r="H334" s="3">
        <v>1</v>
      </c>
      <c r="K334" s="2">
        <v>19</v>
      </c>
      <c r="L334">
        <f t="shared" si="25"/>
        <v>0</v>
      </c>
      <c r="M334">
        <f t="shared" si="26"/>
        <v>2</v>
      </c>
      <c r="N334">
        <f t="shared" si="27"/>
        <v>1</v>
      </c>
      <c r="O334">
        <f t="shared" si="28"/>
        <v>4</v>
      </c>
      <c r="P334">
        <f t="shared" si="29"/>
        <v>4</v>
      </c>
      <c r="Q334" s="3">
        <v>1</v>
      </c>
    </row>
    <row r="335" spans="1:17" x14ac:dyDescent="0.25">
      <c r="A335" s="2">
        <v>334</v>
      </c>
      <c r="B335">
        <v>27</v>
      </c>
      <c r="C335" t="s">
        <v>13</v>
      </c>
      <c r="D335" t="s">
        <v>18</v>
      </c>
      <c r="E335" t="s">
        <v>15</v>
      </c>
      <c r="F335" t="s">
        <v>11</v>
      </c>
      <c r="G335" t="s">
        <v>17</v>
      </c>
      <c r="H335" s="3">
        <v>1</v>
      </c>
      <c r="K335" s="2">
        <v>27</v>
      </c>
      <c r="L335">
        <f t="shared" si="25"/>
        <v>0</v>
      </c>
      <c r="M335">
        <f t="shared" si="26"/>
        <v>2</v>
      </c>
      <c r="N335">
        <f t="shared" si="27"/>
        <v>1</v>
      </c>
      <c r="O335">
        <f t="shared" si="28"/>
        <v>4</v>
      </c>
      <c r="P335">
        <f t="shared" si="29"/>
        <v>1</v>
      </c>
      <c r="Q335" s="3">
        <v>1</v>
      </c>
    </row>
    <row r="336" spans="1:17" x14ac:dyDescent="0.25">
      <c r="A336" s="2">
        <v>335</v>
      </c>
      <c r="B336">
        <v>42</v>
      </c>
      <c r="C336" t="s">
        <v>8</v>
      </c>
      <c r="D336" t="s">
        <v>18</v>
      </c>
      <c r="E336" t="s">
        <v>15</v>
      </c>
      <c r="F336" t="s">
        <v>24</v>
      </c>
      <c r="G336" t="s">
        <v>12</v>
      </c>
      <c r="H336" s="3">
        <v>0</v>
      </c>
      <c r="K336" s="2">
        <v>42</v>
      </c>
      <c r="L336">
        <f t="shared" si="25"/>
        <v>1</v>
      </c>
      <c r="M336">
        <f t="shared" si="26"/>
        <v>2</v>
      </c>
      <c r="N336">
        <f t="shared" si="27"/>
        <v>1</v>
      </c>
      <c r="O336">
        <f t="shared" si="28"/>
        <v>3</v>
      </c>
      <c r="P336">
        <f t="shared" si="29"/>
        <v>3</v>
      </c>
      <c r="Q336" s="3">
        <v>0</v>
      </c>
    </row>
    <row r="337" spans="1:17" x14ac:dyDescent="0.25">
      <c r="A337" s="2">
        <v>336</v>
      </c>
      <c r="B337">
        <v>27</v>
      </c>
      <c r="C337" t="s">
        <v>8</v>
      </c>
      <c r="D337" t="s">
        <v>21</v>
      </c>
      <c r="E337" t="s">
        <v>20</v>
      </c>
      <c r="F337" t="s">
        <v>11</v>
      </c>
      <c r="G337" t="s">
        <v>17</v>
      </c>
      <c r="H337" s="3">
        <v>0</v>
      </c>
      <c r="K337" s="2">
        <v>27</v>
      </c>
      <c r="L337">
        <f t="shared" si="25"/>
        <v>1</v>
      </c>
      <c r="M337">
        <f t="shared" si="26"/>
        <v>1</v>
      </c>
      <c r="N337">
        <f t="shared" si="27"/>
        <v>3</v>
      </c>
      <c r="O337">
        <f t="shared" si="28"/>
        <v>4</v>
      </c>
      <c r="P337">
        <f t="shared" si="29"/>
        <v>1</v>
      </c>
      <c r="Q337" s="3">
        <v>0</v>
      </c>
    </row>
    <row r="338" spans="1:17" x14ac:dyDescent="0.25">
      <c r="A338" s="2">
        <v>337</v>
      </c>
      <c r="B338">
        <v>37</v>
      </c>
      <c r="C338" t="s">
        <v>8</v>
      </c>
      <c r="D338" t="s">
        <v>9</v>
      </c>
      <c r="E338" t="s">
        <v>15</v>
      </c>
      <c r="F338" t="s">
        <v>25</v>
      </c>
      <c r="G338" t="s">
        <v>22</v>
      </c>
      <c r="H338" s="3">
        <v>0</v>
      </c>
      <c r="K338" s="2">
        <v>37</v>
      </c>
      <c r="L338">
        <f t="shared" si="25"/>
        <v>1</v>
      </c>
      <c r="M338">
        <f t="shared" si="26"/>
        <v>4</v>
      </c>
      <c r="N338">
        <f t="shared" si="27"/>
        <v>1</v>
      </c>
      <c r="O338">
        <f t="shared" si="28"/>
        <v>2</v>
      </c>
      <c r="P338">
        <f t="shared" si="29"/>
        <v>2</v>
      </c>
      <c r="Q338" s="3">
        <v>0</v>
      </c>
    </row>
    <row r="339" spans="1:17" x14ac:dyDescent="0.25">
      <c r="A339" s="2">
        <v>338</v>
      </c>
      <c r="B339">
        <v>55</v>
      </c>
      <c r="C339" t="s">
        <v>13</v>
      </c>
      <c r="D339" t="s">
        <v>14</v>
      </c>
      <c r="E339" t="s">
        <v>10</v>
      </c>
      <c r="F339" t="s">
        <v>16</v>
      </c>
      <c r="G339" t="s">
        <v>17</v>
      </c>
      <c r="H339" s="3">
        <v>0</v>
      </c>
      <c r="K339" s="2">
        <v>55</v>
      </c>
      <c r="L339">
        <f t="shared" si="25"/>
        <v>0</v>
      </c>
      <c r="M339">
        <f t="shared" si="26"/>
        <v>3</v>
      </c>
      <c r="N339">
        <f t="shared" si="27"/>
        <v>2</v>
      </c>
      <c r="O339">
        <f t="shared" si="28"/>
        <v>1</v>
      </c>
      <c r="P339">
        <f t="shared" si="29"/>
        <v>1</v>
      </c>
      <c r="Q339" s="3">
        <v>0</v>
      </c>
    </row>
    <row r="340" spans="1:17" x14ac:dyDescent="0.25">
      <c r="A340" s="2">
        <v>339</v>
      </c>
      <c r="B340">
        <v>30</v>
      </c>
      <c r="C340" t="s">
        <v>13</v>
      </c>
      <c r="D340" t="s">
        <v>14</v>
      </c>
      <c r="E340" t="s">
        <v>10</v>
      </c>
      <c r="F340" t="s">
        <v>24</v>
      </c>
      <c r="G340" t="s">
        <v>17</v>
      </c>
      <c r="H340" s="3">
        <v>0</v>
      </c>
      <c r="K340" s="2">
        <v>30</v>
      </c>
      <c r="L340">
        <f t="shared" si="25"/>
        <v>0</v>
      </c>
      <c r="M340">
        <f t="shared" si="26"/>
        <v>3</v>
      </c>
      <c r="N340">
        <f t="shared" si="27"/>
        <v>2</v>
      </c>
      <c r="O340">
        <f t="shared" si="28"/>
        <v>3</v>
      </c>
      <c r="P340">
        <f t="shared" si="29"/>
        <v>1</v>
      </c>
      <c r="Q340" s="3">
        <v>0</v>
      </c>
    </row>
    <row r="341" spans="1:17" x14ac:dyDescent="0.25">
      <c r="A341" s="2">
        <v>340</v>
      </c>
      <c r="B341">
        <v>52</v>
      </c>
      <c r="C341" t="s">
        <v>13</v>
      </c>
      <c r="D341" t="s">
        <v>14</v>
      </c>
      <c r="E341" t="s">
        <v>10</v>
      </c>
      <c r="F341" t="s">
        <v>16</v>
      </c>
      <c r="G341" t="s">
        <v>22</v>
      </c>
      <c r="H341" s="3">
        <v>0</v>
      </c>
      <c r="K341" s="2">
        <v>52</v>
      </c>
      <c r="L341">
        <f t="shared" si="25"/>
        <v>0</v>
      </c>
      <c r="M341">
        <f t="shared" si="26"/>
        <v>3</v>
      </c>
      <c r="N341">
        <f t="shared" si="27"/>
        <v>2</v>
      </c>
      <c r="O341">
        <f t="shared" si="28"/>
        <v>1</v>
      </c>
      <c r="P341">
        <f t="shared" si="29"/>
        <v>2</v>
      </c>
      <c r="Q341" s="3">
        <v>0</v>
      </c>
    </row>
    <row r="342" spans="1:17" x14ac:dyDescent="0.25">
      <c r="A342" s="2">
        <v>341</v>
      </c>
      <c r="B342">
        <v>37</v>
      </c>
      <c r="C342" t="s">
        <v>13</v>
      </c>
      <c r="D342" t="s">
        <v>21</v>
      </c>
      <c r="E342" t="s">
        <v>10</v>
      </c>
      <c r="F342" t="s">
        <v>23</v>
      </c>
      <c r="G342" t="s">
        <v>17</v>
      </c>
      <c r="H342" s="3">
        <v>1</v>
      </c>
      <c r="K342" s="2">
        <v>37</v>
      </c>
      <c r="L342">
        <f t="shared" si="25"/>
        <v>0</v>
      </c>
      <c r="M342">
        <f t="shared" si="26"/>
        <v>1</v>
      </c>
      <c r="N342">
        <f t="shared" si="27"/>
        <v>2</v>
      </c>
      <c r="O342">
        <f t="shared" si="28"/>
        <v>5</v>
      </c>
      <c r="P342">
        <f t="shared" si="29"/>
        <v>1</v>
      </c>
      <c r="Q342" s="3">
        <v>1</v>
      </c>
    </row>
    <row r="343" spans="1:17" x14ac:dyDescent="0.25">
      <c r="A343" s="2">
        <v>342</v>
      </c>
      <c r="B343">
        <v>60</v>
      </c>
      <c r="C343" t="s">
        <v>13</v>
      </c>
      <c r="D343" t="s">
        <v>18</v>
      </c>
      <c r="E343" t="s">
        <v>10</v>
      </c>
      <c r="F343" t="s">
        <v>25</v>
      </c>
      <c r="G343" t="s">
        <v>22</v>
      </c>
      <c r="H343" s="3">
        <v>0</v>
      </c>
      <c r="K343" s="2">
        <v>60</v>
      </c>
      <c r="L343">
        <f t="shared" si="25"/>
        <v>0</v>
      </c>
      <c r="M343">
        <f t="shared" si="26"/>
        <v>2</v>
      </c>
      <c r="N343">
        <f t="shared" si="27"/>
        <v>2</v>
      </c>
      <c r="O343">
        <f t="shared" si="28"/>
        <v>2</v>
      </c>
      <c r="P343">
        <f t="shared" si="29"/>
        <v>2</v>
      </c>
      <c r="Q343" s="3">
        <v>0</v>
      </c>
    </row>
    <row r="344" spans="1:17" x14ac:dyDescent="0.25">
      <c r="A344" s="2">
        <v>343</v>
      </c>
      <c r="B344">
        <v>35</v>
      </c>
      <c r="C344" t="s">
        <v>8</v>
      </c>
      <c r="D344" t="s">
        <v>9</v>
      </c>
      <c r="E344" t="s">
        <v>15</v>
      </c>
      <c r="F344" t="s">
        <v>11</v>
      </c>
      <c r="G344" t="s">
        <v>22</v>
      </c>
      <c r="H344" s="3">
        <v>1</v>
      </c>
      <c r="K344" s="2">
        <v>35</v>
      </c>
      <c r="L344">
        <f t="shared" si="25"/>
        <v>1</v>
      </c>
      <c r="M344">
        <f t="shared" si="26"/>
        <v>4</v>
      </c>
      <c r="N344">
        <f t="shared" si="27"/>
        <v>1</v>
      </c>
      <c r="O344">
        <f t="shared" si="28"/>
        <v>4</v>
      </c>
      <c r="P344">
        <f t="shared" si="29"/>
        <v>2</v>
      </c>
      <c r="Q344" s="3">
        <v>1</v>
      </c>
    </row>
    <row r="345" spans="1:17" x14ac:dyDescent="0.25">
      <c r="A345" s="2">
        <v>344</v>
      </c>
      <c r="B345">
        <v>52</v>
      </c>
      <c r="C345" t="s">
        <v>13</v>
      </c>
      <c r="D345" t="s">
        <v>14</v>
      </c>
      <c r="E345" t="s">
        <v>20</v>
      </c>
      <c r="F345" t="s">
        <v>23</v>
      </c>
      <c r="G345" t="s">
        <v>22</v>
      </c>
      <c r="H345" s="3">
        <v>0</v>
      </c>
      <c r="K345" s="2">
        <v>52</v>
      </c>
      <c r="L345">
        <f t="shared" si="25"/>
        <v>0</v>
      </c>
      <c r="M345">
        <f t="shared" si="26"/>
        <v>3</v>
      </c>
      <c r="N345">
        <f t="shared" si="27"/>
        <v>3</v>
      </c>
      <c r="O345">
        <f t="shared" si="28"/>
        <v>5</v>
      </c>
      <c r="P345">
        <f t="shared" si="29"/>
        <v>2</v>
      </c>
      <c r="Q345" s="3">
        <v>0</v>
      </c>
    </row>
    <row r="346" spans="1:17" x14ac:dyDescent="0.25">
      <c r="A346" s="2">
        <v>345</v>
      </c>
      <c r="B346">
        <v>22</v>
      </c>
      <c r="C346" t="s">
        <v>13</v>
      </c>
      <c r="D346" t="s">
        <v>21</v>
      </c>
      <c r="E346" t="s">
        <v>15</v>
      </c>
      <c r="F346" t="s">
        <v>24</v>
      </c>
      <c r="G346" t="s">
        <v>17</v>
      </c>
      <c r="H346" s="3">
        <v>1</v>
      </c>
      <c r="K346" s="2">
        <v>22</v>
      </c>
      <c r="L346">
        <f t="shared" si="25"/>
        <v>0</v>
      </c>
      <c r="M346">
        <f t="shared" si="26"/>
        <v>1</v>
      </c>
      <c r="N346">
        <f t="shared" si="27"/>
        <v>1</v>
      </c>
      <c r="O346">
        <f t="shared" si="28"/>
        <v>3</v>
      </c>
      <c r="P346">
        <f t="shared" si="29"/>
        <v>1</v>
      </c>
      <c r="Q346" s="3">
        <v>1</v>
      </c>
    </row>
    <row r="347" spans="1:17" x14ac:dyDescent="0.25">
      <c r="A347" s="2">
        <v>346</v>
      </c>
      <c r="B347">
        <v>33</v>
      </c>
      <c r="C347" t="s">
        <v>13</v>
      </c>
      <c r="D347" t="s">
        <v>14</v>
      </c>
      <c r="E347" t="s">
        <v>15</v>
      </c>
      <c r="F347" t="s">
        <v>11</v>
      </c>
      <c r="G347" t="s">
        <v>12</v>
      </c>
      <c r="H347" s="3">
        <v>0</v>
      </c>
      <c r="K347" s="2">
        <v>33</v>
      </c>
      <c r="L347">
        <f t="shared" si="25"/>
        <v>0</v>
      </c>
      <c r="M347">
        <f t="shared" si="26"/>
        <v>3</v>
      </c>
      <c r="N347">
        <f t="shared" si="27"/>
        <v>1</v>
      </c>
      <c r="O347">
        <f t="shared" si="28"/>
        <v>4</v>
      </c>
      <c r="P347">
        <f t="shared" si="29"/>
        <v>3</v>
      </c>
      <c r="Q347" s="3">
        <v>0</v>
      </c>
    </row>
    <row r="348" spans="1:17" x14ac:dyDescent="0.25">
      <c r="A348" s="2">
        <v>347</v>
      </c>
      <c r="B348">
        <v>43</v>
      </c>
      <c r="C348" t="s">
        <v>8</v>
      </c>
      <c r="D348" t="s">
        <v>9</v>
      </c>
      <c r="E348" t="s">
        <v>10</v>
      </c>
      <c r="F348" t="s">
        <v>24</v>
      </c>
      <c r="G348" t="s">
        <v>17</v>
      </c>
      <c r="H348" s="3">
        <v>1</v>
      </c>
      <c r="K348" s="2">
        <v>43</v>
      </c>
      <c r="L348">
        <f t="shared" si="25"/>
        <v>1</v>
      </c>
      <c r="M348">
        <f t="shared" si="26"/>
        <v>4</v>
      </c>
      <c r="N348">
        <f t="shared" si="27"/>
        <v>2</v>
      </c>
      <c r="O348">
        <f t="shared" si="28"/>
        <v>3</v>
      </c>
      <c r="P348">
        <f t="shared" si="29"/>
        <v>1</v>
      </c>
      <c r="Q348" s="3">
        <v>1</v>
      </c>
    </row>
    <row r="349" spans="1:17" x14ac:dyDescent="0.25">
      <c r="A349" s="2">
        <v>348</v>
      </c>
      <c r="B349">
        <v>19</v>
      </c>
      <c r="C349" t="s">
        <v>8</v>
      </c>
      <c r="D349" t="s">
        <v>18</v>
      </c>
      <c r="E349" t="s">
        <v>10</v>
      </c>
      <c r="F349" t="s">
        <v>16</v>
      </c>
      <c r="G349" t="s">
        <v>12</v>
      </c>
      <c r="H349" s="3">
        <v>0</v>
      </c>
      <c r="K349" s="2">
        <v>19</v>
      </c>
      <c r="L349">
        <f t="shared" si="25"/>
        <v>1</v>
      </c>
      <c r="M349">
        <f t="shared" si="26"/>
        <v>2</v>
      </c>
      <c r="N349">
        <f t="shared" si="27"/>
        <v>2</v>
      </c>
      <c r="O349">
        <f t="shared" si="28"/>
        <v>1</v>
      </c>
      <c r="P349">
        <f t="shared" si="29"/>
        <v>3</v>
      </c>
      <c r="Q349" s="3">
        <v>0</v>
      </c>
    </row>
    <row r="350" spans="1:17" x14ac:dyDescent="0.25">
      <c r="A350" s="2">
        <v>349</v>
      </c>
      <c r="B350">
        <v>36</v>
      </c>
      <c r="C350" t="s">
        <v>8</v>
      </c>
      <c r="D350" t="s">
        <v>9</v>
      </c>
      <c r="E350" t="s">
        <v>20</v>
      </c>
      <c r="F350" t="s">
        <v>16</v>
      </c>
      <c r="G350" t="s">
        <v>22</v>
      </c>
      <c r="H350" s="3">
        <v>1</v>
      </c>
      <c r="K350" s="2">
        <v>36</v>
      </c>
      <c r="L350">
        <f t="shared" si="25"/>
        <v>1</v>
      </c>
      <c r="M350">
        <f t="shared" si="26"/>
        <v>4</v>
      </c>
      <c r="N350">
        <f t="shared" si="27"/>
        <v>3</v>
      </c>
      <c r="O350">
        <f t="shared" si="28"/>
        <v>1</v>
      </c>
      <c r="P350">
        <f t="shared" si="29"/>
        <v>2</v>
      </c>
      <c r="Q350" s="3">
        <v>1</v>
      </c>
    </row>
    <row r="351" spans="1:17" x14ac:dyDescent="0.25">
      <c r="A351" s="2">
        <v>350</v>
      </c>
      <c r="B351">
        <v>50</v>
      </c>
      <c r="C351" t="s">
        <v>8</v>
      </c>
      <c r="D351" t="s">
        <v>21</v>
      </c>
      <c r="E351" t="s">
        <v>10</v>
      </c>
      <c r="F351" t="s">
        <v>11</v>
      </c>
      <c r="G351" t="s">
        <v>19</v>
      </c>
      <c r="H351" s="3">
        <v>1</v>
      </c>
      <c r="K351" s="2">
        <v>50</v>
      </c>
      <c r="L351">
        <f t="shared" si="25"/>
        <v>1</v>
      </c>
      <c r="M351">
        <f t="shared" si="26"/>
        <v>1</v>
      </c>
      <c r="N351">
        <f t="shared" si="27"/>
        <v>2</v>
      </c>
      <c r="O351">
        <f t="shared" si="28"/>
        <v>4</v>
      </c>
      <c r="P351">
        <f t="shared" si="29"/>
        <v>4</v>
      </c>
      <c r="Q351" s="3">
        <v>1</v>
      </c>
    </row>
    <row r="352" spans="1:17" x14ac:dyDescent="0.25">
      <c r="A352" s="2">
        <v>351</v>
      </c>
      <c r="B352">
        <v>40</v>
      </c>
      <c r="C352" t="s">
        <v>13</v>
      </c>
      <c r="D352" t="s">
        <v>9</v>
      </c>
      <c r="E352" t="s">
        <v>15</v>
      </c>
      <c r="F352" t="s">
        <v>23</v>
      </c>
      <c r="G352" t="s">
        <v>22</v>
      </c>
      <c r="H352" s="3">
        <v>1</v>
      </c>
      <c r="K352" s="2">
        <v>40</v>
      </c>
      <c r="L352">
        <f t="shared" si="25"/>
        <v>0</v>
      </c>
      <c r="M352">
        <f t="shared" si="26"/>
        <v>4</v>
      </c>
      <c r="N352">
        <f t="shared" si="27"/>
        <v>1</v>
      </c>
      <c r="O352">
        <f t="shared" si="28"/>
        <v>5</v>
      </c>
      <c r="P352">
        <f t="shared" si="29"/>
        <v>2</v>
      </c>
      <c r="Q352" s="3">
        <v>1</v>
      </c>
    </row>
    <row r="353" spans="1:17" x14ac:dyDescent="0.25">
      <c r="A353" s="2">
        <v>352</v>
      </c>
      <c r="B353">
        <v>20</v>
      </c>
      <c r="C353" t="s">
        <v>13</v>
      </c>
      <c r="D353" t="s">
        <v>18</v>
      </c>
      <c r="E353" t="s">
        <v>20</v>
      </c>
      <c r="F353" t="s">
        <v>23</v>
      </c>
      <c r="G353" t="s">
        <v>22</v>
      </c>
      <c r="H353" s="3">
        <v>1</v>
      </c>
      <c r="K353" s="2">
        <v>20</v>
      </c>
      <c r="L353">
        <f t="shared" si="25"/>
        <v>0</v>
      </c>
      <c r="M353">
        <f t="shared" si="26"/>
        <v>2</v>
      </c>
      <c r="N353">
        <f t="shared" si="27"/>
        <v>3</v>
      </c>
      <c r="O353">
        <f t="shared" si="28"/>
        <v>5</v>
      </c>
      <c r="P353">
        <f t="shared" si="29"/>
        <v>2</v>
      </c>
      <c r="Q353" s="3">
        <v>1</v>
      </c>
    </row>
    <row r="354" spans="1:17" x14ac:dyDescent="0.25">
      <c r="A354" s="2">
        <v>353</v>
      </c>
      <c r="B354">
        <v>44</v>
      </c>
      <c r="C354" t="s">
        <v>8</v>
      </c>
      <c r="D354" t="s">
        <v>14</v>
      </c>
      <c r="E354" t="s">
        <v>20</v>
      </c>
      <c r="F354" t="s">
        <v>23</v>
      </c>
      <c r="G354" t="s">
        <v>12</v>
      </c>
      <c r="H354" s="3">
        <v>1</v>
      </c>
      <c r="K354" s="2">
        <v>44</v>
      </c>
      <c r="L354">
        <f t="shared" si="25"/>
        <v>1</v>
      </c>
      <c r="M354">
        <f t="shared" si="26"/>
        <v>3</v>
      </c>
      <c r="N354">
        <f t="shared" si="27"/>
        <v>3</v>
      </c>
      <c r="O354">
        <f t="shared" si="28"/>
        <v>5</v>
      </c>
      <c r="P354">
        <f t="shared" si="29"/>
        <v>3</v>
      </c>
      <c r="Q354" s="3">
        <v>1</v>
      </c>
    </row>
    <row r="355" spans="1:17" x14ac:dyDescent="0.25">
      <c r="A355" s="2">
        <v>354</v>
      </c>
      <c r="B355">
        <v>50</v>
      </c>
      <c r="C355" t="s">
        <v>8</v>
      </c>
      <c r="D355" t="s">
        <v>21</v>
      </c>
      <c r="E355" t="s">
        <v>10</v>
      </c>
      <c r="F355" t="s">
        <v>16</v>
      </c>
      <c r="G355" t="s">
        <v>19</v>
      </c>
      <c r="H355" s="3">
        <v>0</v>
      </c>
      <c r="K355" s="2">
        <v>50</v>
      </c>
      <c r="L355">
        <f t="shared" si="25"/>
        <v>1</v>
      </c>
      <c r="M355">
        <f t="shared" si="26"/>
        <v>1</v>
      </c>
      <c r="N355">
        <f t="shared" si="27"/>
        <v>2</v>
      </c>
      <c r="O355">
        <f t="shared" si="28"/>
        <v>1</v>
      </c>
      <c r="P355">
        <f t="shared" si="29"/>
        <v>4</v>
      </c>
      <c r="Q355" s="3">
        <v>0</v>
      </c>
    </row>
    <row r="356" spans="1:17" x14ac:dyDescent="0.25">
      <c r="A356" s="2">
        <v>355</v>
      </c>
      <c r="B356">
        <v>23</v>
      </c>
      <c r="C356" t="s">
        <v>8</v>
      </c>
      <c r="D356" t="s">
        <v>14</v>
      </c>
      <c r="E356" t="s">
        <v>20</v>
      </c>
      <c r="F356" t="s">
        <v>11</v>
      </c>
      <c r="G356" t="s">
        <v>17</v>
      </c>
      <c r="H356" s="3">
        <v>0</v>
      </c>
      <c r="K356" s="2">
        <v>23</v>
      </c>
      <c r="L356">
        <f t="shared" si="25"/>
        <v>1</v>
      </c>
      <c r="M356">
        <f t="shared" si="26"/>
        <v>3</v>
      </c>
      <c r="N356">
        <f t="shared" si="27"/>
        <v>3</v>
      </c>
      <c r="O356">
        <f t="shared" si="28"/>
        <v>4</v>
      </c>
      <c r="P356">
        <f t="shared" si="29"/>
        <v>1</v>
      </c>
      <c r="Q356" s="3">
        <v>0</v>
      </c>
    </row>
    <row r="357" spans="1:17" x14ac:dyDescent="0.25">
      <c r="A357" s="2">
        <v>356</v>
      </c>
      <c r="B357">
        <v>48</v>
      </c>
      <c r="C357" t="s">
        <v>13</v>
      </c>
      <c r="D357" t="s">
        <v>14</v>
      </c>
      <c r="E357" t="s">
        <v>10</v>
      </c>
      <c r="F357" t="s">
        <v>23</v>
      </c>
      <c r="G357" t="s">
        <v>22</v>
      </c>
      <c r="H357" s="3">
        <v>0</v>
      </c>
      <c r="K357" s="2">
        <v>48</v>
      </c>
      <c r="L357">
        <f t="shared" si="25"/>
        <v>0</v>
      </c>
      <c r="M357">
        <f t="shared" si="26"/>
        <v>3</v>
      </c>
      <c r="N357">
        <f t="shared" si="27"/>
        <v>2</v>
      </c>
      <c r="O357">
        <f t="shared" si="28"/>
        <v>5</v>
      </c>
      <c r="P357">
        <f t="shared" si="29"/>
        <v>2</v>
      </c>
      <c r="Q357" s="3">
        <v>0</v>
      </c>
    </row>
    <row r="358" spans="1:17" x14ac:dyDescent="0.25">
      <c r="A358" s="2">
        <v>357</v>
      </c>
      <c r="B358">
        <v>39</v>
      </c>
      <c r="C358" t="s">
        <v>13</v>
      </c>
      <c r="D358" t="s">
        <v>14</v>
      </c>
      <c r="E358" t="s">
        <v>20</v>
      </c>
      <c r="F358" t="s">
        <v>25</v>
      </c>
      <c r="G358" t="s">
        <v>19</v>
      </c>
      <c r="H358" s="3">
        <v>1</v>
      </c>
      <c r="K358" s="2">
        <v>39</v>
      </c>
      <c r="L358">
        <f t="shared" si="25"/>
        <v>0</v>
      </c>
      <c r="M358">
        <f t="shared" si="26"/>
        <v>3</v>
      </c>
      <c r="N358">
        <f t="shared" si="27"/>
        <v>3</v>
      </c>
      <c r="O358">
        <f t="shared" si="28"/>
        <v>2</v>
      </c>
      <c r="P358">
        <f t="shared" si="29"/>
        <v>4</v>
      </c>
      <c r="Q358" s="3">
        <v>1</v>
      </c>
    </row>
    <row r="359" spans="1:17" x14ac:dyDescent="0.25">
      <c r="A359" s="2">
        <v>358</v>
      </c>
      <c r="B359">
        <v>25</v>
      </c>
      <c r="C359" t="s">
        <v>8</v>
      </c>
      <c r="D359" t="s">
        <v>9</v>
      </c>
      <c r="E359" t="s">
        <v>10</v>
      </c>
      <c r="F359" t="s">
        <v>16</v>
      </c>
      <c r="G359" t="s">
        <v>19</v>
      </c>
      <c r="H359" s="3">
        <v>0</v>
      </c>
      <c r="K359" s="2">
        <v>25</v>
      </c>
      <c r="L359">
        <f t="shared" si="25"/>
        <v>1</v>
      </c>
      <c r="M359">
        <f t="shared" si="26"/>
        <v>4</v>
      </c>
      <c r="N359">
        <f t="shared" si="27"/>
        <v>2</v>
      </c>
      <c r="O359">
        <f t="shared" si="28"/>
        <v>1</v>
      </c>
      <c r="P359">
        <f t="shared" si="29"/>
        <v>4</v>
      </c>
      <c r="Q359" s="3">
        <v>0</v>
      </c>
    </row>
    <row r="360" spans="1:17" x14ac:dyDescent="0.25">
      <c r="A360" s="2">
        <v>359</v>
      </c>
      <c r="B360">
        <v>52</v>
      </c>
      <c r="C360" t="s">
        <v>8</v>
      </c>
      <c r="D360" t="s">
        <v>9</v>
      </c>
      <c r="E360" t="s">
        <v>15</v>
      </c>
      <c r="F360" t="s">
        <v>24</v>
      </c>
      <c r="G360" t="s">
        <v>12</v>
      </c>
      <c r="H360" s="3">
        <v>0</v>
      </c>
      <c r="K360" s="2">
        <v>52</v>
      </c>
      <c r="L360">
        <f t="shared" si="25"/>
        <v>1</v>
      </c>
      <c r="M360">
        <f t="shared" si="26"/>
        <v>4</v>
      </c>
      <c r="N360">
        <f t="shared" si="27"/>
        <v>1</v>
      </c>
      <c r="O360">
        <f t="shared" si="28"/>
        <v>3</v>
      </c>
      <c r="P360">
        <f t="shared" si="29"/>
        <v>3</v>
      </c>
      <c r="Q360" s="3">
        <v>0</v>
      </c>
    </row>
    <row r="361" spans="1:17" x14ac:dyDescent="0.25">
      <c r="A361" s="2">
        <v>360</v>
      </c>
      <c r="B361">
        <v>50</v>
      </c>
      <c r="C361" t="s">
        <v>8</v>
      </c>
      <c r="D361" t="s">
        <v>18</v>
      </c>
      <c r="E361" t="s">
        <v>15</v>
      </c>
      <c r="F361" t="s">
        <v>16</v>
      </c>
      <c r="G361" t="s">
        <v>19</v>
      </c>
      <c r="H361" s="3">
        <v>1</v>
      </c>
      <c r="K361" s="2">
        <v>50</v>
      </c>
      <c r="L361">
        <f t="shared" si="25"/>
        <v>1</v>
      </c>
      <c r="M361">
        <f t="shared" si="26"/>
        <v>2</v>
      </c>
      <c r="N361">
        <f t="shared" si="27"/>
        <v>1</v>
      </c>
      <c r="O361">
        <f t="shared" si="28"/>
        <v>1</v>
      </c>
      <c r="P361">
        <f t="shared" si="29"/>
        <v>4</v>
      </c>
      <c r="Q361" s="3">
        <v>1</v>
      </c>
    </row>
    <row r="362" spans="1:17" x14ac:dyDescent="0.25">
      <c r="A362" s="2">
        <v>361</v>
      </c>
      <c r="B362">
        <v>32</v>
      </c>
      <c r="C362" t="s">
        <v>13</v>
      </c>
      <c r="D362" t="s">
        <v>18</v>
      </c>
      <c r="E362" t="s">
        <v>15</v>
      </c>
      <c r="F362" t="s">
        <v>11</v>
      </c>
      <c r="G362" t="s">
        <v>17</v>
      </c>
      <c r="H362" s="3">
        <v>1</v>
      </c>
      <c r="K362" s="2">
        <v>32</v>
      </c>
      <c r="L362">
        <f t="shared" si="25"/>
        <v>0</v>
      </c>
      <c r="M362">
        <f t="shared" si="26"/>
        <v>2</v>
      </c>
      <c r="N362">
        <f t="shared" si="27"/>
        <v>1</v>
      </c>
      <c r="O362">
        <f t="shared" si="28"/>
        <v>4</v>
      </c>
      <c r="P362">
        <f t="shared" si="29"/>
        <v>1</v>
      </c>
      <c r="Q362" s="3">
        <v>1</v>
      </c>
    </row>
    <row r="363" spans="1:17" x14ac:dyDescent="0.25">
      <c r="A363" s="2">
        <v>362</v>
      </c>
      <c r="B363">
        <v>40</v>
      </c>
      <c r="C363" t="s">
        <v>8</v>
      </c>
      <c r="D363" t="s">
        <v>18</v>
      </c>
      <c r="E363" t="s">
        <v>15</v>
      </c>
      <c r="F363" t="s">
        <v>25</v>
      </c>
      <c r="G363" t="s">
        <v>17</v>
      </c>
      <c r="H363" s="3">
        <v>0</v>
      </c>
      <c r="K363" s="2">
        <v>40</v>
      </c>
      <c r="L363">
        <f t="shared" si="25"/>
        <v>1</v>
      </c>
      <c r="M363">
        <f t="shared" si="26"/>
        <v>2</v>
      </c>
      <c r="N363">
        <f t="shared" si="27"/>
        <v>1</v>
      </c>
      <c r="O363">
        <f t="shared" si="28"/>
        <v>2</v>
      </c>
      <c r="P363">
        <f t="shared" si="29"/>
        <v>1</v>
      </c>
      <c r="Q363" s="3">
        <v>0</v>
      </c>
    </row>
    <row r="364" spans="1:17" x14ac:dyDescent="0.25">
      <c r="A364" s="2">
        <v>363</v>
      </c>
      <c r="B364">
        <v>25</v>
      </c>
      <c r="C364" t="s">
        <v>13</v>
      </c>
      <c r="D364" t="s">
        <v>21</v>
      </c>
      <c r="E364" t="s">
        <v>10</v>
      </c>
      <c r="F364" t="s">
        <v>16</v>
      </c>
      <c r="G364" t="s">
        <v>12</v>
      </c>
      <c r="H364" s="3">
        <v>1</v>
      </c>
      <c r="K364" s="2">
        <v>25</v>
      </c>
      <c r="L364">
        <f t="shared" si="25"/>
        <v>0</v>
      </c>
      <c r="M364">
        <f t="shared" si="26"/>
        <v>1</v>
      </c>
      <c r="N364">
        <f t="shared" si="27"/>
        <v>2</v>
      </c>
      <c r="O364">
        <f t="shared" si="28"/>
        <v>1</v>
      </c>
      <c r="P364">
        <f t="shared" si="29"/>
        <v>3</v>
      </c>
      <c r="Q364" s="3">
        <v>1</v>
      </c>
    </row>
    <row r="365" spans="1:17" x14ac:dyDescent="0.25">
      <c r="A365" s="2">
        <v>364</v>
      </c>
      <c r="B365">
        <v>53</v>
      </c>
      <c r="C365" t="s">
        <v>8</v>
      </c>
      <c r="D365" t="s">
        <v>9</v>
      </c>
      <c r="E365" t="s">
        <v>20</v>
      </c>
      <c r="F365" t="s">
        <v>16</v>
      </c>
      <c r="G365" t="s">
        <v>12</v>
      </c>
      <c r="H365" s="3">
        <v>0</v>
      </c>
      <c r="K365" s="2">
        <v>53</v>
      </c>
      <c r="L365">
        <f t="shared" si="25"/>
        <v>1</v>
      </c>
      <c r="M365">
        <f t="shared" si="26"/>
        <v>4</v>
      </c>
      <c r="N365">
        <f t="shared" si="27"/>
        <v>3</v>
      </c>
      <c r="O365">
        <f t="shared" si="28"/>
        <v>1</v>
      </c>
      <c r="P365">
        <f t="shared" si="29"/>
        <v>3</v>
      </c>
      <c r="Q365" s="3">
        <v>0</v>
      </c>
    </row>
    <row r="366" spans="1:17" x14ac:dyDescent="0.25">
      <c r="A366" s="2">
        <v>365</v>
      </c>
      <c r="B366">
        <v>58</v>
      </c>
      <c r="C366" t="s">
        <v>13</v>
      </c>
      <c r="D366" t="s">
        <v>14</v>
      </c>
      <c r="E366" t="s">
        <v>10</v>
      </c>
      <c r="F366" t="s">
        <v>16</v>
      </c>
      <c r="G366" t="s">
        <v>19</v>
      </c>
      <c r="H366" s="3">
        <v>0</v>
      </c>
      <c r="K366" s="2">
        <v>58</v>
      </c>
      <c r="L366">
        <f t="shared" si="25"/>
        <v>0</v>
      </c>
      <c r="M366">
        <f t="shared" si="26"/>
        <v>3</v>
      </c>
      <c r="N366">
        <f t="shared" si="27"/>
        <v>2</v>
      </c>
      <c r="O366">
        <f t="shared" si="28"/>
        <v>1</v>
      </c>
      <c r="P366">
        <f t="shared" si="29"/>
        <v>4</v>
      </c>
      <c r="Q366" s="3">
        <v>0</v>
      </c>
    </row>
    <row r="367" spans="1:17" x14ac:dyDescent="0.25">
      <c r="A367" s="2">
        <v>366</v>
      </c>
      <c r="B367">
        <v>31</v>
      </c>
      <c r="C367" t="s">
        <v>8</v>
      </c>
      <c r="D367" t="s">
        <v>9</v>
      </c>
      <c r="E367" t="s">
        <v>10</v>
      </c>
      <c r="F367" t="s">
        <v>11</v>
      </c>
      <c r="G367" t="s">
        <v>17</v>
      </c>
      <c r="H367" s="3">
        <v>1</v>
      </c>
      <c r="K367" s="2">
        <v>31</v>
      </c>
      <c r="L367">
        <f t="shared" si="25"/>
        <v>1</v>
      </c>
      <c r="M367">
        <f t="shared" si="26"/>
        <v>4</v>
      </c>
      <c r="N367">
        <f t="shared" si="27"/>
        <v>2</v>
      </c>
      <c r="O367">
        <f t="shared" si="28"/>
        <v>4</v>
      </c>
      <c r="P367">
        <f t="shared" si="29"/>
        <v>1</v>
      </c>
      <c r="Q367" s="3">
        <v>1</v>
      </c>
    </row>
    <row r="368" spans="1:17" x14ac:dyDescent="0.25">
      <c r="A368" s="2">
        <v>367</v>
      </c>
      <c r="B368">
        <v>43</v>
      </c>
      <c r="C368" t="s">
        <v>8</v>
      </c>
      <c r="D368" t="s">
        <v>14</v>
      </c>
      <c r="E368" t="s">
        <v>20</v>
      </c>
      <c r="F368" t="s">
        <v>11</v>
      </c>
      <c r="G368" t="s">
        <v>17</v>
      </c>
      <c r="H368" s="3">
        <v>1</v>
      </c>
      <c r="K368" s="2">
        <v>43</v>
      </c>
      <c r="L368">
        <f t="shared" si="25"/>
        <v>1</v>
      </c>
      <c r="M368">
        <f t="shared" si="26"/>
        <v>3</v>
      </c>
      <c r="N368">
        <f t="shared" si="27"/>
        <v>3</v>
      </c>
      <c r="O368">
        <f t="shared" si="28"/>
        <v>4</v>
      </c>
      <c r="P368">
        <f t="shared" si="29"/>
        <v>1</v>
      </c>
      <c r="Q368" s="3">
        <v>1</v>
      </c>
    </row>
    <row r="369" spans="1:17" x14ac:dyDescent="0.25">
      <c r="A369" s="2">
        <v>368</v>
      </c>
      <c r="B369">
        <v>36</v>
      </c>
      <c r="C369" t="s">
        <v>13</v>
      </c>
      <c r="D369" t="s">
        <v>14</v>
      </c>
      <c r="E369" t="s">
        <v>10</v>
      </c>
      <c r="F369" t="s">
        <v>16</v>
      </c>
      <c r="G369" t="s">
        <v>19</v>
      </c>
      <c r="H369" s="3">
        <v>1</v>
      </c>
      <c r="K369" s="2">
        <v>36</v>
      </c>
      <c r="L369">
        <f t="shared" si="25"/>
        <v>0</v>
      </c>
      <c r="M369">
        <f t="shared" si="26"/>
        <v>3</v>
      </c>
      <c r="N369">
        <f t="shared" si="27"/>
        <v>2</v>
      </c>
      <c r="O369">
        <f t="shared" si="28"/>
        <v>1</v>
      </c>
      <c r="P369">
        <f t="shared" si="29"/>
        <v>4</v>
      </c>
      <c r="Q369" s="3">
        <v>1</v>
      </c>
    </row>
    <row r="370" spans="1:17" x14ac:dyDescent="0.25">
      <c r="A370" s="2">
        <v>369</v>
      </c>
      <c r="B370">
        <v>21</v>
      </c>
      <c r="C370" t="s">
        <v>8</v>
      </c>
      <c r="D370" t="s">
        <v>21</v>
      </c>
      <c r="E370" t="s">
        <v>10</v>
      </c>
      <c r="F370" t="s">
        <v>23</v>
      </c>
      <c r="G370" t="s">
        <v>22</v>
      </c>
      <c r="H370" s="3">
        <v>1</v>
      </c>
      <c r="K370" s="2">
        <v>21</v>
      </c>
      <c r="L370">
        <f t="shared" si="25"/>
        <v>1</v>
      </c>
      <c r="M370">
        <f t="shared" si="26"/>
        <v>1</v>
      </c>
      <c r="N370">
        <f t="shared" si="27"/>
        <v>2</v>
      </c>
      <c r="O370">
        <f t="shared" si="28"/>
        <v>5</v>
      </c>
      <c r="P370">
        <f t="shared" si="29"/>
        <v>2</v>
      </c>
      <c r="Q370" s="3">
        <v>1</v>
      </c>
    </row>
    <row r="371" spans="1:17" x14ac:dyDescent="0.25">
      <c r="A371" s="2">
        <v>370</v>
      </c>
      <c r="B371">
        <v>20</v>
      </c>
      <c r="C371" t="s">
        <v>8</v>
      </c>
      <c r="D371" t="s">
        <v>21</v>
      </c>
      <c r="E371" t="s">
        <v>10</v>
      </c>
      <c r="F371" t="s">
        <v>16</v>
      </c>
      <c r="G371" t="s">
        <v>19</v>
      </c>
      <c r="H371" s="3">
        <v>0</v>
      </c>
      <c r="K371" s="2">
        <v>20</v>
      </c>
      <c r="L371">
        <f t="shared" si="25"/>
        <v>1</v>
      </c>
      <c r="M371">
        <f t="shared" si="26"/>
        <v>1</v>
      </c>
      <c r="N371">
        <f t="shared" si="27"/>
        <v>2</v>
      </c>
      <c r="O371">
        <f t="shared" si="28"/>
        <v>1</v>
      </c>
      <c r="P371">
        <f t="shared" si="29"/>
        <v>4</v>
      </c>
      <c r="Q371" s="3">
        <v>0</v>
      </c>
    </row>
    <row r="372" spans="1:17" x14ac:dyDescent="0.25">
      <c r="A372" s="2">
        <v>371</v>
      </c>
      <c r="B372">
        <v>59</v>
      </c>
      <c r="C372" t="s">
        <v>8</v>
      </c>
      <c r="D372" t="s">
        <v>18</v>
      </c>
      <c r="E372" t="s">
        <v>10</v>
      </c>
      <c r="F372" t="s">
        <v>11</v>
      </c>
      <c r="G372" t="s">
        <v>22</v>
      </c>
      <c r="H372" s="3">
        <v>1</v>
      </c>
      <c r="K372" s="2">
        <v>59</v>
      </c>
      <c r="L372">
        <f t="shared" si="25"/>
        <v>1</v>
      </c>
      <c r="M372">
        <f t="shared" si="26"/>
        <v>2</v>
      </c>
      <c r="N372">
        <f t="shared" si="27"/>
        <v>2</v>
      </c>
      <c r="O372">
        <f t="shared" si="28"/>
        <v>4</v>
      </c>
      <c r="P372">
        <f t="shared" si="29"/>
        <v>2</v>
      </c>
      <c r="Q372" s="3">
        <v>1</v>
      </c>
    </row>
    <row r="373" spans="1:17" x14ac:dyDescent="0.25">
      <c r="A373" s="2">
        <v>372</v>
      </c>
      <c r="B373">
        <v>53</v>
      </c>
      <c r="C373" t="s">
        <v>13</v>
      </c>
      <c r="D373" t="s">
        <v>9</v>
      </c>
      <c r="E373" t="s">
        <v>10</v>
      </c>
      <c r="F373" t="s">
        <v>23</v>
      </c>
      <c r="G373" t="s">
        <v>22</v>
      </c>
      <c r="H373" s="3">
        <v>0</v>
      </c>
      <c r="K373" s="2">
        <v>53</v>
      </c>
      <c r="L373">
        <f t="shared" si="25"/>
        <v>0</v>
      </c>
      <c r="M373">
        <f t="shared" si="26"/>
        <v>4</v>
      </c>
      <c r="N373">
        <f t="shared" si="27"/>
        <v>2</v>
      </c>
      <c r="O373">
        <f t="shared" si="28"/>
        <v>5</v>
      </c>
      <c r="P373">
        <f t="shared" si="29"/>
        <v>2</v>
      </c>
      <c r="Q373" s="3">
        <v>0</v>
      </c>
    </row>
    <row r="374" spans="1:17" x14ac:dyDescent="0.25">
      <c r="A374" s="2">
        <v>373</v>
      </c>
      <c r="B374">
        <v>39</v>
      </c>
      <c r="C374" t="s">
        <v>13</v>
      </c>
      <c r="D374" t="s">
        <v>14</v>
      </c>
      <c r="E374" t="s">
        <v>15</v>
      </c>
      <c r="F374" t="s">
        <v>16</v>
      </c>
      <c r="G374" t="s">
        <v>17</v>
      </c>
      <c r="H374" s="3">
        <v>0</v>
      </c>
      <c r="K374" s="2">
        <v>39</v>
      </c>
      <c r="L374">
        <f t="shared" si="25"/>
        <v>0</v>
      </c>
      <c r="M374">
        <f t="shared" si="26"/>
        <v>3</v>
      </c>
      <c r="N374">
        <f t="shared" si="27"/>
        <v>1</v>
      </c>
      <c r="O374">
        <f t="shared" si="28"/>
        <v>1</v>
      </c>
      <c r="P374">
        <f t="shared" si="29"/>
        <v>1</v>
      </c>
      <c r="Q374" s="3">
        <v>0</v>
      </c>
    </row>
    <row r="375" spans="1:17" x14ac:dyDescent="0.25">
      <c r="A375" s="2">
        <v>374</v>
      </c>
      <c r="B375">
        <v>59</v>
      </c>
      <c r="C375" t="s">
        <v>13</v>
      </c>
      <c r="D375" t="s">
        <v>18</v>
      </c>
      <c r="E375" t="s">
        <v>20</v>
      </c>
      <c r="F375" t="s">
        <v>24</v>
      </c>
      <c r="G375" t="s">
        <v>12</v>
      </c>
      <c r="H375" s="3">
        <v>0</v>
      </c>
      <c r="K375" s="2">
        <v>59</v>
      </c>
      <c r="L375">
        <f t="shared" si="25"/>
        <v>0</v>
      </c>
      <c r="M375">
        <f t="shared" si="26"/>
        <v>2</v>
      </c>
      <c r="N375">
        <f t="shared" si="27"/>
        <v>3</v>
      </c>
      <c r="O375">
        <f t="shared" si="28"/>
        <v>3</v>
      </c>
      <c r="P375">
        <f t="shared" si="29"/>
        <v>3</v>
      </c>
      <c r="Q375" s="3">
        <v>0</v>
      </c>
    </row>
    <row r="376" spans="1:17" x14ac:dyDescent="0.25">
      <c r="A376" s="2">
        <v>375</v>
      </c>
      <c r="B376">
        <v>26</v>
      </c>
      <c r="C376" t="s">
        <v>8</v>
      </c>
      <c r="D376" t="s">
        <v>14</v>
      </c>
      <c r="E376" t="s">
        <v>15</v>
      </c>
      <c r="F376" t="s">
        <v>24</v>
      </c>
      <c r="G376" t="s">
        <v>17</v>
      </c>
      <c r="H376" s="3">
        <v>0</v>
      </c>
      <c r="K376" s="2">
        <v>26</v>
      </c>
      <c r="L376">
        <f t="shared" si="25"/>
        <v>1</v>
      </c>
      <c r="M376">
        <f t="shared" si="26"/>
        <v>3</v>
      </c>
      <c r="N376">
        <f t="shared" si="27"/>
        <v>1</v>
      </c>
      <c r="O376">
        <f t="shared" si="28"/>
        <v>3</v>
      </c>
      <c r="P376">
        <f t="shared" si="29"/>
        <v>1</v>
      </c>
      <c r="Q376" s="3">
        <v>0</v>
      </c>
    </row>
    <row r="377" spans="1:17" x14ac:dyDescent="0.25">
      <c r="A377" s="2">
        <v>376</v>
      </c>
      <c r="B377">
        <v>37</v>
      </c>
      <c r="C377" t="s">
        <v>13</v>
      </c>
      <c r="D377" t="s">
        <v>9</v>
      </c>
      <c r="E377" t="s">
        <v>15</v>
      </c>
      <c r="F377" t="s">
        <v>16</v>
      </c>
      <c r="G377" t="s">
        <v>19</v>
      </c>
      <c r="H377" s="3">
        <v>0</v>
      </c>
      <c r="K377" s="2">
        <v>37</v>
      </c>
      <c r="L377">
        <f t="shared" si="25"/>
        <v>0</v>
      </c>
      <c r="M377">
        <f t="shared" si="26"/>
        <v>4</v>
      </c>
      <c r="N377">
        <f t="shared" si="27"/>
        <v>1</v>
      </c>
      <c r="O377">
        <f t="shared" si="28"/>
        <v>1</v>
      </c>
      <c r="P377">
        <f t="shared" si="29"/>
        <v>4</v>
      </c>
      <c r="Q377" s="3">
        <v>0</v>
      </c>
    </row>
    <row r="378" spans="1:17" x14ac:dyDescent="0.25">
      <c r="A378" s="2">
        <v>377</v>
      </c>
      <c r="B378">
        <v>44</v>
      </c>
      <c r="C378" t="s">
        <v>13</v>
      </c>
      <c r="D378" t="s">
        <v>9</v>
      </c>
      <c r="E378" t="s">
        <v>15</v>
      </c>
      <c r="F378" t="s">
        <v>25</v>
      </c>
      <c r="G378" t="s">
        <v>17</v>
      </c>
      <c r="H378" s="3">
        <v>0</v>
      </c>
      <c r="K378" s="2">
        <v>44</v>
      </c>
      <c r="L378">
        <f t="shared" si="25"/>
        <v>0</v>
      </c>
      <c r="M378">
        <f t="shared" si="26"/>
        <v>4</v>
      </c>
      <c r="N378">
        <f t="shared" si="27"/>
        <v>1</v>
      </c>
      <c r="O378">
        <f t="shared" si="28"/>
        <v>2</v>
      </c>
      <c r="P378">
        <f t="shared" si="29"/>
        <v>1</v>
      </c>
      <c r="Q378" s="3">
        <v>0</v>
      </c>
    </row>
    <row r="379" spans="1:17" x14ac:dyDescent="0.25">
      <c r="A379" s="2">
        <v>378</v>
      </c>
      <c r="B379">
        <v>44</v>
      </c>
      <c r="C379" t="s">
        <v>13</v>
      </c>
      <c r="D379" t="s">
        <v>9</v>
      </c>
      <c r="E379" t="s">
        <v>10</v>
      </c>
      <c r="F379" t="s">
        <v>25</v>
      </c>
      <c r="G379" t="s">
        <v>19</v>
      </c>
      <c r="H379" s="3">
        <v>0</v>
      </c>
      <c r="K379" s="2">
        <v>44</v>
      </c>
      <c r="L379">
        <f t="shared" si="25"/>
        <v>0</v>
      </c>
      <c r="M379">
        <f t="shared" si="26"/>
        <v>4</v>
      </c>
      <c r="N379">
        <f t="shared" si="27"/>
        <v>2</v>
      </c>
      <c r="O379">
        <f t="shared" si="28"/>
        <v>2</v>
      </c>
      <c r="P379">
        <f t="shared" si="29"/>
        <v>4</v>
      </c>
      <c r="Q379" s="3">
        <v>0</v>
      </c>
    </row>
    <row r="380" spans="1:17" x14ac:dyDescent="0.25">
      <c r="A380" s="2">
        <v>379</v>
      </c>
      <c r="B380">
        <v>60</v>
      </c>
      <c r="C380" t="s">
        <v>8</v>
      </c>
      <c r="D380" t="s">
        <v>14</v>
      </c>
      <c r="E380" t="s">
        <v>10</v>
      </c>
      <c r="F380" t="s">
        <v>23</v>
      </c>
      <c r="G380" t="s">
        <v>17</v>
      </c>
      <c r="H380" s="3">
        <v>0</v>
      </c>
      <c r="K380" s="2">
        <v>60</v>
      </c>
      <c r="L380">
        <f t="shared" si="25"/>
        <v>1</v>
      </c>
      <c r="M380">
        <f t="shared" si="26"/>
        <v>3</v>
      </c>
      <c r="N380">
        <f t="shared" si="27"/>
        <v>2</v>
      </c>
      <c r="O380">
        <f t="shared" si="28"/>
        <v>5</v>
      </c>
      <c r="P380">
        <f t="shared" si="29"/>
        <v>1</v>
      </c>
      <c r="Q380" s="3">
        <v>0</v>
      </c>
    </row>
    <row r="381" spans="1:17" x14ac:dyDescent="0.25">
      <c r="A381" s="2">
        <v>380</v>
      </c>
      <c r="B381">
        <v>28</v>
      </c>
      <c r="C381" t="s">
        <v>13</v>
      </c>
      <c r="D381" t="s">
        <v>21</v>
      </c>
      <c r="E381" t="s">
        <v>20</v>
      </c>
      <c r="F381" t="s">
        <v>16</v>
      </c>
      <c r="G381" t="s">
        <v>12</v>
      </c>
      <c r="H381" s="3">
        <v>1</v>
      </c>
      <c r="K381" s="2">
        <v>28</v>
      </c>
      <c r="L381">
        <f t="shared" si="25"/>
        <v>0</v>
      </c>
      <c r="M381">
        <f t="shared" si="26"/>
        <v>1</v>
      </c>
      <c r="N381">
        <f t="shared" si="27"/>
        <v>3</v>
      </c>
      <c r="O381">
        <f t="shared" si="28"/>
        <v>1</v>
      </c>
      <c r="P381">
        <f t="shared" si="29"/>
        <v>3</v>
      </c>
      <c r="Q381" s="3">
        <v>1</v>
      </c>
    </row>
    <row r="382" spans="1:17" x14ac:dyDescent="0.25">
      <c r="A382" s="2">
        <v>381</v>
      </c>
      <c r="B382">
        <v>27</v>
      </c>
      <c r="C382" t="s">
        <v>8</v>
      </c>
      <c r="D382" t="s">
        <v>14</v>
      </c>
      <c r="E382" t="s">
        <v>10</v>
      </c>
      <c r="F382" t="s">
        <v>25</v>
      </c>
      <c r="G382" t="s">
        <v>19</v>
      </c>
      <c r="H382" s="3">
        <v>1</v>
      </c>
      <c r="K382" s="2">
        <v>27</v>
      </c>
      <c r="L382">
        <f t="shared" si="25"/>
        <v>1</v>
      </c>
      <c r="M382">
        <f t="shared" si="26"/>
        <v>3</v>
      </c>
      <c r="N382">
        <f t="shared" si="27"/>
        <v>2</v>
      </c>
      <c r="O382">
        <f t="shared" si="28"/>
        <v>2</v>
      </c>
      <c r="P382">
        <f t="shared" si="29"/>
        <v>4</v>
      </c>
      <c r="Q382" s="3">
        <v>1</v>
      </c>
    </row>
    <row r="383" spans="1:17" x14ac:dyDescent="0.25">
      <c r="A383" s="2">
        <v>382</v>
      </c>
      <c r="B383">
        <v>39</v>
      </c>
      <c r="C383" t="s">
        <v>13</v>
      </c>
      <c r="D383" t="s">
        <v>14</v>
      </c>
      <c r="E383" t="s">
        <v>15</v>
      </c>
      <c r="F383" t="s">
        <v>23</v>
      </c>
      <c r="G383" t="s">
        <v>22</v>
      </c>
      <c r="H383" s="3">
        <v>1</v>
      </c>
      <c r="K383" s="2">
        <v>39</v>
      </c>
      <c r="L383">
        <f t="shared" si="25"/>
        <v>0</v>
      </c>
      <c r="M383">
        <f t="shared" si="26"/>
        <v>3</v>
      </c>
      <c r="N383">
        <f t="shared" si="27"/>
        <v>1</v>
      </c>
      <c r="O383">
        <f t="shared" si="28"/>
        <v>5</v>
      </c>
      <c r="P383">
        <f t="shared" si="29"/>
        <v>2</v>
      </c>
      <c r="Q383" s="3">
        <v>1</v>
      </c>
    </row>
    <row r="384" spans="1:17" x14ac:dyDescent="0.25">
      <c r="A384" s="2">
        <v>383</v>
      </c>
      <c r="B384">
        <v>46</v>
      </c>
      <c r="C384" t="s">
        <v>13</v>
      </c>
      <c r="D384" t="s">
        <v>18</v>
      </c>
      <c r="E384" t="s">
        <v>15</v>
      </c>
      <c r="F384" t="s">
        <v>23</v>
      </c>
      <c r="G384" t="s">
        <v>17</v>
      </c>
      <c r="H384" s="3">
        <v>0</v>
      </c>
      <c r="K384" s="2">
        <v>46</v>
      </c>
      <c r="L384">
        <f t="shared" si="25"/>
        <v>0</v>
      </c>
      <c r="M384">
        <f t="shared" si="26"/>
        <v>2</v>
      </c>
      <c r="N384">
        <f t="shared" si="27"/>
        <v>1</v>
      </c>
      <c r="O384">
        <f t="shared" si="28"/>
        <v>5</v>
      </c>
      <c r="P384">
        <f t="shared" si="29"/>
        <v>1</v>
      </c>
      <c r="Q384" s="3">
        <v>0</v>
      </c>
    </row>
    <row r="385" spans="1:17" x14ac:dyDescent="0.25">
      <c r="A385" s="2">
        <v>384</v>
      </c>
      <c r="B385">
        <v>33</v>
      </c>
      <c r="C385" t="s">
        <v>13</v>
      </c>
      <c r="D385" t="s">
        <v>21</v>
      </c>
      <c r="E385" t="s">
        <v>20</v>
      </c>
      <c r="F385" t="s">
        <v>11</v>
      </c>
      <c r="G385" t="s">
        <v>22</v>
      </c>
      <c r="H385" s="3">
        <v>0</v>
      </c>
      <c r="K385" s="2">
        <v>33</v>
      </c>
      <c r="L385">
        <f t="shared" si="25"/>
        <v>0</v>
      </c>
      <c r="M385">
        <f t="shared" si="26"/>
        <v>1</v>
      </c>
      <c r="N385">
        <f t="shared" si="27"/>
        <v>3</v>
      </c>
      <c r="O385">
        <f t="shared" si="28"/>
        <v>4</v>
      </c>
      <c r="P385">
        <f t="shared" si="29"/>
        <v>2</v>
      </c>
      <c r="Q385" s="3">
        <v>0</v>
      </c>
    </row>
    <row r="386" spans="1:17" x14ac:dyDescent="0.25">
      <c r="A386" s="2">
        <v>385</v>
      </c>
      <c r="B386">
        <v>39</v>
      </c>
      <c r="C386" t="s">
        <v>13</v>
      </c>
      <c r="D386" t="s">
        <v>21</v>
      </c>
      <c r="E386" t="s">
        <v>15</v>
      </c>
      <c r="F386" t="s">
        <v>25</v>
      </c>
      <c r="G386" t="s">
        <v>12</v>
      </c>
      <c r="H386" s="3">
        <v>0</v>
      </c>
      <c r="K386" s="2">
        <v>39</v>
      </c>
      <c r="L386">
        <f t="shared" si="25"/>
        <v>0</v>
      </c>
      <c r="M386">
        <f t="shared" si="26"/>
        <v>1</v>
      </c>
      <c r="N386">
        <f t="shared" si="27"/>
        <v>1</v>
      </c>
      <c r="O386">
        <f t="shared" si="28"/>
        <v>2</v>
      </c>
      <c r="P386">
        <f t="shared" si="29"/>
        <v>3</v>
      </c>
      <c r="Q386" s="3">
        <v>0</v>
      </c>
    </row>
    <row r="387" spans="1:17" x14ac:dyDescent="0.25">
      <c r="A387" s="2">
        <v>386</v>
      </c>
      <c r="B387">
        <v>39</v>
      </c>
      <c r="C387" t="s">
        <v>13</v>
      </c>
      <c r="D387" t="s">
        <v>18</v>
      </c>
      <c r="E387" t="s">
        <v>20</v>
      </c>
      <c r="F387" t="s">
        <v>25</v>
      </c>
      <c r="G387" t="s">
        <v>12</v>
      </c>
      <c r="H387" s="3">
        <v>1</v>
      </c>
      <c r="K387" s="2">
        <v>39</v>
      </c>
      <c r="L387">
        <f t="shared" ref="L387:L450" si="30">VLOOKUP(C387,$S$7:$T$9,2,0)</f>
        <v>0</v>
      </c>
      <c r="M387">
        <f t="shared" ref="M387:M450" si="31">VLOOKUP(D387,$V$7:$W$11,2,0)</f>
        <v>2</v>
      </c>
      <c r="N387">
        <f t="shared" ref="N387:N450" si="32">VLOOKUP(E387,$Y$7:$Z$10,2,0)</f>
        <v>3</v>
      </c>
      <c r="O387">
        <f t="shared" ref="O387:O450" si="33">VLOOKUP(F387,$S$14:$T$19,2,0)</f>
        <v>2</v>
      </c>
      <c r="P387">
        <f t="shared" ref="P387:P450" si="34">VLOOKUP(G387,$V$14:$W$18,2,0)</f>
        <v>3</v>
      </c>
      <c r="Q387" s="3">
        <v>1</v>
      </c>
    </row>
    <row r="388" spans="1:17" x14ac:dyDescent="0.25">
      <c r="A388" s="2">
        <v>387</v>
      </c>
      <c r="B388">
        <v>22</v>
      </c>
      <c r="C388" t="s">
        <v>8</v>
      </c>
      <c r="D388" t="s">
        <v>18</v>
      </c>
      <c r="E388" t="s">
        <v>15</v>
      </c>
      <c r="F388" t="s">
        <v>23</v>
      </c>
      <c r="G388" t="s">
        <v>12</v>
      </c>
      <c r="H388" s="3">
        <v>1</v>
      </c>
      <c r="K388" s="2">
        <v>22</v>
      </c>
      <c r="L388">
        <f t="shared" si="30"/>
        <v>1</v>
      </c>
      <c r="M388">
        <f t="shared" si="31"/>
        <v>2</v>
      </c>
      <c r="N388">
        <f t="shared" si="32"/>
        <v>1</v>
      </c>
      <c r="O388">
        <f t="shared" si="33"/>
        <v>5</v>
      </c>
      <c r="P388">
        <f t="shared" si="34"/>
        <v>3</v>
      </c>
      <c r="Q388" s="3">
        <v>1</v>
      </c>
    </row>
    <row r="389" spans="1:17" x14ac:dyDescent="0.25">
      <c r="A389" s="2">
        <v>388</v>
      </c>
      <c r="B389">
        <v>35</v>
      </c>
      <c r="C389" t="s">
        <v>8</v>
      </c>
      <c r="D389" t="s">
        <v>18</v>
      </c>
      <c r="E389" t="s">
        <v>15</v>
      </c>
      <c r="F389" t="s">
        <v>24</v>
      </c>
      <c r="G389" t="s">
        <v>12</v>
      </c>
      <c r="H389" s="3">
        <v>0</v>
      </c>
      <c r="K389" s="2">
        <v>35</v>
      </c>
      <c r="L389">
        <f t="shared" si="30"/>
        <v>1</v>
      </c>
      <c r="M389">
        <f t="shared" si="31"/>
        <v>2</v>
      </c>
      <c r="N389">
        <f t="shared" si="32"/>
        <v>1</v>
      </c>
      <c r="O389">
        <f t="shared" si="33"/>
        <v>3</v>
      </c>
      <c r="P389">
        <f t="shared" si="34"/>
        <v>3</v>
      </c>
      <c r="Q389" s="3">
        <v>0</v>
      </c>
    </row>
    <row r="390" spans="1:17" x14ac:dyDescent="0.25">
      <c r="A390" s="2">
        <v>389</v>
      </c>
      <c r="B390">
        <v>49</v>
      </c>
      <c r="C390" t="s">
        <v>13</v>
      </c>
      <c r="D390" t="s">
        <v>14</v>
      </c>
      <c r="E390" t="s">
        <v>15</v>
      </c>
      <c r="F390" t="s">
        <v>25</v>
      </c>
      <c r="G390" t="s">
        <v>17</v>
      </c>
      <c r="H390" s="3">
        <v>0</v>
      </c>
      <c r="K390" s="2">
        <v>49</v>
      </c>
      <c r="L390">
        <f t="shared" si="30"/>
        <v>0</v>
      </c>
      <c r="M390">
        <f t="shared" si="31"/>
        <v>3</v>
      </c>
      <c r="N390">
        <f t="shared" si="32"/>
        <v>1</v>
      </c>
      <c r="O390">
        <f t="shared" si="33"/>
        <v>2</v>
      </c>
      <c r="P390">
        <f t="shared" si="34"/>
        <v>1</v>
      </c>
      <c r="Q390" s="3">
        <v>0</v>
      </c>
    </row>
    <row r="391" spans="1:17" x14ac:dyDescent="0.25">
      <c r="A391" s="2">
        <v>390</v>
      </c>
      <c r="B391">
        <v>44</v>
      </c>
      <c r="C391" t="s">
        <v>13</v>
      </c>
      <c r="D391" t="s">
        <v>18</v>
      </c>
      <c r="E391" t="s">
        <v>10</v>
      </c>
      <c r="F391" t="s">
        <v>16</v>
      </c>
      <c r="G391" t="s">
        <v>19</v>
      </c>
      <c r="H391" s="3">
        <v>0</v>
      </c>
      <c r="K391" s="2">
        <v>44</v>
      </c>
      <c r="L391">
        <f t="shared" si="30"/>
        <v>0</v>
      </c>
      <c r="M391">
        <f t="shared" si="31"/>
        <v>2</v>
      </c>
      <c r="N391">
        <f t="shared" si="32"/>
        <v>2</v>
      </c>
      <c r="O391">
        <f t="shared" si="33"/>
        <v>1</v>
      </c>
      <c r="P391">
        <f t="shared" si="34"/>
        <v>4</v>
      </c>
      <c r="Q391" s="3">
        <v>0</v>
      </c>
    </row>
    <row r="392" spans="1:17" x14ac:dyDescent="0.25">
      <c r="A392" s="2">
        <v>391</v>
      </c>
      <c r="B392">
        <v>48</v>
      </c>
      <c r="C392" t="s">
        <v>8</v>
      </c>
      <c r="D392" t="s">
        <v>21</v>
      </c>
      <c r="E392" t="s">
        <v>10</v>
      </c>
      <c r="F392" t="s">
        <v>24</v>
      </c>
      <c r="G392" t="s">
        <v>19</v>
      </c>
      <c r="H392" s="3">
        <v>1</v>
      </c>
      <c r="K392" s="2">
        <v>48</v>
      </c>
      <c r="L392">
        <f t="shared" si="30"/>
        <v>1</v>
      </c>
      <c r="M392">
        <f t="shared" si="31"/>
        <v>1</v>
      </c>
      <c r="N392">
        <f t="shared" si="32"/>
        <v>2</v>
      </c>
      <c r="O392">
        <f t="shared" si="33"/>
        <v>3</v>
      </c>
      <c r="P392">
        <f t="shared" si="34"/>
        <v>4</v>
      </c>
      <c r="Q392" s="3">
        <v>1</v>
      </c>
    </row>
    <row r="393" spans="1:17" x14ac:dyDescent="0.25">
      <c r="A393" s="2">
        <v>392</v>
      </c>
      <c r="B393">
        <v>59</v>
      </c>
      <c r="C393" t="s">
        <v>13</v>
      </c>
      <c r="D393" t="s">
        <v>14</v>
      </c>
      <c r="E393" t="s">
        <v>15</v>
      </c>
      <c r="F393" t="s">
        <v>11</v>
      </c>
      <c r="G393" t="s">
        <v>12</v>
      </c>
      <c r="H393" s="3">
        <v>0</v>
      </c>
      <c r="K393" s="2">
        <v>59</v>
      </c>
      <c r="L393">
        <f t="shared" si="30"/>
        <v>0</v>
      </c>
      <c r="M393">
        <f t="shared" si="31"/>
        <v>3</v>
      </c>
      <c r="N393">
        <f t="shared" si="32"/>
        <v>1</v>
      </c>
      <c r="O393">
        <f t="shared" si="33"/>
        <v>4</v>
      </c>
      <c r="P393">
        <f t="shared" si="34"/>
        <v>3</v>
      </c>
      <c r="Q393" s="3">
        <v>0</v>
      </c>
    </row>
    <row r="394" spans="1:17" x14ac:dyDescent="0.25">
      <c r="A394" s="2">
        <v>393</v>
      </c>
      <c r="B394">
        <v>49</v>
      </c>
      <c r="C394" t="s">
        <v>8</v>
      </c>
      <c r="D394" t="s">
        <v>18</v>
      </c>
      <c r="E394" t="s">
        <v>20</v>
      </c>
      <c r="F394" t="s">
        <v>25</v>
      </c>
      <c r="G394" t="s">
        <v>12</v>
      </c>
      <c r="H394" s="3">
        <v>1</v>
      </c>
      <c r="K394" s="2">
        <v>49</v>
      </c>
      <c r="L394">
        <f t="shared" si="30"/>
        <v>1</v>
      </c>
      <c r="M394">
        <f t="shared" si="31"/>
        <v>2</v>
      </c>
      <c r="N394">
        <f t="shared" si="32"/>
        <v>3</v>
      </c>
      <c r="O394">
        <f t="shared" si="33"/>
        <v>2</v>
      </c>
      <c r="P394">
        <f t="shared" si="34"/>
        <v>3</v>
      </c>
      <c r="Q394" s="3">
        <v>1</v>
      </c>
    </row>
    <row r="395" spans="1:17" x14ac:dyDescent="0.25">
      <c r="A395" s="2">
        <v>394</v>
      </c>
      <c r="B395">
        <v>52</v>
      </c>
      <c r="C395" t="s">
        <v>8</v>
      </c>
      <c r="D395" t="s">
        <v>9</v>
      </c>
      <c r="E395" t="s">
        <v>10</v>
      </c>
      <c r="F395" t="s">
        <v>24</v>
      </c>
      <c r="G395" t="s">
        <v>22</v>
      </c>
      <c r="H395" s="3">
        <v>1</v>
      </c>
      <c r="K395" s="2">
        <v>52</v>
      </c>
      <c r="L395">
        <f t="shared" si="30"/>
        <v>1</v>
      </c>
      <c r="M395">
        <f t="shared" si="31"/>
        <v>4</v>
      </c>
      <c r="N395">
        <f t="shared" si="32"/>
        <v>2</v>
      </c>
      <c r="O395">
        <f t="shared" si="33"/>
        <v>3</v>
      </c>
      <c r="P395">
        <f t="shared" si="34"/>
        <v>2</v>
      </c>
      <c r="Q395" s="3">
        <v>1</v>
      </c>
    </row>
    <row r="396" spans="1:17" x14ac:dyDescent="0.25">
      <c r="A396" s="2">
        <v>395</v>
      </c>
      <c r="B396">
        <v>46</v>
      </c>
      <c r="C396" t="s">
        <v>8</v>
      </c>
      <c r="D396" t="s">
        <v>21</v>
      </c>
      <c r="E396" t="s">
        <v>20</v>
      </c>
      <c r="F396" t="s">
        <v>25</v>
      </c>
      <c r="G396" t="s">
        <v>22</v>
      </c>
      <c r="H396" s="3">
        <v>0</v>
      </c>
      <c r="K396" s="2">
        <v>46</v>
      </c>
      <c r="L396">
        <f t="shared" si="30"/>
        <v>1</v>
      </c>
      <c r="M396">
        <f t="shared" si="31"/>
        <v>1</v>
      </c>
      <c r="N396">
        <f t="shared" si="32"/>
        <v>3</v>
      </c>
      <c r="O396">
        <f t="shared" si="33"/>
        <v>2</v>
      </c>
      <c r="P396">
        <f t="shared" si="34"/>
        <v>2</v>
      </c>
      <c r="Q396" s="3">
        <v>0</v>
      </c>
    </row>
    <row r="397" spans="1:17" x14ac:dyDescent="0.25">
      <c r="A397" s="2">
        <v>396</v>
      </c>
      <c r="B397">
        <v>22</v>
      </c>
      <c r="C397" t="s">
        <v>8</v>
      </c>
      <c r="D397" t="s">
        <v>18</v>
      </c>
      <c r="E397" t="s">
        <v>20</v>
      </c>
      <c r="F397" t="s">
        <v>25</v>
      </c>
      <c r="G397" t="s">
        <v>12</v>
      </c>
      <c r="H397" s="3">
        <v>1</v>
      </c>
      <c r="K397" s="2">
        <v>22</v>
      </c>
      <c r="L397">
        <f t="shared" si="30"/>
        <v>1</v>
      </c>
      <c r="M397">
        <f t="shared" si="31"/>
        <v>2</v>
      </c>
      <c r="N397">
        <f t="shared" si="32"/>
        <v>3</v>
      </c>
      <c r="O397">
        <f t="shared" si="33"/>
        <v>2</v>
      </c>
      <c r="P397">
        <f t="shared" si="34"/>
        <v>3</v>
      </c>
      <c r="Q397" s="3">
        <v>1</v>
      </c>
    </row>
    <row r="398" spans="1:17" x14ac:dyDescent="0.25">
      <c r="A398" s="2">
        <v>397</v>
      </c>
      <c r="B398">
        <v>32</v>
      </c>
      <c r="C398" t="s">
        <v>13</v>
      </c>
      <c r="D398" t="s">
        <v>14</v>
      </c>
      <c r="E398" t="s">
        <v>10</v>
      </c>
      <c r="F398" t="s">
        <v>23</v>
      </c>
      <c r="G398" t="s">
        <v>12</v>
      </c>
      <c r="H398" s="3">
        <v>1</v>
      </c>
      <c r="K398" s="2">
        <v>32</v>
      </c>
      <c r="L398">
        <f t="shared" si="30"/>
        <v>0</v>
      </c>
      <c r="M398">
        <f t="shared" si="31"/>
        <v>3</v>
      </c>
      <c r="N398">
        <f t="shared" si="32"/>
        <v>2</v>
      </c>
      <c r="O398">
        <f t="shared" si="33"/>
        <v>5</v>
      </c>
      <c r="P398">
        <f t="shared" si="34"/>
        <v>3</v>
      </c>
      <c r="Q398" s="3">
        <v>1</v>
      </c>
    </row>
    <row r="399" spans="1:17" x14ac:dyDescent="0.25">
      <c r="A399" s="2">
        <v>398</v>
      </c>
      <c r="B399">
        <v>57</v>
      </c>
      <c r="C399" t="s">
        <v>8</v>
      </c>
      <c r="D399" t="s">
        <v>18</v>
      </c>
      <c r="E399" t="s">
        <v>20</v>
      </c>
      <c r="F399" t="s">
        <v>11</v>
      </c>
      <c r="G399" t="s">
        <v>22</v>
      </c>
      <c r="H399" s="3">
        <v>1</v>
      </c>
      <c r="K399" s="2">
        <v>57</v>
      </c>
      <c r="L399">
        <f t="shared" si="30"/>
        <v>1</v>
      </c>
      <c r="M399">
        <f t="shared" si="31"/>
        <v>2</v>
      </c>
      <c r="N399">
        <f t="shared" si="32"/>
        <v>3</v>
      </c>
      <c r="O399">
        <f t="shared" si="33"/>
        <v>4</v>
      </c>
      <c r="P399">
        <f t="shared" si="34"/>
        <v>2</v>
      </c>
      <c r="Q399" s="3">
        <v>1</v>
      </c>
    </row>
    <row r="400" spans="1:17" x14ac:dyDescent="0.25">
      <c r="A400" s="2">
        <v>399</v>
      </c>
      <c r="B400">
        <v>51</v>
      </c>
      <c r="C400" t="s">
        <v>13</v>
      </c>
      <c r="D400" t="s">
        <v>14</v>
      </c>
      <c r="E400" t="s">
        <v>15</v>
      </c>
      <c r="F400" t="s">
        <v>16</v>
      </c>
      <c r="G400" t="s">
        <v>19</v>
      </c>
      <c r="H400" s="3">
        <v>0</v>
      </c>
      <c r="K400" s="2">
        <v>51</v>
      </c>
      <c r="L400">
        <f t="shared" si="30"/>
        <v>0</v>
      </c>
      <c r="M400">
        <f t="shared" si="31"/>
        <v>3</v>
      </c>
      <c r="N400">
        <f t="shared" si="32"/>
        <v>1</v>
      </c>
      <c r="O400">
        <f t="shared" si="33"/>
        <v>1</v>
      </c>
      <c r="P400">
        <f t="shared" si="34"/>
        <v>4</v>
      </c>
      <c r="Q400" s="3">
        <v>0</v>
      </c>
    </row>
    <row r="401" spans="1:17" x14ac:dyDescent="0.25">
      <c r="A401" s="2">
        <v>400</v>
      </c>
      <c r="B401">
        <v>46</v>
      </c>
      <c r="C401" t="s">
        <v>8</v>
      </c>
      <c r="D401" t="s">
        <v>9</v>
      </c>
      <c r="E401" t="s">
        <v>15</v>
      </c>
      <c r="F401" t="s">
        <v>11</v>
      </c>
      <c r="G401" t="s">
        <v>12</v>
      </c>
      <c r="H401" s="3">
        <v>1</v>
      </c>
      <c r="K401" s="2">
        <v>46</v>
      </c>
      <c r="L401">
        <f t="shared" si="30"/>
        <v>1</v>
      </c>
      <c r="M401">
        <f t="shared" si="31"/>
        <v>4</v>
      </c>
      <c r="N401">
        <f t="shared" si="32"/>
        <v>1</v>
      </c>
      <c r="O401">
        <f t="shared" si="33"/>
        <v>4</v>
      </c>
      <c r="P401">
        <f t="shared" si="34"/>
        <v>3</v>
      </c>
      <c r="Q401" s="3">
        <v>1</v>
      </c>
    </row>
    <row r="402" spans="1:17" x14ac:dyDescent="0.25">
      <c r="A402" s="2">
        <v>401</v>
      </c>
      <c r="B402">
        <v>24</v>
      </c>
      <c r="C402" t="s">
        <v>8</v>
      </c>
      <c r="D402" t="s">
        <v>14</v>
      </c>
      <c r="E402" t="s">
        <v>20</v>
      </c>
      <c r="F402" t="s">
        <v>24</v>
      </c>
      <c r="G402" t="s">
        <v>22</v>
      </c>
      <c r="H402" s="3">
        <v>1</v>
      </c>
      <c r="K402" s="2">
        <v>24</v>
      </c>
      <c r="L402">
        <f t="shared" si="30"/>
        <v>1</v>
      </c>
      <c r="M402">
        <f t="shared" si="31"/>
        <v>3</v>
      </c>
      <c r="N402">
        <f t="shared" si="32"/>
        <v>3</v>
      </c>
      <c r="O402">
        <f t="shared" si="33"/>
        <v>3</v>
      </c>
      <c r="P402">
        <f t="shared" si="34"/>
        <v>2</v>
      </c>
      <c r="Q402" s="3">
        <v>1</v>
      </c>
    </row>
    <row r="403" spans="1:17" x14ac:dyDescent="0.25">
      <c r="A403" s="2">
        <v>402</v>
      </c>
      <c r="B403">
        <v>28</v>
      </c>
      <c r="C403" t="s">
        <v>13</v>
      </c>
      <c r="D403" t="s">
        <v>9</v>
      </c>
      <c r="E403" t="s">
        <v>10</v>
      </c>
      <c r="F403" t="s">
        <v>25</v>
      </c>
      <c r="G403" t="s">
        <v>12</v>
      </c>
      <c r="H403" s="3">
        <v>0</v>
      </c>
      <c r="K403" s="2">
        <v>28</v>
      </c>
      <c r="L403">
        <f t="shared" si="30"/>
        <v>0</v>
      </c>
      <c r="M403">
        <f t="shared" si="31"/>
        <v>4</v>
      </c>
      <c r="N403">
        <f t="shared" si="32"/>
        <v>2</v>
      </c>
      <c r="O403">
        <f t="shared" si="33"/>
        <v>2</v>
      </c>
      <c r="P403">
        <f t="shared" si="34"/>
        <v>3</v>
      </c>
      <c r="Q403" s="3">
        <v>0</v>
      </c>
    </row>
    <row r="404" spans="1:17" x14ac:dyDescent="0.25">
      <c r="A404" s="2">
        <v>403</v>
      </c>
      <c r="B404">
        <v>44</v>
      </c>
      <c r="C404" t="s">
        <v>8</v>
      </c>
      <c r="D404" t="s">
        <v>14</v>
      </c>
      <c r="E404" t="s">
        <v>20</v>
      </c>
      <c r="F404" t="s">
        <v>16</v>
      </c>
      <c r="G404" t="s">
        <v>22</v>
      </c>
      <c r="H404" s="3">
        <v>1</v>
      </c>
      <c r="K404" s="2">
        <v>44</v>
      </c>
      <c r="L404">
        <f t="shared" si="30"/>
        <v>1</v>
      </c>
      <c r="M404">
        <f t="shared" si="31"/>
        <v>3</v>
      </c>
      <c r="N404">
        <f t="shared" si="32"/>
        <v>3</v>
      </c>
      <c r="O404">
        <f t="shared" si="33"/>
        <v>1</v>
      </c>
      <c r="P404">
        <f t="shared" si="34"/>
        <v>2</v>
      </c>
      <c r="Q404" s="3">
        <v>1</v>
      </c>
    </row>
    <row r="405" spans="1:17" x14ac:dyDescent="0.25">
      <c r="A405" s="2">
        <v>404</v>
      </c>
      <c r="B405">
        <v>44</v>
      </c>
      <c r="C405" t="s">
        <v>13</v>
      </c>
      <c r="D405" t="s">
        <v>14</v>
      </c>
      <c r="E405" t="s">
        <v>10</v>
      </c>
      <c r="F405" t="s">
        <v>25</v>
      </c>
      <c r="G405" t="s">
        <v>12</v>
      </c>
      <c r="H405" s="3">
        <v>0</v>
      </c>
      <c r="K405" s="2">
        <v>44</v>
      </c>
      <c r="L405">
        <f t="shared" si="30"/>
        <v>0</v>
      </c>
      <c r="M405">
        <f t="shared" si="31"/>
        <v>3</v>
      </c>
      <c r="N405">
        <f t="shared" si="32"/>
        <v>2</v>
      </c>
      <c r="O405">
        <f t="shared" si="33"/>
        <v>2</v>
      </c>
      <c r="P405">
        <f t="shared" si="34"/>
        <v>3</v>
      </c>
      <c r="Q405" s="3">
        <v>0</v>
      </c>
    </row>
    <row r="406" spans="1:17" x14ac:dyDescent="0.25">
      <c r="A406" s="2">
        <v>405</v>
      </c>
      <c r="B406">
        <v>18</v>
      </c>
      <c r="C406" t="s">
        <v>13</v>
      </c>
      <c r="D406" t="s">
        <v>18</v>
      </c>
      <c r="E406" t="s">
        <v>10</v>
      </c>
      <c r="F406" t="s">
        <v>23</v>
      </c>
      <c r="G406" t="s">
        <v>17</v>
      </c>
      <c r="H406" s="3">
        <v>1</v>
      </c>
      <c r="K406" s="2">
        <v>18</v>
      </c>
      <c r="L406">
        <f t="shared" si="30"/>
        <v>0</v>
      </c>
      <c r="M406">
        <f t="shared" si="31"/>
        <v>2</v>
      </c>
      <c r="N406">
        <f t="shared" si="32"/>
        <v>2</v>
      </c>
      <c r="O406">
        <f t="shared" si="33"/>
        <v>5</v>
      </c>
      <c r="P406">
        <f t="shared" si="34"/>
        <v>1</v>
      </c>
      <c r="Q406" s="3">
        <v>1</v>
      </c>
    </row>
    <row r="407" spans="1:17" x14ac:dyDescent="0.25">
      <c r="A407" s="2">
        <v>406</v>
      </c>
      <c r="B407">
        <v>60</v>
      </c>
      <c r="C407" t="s">
        <v>13</v>
      </c>
      <c r="D407" t="s">
        <v>14</v>
      </c>
      <c r="E407" t="s">
        <v>10</v>
      </c>
      <c r="F407" t="s">
        <v>16</v>
      </c>
      <c r="G407" t="s">
        <v>17</v>
      </c>
      <c r="H407" s="3">
        <v>0</v>
      </c>
      <c r="K407" s="2">
        <v>60</v>
      </c>
      <c r="L407">
        <f t="shared" si="30"/>
        <v>0</v>
      </c>
      <c r="M407">
        <f t="shared" si="31"/>
        <v>3</v>
      </c>
      <c r="N407">
        <f t="shared" si="32"/>
        <v>2</v>
      </c>
      <c r="O407">
        <f t="shared" si="33"/>
        <v>1</v>
      </c>
      <c r="P407">
        <f t="shared" si="34"/>
        <v>1</v>
      </c>
      <c r="Q407" s="3">
        <v>0</v>
      </c>
    </row>
    <row r="408" spans="1:17" x14ac:dyDescent="0.25">
      <c r="A408" s="2">
        <v>407</v>
      </c>
      <c r="B408">
        <v>46</v>
      </c>
      <c r="C408" t="s">
        <v>13</v>
      </c>
      <c r="D408" t="s">
        <v>14</v>
      </c>
      <c r="E408" t="s">
        <v>10</v>
      </c>
      <c r="F408" t="s">
        <v>16</v>
      </c>
      <c r="G408" t="s">
        <v>12</v>
      </c>
      <c r="H408" s="3">
        <v>0</v>
      </c>
      <c r="K408" s="2">
        <v>46</v>
      </c>
      <c r="L408">
        <f t="shared" si="30"/>
        <v>0</v>
      </c>
      <c r="M408">
        <f t="shared" si="31"/>
        <v>3</v>
      </c>
      <c r="N408">
        <f t="shared" si="32"/>
        <v>2</v>
      </c>
      <c r="O408">
        <f t="shared" si="33"/>
        <v>1</v>
      </c>
      <c r="P408">
        <f t="shared" si="34"/>
        <v>3</v>
      </c>
      <c r="Q408" s="3">
        <v>0</v>
      </c>
    </row>
    <row r="409" spans="1:17" x14ac:dyDescent="0.25">
      <c r="A409" s="2">
        <v>408</v>
      </c>
      <c r="B409">
        <v>53</v>
      </c>
      <c r="C409" t="s">
        <v>13</v>
      </c>
      <c r="D409" t="s">
        <v>9</v>
      </c>
      <c r="E409" t="s">
        <v>15</v>
      </c>
      <c r="F409" t="s">
        <v>25</v>
      </c>
      <c r="G409" t="s">
        <v>17</v>
      </c>
      <c r="H409" s="3">
        <v>0</v>
      </c>
      <c r="K409" s="2">
        <v>53</v>
      </c>
      <c r="L409">
        <f t="shared" si="30"/>
        <v>0</v>
      </c>
      <c r="M409">
        <f t="shared" si="31"/>
        <v>4</v>
      </c>
      <c r="N409">
        <f t="shared" si="32"/>
        <v>1</v>
      </c>
      <c r="O409">
        <f t="shared" si="33"/>
        <v>2</v>
      </c>
      <c r="P409">
        <f t="shared" si="34"/>
        <v>1</v>
      </c>
      <c r="Q409" s="3">
        <v>0</v>
      </c>
    </row>
    <row r="410" spans="1:17" x14ac:dyDescent="0.25">
      <c r="A410" s="2">
        <v>409</v>
      </c>
      <c r="B410">
        <v>33</v>
      </c>
      <c r="C410" t="s">
        <v>8</v>
      </c>
      <c r="D410" t="s">
        <v>18</v>
      </c>
      <c r="E410" t="s">
        <v>10</v>
      </c>
      <c r="F410" t="s">
        <v>25</v>
      </c>
      <c r="G410" t="s">
        <v>12</v>
      </c>
      <c r="H410" s="3">
        <v>0</v>
      </c>
      <c r="K410" s="2">
        <v>33</v>
      </c>
      <c r="L410">
        <f t="shared" si="30"/>
        <v>1</v>
      </c>
      <c r="M410">
        <f t="shared" si="31"/>
        <v>2</v>
      </c>
      <c r="N410">
        <f t="shared" si="32"/>
        <v>2</v>
      </c>
      <c r="O410">
        <f t="shared" si="33"/>
        <v>2</v>
      </c>
      <c r="P410">
        <f t="shared" si="34"/>
        <v>3</v>
      </c>
      <c r="Q410" s="3">
        <v>0</v>
      </c>
    </row>
    <row r="411" spans="1:17" x14ac:dyDescent="0.25">
      <c r="A411" s="2">
        <v>410</v>
      </c>
      <c r="B411">
        <v>22</v>
      </c>
      <c r="C411" t="s">
        <v>8</v>
      </c>
      <c r="D411" t="s">
        <v>9</v>
      </c>
      <c r="E411" t="s">
        <v>15</v>
      </c>
      <c r="F411" t="s">
        <v>23</v>
      </c>
      <c r="G411" t="s">
        <v>12</v>
      </c>
      <c r="H411" s="3">
        <v>0</v>
      </c>
      <c r="K411" s="2">
        <v>22</v>
      </c>
      <c r="L411">
        <f t="shared" si="30"/>
        <v>1</v>
      </c>
      <c r="M411">
        <f t="shared" si="31"/>
        <v>4</v>
      </c>
      <c r="N411">
        <f t="shared" si="32"/>
        <v>1</v>
      </c>
      <c r="O411">
        <f t="shared" si="33"/>
        <v>5</v>
      </c>
      <c r="P411">
        <f t="shared" si="34"/>
        <v>3</v>
      </c>
      <c r="Q411" s="3">
        <v>0</v>
      </c>
    </row>
    <row r="412" spans="1:17" x14ac:dyDescent="0.25">
      <c r="A412" s="2">
        <v>411</v>
      </c>
      <c r="B412">
        <v>52</v>
      </c>
      <c r="C412" t="s">
        <v>13</v>
      </c>
      <c r="D412" t="s">
        <v>9</v>
      </c>
      <c r="E412" t="s">
        <v>10</v>
      </c>
      <c r="F412" t="s">
        <v>16</v>
      </c>
      <c r="G412" t="s">
        <v>19</v>
      </c>
      <c r="H412" s="3">
        <v>0</v>
      </c>
      <c r="K412" s="2">
        <v>52</v>
      </c>
      <c r="L412">
        <f t="shared" si="30"/>
        <v>0</v>
      </c>
      <c r="M412">
        <f t="shared" si="31"/>
        <v>4</v>
      </c>
      <c r="N412">
        <f t="shared" si="32"/>
        <v>2</v>
      </c>
      <c r="O412">
        <f t="shared" si="33"/>
        <v>1</v>
      </c>
      <c r="P412">
        <f t="shared" si="34"/>
        <v>4</v>
      </c>
      <c r="Q412" s="3">
        <v>0</v>
      </c>
    </row>
    <row r="413" spans="1:17" x14ac:dyDescent="0.25">
      <c r="A413" s="2">
        <v>412</v>
      </c>
      <c r="B413">
        <v>23</v>
      </c>
      <c r="C413" t="s">
        <v>13</v>
      </c>
      <c r="D413" t="s">
        <v>14</v>
      </c>
      <c r="E413" t="s">
        <v>20</v>
      </c>
      <c r="F413" t="s">
        <v>11</v>
      </c>
      <c r="G413" t="s">
        <v>22</v>
      </c>
      <c r="H413" s="3">
        <v>1</v>
      </c>
      <c r="K413" s="2">
        <v>23</v>
      </c>
      <c r="L413">
        <f t="shared" si="30"/>
        <v>0</v>
      </c>
      <c r="M413">
        <f t="shared" si="31"/>
        <v>3</v>
      </c>
      <c r="N413">
        <f t="shared" si="32"/>
        <v>3</v>
      </c>
      <c r="O413">
        <f t="shared" si="33"/>
        <v>4</v>
      </c>
      <c r="P413">
        <f t="shared" si="34"/>
        <v>2</v>
      </c>
      <c r="Q413" s="3">
        <v>1</v>
      </c>
    </row>
    <row r="414" spans="1:17" x14ac:dyDescent="0.25">
      <c r="A414" s="2">
        <v>413</v>
      </c>
      <c r="B414">
        <v>33</v>
      </c>
      <c r="C414" t="s">
        <v>8</v>
      </c>
      <c r="D414" t="s">
        <v>14</v>
      </c>
      <c r="E414" t="s">
        <v>20</v>
      </c>
      <c r="F414" t="s">
        <v>24</v>
      </c>
      <c r="G414" t="s">
        <v>19</v>
      </c>
      <c r="H414" s="3">
        <v>0</v>
      </c>
      <c r="K414" s="2">
        <v>33</v>
      </c>
      <c r="L414">
        <f t="shared" si="30"/>
        <v>1</v>
      </c>
      <c r="M414">
        <f t="shared" si="31"/>
        <v>3</v>
      </c>
      <c r="N414">
        <f t="shared" si="32"/>
        <v>3</v>
      </c>
      <c r="O414">
        <f t="shared" si="33"/>
        <v>3</v>
      </c>
      <c r="P414">
        <f t="shared" si="34"/>
        <v>4</v>
      </c>
      <c r="Q414" s="3">
        <v>0</v>
      </c>
    </row>
    <row r="415" spans="1:17" x14ac:dyDescent="0.25">
      <c r="A415" s="2">
        <v>414</v>
      </c>
      <c r="B415">
        <v>24</v>
      </c>
      <c r="C415" t="s">
        <v>13</v>
      </c>
      <c r="D415" t="s">
        <v>18</v>
      </c>
      <c r="E415" t="s">
        <v>10</v>
      </c>
      <c r="F415" t="s">
        <v>16</v>
      </c>
      <c r="G415" t="s">
        <v>19</v>
      </c>
      <c r="H415" s="3">
        <v>0</v>
      </c>
      <c r="K415" s="2">
        <v>24</v>
      </c>
      <c r="L415">
        <f t="shared" si="30"/>
        <v>0</v>
      </c>
      <c r="M415">
        <f t="shared" si="31"/>
        <v>2</v>
      </c>
      <c r="N415">
        <f t="shared" si="32"/>
        <v>2</v>
      </c>
      <c r="O415">
        <f t="shared" si="33"/>
        <v>1</v>
      </c>
      <c r="P415">
        <f t="shared" si="34"/>
        <v>4</v>
      </c>
      <c r="Q415" s="3">
        <v>0</v>
      </c>
    </row>
    <row r="416" spans="1:17" x14ac:dyDescent="0.25">
      <c r="A416" s="2">
        <v>415</v>
      </c>
      <c r="B416">
        <v>19</v>
      </c>
      <c r="C416" t="s">
        <v>8</v>
      </c>
      <c r="D416" t="s">
        <v>14</v>
      </c>
      <c r="E416" t="s">
        <v>10</v>
      </c>
      <c r="F416" t="s">
        <v>24</v>
      </c>
      <c r="G416" t="s">
        <v>17</v>
      </c>
      <c r="H416" s="3">
        <v>1</v>
      </c>
      <c r="K416" s="2">
        <v>19</v>
      </c>
      <c r="L416">
        <f t="shared" si="30"/>
        <v>1</v>
      </c>
      <c r="M416">
        <f t="shared" si="31"/>
        <v>3</v>
      </c>
      <c r="N416">
        <f t="shared" si="32"/>
        <v>2</v>
      </c>
      <c r="O416">
        <f t="shared" si="33"/>
        <v>3</v>
      </c>
      <c r="P416">
        <f t="shared" si="34"/>
        <v>1</v>
      </c>
      <c r="Q416" s="3">
        <v>1</v>
      </c>
    </row>
    <row r="417" spans="1:17" x14ac:dyDescent="0.25">
      <c r="A417" s="2">
        <v>416</v>
      </c>
      <c r="B417">
        <v>32</v>
      </c>
      <c r="C417" t="s">
        <v>13</v>
      </c>
      <c r="D417" t="s">
        <v>18</v>
      </c>
      <c r="E417" t="s">
        <v>20</v>
      </c>
      <c r="F417" t="s">
        <v>11</v>
      </c>
      <c r="G417" t="s">
        <v>22</v>
      </c>
      <c r="H417" s="3">
        <v>1</v>
      </c>
      <c r="K417" s="2">
        <v>32</v>
      </c>
      <c r="L417">
        <f t="shared" si="30"/>
        <v>0</v>
      </c>
      <c r="M417">
        <f t="shared" si="31"/>
        <v>2</v>
      </c>
      <c r="N417">
        <f t="shared" si="32"/>
        <v>3</v>
      </c>
      <c r="O417">
        <f t="shared" si="33"/>
        <v>4</v>
      </c>
      <c r="P417">
        <f t="shared" si="34"/>
        <v>2</v>
      </c>
      <c r="Q417" s="3">
        <v>1</v>
      </c>
    </row>
    <row r="418" spans="1:17" x14ac:dyDescent="0.25">
      <c r="A418" s="2">
        <v>417</v>
      </c>
      <c r="B418">
        <v>22</v>
      </c>
      <c r="C418" t="s">
        <v>13</v>
      </c>
      <c r="D418" t="s">
        <v>14</v>
      </c>
      <c r="E418" t="s">
        <v>15</v>
      </c>
      <c r="F418" t="s">
        <v>16</v>
      </c>
      <c r="G418" t="s">
        <v>19</v>
      </c>
      <c r="H418" s="3">
        <v>1</v>
      </c>
      <c r="K418" s="2">
        <v>22</v>
      </c>
      <c r="L418">
        <f t="shared" si="30"/>
        <v>0</v>
      </c>
      <c r="M418">
        <f t="shared" si="31"/>
        <v>3</v>
      </c>
      <c r="N418">
        <f t="shared" si="32"/>
        <v>1</v>
      </c>
      <c r="O418">
        <f t="shared" si="33"/>
        <v>1</v>
      </c>
      <c r="P418">
        <f t="shared" si="34"/>
        <v>4</v>
      </c>
      <c r="Q418" s="3">
        <v>1</v>
      </c>
    </row>
    <row r="419" spans="1:17" x14ac:dyDescent="0.25">
      <c r="A419" s="2">
        <v>418</v>
      </c>
      <c r="B419">
        <v>40</v>
      </c>
      <c r="C419" t="s">
        <v>8</v>
      </c>
      <c r="D419" t="s">
        <v>9</v>
      </c>
      <c r="E419" t="s">
        <v>15</v>
      </c>
      <c r="F419" t="s">
        <v>23</v>
      </c>
      <c r="G419" t="s">
        <v>17</v>
      </c>
      <c r="H419" s="3">
        <v>1</v>
      </c>
      <c r="K419" s="2">
        <v>40</v>
      </c>
      <c r="L419">
        <f t="shared" si="30"/>
        <v>1</v>
      </c>
      <c r="M419">
        <f t="shared" si="31"/>
        <v>4</v>
      </c>
      <c r="N419">
        <f t="shared" si="32"/>
        <v>1</v>
      </c>
      <c r="O419">
        <f t="shared" si="33"/>
        <v>5</v>
      </c>
      <c r="P419">
        <f t="shared" si="34"/>
        <v>1</v>
      </c>
      <c r="Q419" s="3">
        <v>1</v>
      </c>
    </row>
    <row r="420" spans="1:17" x14ac:dyDescent="0.25">
      <c r="A420" s="2">
        <v>419</v>
      </c>
      <c r="B420">
        <v>22</v>
      </c>
      <c r="C420" t="s">
        <v>8</v>
      </c>
      <c r="D420" t="s">
        <v>21</v>
      </c>
      <c r="E420" t="s">
        <v>15</v>
      </c>
      <c r="F420" t="s">
        <v>11</v>
      </c>
      <c r="G420" t="s">
        <v>12</v>
      </c>
      <c r="H420" s="3">
        <v>0</v>
      </c>
      <c r="K420" s="2">
        <v>22</v>
      </c>
      <c r="L420">
        <f t="shared" si="30"/>
        <v>1</v>
      </c>
      <c r="M420">
        <f t="shared" si="31"/>
        <v>1</v>
      </c>
      <c r="N420">
        <f t="shared" si="32"/>
        <v>1</v>
      </c>
      <c r="O420">
        <f t="shared" si="33"/>
        <v>4</v>
      </c>
      <c r="P420">
        <f t="shared" si="34"/>
        <v>3</v>
      </c>
      <c r="Q420" s="3">
        <v>0</v>
      </c>
    </row>
    <row r="421" spans="1:17" x14ac:dyDescent="0.25">
      <c r="A421" s="2">
        <v>420</v>
      </c>
      <c r="B421">
        <v>54</v>
      </c>
      <c r="C421" t="s">
        <v>13</v>
      </c>
      <c r="D421" t="s">
        <v>18</v>
      </c>
      <c r="E421" t="s">
        <v>20</v>
      </c>
      <c r="F421" t="s">
        <v>23</v>
      </c>
      <c r="G421" t="s">
        <v>17</v>
      </c>
      <c r="H421" s="3">
        <v>0</v>
      </c>
      <c r="K421" s="2">
        <v>54</v>
      </c>
      <c r="L421">
        <f t="shared" si="30"/>
        <v>0</v>
      </c>
      <c r="M421">
        <f t="shared" si="31"/>
        <v>2</v>
      </c>
      <c r="N421">
        <f t="shared" si="32"/>
        <v>3</v>
      </c>
      <c r="O421">
        <f t="shared" si="33"/>
        <v>5</v>
      </c>
      <c r="P421">
        <f t="shared" si="34"/>
        <v>1</v>
      </c>
      <c r="Q421" s="3">
        <v>0</v>
      </c>
    </row>
    <row r="422" spans="1:17" x14ac:dyDescent="0.25">
      <c r="A422" s="2">
        <v>421</v>
      </c>
      <c r="B422">
        <v>23</v>
      </c>
      <c r="C422" t="s">
        <v>8</v>
      </c>
      <c r="D422" t="s">
        <v>21</v>
      </c>
      <c r="E422" t="s">
        <v>10</v>
      </c>
      <c r="F422" t="s">
        <v>25</v>
      </c>
      <c r="G422" t="s">
        <v>12</v>
      </c>
      <c r="H422" s="3">
        <v>1</v>
      </c>
      <c r="K422" s="2">
        <v>23</v>
      </c>
      <c r="L422">
        <f t="shared" si="30"/>
        <v>1</v>
      </c>
      <c r="M422">
        <f t="shared" si="31"/>
        <v>1</v>
      </c>
      <c r="N422">
        <f t="shared" si="32"/>
        <v>2</v>
      </c>
      <c r="O422">
        <f t="shared" si="33"/>
        <v>2</v>
      </c>
      <c r="P422">
        <f t="shared" si="34"/>
        <v>3</v>
      </c>
      <c r="Q422" s="3">
        <v>1</v>
      </c>
    </row>
    <row r="423" spans="1:17" x14ac:dyDescent="0.25">
      <c r="A423" s="2">
        <v>422</v>
      </c>
      <c r="B423">
        <v>46</v>
      </c>
      <c r="C423" t="s">
        <v>8</v>
      </c>
      <c r="D423" t="s">
        <v>14</v>
      </c>
      <c r="E423" t="s">
        <v>10</v>
      </c>
      <c r="F423" t="s">
        <v>11</v>
      </c>
      <c r="G423" t="s">
        <v>19</v>
      </c>
      <c r="H423" s="3">
        <v>0</v>
      </c>
      <c r="K423" s="2">
        <v>46</v>
      </c>
      <c r="L423">
        <f t="shared" si="30"/>
        <v>1</v>
      </c>
      <c r="M423">
        <f t="shared" si="31"/>
        <v>3</v>
      </c>
      <c r="N423">
        <f t="shared" si="32"/>
        <v>2</v>
      </c>
      <c r="O423">
        <f t="shared" si="33"/>
        <v>4</v>
      </c>
      <c r="P423">
        <f t="shared" si="34"/>
        <v>4</v>
      </c>
      <c r="Q423" s="3">
        <v>0</v>
      </c>
    </row>
    <row r="424" spans="1:17" x14ac:dyDescent="0.25">
      <c r="A424" s="2">
        <v>423</v>
      </c>
      <c r="B424">
        <v>47</v>
      </c>
      <c r="C424" t="s">
        <v>13</v>
      </c>
      <c r="D424" t="s">
        <v>9</v>
      </c>
      <c r="E424" t="s">
        <v>20</v>
      </c>
      <c r="F424" t="s">
        <v>25</v>
      </c>
      <c r="G424" t="s">
        <v>22</v>
      </c>
      <c r="H424" s="3">
        <v>0</v>
      </c>
      <c r="K424" s="2">
        <v>47</v>
      </c>
      <c r="L424">
        <f t="shared" si="30"/>
        <v>0</v>
      </c>
      <c r="M424">
        <f t="shared" si="31"/>
        <v>4</v>
      </c>
      <c r="N424">
        <f t="shared" si="32"/>
        <v>3</v>
      </c>
      <c r="O424">
        <f t="shared" si="33"/>
        <v>2</v>
      </c>
      <c r="P424">
        <f t="shared" si="34"/>
        <v>2</v>
      </c>
      <c r="Q424" s="3">
        <v>0</v>
      </c>
    </row>
    <row r="425" spans="1:17" x14ac:dyDescent="0.25">
      <c r="A425" s="2">
        <v>424</v>
      </c>
      <c r="B425">
        <v>53</v>
      </c>
      <c r="C425" t="s">
        <v>8</v>
      </c>
      <c r="D425" t="s">
        <v>14</v>
      </c>
      <c r="E425" t="s">
        <v>10</v>
      </c>
      <c r="F425" t="s">
        <v>11</v>
      </c>
      <c r="G425" t="s">
        <v>19</v>
      </c>
      <c r="H425" s="3">
        <v>1</v>
      </c>
      <c r="K425" s="2">
        <v>53</v>
      </c>
      <c r="L425">
        <f t="shared" si="30"/>
        <v>1</v>
      </c>
      <c r="M425">
        <f t="shared" si="31"/>
        <v>3</v>
      </c>
      <c r="N425">
        <f t="shared" si="32"/>
        <v>2</v>
      </c>
      <c r="O425">
        <f t="shared" si="33"/>
        <v>4</v>
      </c>
      <c r="P425">
        <f t="shared" si="34"/>
        <v>4</v>
      </c>
      <c r="Q425" s="3">
        <v>1</v>
      </c>
    </row>
    <row r="426" spans="1:17" x14ac:dyDescent="0.25">
      <c r="A426" s="2">
        <v>425</v>
      </c>
      <c r="B426">
        <v>34</v>
      </c>
      <c r="C426" t="s">
        <v>8</v>
      </c>
      <c r="D426" t="s">
        <v>18</v>
      </c>
      <c r="E426" t="s">
        <v>20</v>
      </c>
      <c r="F426" t="s">
        <v>24</v>
      </c>
      <c r="G426" t="s">
        <v>19</v>
      </c>
      <c r="H426" s="3">
        <v>1</v>
      </c>
      <c r="K426" s="2">
        <v>34</v>
      </c>
      <c r="L426">
        <f t="shared" si="30"/>
        <v>1</v>
      </c>
      <c r="M426">
        <f t="shared" si="31"/>
        <v>2</v>
      </c>
      <c r="N426">
        <f t="shared" si="32"/>
        <v>3</v>
      </c>
      <c r="O426">
        <f t="shared" si="33"/>
        <v>3</v>
      </c>
      <c r="P426">
        <f t="shared" si="34"/>
        <v>4</v>
      </c>
      <c r="Q426" s="3">
        <v>1</v>
      </c>
    </row>
    <row r="427" spans="1:17" x14ac:dyDescent="0.25">
      <c r="A427" s="2">
        <v>426</v>
      </c>
      <c r="B427">
        <v>42</v>
      </c>
      <c r="C427" t="s">
        <v>8</v>
      </c>
      <c r="D427" t="s">
        <v>9</v>
      </c>
      <c r="E427" t="s">
        <v>15</v>
      </c>
      <c r="F427" t="s">
        <v>23</v>
      </c>
      <c r="G427" t="s">
        <v>17</v>
      </c>
      <c r="H427" s="3">
        <v>1</v>
      </c>
      <c r="K427" s="2">
        <v>42</v>
      </c>
      <c r="L427">
        <f t="shared" si="30"/>
        <v>1</v>
      </c>
      <c r="M427">
        <f t="shared" si="31"/>
        <v>4</v>
      </c>
      <c r="N427">
        <f t="shared" si="32"/>
        <v>1</v>
      </c>
      <c r="O427">
        <f t="shared" si="33"/>
        <v>5</v>
      </c>
      <c r="P427">
        <f t="shared" si="34"/>
        <v>1</v>
      </c>
      <c r="Q427" s="3">
        <v>1</v>
      </c>
    </row>
    <row r="428" spans="1:17" x14ac:dyDescent="0.25">
      <c r="A428" s="2">
        <v>427</v>
      </c>
      <c r="B428">
        <v>46</v>
      </c>
      <c r="C428" t="s">
        <v>8</v>
      </c>
      <c r="D428" t="s">
        <v>18</v>
      </c>
      <c r="E428" t="s">
        <v>10</v>
      </c>
      <c r="F428" t="s">
        <v>23</v>
      </c>
      <c r="G428" t="s">
        <v>22</v>
      </c>
      <c r="H428" s="3">
        <v>1</v>
      </c>
      <c r="K428" s="2">
        <v>46</v>
      </c>
      <c r="L428">
        <f t="shared" si="30"/>
        <v>1</v>
      </c>
      <c r="M428">
        <f t="shared" si="31"/>
        <v>2</v>
      </c>
      <c r="N428">
        <f t="shared" si="32"/>
        <v>2</v>
      </c>
      <c r="O428">
        <f t="shared" si="33"/>
        <v>5</v>
      </c>
      <c r="P428">
        <f t="shared" si="34"/>
        <v>2</v>
      </c>
      <c r="Q428" s="3">
        <v>1</v>
      </c>
    </row>
    <row r="429" spans="1:17" x14ac:dyDescent="0.25">
      <c r="A429" s="2">
        <v>428</v>
      </c>
      <c r="B429">
        <v>41</v>
      </c>
      <c r="C429" t="s">
        <v>8</v>
      </c>
      <c r="D429" t="s">
        <v>14</v>
      </c>
      <c r="E429" t="s">
        <v>20</v>
      </c>
      <c r="F429" t="s">
        <v>25</v>
      </c>
      <c r="G429" t="s">
        <v>19</v>
      </c>
      <c r="H429" s="3">
        <v>0</v>
      </c>
      <c r="K429" s="2">
        <v>41</v>
      </c>
      <c r="L429">
        <f t="shared" si="30"/>
        <v>1</v>
      </c>
      <c r="M429">
        <f t="shared" si="31"/>
        <v>3</v>
      </c>
      <c r="N429">
        <f t="shared" si="32"/>
        <v>3</v>
      </c>
      <c r="O429">
        <f t="shared" si="33"/>
        <v>2</v>
      </c>
      <c r="P429">
        <f t="shared" si="34"/>
        <v>4</v>
      </c>
      <c r="Q429" s="3">
        <v>0</v>
      </c>
    </row>
    <row r="430" spans="1:17" x14ac:dyDescent="0.25">
      <c r="A430" s="2">
        <v>429</v>
      </c>
      <c r="B430">
        <v>55</v>
      </c>
      <c r="C430" t="s">
        <v>8</v>
      </c>
      <c r="D430" t="s">
        <v>9</v>
      </c>
      <c r="E430" t="s">
        <v>15</v>
      </c>
      <c r="F430" t="s">
        <v>23</v>
      </c>
      <c r="G430" t="s">
        <v>22</v>
      </c>
      <c r="H430" s="3">
        <v>0</v>
      </c>
      <c r="K430" s="2">
        <v>55</v>
      </c>
      <c r="L430">
        <f t="shared" si="30"/>
        <v>1</v>
      </c>
      <c r="M430">
        <f t="shared" si="31"/>
        <v>4</v>
      </c>
      <c r="N430">
        <f t="shared" si="32"/>
        <v>1</v>
      </c>
      <c r="O430">
        <f t="shared" si="33"/>
        <v>5</v>
      </c>
      <c r="P430">
        <f t="shared" si="34"/>
        <v>2</v>
      </c>
      <c r="Q430" s="3">
        <v>0</v>
      </c>
    </row>
    <row r="431" spans="1:17" x14ac:dyDescent="0.25">
      <c r="A431" s="2">
        <v>430</v>
      </c>
      <c r="B431">
        <v>25</v>
      </c>
      <c r="C431" t="s">
        <v>8</v>
      </c>
      <c r="D431" t="s">
        <v>14</v>
      </c>
      <c r="E431" t="s">
        <v>20</v>
      </c>
      <c r="F431" t="s">
        <v>16</v>
      </c>
      <c r="G431" t="s">
        <v>19</v>
      </c>
      <c r="H431" s="3">
        <v>0</v>
      </c>
      <c r="K431" s="2">
        <v>25</v>
      </c>
      <c r="L431">
        <f t="shared" si="30"/>
        <v>1</v>
      </c>
      <c r="M431">
        <f t="shared" si="31"/>
        <v>3</v>
      </c>
      <c r="N431">
        <f t="shared" si="32"/>
        <v>3</v>
      </c>
      <c r="O431">
        <f t="shared" si="33"/>
        <v>1</v>
      </c>
      <c r="P431">
        <f t="shared" si="34"/>
        <v>4</v>
      </c>
      <c r="Q431" s="3">
        <v>0</v>
      </c>
    </row>
    <row r="432" spans="1:17" x14ac:dyDescent="0.25">
      <c r="A432" s="2">
        <v>431</v>
      </c>
      <c r="B432">
        <v>32</v>
      </c>
      <c r="C432" t="s">
        <v>13</v>
      </c>
      <c r="D432" t="s">
        <v>21</v>
      </c>
      <c r="E432" t="s">
        <v>15</v>
      </c>
      <c r="F432" t="s">
        <v>11</v>
      </c>
      <c r="G432" t="s">
        <v>22</v>
      </c>
      <c r="H432" s="3">
        <v>0</v>
      </c>
      <c r="K432" s="2">
        <v>32</v>
      </c>
      <c r="L432">
        <f t="shared" si="30"/>
        <v>0</v>
      </c>
      <c r="M432">
        <f t="shared" si="31"/>
        <v>1</v>
      </c>
      <c r="N432">
        <f t="shared" si="32"/>
        <v>1</v>
      </c>
      <c r="O432">
        <f t="shared" si="33"/>
        <v>4</v>
      </c>
      <c r="P432">
        <f t="shared" si="34"/>
        <v>2</v>
      </c>
      <c r="Q432" s="3">
        <v>0</v>
      </c>
    </row>
    <row r="433" spans="1:17" x14ac:dyDescent="0.25">
      <c r="A433" s="2">
        <v>432</v>
      </c>
      <c r="B433">
        <v>19</v>
      </c>
      <c r="C433" t="s">
        <v>8</v>
      </c>
      <c r="D433" t="s">
        <v>21</v>
      </c>
      <c r="E433" t="s">
        <v>15</v>
      </c>
      <c r="F433" t="s">
        <v>24</v>
      </c>
      <c r="G433" t="s">
        <v>22</v>
      </c>
      <c r="H433" s="3">
        <v>0</v>
      </c>
      <c r="K433" s="2">
        <v>19</v>
      </c>
      <c r="L433">
        <f t="shared" si="30"/>
        <v>1</v>
      </c>
      <c r="M433">
        <f t="shared" si="31"/>
        <v>1</v>
      </c>
      <c r="N433">
        <f t="shared" si="32"/>
        <v>1</v>
      </c>
      <c r="O433">
        <f t="shared" si="33"/>
        <v>3</v>
      </c>
      <c r="P433">
        <f t="shared" si="34"/>
        <v>2</v>
      </c>
      <c r="Q433" s="3">
        <v>0</v>
      </c>
    </row>
    <row r="434" spans="1:17" x14ac:dyDescent="0.25">
      <c r="A434" s="2">
        <v>433</v>
      </c>
      <c r="B434">
        <v>21</v>
      </c>
      <c r="C434" t="s">
        <v>8</v>
      </c>
      <c r="D434" t="s">
        <v>14</v>
      </c>
      <c r="E434" t="s">
        <v>15</v>
      </c>
      <c r="F434" t="s">
        <v>11</v>
      </c>
      <c r="G434" t="s">
        <v>22</v>
      </c>
      <c r="H434" s="3">
        <v>1</v>
      </c>
      <c r="K434" s="2">
        <v>21</v>
      </c>
      <c r="L434">
        <f t="shared" si="30"/>
        <v>1</v>
      </c>
      <c r="M434">
        <f t="shared" si="31"/>
        <v>3</v>
      </c>
      <c r="N434">
        <f t="shared" si="32"/>
        <v>1</v>
      </c>
      <c r="O434">
        <f t="shared" si="33"/>
        <v>4</v>
      </c>
      <c r="P434">
        <f t="shared" si="34"/>
        <v>2</v>
      </c>
      <c r="Q434" s="3">
        <v>1</v>
      </c>
    </row>
    <row r="435" spans="1:17" x14ac:dyDescent="0.25">
      <c r="A435" s="2">
        <v>434</v>
      </c>
      <c r="B435">
        <v>30</v>
      </c>
      <c r="C435" t="s">
        <v>13</v>
      </c>
      <c r="D435" t="s">
        <v>14</v>
      </c>
      <c r="E435" t="s">
        <v>10</v>
      </c>
      <c r="F435" t="s">
        <v>24</v>
      </c>
      <c r="G435" t="s">
        <v>12</v>
      </c>
      <c r="H435" s="3">
        <v>1</v>
      </c>
      <c r="K435" s="2">
        <v>30</v>
      </c>
      <c r="L435">
        <f t="shared" si="30"/>
        <v>0</v>
      </c>
      <c r="M435">
        <f t="shared" si="31"/>
        <v>3</v>
      </c>
      <c r="N435">
        <f t="shared" si="32"/>
        <v>2</v>
      </c>
      <c r="O435">
        <f t="shared" si="33"/>
        <v>3</v>
      </c>
      <c r="P435">
        <f t="shared" si="34"/>
        <v>3</v>
      </c>
      <c r="Q435" s="3">
        <v>1</v>
      </c>
    </row>
    <row r="436" spans="1:17" x14ac:dyDescent="0.25">
      <c r="A436" s="2">
        <v>435</v>
      </c>
      <c r="B436">
        <v>23</v>
      </c>
      <c r="C436" t="s">
        <v>13</v>
      </c>
      <c r="D436" t="s">
        <v>21</v>
      </c>
      <c r="E436" t="s">
        <v>10</v>
      </c>
      <c r="F436" t="s">
        <v>25</v>
      </c>
      <c r="G436" t="s">
        <v>19</v>
      </c>
      <c r="H436" s="3">
        <v>1</v>
      </c>
      <c r="K436" s="2">
        <v>23</v>
      </c>
      <c r="L436">
        <f t="shared" si="30"/>
        <v>0</v>
      </c>
      <c r="M436">
        <f t="shared" si="31"/>
        <v>1</v>
      </c>
      <c r="N436">
        <f t="shared" si="32"/>
        <v>2</v>
      </c>
      <c r="O436">
        <f t="shared" si="33"/>
        <v>2</v>
      </c>
      <c r="P436">
        <f t="shared" si="34"/>
        <v>4</v>
      </c>
      <c r="Q436" s="3">
        <v>1</v>
      </c>
    </row>
    <row r="437" spans="1:17" x14ac:dyDescent="0.25">
      <c r="A437" s="2">
        <v>436</v>
      </c>
      <c r="B437">
        <v>19</v>
      </c>
      <c r="C437" t="s">
        <v>13</v>
      </c>
      <c r="D437" t="s">
        <v>14</v>
      </c>
      <c r="E437" t="s">
        <v>15</v>
      </c>
      <c r="F437" t="s">
        <v>24</v>
      </c>
      <c r="G437" t="s">
        <v>22</v>
      </c>
      <c r="H437" s="3">
        <v>1</v>
      </c>
      <c r="K437" s="2">
        <v>19</v>
      </c>
      <c r="L437">
        <f t="shared" si="30"/>
        <v>0</v>
      </c>
      <c r="M437">
        <f t="shared" si="31"/>
        <v>3</v>
      </c>
      <c r="N437">
        <f t="shared" si="32"/>
        <v>1</v>
      </c>
      <c r="O437">
        <f t="shared" si="33"/>
        <v>3</v>
      </c>
      <c r="P437">
        <f t="shared" si="34"/>
        <v>2</v>
      </c>
      <c r="Q437" s="3">
        <v>1</v>
      </c>
    </row>
    <row r="438" spans="1:17" x14ac:dyDescent="0.25">
      <c r="A438" s="2">
        <v>437</v>
      </c>
      <c r="B438">
        <v>47</v>
      </c>
      <c r="C438" t="s">
        <v>8</v>
      </c>
      <c r="D438" t="s">
        <v>18</v>
      </c>
      <c r="E438" t="s">
        <v>20</v>
      </c>
      <c r="F438" t="s">
        <v>23</v>
      </c>
      <c r="G438" t="s">
        <v>19</v>
      </c>
      <c r="H438" s="3">
        <v>0</v>
      </c>
      <c r="K438" s="2">
        <v>47</v>
      </c>
      <c r="L438">
        <f t="shared" si="30"/>
        <v>1</v>
      </c>
      <c r="M438">
        <f t="shared" si="31"/>
        <v>2</v>
      </c>
      <c r="N438">
        <f t="shared" si="32"/>
        <v>3</v>
      </c>
      <c r="O438">
        <f t="shared" si="33"/>
        <v>5</v>
      </c>
      <c r="P438">
        <f t="shared" si="34"/>
        <v>4</v>
      </c>
      <c r="Q438" s="3">
        <v>0</v>
      </c>
    </row>
    <row r="439" spans="1:17" x14ac:dyDescent="0.25">
      <c r="A439" s="2">
        <v>438</v>
      </c>
      <c r="B439">
        <v>54</v>
      </c>
      <c r="C439" t="s">
        <v>8</v>
      </c>
      <c r="D439" t="s">
        <v>18</v>
      </c>
      <c r="E439" t="s">
        <v>10</v>
      </c>
      <c r="F439" t="s">
        <v>24</v>
      </c>
      <c r="G439" t="s">
        <v>17</v>
      </c>
      <c r="H439" s="3">
        <v>1</v>
      </c>
      <c r="K439" s="2">
        <v>54</v>
      </c>
      <c r="L439">
        <f t="shared" si="30"/>
        <v>1</v>
      </c>
      <c r="M439">
        <f t="shared" si="31"/>
        <v>2</v>
      </c>
      <c r="N439">
        <f t="shared" si="32"/>
        <v>2</v>
      </c>
      <c r="O439">
        <f t="shared" si="33"/>
        <v>3</v>
      </c>
      <c r="P439">
        <f t="shared" si="34"/>
        <v>1</v>
      </c>
      <c r="Q439" s="3">
        <v>1</v>
      </c>
    </row>
    <row r="440" spans="1:17" x14ac:dyDescent="0.25">
      <c r="A440" s="2">
        <v>439</v>
      </c>
      <c r="B440">
        <v>57</v>
      </c>
      <c r="C440" t="s">
        <v>13</v>
      </c>
      <c r="D440" t="s">
        <v>18</v>
      </c>
      <c r="E440" t="s">
        <v>20</v>
      </c>
      <c r="F440" t="s">
        <v>23</v>
      </c>
      <c r="G440" t="s">
        <v>19</v>
      </c>
      <c r="H440" s="3">
        <v>0</v>
      </c>
      <c r="K440" s="2">
        <v>57</v>
      </c>
      <c r="L440">
        <f t="shared" si="30"/>
        <v>0</v>
      </c>
      <c r="M440">
        <f t="shared" si="31"/>
        <v>2</v>
      </c>
      <c r="N440">
        <f t="shared" si="32"/>
        <v>3</v>
      </c>
      <c r="O440">
        <f t="shared" si="33"/>
        <v>5</v>
      </c>
      <c r="P440">
        <f t="shared" si="34"/>
        <v>4</v>
      </c>
      <c r="Q440" s="3">
        <v>0</v>
      </c>
    </row>
    <row r="441" spans="1:17" x14ac:dyDescent="0.25">
      <c r="A441" s="2">
        <v>440</v>
      </c>
      <c r="B441">
        <v>50</v>
      </c>
      <c r="C441" t="s">
        <v>8</v>
      </c>
      <c r="D441" t="s">
        <v>14</v>
      </c>
      <c r="E441" t="s">
        <v>15</v>
      </c>
      <c r="F441" t="s">
        <v>23</v>
      </c>
      <c r="G441" t="s">
        <v>17</v>
      </c>
      <c r="H441" s="3">
        <v>0</v>
      </c>
      <c r="K441" s="2">
        <v>50</v>
      </c>
      <c r="L441">
        <f t="shared" si="30"/>
        <v>1</v>
      </c>
      <c r="M441">
        <f t="shared" si="31"/>
        <v>3</v>
      </c>
      <c r="N441">
        <f t="shared" si="32"/>
        <v>1</v>
      </c>
      <c r="O441">
        <f t="shared" si="33"/>
        <v>5</v>
      </c>
      <c r="P441">
        <f t="shared" si="34"/>
        <v>1</v>
      </c>
      <c r="Q441" s="3">
        <v>0</v>
      </c>
    </row>
    <row r="442" spans="1:17" x14ac:dyDescent="0.25">
      <c r="A442" s="2">
        <v>441</v>
      </c>
      <c r="B442">
        <v>50</v>
      </c>
      <c r="C442" t="s">
        <v>13</v>
      </c>
      <c r="D442" t="s">
        <v>9</v>
      </c>
      <c r="E442" t="s">
        <v>10</v>
      </c>
      <c r="F442" t="s">
        <v>25</v>
      </c>
      <c r="G442" t="s">
        <v>22</v>
      </c>
      <c r="H442" s="3">
        <v>0</v>
      </c>
      <c r="K442" s="2">
        <v>50</v>
      </c>
      <c r="L442">
        <f t="shared" si="30"/>
        <v>0</v>
      </c>
      <c r="M442">
        <f t="shared" si="31"/>
        <v>4</v>
      </c>
      <c r="N442">
        <f t="shared" si="32"/>
        <v>2</v>
      </c>
      <c r="O442">
        <f t="shared" si="33"/>
        <v>2</v>
      </c>
      <c r="P442">
        <f t="shared" si="34"/>
        <v>2</v>
      </c>
      <c r="Q442" s="3">
        <v>0</v>
      </c>
    </row>
    <row r="443" spans="1:17" x14ac:dyDescent="0.25">
      <c r="A443" s="2">
        <v>442</v>
      </c>
      <c r="B443">
        <v>39</v>
      </c>
      <c r="C443" t="s">
        <v>8</v>
      </c>
      <c r="D443" t="s">
        <v>9</v>
      </c>
      <c r="E443" t="s">
        <v>15</v>
      </c>
      <c r="F443" t="s">
        <v>11</v>
      </c>
      <c r="G443" t="s">
        <v>22</v>
      </c>
      <c r="H443" s="3">
        <v>1</v>
      </c>
      <c r="K443" s="2">
        <v>39</v>
      </c>
      <c r="L443">
        <f t="shared" si="30"/>
        <v>1</v>
      </c>
      <c r="M443">
        <f t="shared" si="31"/>
        <v>4</v>
      </c>
      <c r="N443">
        <f t="shared" si="32"/>
        <v>1</v>
      </c>
      <c r="O443">
        <f t="shared" si="33"/>
        <v>4</v>
      </c>
      <c r="P443">
        <f t="shared" si="34"/>
        <v>2</v>
      </c>
      <c r="Q443" s="3">
        <v>1</v>
      </c>
    </row>
    <row r="444" spans="1:17" x14ac:dyDescent="0.25">
      <c r="A444" s="2">
        <v>443</v>
      </c>
      <c r="B444">
        <v>24</v>
      </c>
      <c r="C444" t="s">
        <v>8</v>
      </c>
      <c r="D444" t="s">
        <v>21</v>
      </c>
      <c r="E444" t="s">
        <v>10</v>
      </c>
      <c r="F444" t="s">
        <v>23</v>
      </c>
      <c r="G444" t="s">
        <v>12</v>
      </c>
      <c r="H444" s="3">
        <v>1</v>
      </c>
      <c r="K444" s="2">
        <v>24</v>
      </c>
      <c r="L444">
        <f t="shared" si="30"/>
        <v>1</v>
      </c>
      <c r="M444">
        <f t="shared" si="31"/>
        <v>1</v>
      </c>
      <c r="N444">
        <f t="shared" si="32"/>
        <v>2</v>
      </c>
      <c r="O444">
        <f t="shared" si="33"/>
        <v>5</v>
      </c>
      <c r="P444">
        <f t="shared" si="34"/>
        <v>3</v>
      </c>
      <c r="Q444" s="3">
        <v>1</v>
      </c>
    </row>
    <row r="445" spans="1:17" x14ac:dyDescent="0.25">
      <c r="A445" s="2">
        <v>444</v>
      </c>
      <c r="B445">
        <v>32</v>
      </c>
      <c r="C445" t="s">
        <v>8</v>
      </c>
      <c r="D445" t="s">
        <v>9</v>
      </c>
      <c r="E445" t="s">
        <v>15</v>
      </c>
      <c r="F445" t="s">
        <v>16</v>
      </c>
      <c r="G445" t="s">
        <v>12</v>
      </c>
      <c r="H445" s="3">
        <v>0</v>
      </c>
      <c r="K445" s="2">
        <v>32</v>
      </c>
      <c r="L445">
        <f t="shared" si="30"/>
        <v>1</v>
      </c>
      <c r="M445">
        <f t="shared" si="31"/>
        <v>4</v>
      </c>
      <c r="N445">
        <f t="shared" si="32"/>
        <v>1</v>
      </c>
      <c r="O445">
        <f t="shared" si="33"/>
        <v>1</v>
      </c>
      <c r="P445">
        <f t="shared" si="34"/>
        <v>3</v>
      </c>
      <c r="Q445" s="3">
        <v>0</v>
      </c>
    </row>
    <row r="446" spans="1:17" x14ac:dyDescent="0.25">
      <c r="A446" s="2">
        <v>445</v>
      </c>
      <c r="B446">
        <v>19</v>
      </c>
      <c r="C446" t="s">
        <v>13</v>
      </c>
      <c r="D446" t="s">
        <v>18</v>
      </c>
      <c r="E446" t="s">
        <v>10</v>
      </c>
      <c r="F446" t="s">
        <v>24</v>
      </c>
      <c r="G446" t="s">
        <v>12</v>
      </c>
      <c r="H446" s="3">
        <v>1</v>
      </c>
      <c r="K446" s="2">
        <v>19</v>
      </c>
      <c r="L446">
        <f t="shared" si="30"/>
        <v>0</v>
      </c>
      <c r="M446">
        <f t="shared" si="31"/>
        <v>2</v>
      </c>
      <c r="N446">
        <f t="shared" si="32"/>
        <v>2</v>
      </c>
      <c r="O446">
        <f t="shared" si="33"/>
        <v>3</v>
      </c>
      <c r="P446">
        <f t="shared" si="34"/>
        <v>3</v>
      </c>
      <c r="Q446" s="3">
        <v>1</v>
      </c>
    </row>
    <row r="447" spans="1:17" x14ac:dyDescent="0.25">
      <c r="A447" s="2">
        <v>446</v>
      </c>
      <c r="B447">
        <v>30</v>
      </c>
      <c r="C447" t="s">
        <v>13</v>
      </c>
      <c r="D447" t="s">
        <v>18</v>
      </c>
      <c r="E447" t="s">
        <v>10</v>
      </c>
      <c r="F447" t="s">
        <v>25</v>
      </c>
      <c r="G447" t="s">
        <v>12</v>
      </c>
      <c r="H447" s="3">
        <v>0</v>
      </c>
      <c r="K447" s="2">
        <v>30</v>
      </c>
      <c r="L447">
        <f t="shared" si="30"/>
        <v>0</v>
      </c>
      <c r="M447">
        <f t="shared" si="31"/>
        <v>2</v>
      </c>
      <c r="N447">
        <f t="shared" si="32"/>
        <v>2</v>
      </c>
      <c r="O447">
        <f t="shared" si="33"/>
        <v>2</v>
      </c>
      <c r="P447">
        <f t="shared" si="34"/>
        <v>3</v>
      </c>
      <c r="Q447" s="3">
        <v>0</v>
      </c>
    </row>
    <row r="448" spans="1:17" x14ac:dyDescent="0.25">
      <c r="A448" s="2">
        <v>447</v>
      </c>
      <c r="B448">
        <v>47</v>
      </c>
      <c r="C448" t="s">
        <v>8</v>
      </c>
      <c r="D448" t="s">
        <v>21</v>
      </c>
      <c r="E448" t="s">
        <v>15</v>
      </c>
      <c r="F448" t="s">
        <v>23</v>
      </c>
      <c r="G448" t="s">
        <v>19</v>
      </c>
      <c r="H448" s="3">
        <v>1</v>
      </c>
      <c r="K448" s="2">
        <v>47</v>
      </c>
      <c r="L448">
        <f t="shared" si="30"/>
        <v>1</v>
      </c>
      <c r="M448">
        <f t="shared" si="31"/>
        <v>1</v>
      </c>
      <c r="N448">
        <f t="shared" si="32"/>
        <v>1</v>
      </c>
      <c r="O448">
        <f t="shared" si="33"/>
        <v>5</v>
      </c>
      <c r="P448">
        <f t="shared" si="34"/>
        <v>4</v>
      </c>
      <c r="Q448" s="3">
        <v>1</v>
      </c>
    </row>
    <row r="449" spans="1:17" x14ac:dyDescent="0.25">
      <c r="A449" s="2">
        <v>448</v>
      </c>
      <c r="B449">
        <v>20</v>
      </c>
      <c r="C449" t="s">
        <v>8</v>
      </c>
      <c r="D449" t="s">
        <v>14</v>
      </c>
      <c r="E449" t="s">
        <v>20</v>
      </c>
      <c r="F449" t="s">
        <v>25</v>
      </c>
      <c r="G449" t="s">
        <v>19</v>
      </c>
      <c r="H449" s="3">
        <v>1</v>
      </c>
      <c r="K449" s="2">
        <v>20</v>
      </c>
      <c r="L449">
        <f t="shared" si="30"/>
        <v>1</v>
      </c>
      <c r="M449">
        <f t="shared" si="31"/>
        <v>3</v>
      </c>
      <c r="N449">
        <f t="shared" si="32"/>
        <v>3</v>
      </c>
      <c r="O449">
        <f t="shared" si="33"/>
        <v>2</v>
      </c>
      <c r="P449">
        <f t="shared" si="34"/>
        <v>4</v>
      </c>
      <c r="Q449" s="3">
        <v>1</v>
      </c>
    </row>
    <row r="450" spans="1:17" x14ac:dyDescent="0.25">
      <c r="A450" s="2">
        <v>449</v>
      </c>
      <c r="B450">
        <v>24</v>
      </c>
      <c r="C450" t="s">
        <v>13</v>
      </c>
      <c r="D450" t="s">
        <v>21</v>
      </c>
      <c r="E450" t="s">
        <v>15</v>
      </c>
      <c r="F450" t="s">
        <v>11</v>
      </c>
      <c r="G450" t="s">
        <v>19</v>
      </c>
      <c r="H450" s="3">
        <v>1</v>
      </c>
      <c r="K450" s="2">
        <v>24</v>
      </c>
      <c r="L450">
        <f t="shared" si="30"/>
        <v>0</v>
      </c>
      <c r="M450">
        <f t="shared" si="31"/>
        <v>1</v>
      </c>
      <c r="N450">
        <f t="shared" si="32"/>
        <v>1</v>
      </c>
      <c r="O450">
        <f t="shared" si="33"/>
        <v>4</v>
      </c>
      <c r="P450">
        <f t="shared" si="34"/>
        <v>4</v>
      </c>
      <c r="Q450" s="3">
        <v>1</v>
      </c>
    </row>
    <row r="451" spans="1:17" x14ac:dyDescent="0.25">
      <c r="A451" s="2">
        <v>450</v>
      </c>
      <c r="B451">
        <v>18</v>
      </c>
      <c r="C451" t="s">
        <v>13</v>
      </c>
      <c r="D451" t="s">
        <v>14</v>
      </c>
      <c r="E451" t="s">
        <v>10</v>
      </c>
      <c r="F451" t="s">
        <v>11</v>
      </c>
      <c r="G451" t="s">
        <v>17</v>
      </c>
      <c r="H451" s="3">
        <v>1</v>
      </c>
      <c r="K451" s="2">
        <v>18</v>
      </c>
      <c r="L451">
        <f t="shared" ref="L451:L514" si="35">VLOOKUP(C451,$S$7:$T$9,2,0)</f>
        <v>0</v>
      </c>
      <c r="M451">
        <f t="shared" ref="M451:M514" si="36">VLOOKUP(D451,$V$7:$W$11,2,0)</f>
        <v>3</v>
      </c>
      <c r="N451">
        <f t="shared" ref="N451:N514" si="37">VLOOKUP(E451,$Y$7:$Z$10,2,0)</f>
        <v>2</v>
      </c>
      <c r="O451">
        <f t="shared" ref="O451:O514" si="38">VLOOKUP(F451,$S$14:$T$19,2,0)</f>
        <v>4</v>
      </c>
      <c r="P451">
        <f t="shared" ref="P451:P514" si="39">VLOOKUP(G451,$V$14:$W$18,2,0)</f>
        <v>1</v>
      </c>
      <c r="Q451" s="3">
        <v>1</v>
      </c>
    </row>
    <row r="452" spans="1:17" x14ac:dyDescent="0.25">
      <c r="A452" s="2">
        <v>451</v>
      </c>
      <c r="B452">
        <v>51</v>
      </c>
      <c r="C452" t="s">
        <v>8</v>
      </c>
      <c r="D452" t="s">
        <v>9</v>
      </c>
      <c r="E452" t="s">
        <v>10</v>
      </c>
      <c r="F452" t="s">
        <v>23</v>
      </c>
      <c r="G452" t="s">
        <v>19</v>
      </c>
      <c r="H452" s="3">
        <v>1</v>
      </c>
      <c r="K452" s="2">
        <v>51</v>
      </c>
      <c r="L452">
        <f t="shared" si="35"/>
        <v>1</v>
      </c>
      <c r="M452">
        <f t="shared" si="36"/>
        <v>4</v>
      </c>
      <c r="N452">
        <f t="shared" si="37"/>
        <v>2</v>
      </c>
      <c r="O452">
        <f t="shared" si="38"/>
        <v>5</v>
      </c>
      <c r="P452">
        <f t="shared" si="39"/>
        <v>4</v>
      </c>
      <c r="Q452" s="3">
        <v>1</v>
      </c>
    </row>
    <row r="453" spans="1:17" x14ac:dyDescent="0.25">
      <c r="A453" s="2">
        <v>452</v>
      </c>
      <c r="B453">
        <v>47</v>
      </c>
      <c r="C453" t="s">
        <v>8</v>
      </c>
      <c r="D453" t="s">
        <v>18</v>
      </c>
      <c r="E453" t="s">
        <v>15</v>
      </c>
      <c r="F453" t="s">
        <v>25</v>
      </c>
      <c r="G453" t="s">
        <v>22</v>
      </c>
      <c r="H453" s="3">
        <v>0</v>
      </c>
      <c r="K453" s="2">
        <v>47</v>
      </c>
      <c r="L453">
        <f t="shared" si="35"/>
        <v>1</v>
      </c>
      <c r="M453">
        <f t="shared" si="36"/>
        <v>2</v>
      </c>
      <c r="N453">
        <f t="shared" si="37"/>
        <v>1</v>
      </c>
      <c r="O453">
        <f t="shared" si="38"/>
        <v>2</v>
      </c>
      <c r="P453">
        <f t="shared" si="39"/>
        <v>2</v>
      </c>
      <c r="Q453" s="3">
        <v>0</v>
      </c>
    </row>
    <row r="454" spans="1:17" x14ac:dyDescent="0.25">
      <c r="A454" s="2">
        <v>453</v>
      </c>
      <c r="B454">
        <v>45</v>
      </c>
      <c r="C454" t="s">
        <v>13</v>
      </c>
      <c r="D454" t="s">
        <v>14</v>
      </c>
      <c r="E454" t="s">
        <v>15</v>
      </c>
      <c r="F454" t="s">
        <v>16</v>
      </c>
      <c r="G454" t="s">
        <v>22</v>
      </c>
      <c r="H454" s="3">
        <v>0</v>
      </c>
      <c r="K454" s="2">
        <v>45</v>
      </c>
      <c r="L454">
        <f t="shared" si="35"/>
        <v>0</v>
      </c>
      <c r="M454">
        <f t="shared" si="36"/>
        <v>3</v>
      </c>
      <c r="N454">
        <f t="shared" si="37"/>
        <v>1</v>
      </c>
      <c r="O454">
        <f t="shared" si="38"/>
        <v>1</v>
      </c>
      <c r="P454">
        <f t="shared" si="39"/>
        <v>2</v>
      </c>
      <c r="Q454" s="3">
        <v>0</v>
      </c>
    </row>
    <row r="455" spans="1:17" x14ac:dyDescent="0.25">
      <c r="A455" s="2">
        <v>454</v>
      </c>
      <c r="B455">
        <v>39</v>
      </c>
      <c r="C455" t="s">
        <v>8</v>
      </c>
      <c r="D455" t="s">
        <v>18</v>
      </c>
      <c r="E455" t="s">
        <v>15</v>
      </c>
      <c r="F455" t="s">
        <v>25</v>
      </c>
      <c r="G455" t="s">
        <v>17</v>
      </c>
      <c r="H455" s="3">
        <v>0</v>
      </c>
      <c r="K455" s="2">
        <v>39</v>
      </c>
      <c r="L455">
        <f t="shared" si="35"/>
        <v>1</v>
      </c>
      <c r="M455">
        <f t="shared" si="36"/>
        <v>2</v>
      </c>
      <c r="N455">
        <f t="shared" si="37"/>
        <v>1</v>
      </c>
      <c r="O455">
        <f t="shared" si="38"/>
        <v>2</v>
      </c>
      <c r="P455">
        <f t="shared" si="39"/>
        <v>1</v>
      </c>
      <c r="Q455" s="3">
        <v>0</v>
      </c>
    </row>
    <row r="456" spans="1:17" x14ac:dyDescent="0.25">
      <c r="A456" s="2">
        <v>455</v>
      </c>
      <c r="B456">
        <v>46</v>
      </c>
      <c r="C456" t="s">
        <v>13</v>
      </c>
      <c r="D456" t="s">
        <v>9</v>
      </c>
      <c r="E456" t="s">
        <v>20</v>
      </c>
      <c r="F456" t="s">
        <v>23</v>
      </c>
      <c r="G456" t="s">
        <v>22</v>
      </c>
      <c r="H456" s="3">
        <v>0</v>
      </c>
      <c r="K456" s="2">
        <v>46</v>
      </c>
      <c r="L456">
        <f t="shared" si="35"/>
        <v>0</v>
      </c>
      <c r="M456">
        <f t="shared" si="36"/>
        <v>4</v>
      </c>
      <c r="N456">
        <f t="shared" si="37"/>
        <v>3</v>
      </c>
      <c r="O456">
        <f t="shared" si="38"/>
        <v>5</v>
      </c>
      <c r="P456">
        <f t="shared" si="39"/>
        <v>2</v>
      </c>
      <c r="Q456" s="3">
        <v>0</v>
      </c>
    </row>
    <row r="457" spans="1:17" x14ac:dyDescent="0.25">
      <c r="A457" s="2">
        <v>456</v>
      </c>
      <c r="B457">
        <v>51</v>
      </c>
      <c r="C457" t="s">
        <v>8</v>
      </c>
      <c r="D457" t="s">
        <v>18</v>
      </c>
      <c r="E457" t="s">
        <v>15</v>
      </c>
      <c r="F457" t="s">
        <v>24</v>
      </c>
      <c r="G457" t="s">
        <v>19</v>
      </c>
      <c r="H457" s="3">
        <v>1</v>
      </c>
      <c r="K457" s="2">
        <v>51</v>
      </c>
      <c r="L457">
        <f t="shared" si="35"/>
        <v>1</v>
      </c>
      <c r="M457">
        <f t="shared" si="36"/>
        <v>2</v>
      </c>
      <c r="N457">
        <f t="shared" si="37"/>
        <v>1</v>
      </c>
      <c r="O457">
        <f t="shared" si="38"/>
        <v>3</v>
      </c>
      <c r="P457">
        <f t="shared" si="39"/>
        <v>4</v>
      </c>
      <c r="Q457" s="3">
        <v>1</v>
      </c>
    </row>
    <row r="458" spans="1:17" x14ac:dyDescent="0.25">
      <c r="A458" s="2">
        <v>457</v>
      </c>
      <c r="B458">
        <v>59</v>
      </c>
      <c r="C458" t="s">
        <v>8</v>
      </c>
      <c r="D458" t="s">
        <v>18</v>
      </c>
      <c r="E458" t="s">
        <v>20</v>
      </c>
      <c r="F458" t="s">
        <v>24</v>
      </c>
      <c r="G458" t="s">
        <v>12</v>
      </c>
      <c r="H458" s="3">
        <v>0</v>
      </c>
      <c r="K458" s="2">
        <v>59</v>
      </c>
      <c r="L458">
        <f t="shared" si="35"/>
        <v>1</v>
      </c>
      <c r="M458">
        <f t="shared" si="36"/>
        <v>2</v>
      </c>
      <c r="N458">
        <f t="shared" si="37"/>
        <v>3</v>
      </c>
      <c r="O458">
        <f t="shared" si="38"/>
        <v>3</v>
      </c>
      <c r="P458">
        <f t="shared" si="39"/>
        <v>3</v>
      </c>
      <c r="Q458" s="3">
        <v>0</v>
      </c>
    </row>
    <row r="459" spans="1:17" x14ac:dyDescent="0.25">
      <c r="A459" s="2">
        <v>458</v>
      </c>
      <c r="B459">
        <v>32</v>
      </c>
      <c r="C459" t="s">
        <v>8</v>
      </c>
      <c r="D459" t="s">
        <v>18</v>
      </c>
      <c r="E459" t="s">
        <v>15</v>
      </c>
      <c r="F459" t="s">
        <v>24</v>
      </c>
      <c r="G459" t="s">
        <v>17</v>
      </c>
      <c r="H459" s="3">
        <v>0</v>
      </c>
      <c r="K459" s="2">
        <v>32</v>
      </c>
      <c r="L459">
        <f t="shared" si="35"/>
        <v>1</v>
      </c>
      <c r="M459">
        <f t="shared" si="36"/>
        <v>2</v>
      </c>
      <c r="N459">
        <f t="shared" si="37"/>
        <v>1</v>
      </c>
      <c r="O459">
        <f t="shared" si="38"/>
        <v>3</v>
      </c>
      <c r="P459">
        <f t="shared" si="39"/>
        <v>1</v>
      </c>
      <c r="Q459" s="3">
        <v>0</v>
      </c>
    </row>
    <row r="460" spans="1:17" x14ac:dyDescent="0.25">
      <c r="A460" s="2">
        <v>459</v>
      </c>
      <c r="B460">
        <v>57</v>
      </c>
      <c r="C460" t="s">
        <v>13</v>
      </c>
      <c r="D460" t="s">
        <v>14</v>
      </c>
      <c r="E460" t="s">
        <v>20</v>
      </c>
      <c r="F460" t="s">
        <v>24</v>
      </c>
      <c r="G460" t="s">
        <v>12</v>
      </c>
      <c r="H460" s="3">
        <v>0</v>
      </c>
      <c r="K460" s="2">
        <v>57</v>
      </c>
      <c r="L460">
        <f t="shared" si="35"/>
        <v>0</v>
      </c>
      <c r="M460">
        <f t="shared" si="36"/>
        <v>3</v>
      </c>
      <c r="N460">
        <f t="shared" si="37"/>
        <v>3</v>
      </c>
      <c r="O460">
        <f t="shared" si="38"/>
        <v>3</v>
      </c>
      <c r="P460">
        <f t="shared" si="39"/>
        <v>3</v>
      </c>
      <c r="Q460" s="3">
        <v>0</v>
      </c>
    </row>
    <row r="461" spans="1:17" x14ac:dyDescent="0.25">
      <c r="A461" s="2">
        <v>460</v>
      </c>
      <c r="B461">
        <v>41</v>
      </c>
      <c r="C461" t="s">
        <v>13</v>
      </c>
      <c r="D461" t="s">
        <v>9</v>
      </c>
      <c r="E461" t="s">
        <v>20</v>
      </c>
      <c r="F461" t="s">
        <v>23</v>
      </c>
      <c r="G461" t="s">
        <v>19</v>
      </c>
      <c r="H461" s="3">
        <v>0</v>
      </c>
      <c r="K461" s="2">
        <v>41</v>
      </c>
      <c r="L461">
        <f t="shared" si="35"/>
        <v>0</v>
      </c>
      <c r="M461">
        <f t="shared" si="36"/>
        <v>4</v>
      </c>
      <c r="N461">
        <f t="shared" si="37"/>
        <v>3</v>
      </c>
      <c r="O461">
        <f t="shared" si="38"/>
        <v>5</v>
      </c>
      <c r="P461">
        <f t="shared" si="39"/>
        <v>4</v>
      </c>
      <c r="Q461" s="3">
        <v>0</v>
      </c>
    </row>
    <row r="462" spans="1:17" x14ac:dyDescent="0.25">
      <c r="A462" s="2">
        <v>461</v>
      </c>
      <c r="B462">
        <v>47</v>
      </c>
      <c r="C462" t="s">
        <v>13</v>
      </c>
      <c r="D462" t="s">
        <v>18</v>
      </c>
      <c r="E462" t="s">
        <v>15</v>
      </c>
      <c r="F462" t="s">
        <v>24</v>
      </c>
      <c r="G462" t="s">
        <v>19</v>
      </c>
      <c r="H462" s="3">
        <v>0</v>
      </c>
      <c r="K462" s="2">
        <v>47</v>
      </c>
      <c r="L462">
        <f t="shared" si="35"/>
        <v>0</v>
      </c>
      <c r="M462">
        <f t="shared" si="36"/>
        <v>2</v>
      </c>
      <c r="N462">
        <f t="shared" si="37"/>
        <v>1</v>
      </c>
      <c r="O462">
        <f t="shared" si="38"/>
        <v>3</v>
      </c>
      <c r="P462">
        <f t="shared" si="39"/>
        <v>4</v>
      </c>
      <c r="Q462" s="3">
        <v>0</v>
      </c>
    </row>
    <row r="463" spans="1:17" x14ac:dyDescent="0.25">
      <c r="A463" s="2">
        <v>462</v>
      </c>
      <c r="B463">
        <v>18</v>
      </c>
      <c r="C463" t="s">
        <v>13</v>
      </c>
      <c r="D463" t="s">
        <v>14</v>
      </c>
      <c r="E463" t="s">
        <v>10</v>
      </c>
      <c r="F463" t="s">
        <v>24</v>
      </c>
      <c r="G463" t="s">
        <v>22</v>
      </c>
      <c r="H463" s="3">
        <v>1</v>
      </c>
      <c r="K463" s="2">
        <v>18</v>
      </c>
      <c r="L463">
        <f t="shared" si="35"/>
        <v>0</v>
      </c>
      <c r="M463">
        <f t="shared" si="36"/>
        <v>3</v>
      </c>
      <c r="N463">
        <f t="shared" si="37"/>
        <v>2</v>
      </c>
      <c r="O463">
        <f t="shared" si="38"/>
        <v>3</v>
      </c>
      <c r="P463">
        <f t="shared" si="39"/>
        <v>2</v>
      </c>
      <c r="Q463" s="3">
        <v>1</v>
      </c>
    </row>
    <row r="464" spans="1:17" x14ac:dyDescent="0.25">
      <c r="A464" s="2">
        <v>463</v>
      </c>
      <c r="B464">
        <v>26</v>
      </c>
      <c r="C464" t="s">
        <v>8</v>
      </c>
      <c r="D464" t="s">
        <v>18</v>
      </c>
      <c r="E464" t="s">
        <v>20</v>
      </c>
      <c r="F464" t="s">
        <v>11</v>
      </c>
      <c r="G464" t="s">
        <v>12</v>
      </c>
      <c r="H464" s="3">
        <v>0</v>
      </c>
      <c r="K464" s="2">
        <v>26</v>
      </c>
      <c r="L464">
        <f t="shared" si="35"/>
        <v>1</v>
      </c>
      <c r="M464">
        <f t="shared" si="36"/>
        <v>2</v>
      </c>
      <c r="N464">
        <f t="shared" si="37"/>
        <v>3</v>
      </c>
      <c r="O464">
        <f t="shared" si="38"/>
        <v>4</v>
      </c>
      <c r="P464">
        <f t="shared" si="39"/>
        <v>3</v>
      </c>
      <c r="Q464" s="3">
        <v>0</v>
      </c>
    </row>
    <row r="465" spans="1:17" x14ac:dyDescent="0.25">
      <c r="A465" s="2">
        <v>464</v>
      </c>
      <c r="B465">
        <v>46</v>
      </c>
      <c r="C465" t="s">
        <v>13</v>
      </c>
      <c r="D465" t="s">
        <v>14</v>
      </c>
      <c r="E465" t="s">
        <v>20</v>
      </c>
      <c r="F465" t="s">
        <v>25</v>
      </c>
      <c r="G465" t="s">
        <v>19</v>
      </c>
      <c r="H465" s="3">
        <v>0</v>
      </c>
      <c r="K465" s="2">
        <v>46</v>
      </c>
      <c r="L465">
        <f t="shared" si="35"/>
        <v>0</v>
      </c>
      <c r="M465">
        <f t="shared" si="36"/>
        <v>3</v>
      </c>
      <c r="N465">
        <f t="shared" si="37"/>
        <v>3</v>
      </c>
      <c r="O465">
        <f t="shared" si="38"/>
        <v>2</v>
      </c>
      <c r="P465">
        <f t="shared" si="39"/>
        <v>4</v>
      </c>
      <c r="Q465" s="3">
        <v>0</v>
      </c>
    </row>
    <row r="466" spans="1:17" x14ac:dyDescent="0.25">
      <c r="A466" s="2">
        <v>465</v>
      </c>
      <c r="B466">
        <v>38</v>
      </c>
      <c r="C466" t="s">
        <v>8</v>
      </c>
      <c r="D466" t="s">
        <v>18</v>
      </c>
      <c r="E466" t="s">
        <v>10</v>
      </c>
      <c r="F466" t="s">
        <v>11</v>
      </c>
      <c r="G466" t="s">
        <v>12</v>
      </c>
      <c r="H466" s="3">
        <v>0</v>
      </c>
      <c r="K466" s="2">
        <v>38</v>
      </c>
      <c r="L466">
        <f t="shared" si="35"/>
        <v>1</v>
      </c>
      <c r="M466">
        <f t="shared" si="36"/>
        <v>2</v>
      </c>
      <c r="N466">
        <f t="shared" si="37"/>
        <v>2</v>
      </c>
      <c r="O466">
        <f t="shared" si="38"/>
        <v>4</v>
      </c>
      <c r="P466">
        <f t="shared" si="39"/>
        <v>3</v>
      </c>
      <c r="Q466" s="3">
        <v>0</v>
      </c>
    </row>
    <row r="467" spans="1:17" x14ac:dyDescent="0.25">
      <c r="A467" s="2">
        <v>466</v>
      </c>
      <c r="B467">
        <v>44</v>
      </c>
      <c r="C467" t="s">
        <v>8</v>
      </c>
      <c r="D467" t="s">
        <v>14</v>
      </c>
      <c r="E467" t="s">
        <v>15</v>
      </c>
      <c r="F467" t="s">
        <v>23</v>
      </c>
      <c r="G467" t="s">
        <v>22</v>
      </c>
      <c r="H467" s="3">
        <v>1</v>
      </c>
      <c r="K467" s="2">
        <v>44</v>
      </c>
      <c r="L467">
        <f t="shared" si="35"/>
        <v>1</v>
      </c>
      <c r="M467">
        <f t="shared" si="36"/>
        <v>3</v>
      </c>
      <c r="N467">
        <f t="shared" si="37"/>
        <v>1</v>
      </c>
      <c r="O467">
        <f t="shared" si="38"/>
        <v>5</v>
      </c>
      <c r="P467">
        <f t="shared" si="39"/>
        <v>2</v>
      </c>
      <c r="Q467" s="3">
        <v>1</v>
      </c>
    </row>
    <row r="468" spans="1:17" x14ac:dyDescent="0.25">
      <c r="A468" s="2">
        <v>467</v>
      </c>
      <c r="B468">
        <v>19</v>
      </c>
      <c r="C468" t="s">
        <v>13</v>
      </c>
      <c r="D468" t="s">
        <v>21</v>
      </c>
      <c r="E468" t="s">
        <v>10</v>
      </c>
      <c r="F468" t="s">
        <v>16</v>
      </c>
      <c r="G468" t="s">
        <v>19</v>
      </c>
      <c r="H468" s="3">
        <v>0</v>
      </c>
      <c r="K468" s="2">
        <v>19</v>
      </c>
      <c r="L468">
        <f t="shared" si="35"/>
        <v>0</v>
      </c>
      <c r="M468">
        <f t="shared" si="36"/>
        <v>1</v>
      </c>
      <c r="N468">
        <f t="shared" si="37"/>
        <v>2</v>
      </c>
      <c r="O468">
        <f t="shared" si="38"/>
        <v>1</v>
      </c>
      <c r="P468">
        <f t="shared" si="39"/>
        <v>4</v>
      </c>
      <c r="Q468" s="3">
        <v>0</v>
      </c>
    </row>
    <row r="469" spans="1:17" x14ac:dyDescent="0.25">
      <c r="A469" s="2">
        <v>468</v>
      </c>
      <c r="B469">
        <v>30</v>
      </c>
      <c r="C469" t="s">
        <v>8</v>
      </c>
      <c r="D469" t="s">
        <v>18</v>
      </c>
      <c r="E469" t="s">
        <v>15</v>
      </c>
      <c r="F469" t="s">
        <v>16</v>
      </c>
      <c r="G469" t="s">
        <v>19</v>
      </c>
      <c r="H469" s="3">
        <v>1</v>
      </c>
      <c r="K469" s="2">
        <v>30</v>
      </c>
      <c r="L469">
        <f t="shared" si="35"/>
        <v>1</v>
      </c>
      <c r="M469">
        <f t="shared" si="36"/>
        <v>2</v>
      </c>
      <c r="N469">
        <f t="shared" si="37"/>
        <v>1</v>
      </c>
      <c r="O469">
        <f t="shared" si="38"/>
        <v>1</v>
      </c>
      <c r="P469">
        <f t="shared" si="39"/>
        <v>4</v>
      </c>
      <c r="Q469" s="3">
        <v>1</v>
      </c>
    </row>
    <row r="470" spans="1:17" x14ac:dyDescent="0.25">
      <c r="A470" s="2">
        <v>469</v>
      </c>
      <c r="B470">
        <v>25</v>
      </c>
      <c r="C470" t="s">
        <v>13</v>
      </c>
      <c r="D470" t="s">
        <v>14</v>
      </c>
      <c r="E470" t="s">
        <v>20</v>
      </c>
      <c r="F470" t="s">
        <v>11</v>
      </c>
      <c r="G470" t="s">
        <v>17</v>
      </c>
      <c r="H470" s="3">
        <v>0</v>
      </c>
      <c r="K470" s="2">
        <v>25</v>
      </c>
      <c r="L470">
        <f t="shared" si="35"/>
        <v>0</v>
      </c>
      <c r="M470">
        <f t="shared" si="36"/>
        <v>3</v>
      </c>
      <c r="N470">
        <f t="shared" si="37"/>
        <v>3</v>
      </c>
      <c r="O470">
        <f t="shared" si="38"/>
        <v>4</v>
      </c>
      <c r="P470">
        <f t="shared" si="39"/>
        <v>1</v>
      </c>
      <c r="Q470" s="3">
        <v>0</v>
      </c>
    </row>
    <row r="471" spans="1:17" x14ac:dyDescent="0.25">
      <c r="A471" s="2">
        <v>470</v>
      </c>
      <c r="B471">
        <v>45</v>
      </c>
      <c r="C471" t="s">
        <v>8</v>
      </c>
      <c r="D471" t="s">
        <v>21</v>
      </c>
      <c r="E471" t="s">
        <v>10</v>
      </c>
      <c r="F471" t="s">
        <v>24</v>
      </c>
      <c r="G471" t="s">
        <v>19</v>
      </c>
      <c r="H471" s="3">
        <v>0</v>
      </c>
      <c r="K471" s="2">
        <v>45</v>
      </c>
      <c r="L471">
        <f t="shared" si="35"/>
        <v>1</v>
      </c>
      <c r="M471">
        <f t="shared" si="36"/>
        <v>1</v>
      </c>
      <c r="N471">
        <f t="shared" si="37"/>
        <v>2</v>
      </c>
      <c r="O471">
        <f t="shared" si="38"/>
        <v>3</v>
      </c>
      <c r="P471">
        <f t="shared" si="39"/>
        <v>4</v>
      </c>
      <c r="Q471" s="3">
        <v>0</v>
      </c>
    </row>
    <row r="472" spans="1:17" x14ac:dyDescent="0.25">
      <c r="A472" s="2">
        <v>471</v>
      </c>
      <c r="B472">
        <v>31</v>
      </c>
      <c r="C472" t="s">
        <v>13</v>
      </c>
      <c r="D472" t="s">
        <v>21</v>
      </c>
      <c r="E472" t="s">
        <v>10</v>
      </c>
      <c r="F472" t="s">
        <v>16</v>
      </c>
      <c r="G472" t="s">
        <v>12</v>
      </c>
      <c r="H472" s="3">
        <v>1</v>
      </c>
      <c r="K472" s="2">
        <v>31</v>
      </c>
      <c r="L472">
        <f t="shared" si="35"/>
        <v>0</v>
      </c>
      <c r="M472">
        <f t="shared" si="36"/>
        <v>1</v>
      </c>
      <c r="N472">
        <f t="shared" si="37"/>
        <v>2</v>
      </c>
      <c r="O472">
        <f t="shared" si="38"/>
        <v>1</v>
      </c>
      <c r="P472">
        <f t="shared" si="39"/>
        <v>3</v>
      </c>
      <c r="Q472" s="3">
        <v>1</v>
      </c>
    </row>
    <row r="473" spans="1:17" x14ac:dyDescent="0.25">
      <c r="A473" s="2">
        <v>472</v>
      </c>
      <c r="B473">
        <v>29</v>
      </c>
      <c r="C473" t="s">
        <v>8</v>
      </c>
      <c r="D473" t="s">
        <v>18</v>
      </c>
      <c r="E473" t="s">
        <v>20</v>
      </c>
      <c r="F473" t="s">
        <v>16</v>
      </c>
      <c r="G473" t="s">
        <v>12</v>
      </c>
      <c r="H473" s="3">
        <v>1</v>
      </c>
      <c r="K473" s="2">
        <v>29</v>
      </c>
      <c r="L473">
        <f t="shared" si="35"/>
        <v>1</v>
      </c>
      <c r="M473">
        <f t="shared" si="36"/>
        <v>2</v>
      </c>
      <c r="N473">
        <f t="shared" si="37"/>
        <v>3</v>
      </c>
      <c r="O473">
        <f t="shared" si="38"/>
        <v>1</v>
      </c>
      <c r="P473">
        <f t="shared" si="39"/>
        <v>3</v>
      </c>
      <c r="Q473" s="3">
        <v>1</v>
      </c>
    </row>
    <row r="474" spans="1:17" x14ac:dyDescent="0.25">
      <c r="A474" s="2">
        <v>473</v>
      </c>
      <c r="B474">
        <v>60</v>
      </c>
      <c r="C474" t="s">
        <v>8</v>
      </c>
      <c r="D474" t="s">
        <v>14</v>
      </c>
      <c r="E474" t="s">
        <v>15</v>
      </c>
      <c r="F474" t="s">
        <v>16</v>
      </c>
      <c r="G474" t="s">
        <v>12</v>
      </c>
      <c r="H474" s="3">
        <v>0</v>
      </c>
      <c r="K474" s="2">
        <v>60</v>
      </c>
      <c r="L474">
        <f t="shared" si="35"/>
        <v>1</v>
      </c>
      <c r="M474">
        <f t="shared" si="36"/>
        <v>3</v>
      </c>
      <c r="N474">
        <f t="shared" si="37"/>
        <v>1</v>
      </c>
      <c r="O474">
        <f t="shared" si="38"/>
        <v>1</v>
      </c>
      <c r="P474">
        <f t="shared" si="39"/>
        <v>3</v>
      </c>
      <c r="Q474" s="3">
        <v>0</v>
      </c>
    </row>
    <row r="475" spans="1:17" x14ac:dyDescent="0.25">
      <c r="A475" s="2">
        <v>474</v>
      </c>
      <c r="B475">
        <v>56</v>
      </c>
      <c r="C475" t="s">
        <v>8</v>
      </c>
      <c r="D475" t="s">
        <v>14</v>
      </c>
      <c r="E475" t="s">
        <v>15</v>
      </c>
      <c r="F475" t="s">
        <v>16</v>
      </c>
      <c r="G475" t="s">
        <v>12</v>
      </c>
      <c r="H475" s="3">
        <v>0</v>
      </c>
      <c r="K475" s="2">
        <v>56</v>
      </c>
      <c r="L475">
        <f t="shared" si="35"/>
        <v>1</v>
      </c>
      <c r="M475">
        <f t="shared" si="36"/>
        <v>3</v>
      </c>
      <c r="N475">
        <f t="shared" si="37"/>
        <v>1</v>
      </c>
      <c r="O475">
        <f t="shared" si="38"/>
        <v>1</v>
      </c>
      <c r="P475">
        <f t="shared" si="39"/>
        <v>3</v>
      </c>
      <c r="Q475" s="3">
        <v>0</v>
      </c>
    </row>
    <row r="476" spans="1:17" x14ac:dyDescent="0.25">
      <c r="A476" s="2">
        <v>475</v>
      </c>
      <c r="B476">
        <v>37</v>
      </c>
      <c r="C476" t="s">
        <v>8</v>
      </c>
      <c r="D476" t="s">
        <v>14</v>
      </c>
      <c r="E476" t="s">
        <v>15</v>
      </c>
      <c r="F476" t="s">
        <v>11</v>
      </c>
      <c r="G476" t="s">
        <v>12</v>
      </c>
      <c r="H476" s="3">
        <v>1</v>
      </c>
      <c r="K476" s="2">
        <v>37</v>
      </c>
      <c r="L476">
        <f t="shared" si="35"/>
        <v>1</v>
      </c>
      <c r="M476">
        <f t="shared" si="36"/>
        <v>3</v>
      </c>
      <c r="N476">
        <f t="shared" si="37"/>
        <v>1</v>
      </c>
      <c r="O476">
        <f t="shared" si="38"/>
        <v>4</v>
      </c>
      <c r="P476">
        <f t="shared" si="39"/>
        <v>3</v>
      </c>
      <c r="Q476" s="3">
        <v>1</v>
      </c>
    </row>
    <row r="477" spans="1:17" x14ac:dyDescent="0.25">
      <c r="A477" s="2">
        <v>476</v>
      </c>
      <c r="B477">
        <v>42</v>
      </c>
      <c r="C477" t="s">
        <v>8</v>
      </c>
      <c r="D477" t="s">
        <v>14</v>
      </c>
      <c r="E477" t="s">
        <v>15</v>
      </c>
      <c r="F477" t="s">
        <v>16</v>
      </c>
      <c r="G477" t="s">
        <v>12</v>
      </c>
      <c r="H477" s="3">
        <v>0</v>
      </c>
      <c r="K477" s="2">
        <v>42</v>
      </c>
      <c r="L477">
        <f t="shared" si="35"/>
        <v>1</v>
      </c>
      <c r="M477">
        <f t="shared" si="36"/>
        <v>3</v>
      </c>
      <c r="N477">
        <f t="shared" si="37"/>
        <v>1</v>
      </c>
      <c r="O477">
        <f t="shared" si="38"/>
        <v>1</v>
      </c>
      <c r="P477">
        <f t="shared" si="39"/>
        <v>3</v>
      </c>
      <c r="Q477" s="3">
        <v>0</v>
      </c>
    </row>
    <row r="478" spans="1:17" x14ac:dyDescent="0.25">
      <c r="A478" s="2">
        <v>477</v>
      </c>
      <c r="B478">
        <v>34</v>
      </c>
      <c r="C478" t="s">
        <v>13</v>
      </c>
      <c r="D478" t="s">
        <v>14</v>
      </c>
      <c r="E478" t="s">
        <v>15</v>
      </c>
      <c r="F478" t="s">
        <v>11</v>
      </c>
      <c r="G478" t="s">
        <v>22</v>
      </c>
      <c r="H478" s="3">
        <v>1</v>
      </c>
      <c r="K478" s="2">
        <v>34</v>
      </c>
      <c r="L478">
        <f t="shared" si="35"/>
        <v>0</v>
      </c>
      <c r="M478">
        <f t="shared" si="36"/>
        <v>3</v>
      </c>
      <c r="N478">
        <f t="shared" si="37"/>
        <v>1</v>
      </c>
      <c r="O478">
        <f t="shared" si="38"/>
        <v>4</v>
      </c>
      <c r="P478">
        <f t="shared" si="39"/>
        <v>2</v>
      </c>
      <c r="Q478" s="3">
        <v>1</v>
      </c>
    </row>
    <row r="479" spans="1:17" x14ac:dyDescent="0.25">
      <c r="A479" s="2">
        <v>478</v>
      </c>
      <c r="B479">
        <v>32</v>
      </c>
      <c r="C479" t="s">
        <v>8</v>
      </c>
      <c r="D479" t="s">
        <v>18</v>
      </c>
      <c r="E479" t="s">
        <v>10</v>
      </c>
      <c r="F479" t="s">
        <v>24</v>
      </c>
      <c r="G479" t="s">
        <v>12</v>
      </c>
      <c r="H479" s="3">
        <v>1</v>
      </c>
      <c r="K479" s="2">
        <v>32</v>
      </c>
      <c r="L479">
        <f t="shared" si="35"/>
        <v>1</v>
      </c>
      <c r="M479">
        <f t="shared" si="36"/>
        <v>2</v>
      </c>
      <c r="N479">
        <f t="shared" si="37"/>
        <v>2</v>
      </c>
      <c r="O479">
        <f t="shared" si="38"/>
        <v>3</v>
      </c>
      <c r="P479">
        <f t="shared" si="39"/>
        <v>3</v>
      </c>
      <c r="Q479" s="3">
        <v>1</v>
      </c>
    </row>
    <row r="480" spans="1:17" x14ac:dyDescent="0.25">
      <c r="A480" s="2">
        <v>479</v>
      </c>
      <c r="B480">
        <v>28</v>
      </c>
      <c r="C480" t="s">
        <v>8</v>
      </c>
      <c r="D480" t="s">
        <v>14</v>
      </c>
      <c r="E480" t="s">
        <v>10</v>
      </c>
      <c r="F480" t="s">
        <v>11</v>
      </c>
      <c r="G480" t="s">
        <v>12</v>
      </c>
      <c r="H480" s="3">
        <v>0</v>
      </c>
      <c r="K480" s="2">
        <v>28</v>
      </c>
      <c r="L480">
        <f t="shared" si="35"/>
        <v>1</v>
      </c>
      <c r="M480">
        <f t="shared" si="36"/>
        <v>3</v>
      </c>
      <c r="N480">
        <f t="shared" si="37"/>
        <v>2</v>
      </c>
      <c r="O480">
        <f t="shared" si="38"/>
        <v>4</v>
      </c>
      <c r="P480">
        <f t="shared" si="39"/>
        <v>3</v>
      </c>
      <c r="Q480" s="3">
        <v>0</v>
      </c>
    </row>
    <row r="481" spans="1:17" x14ac:dyDescent="0.25">
      <c r="A481" s="2">
        <v>480</v>
      </c>
      <c r="B481">
        <v>48</v>
      </c>
      <c r="C481" t="s">
        <v>13</v>
      </c>
      <c r="D481" t="s">
        <v>14</v>
      </c>
      <c r="E481" t="s">
        <v>20</v>
      </c>
      <c r="F481" t="s">
        <v>25</v>
      </c>
      <c r="G481" t="s">
        <v>17</v>
      </c>
      <c r="H481" s="3">
        <v>0</v>
      </c>
      <c r="K481" s="2">
        <v>48</v>
      </c>
      <c r="L481">
        <f t="shared" si="35"/>
        <v>0</v>
      </c>
      <c r="M481">
        <f t="shared" si="36"/>
        <v>3</v>
      </c>
      <c r="N481">
        <f t="shared" si="37"/>
        <v>3</v>
      </c>
      <c r="O481">
        <f t="shared" si="38"/>
        <v>2</v>
      </c>
      <c r="P481">
        <f t="shared" si="39"/>
        <v>1</v>
      </c>
      <c r="Q481" s="3">
        <v>0</v>
      </c>
    </row>
    <row r="482" spans="1:17" x14ac:dyDescent="0.25">
      <c r="A482" s="2">
        <v>481</v>
      </c>
      <c r="B482">
        <v>44</v>
      </c>
      <c r="C482" t="s">
        <v>13</v>
      </c>
      <c r="D482" t="s">
        <v>18</v>
      </c>
      <c r="E482" t="s">
        <v>15</v>
      </c>
      <c r="F482" t="s">
        <v>16</v>
      </c>
      <c r="G482" t="s">
        <v>17</v>
      </c>
      <c r="H482" s="3">
        <v>0</v>
      </c>
      <c r="K482" s="2">
        <v>44</v>
      </c>
      <c r="L482">
        <f t="shared" si="35"/>
        <v>0</v>
      </c>
      <c r="M482">
        <f t="shared" si="36"/>
        <v>2</v>
      </c>
      <c r="N482">
        <f t="shared" si="37"/>
        <v>1</v>
      </c>
      <c r="O482">
        <f t="shared" si="38"/>
        <v>1</v>
      </c>
      <c r="P482">
        <f t="shared" si="39"/>
        <v>1</v>
      </c>
      <c r="Q482" s="3">
        <v>0</v>
      </c>
    </row>
    <row r="483" spans="1:17" x14ac:dyDescent="0.25">
      <c r="A483" s="2">
        <v>482</v>
      </c>
      <c r="B483">
        <v>46</v>
      </c>
      <c r="C483" t="s">
        <v>8</v>
      </c>
      <c r="D483" t="s">
        <v>14</v>
      </c>
      <c r="E483" t="s">
        <v>15</v>
      </c>
      <c r="F483" t="s">
        <v>11</v>
      </c>
      <c r="G483" t="s">
        <v>19</v>
      </c>
      <c r="H483" s="3">
        <v>1</v>
      </c>
      <c r="K483" s="2">
        <v>46</v>
      </c>
      <c r="L483">
        <f t="shared" si="35"/>
        <v>1</v>
      </c>
      <c r="M483">
        <f t="shared" si="36"/>
        <v>3</v>
      </c>
      <c r="N483">
        <f t="shared" si="37"/>
        <v>1</v>
      </c>
      <c r="O483">
        <f t="shared" si="38"/>
        <v>4</v>
      </c>
      <c r="P483">
        <f t="shared" si="39"/>
        <v>4</v>
      </c>
      <c r="Q483" s="3">
        <v>1</v>
      </c>
    </row>
    <row r="484" spans="1:17" x14ac:dyDescent="0.25">
      <c r="A484" s="2">
        <v>483</v>
      </c>
      <c r="B484">
        <v>18</v>
      </c>
      <c r="C484" t="s">
        <v>8</v>
      </c>
      <c r="D484" t="s">
        <v>21</v>
      </c>
      <c r="E484" t="s">
        <v>20</v>
      </c>
      <c r="F484" t="s">
        <v>16</v>
      </c>
      <c r="G484" t="s">
        <v>12</v>
      </c>
      <c r="H484" s="3">
        <v>1</v>
      </c>
      <c r="K484" s="2">
        <v>18</v>
      </c>
      <c r="L484">
        <f t="shared" si="35"/>
        <v>1</v>
      </c>
      <c r="M484">
        <f t="shared" si="36"/>
        <v>1</v>
      </c>
      <c r="N484">
        <f t="shared" si="37"/>
        <v>3</v>
      </c>
      <c r="O484">
        <f t="shared" si="38"/>
        <v>1</v>
      </c>
      <c r="P484">
        <f t="shared" si="39"/>
        <v>3</v>
      </c>
      <c r="Q484" s="3">
        <v>1</v>
      </c>
    </row>
    <row r="485" spans="1:17" x14ac:dyDescent="0.25">
      <c r="A485" s="2">
        <v>484</v>
      </c>
      <c r="B485">
        <v>21</v>
      </c>
      <c r="C485" t="s">
        <v>13</v>
      </c>
      <c r="D485" t="s">
        <v>18</v>
      </c>
      <c r="E485" t="s">
        <v>20</v>
      </c>
      <c r="F485" t="s">
        <v>24</v>
      </c>
      <c r="G485" t="s">
        <v>12</v>
      </c>
      <c r="H485" s="3">
        <v>1</v>
      </c>
      <c r="K485" s="2">
        <v>21</v>
      </c>
      <c r="L485">
        <f t="shared" si="35"/>
        <v>0</v>
      </c>
      <c r="M485">
        <f t="shared" si="36"/>
        <v>2</v>
      </c>
      <c r="N485">
        <f t="shared" si="37"/>
        <v>3</v>
      </c>
      <c r="O485">
        <f t="shared" si="38"/>
        <v>3</v>
      </c>
      <c r="P485">
        <f t="shared" si="39"/>
        <v>3</v>
      </c>
      <c r="Q485" s="3">
        <v>1</v>
      </c>
    </row>
    <row r="486" spans="1:17" x14ac:dyDescent="0.25">
      <c r="A486" s="2">
        <v>485</v>
      </c>
      <c r="B486">
        <v>47</v>
      </c>
      <c r="C486" t="s">
        <v>13</v>
      </c>
      <c r="D486" t="s">
        <v>14</v>
      </c>
      <c r="E486" t="s">
        <v>15</v>
      </c>
      <c r="F486" t="s">
        <v>25</v>
      </c>
      <c r="G486" t="s">
        <v>19</v>
      </c>
      <c r="H486" s="3">
        <v>0</v>
      </c>
      <c r="K486" s="2">
        <v>47</v>
      </c>
      <c r="L486">
        <f t="shared" si="35"/>
        <v>0</v>
      </c>
      <c r="M486">
        <f t="shared" si="36"/>
        <v>3</v>
      </c>
      <c r="N486">
        <f t="shared" si="37"/>
        <v>1</v>
      </c>
      <c r="O486">
        <f t="shared" si="38"/>
        <v>2</v>
      </c>
      <c r="P486">
        <f t="shared" si="39"/>
        <v>4</v>
      </c>
      <c r="Q486" s="3">
        <v>0</v>
      </c>
    </row>
    <row r="487" spans="1:17" x14ac:dyDescent="0.25">
      <c r="A487" s="2">
        <v>486</v>
      </c>
      <c r="B487">
        <v>20</v>
      </c>
      <c r="C487" t="s">
        <v>8</v>
      </c>
      <c r="D487" t="s">
        <v>18</v>
      </c>
      <c r="E487" t="s">
        <v>20</v>
      </c>
      <c r="F487" t="s">
        <v>23</v>
      </c>
      <c r="G487" t="s">
        <v>17</v>
      </c>
      <c r="H487" s="3">
        <v>1</v>
      </c>
      <c r="K487" s="2">
        <v>20</v>
      </c>
      <c r="L487">
        <f t="shared" si="35"/>
        <v>1</v>
      </c>
      <c r="M487">
        <f t="shared" si="36"/>
        <v>2</v>
      </c>
      <c r="N487">
        <f t="shared" si="37"/>
        <v>3</v>
      </c>
      <c r="O487">
        <f t="shared" si="38"/>
        <v>5</v>
      </c>
      <c r="P487">
        <f t="shared" si="39"/>
        <v>1</v>
      </c>
      <c r="Q487" s="3">
        <v>1</v>
      </c>
    </row>
    <row r="488" spans="1:17" x14ac:dyDescent="0.25">
      <c r="A488" s="2">
        <v>487</v>
      </c>
      <c r="B488">
        <v>21</v>
      </c>
      <c r="C488" t="s">
        <v>13</v>
      </c>
      <c r="D488" t="s">
        <v>21</v>
      </c>
      <c r="E488" t="s">
        <v>15</v>
      </c>
      <c r="F488" t="s">
        <v>24</v>
      </c>
      <c r="G488" t="s">
        <v>19</v>
      </c>
      <c r="H488" s="3">
        <v>1</v>
      </c>
      <c r="K488" s="2">
        <v>21</v>
      </c>
      <c r="L488">
        <f t="shared" si="35"/>
        <v>0</v>
      </c>
      <c r="M488">
        <f t="shared" si="36"/>
        <v>1</v>
      </c>
      <c r="N488">
        <f t="shared" si="37"/>
        <v>1</v>
      </c>
      <c r="O488">
        <f t="shared" si="38"/>
        <v>3</v>
      </c>
      <c r="P488">
        <f t="shared" si="39"/>
        <v>4</v>
      </c>
      <c r="Q488" s="3">
        <v>1</v>
      </c>
    </row>
    <row r="489" spans="1:17" x14ac:dyDescent="0.25">
      <c r="A489" s="2">
        <v>488</v>
      </c>
      <c r="B489">
        <v>37</v>
      </c>
      <c r="C489" t="s">
        <v>8</v>
      </c>
      <c r="D489" t="s">
        <v>9</v>
      </c>
      <c r="E489" t="s">
        <v>20</v>
      </c>
      <c r="F489" t="s">
        <v>25</v>
      </c>
      <c r="G489" t="s">
        <v>19</v>
      </c>
      <c r="H489" s="3">
        <v>0</v>
      </c>
      <c r="K489" s="2">
        <v>37</v>
      </c>
      <c r="L489">
        <f t="shared" si="35"/>
        <v>1</v>
      </c>
      <c r="M489">
        <f t="shared" si="36"/>
        <v>4</v>
      </c>
      <c r="N489">
        <f t="shared" si="37"/>
        <v>3</v>
      </c>
      <c r="O489">
        <f t="shared" si="38"/>
        <v>2</v>
      </c>
      <c r="P489">
        <f t="shared" si="39"/>
        <v>4</v>
      </c>
      <c r="Q489" s="3">
        <v>0</v>
      </c>
    </row>
    <row r="490" spans="1:17" x14ac:dyDescent="0.25">
      <c r="A490" s="2">
        <v>489</v>
      </c>
      <c r="B490">
        <v>30</v>
      </c>
      <c r="C490" t="s">
        <v>13</v>
      </c>
      <c r="D490" t="s">
        <v>9</v>
      </c>
      <c r="E490" t="s">
        <v>15</v>
      </c>
      <c r="F490" t="s">
        <v>16</v>
      </c>
      <c r="G490" t="s">
        <v>17</v>
      </c>
      <c r="H490" s="3">
        <v>0</v>
      </c>
      <c r="K490" s="2">
        <v>30</v>
      </c>
      <c r="L490">
        <f t="shared" si="35"/>
        <v>0</v>
      </c>
      <c r="M490">
        <f t="shared" si="36"/>
        <v>4</v>
      </c>
      <c r="N490">
        <f t="shared" si="37"/>
        <v>1</v>
      </c>
      <c r="O490">
        <f t="shared" si="38"/>
        <v>1</v>
      </c>
      <c r="P490">
        <f t="shared" si="39"/>
        <v>1</v>
      </c>
      <c r="Q490" s="3">
        <v>0</v>
      </c>
    </row>
    <row r="491" spans="1:17" x14ac:dyDescent="0.25">
      <c r="A491" s="2">
        <v>490</v>
      </c>
      <c r="B491">
        <v>26</v>
      </c>
      <c r="C491" t="s">
        <v>8</v>
      </c>
      <c r="D491" t="s">
        <v>21</v>
      </c>
      <c r="E491" t="s">
        <v>10</v>
      </c>
      <c r="F491" t="s">
        <v>11</v>
      </c>
      <c r="G491" t="s">
        <v>12</v>
      </c>
      <c r="H491" s="3">
        <v>0</v>
      </c>
      <c r="K491" s="2">
        <v>26</v>
      </c>
      <c r="L491">
        <f t="shared" si="35"/>
        <v>1</v>
      </c>
      <c r="M491">
        <f t="shared" si="36"/>
        <v>1</v>
      </c>
      <c r="N491">
        <f t="shared" si="37"/>
        <v>2</v>
      </c>
      <c r="O491">
        <f t="shared" si="38"/>
        <v>4</v>
      </c>
      <c r="P491">
        <f t="shared" si="39"/>
        <v>3</v>
      </c>
      <c r="Q491" s="3">
        <v>0</v>
      </c>
    </row>
    <row r="492" spans="1:17" x14ac:dyDescent="0.25">
      <c r="A492" s="2">
        <v>491</v>
      </c>
      <c r="B492">
        <v>56</v>
      </c>
      <c r="C492" t="s">
        <v>13</v>
      </c>
      <c r="D492" t="s">
        <v>14</v>
      </c>
      <c r="E492" t="s">
        <v>10</v>
      </c>
      <c r="F492" t="s">
        <v>25</v>
      </c>
      <c r="G492" t="s">
        <v>22</v>
      </c>
      <c r="H492" s="3">
        <v>0</v>
      </c>
      <c r="K492" s="2">
        <v>56</v>
      </c>
      <c r="L492">
        <f t="shared" si="35"/>
        <v>0</v>
      </c>
      <c r="M492">
        <f t="shared" si="36"/>
        <v>3</v>
      </c>
      <c r="N492">
        <f t="shared" si="37"/>
        <v>2</v>
      </c>
      <c r="O492">
        <f t="shared" si="38"/>
        <v>2</v>
      </c>
      <c r="P492">
        <f t="shared" si="39"/>
        <v>2</v>
      </c>
      <c r="Q492" s="3">
        <v>0</v>
      </c>
    </row>
    <row r="493" spans="1:17" x14ac:dyDescent="0.25">
      <c r="A493" s="2">
        <v>492</v>
      </c>
      <c r="B493">
        <v>42</v>
      </c>
      <c r="C493" t="s">
        <v>13</v>
      </c>
      <c r="D493" t="s">
        <v>14</v>
      </c>
      <c r="E493" t="s">
        <v>10</v>
      </c>
      <c r="F493" t="s">
        <v>23</v>
      </c>
      <c r="G493" t="s">
        <v>12</v>
      </c>
      <c r="H493" s="3">
        <v>0</v>
      </c>
      <c r="K493" s="2">
        <v>42</v>
      </c>
      <c r="L493">
        <f t="shared" si="35"/>
        <v>0</v>
      </c>
      <c r="M493">
        <f t="shared" si="36"/>
        <v>3</v>
      </c>
      <c r="N493">
        <f t="shared" si="37"/>
        <v>2</v>
      </c>
      <c r="O493">
        <f t="shared" si="38"/>
        <v>5</v>
      </c>
      <c r="P493">
        <f t="shared" si="39"/>
        <v>3</v>
      </c>
      <c r="Q493" s="3">
        <v>0</v>
      </c>
    </row>
    <row r="494" spans="1:17" x14ac:dyDescent="0.25">
      <c r="A494" s="2">
        <v>493</v>
      </c>
      <c r="B494">
        <v>56</v>
      </c>
      <c r="C494" t="s">
        <v>13</v>
      </c>
      <c r="D494" t="s">
        <v>9</v>
      </c>
      <c r="E494" t="s">
        <v>10</v>
      </c>
      <c r="F494" t="s">
        <v>24</v>
      </c>
      <c r="G494" t="s">
        <v>17</v>
      </c>
      <c r="H494" s="3">
        <v>0</v>
      </c>
      <c r="K494" s="2">
        <v>56</v>
      </c>
      <c r="L494">
        <f t="shared" si="35"/>
        <v>0</v>
      </c>
      <c r="M494">
        <f t="shared" si="36"/>
        <v>4</v>
      </c>
      <c r="N494">
        <f t="shared" si="37"/>
        <v>2</v>
      </c>
      <c r="O494">
        <f t="shared" si="38"/>
        <v>3</v>
      </c>
      <c r="P494">
        <f t="shared" si="39"/>
        <v>1</v>
      </c>
      <c r="Q494" s="3">
        <v>0</v>
      </c>
    </row>
    <row r="495" spans="1:17" x14ac:dyDescent="0.25">
      <c r="A495" s="2">
        <v>494</v>
      </c>
      <c r="B495">
        <v>21</v>
      </c>
      <c r="C495" t="s">
        <v>13</v>
      </c>
      <c r="D495" t="s">
        <v>14</v>
      </c>
      <c r="E495" t="s">
        <v>10</v>
      </c>
      <c r="F495" t="s">
        <v>11</v>
      </c>
      <c r="G495" t="s">
        <v>12</v>
      </c>
      <c r="H495" s="3">
        <v>0</v>
      </c>
      <c r="K495" s="2">
        <v>21</v>
      </c>
      <c r="L495">
        <f t="shared" si="35"/>
        <v>0</v>
      </c>
      <c r="M495">
        <f t="shared" si="36"/>
        <v>3</v>
      </c>
      <c r="N495">
        <f t="shared" si="37"/>
        <v>2</v>
      </c>
      <c r="O495">
        <f t="shared" si="38"/>
        <v>4</v>
      </c>
      <c r="P495">
        <f t="shared" si="39"/>
        <v>3</v>
      </c>
      <c r="Q495" s="3">
        <v>0</v>
      </c>
    </row>
    <row r="496" spans="1:17" x14ac:dyDescent="0.25">
      <c r="A496" s="2">
        <v>495</v>
      </c>
      <c r="B496">
        <v>23</v>
      </c>
      <c r="C496" t="s">
        <v>13</v>
      </c>
      <c r="D496" t="s">
        <v>9</v>
      </c>
      <c r="E496" t="s">
        <v>20</v>
      </c>
      <c r="F496" t="s">
        <v>25</v>
      </c>
      <c r="G496" t="s">
        <v>17</v>
      </c>
      <c r="H496" s="3">
        <v>0</v>
      </c>
      <c r="K496" s="2">
        <v>23</v>
      </c>
      <c r="L496">
        <f t="shared" si="35"/>
        <v>0</v>
      </c>
      <c r="M496">
        <f t="shared" si="36"/>
        <v>4</v>
      </c>
      <c r="N496">
        <f t="shared" si="37"/>
        <v>3</v>
      </c>
      <c r="O496">
        <f t="shared" si="38"/>
        <v>2</v>
      </c>
      <c r="P496">
        <f t="shared" si="39"/>
        <v>1</v>
      </c>
      <c r="Q496" s="3">
        <v>0</v>
      </c>
    </row>
    <row r="497" spans="1:17" x14ac:dyDescent="0.25">
      <c r="A497" s="2">
        <v>496</v>
      </c>
      <c r="B497">
        <v>28</v>
      </c>
      <c r="C497" t="s">
        <v>8</v>
      </c>
      <c r="D497" t="s">
        <v>14</v>
      </c>
      <c r="E497" t="s">
        <v>20</v>
      </c>
      <c r="F497" t="s">
        <v>11</v>
      </c>
      <c r="G497" t="s">
        <v>12</v>
      </c>
      <c r="H497" s="3">
        <v>1</v>
      </c>
      <c r="K497" s="2">
        <v>28</v>
      </c>
      <c r="L497">
        <f t="shared" si="35"/>
        <v>1</v>
      </c>
      <c r="M497">
        <f t="shared" si="36"/>
        <v>3</v>
      </c>
      <c r="N497">
        <f t="shared" si="37"/>
        <v>3</v>
      </c>
      <c r="O497">
        <f t="shared" si="38"/>
        <v>4</v>
      </c>
      <c r="P497">
        <f t="shared" si="39"/>
        <v>3</v>
      </c>
      <c r="Q497" s="3">
        <v>1</v>
      </c>
    </row>
    <row r="498" spans="1:17" x14ac:dyDescent="0.25">
      <c r="A498" s="2">
        <v>497</v>
      </c>
      <c r="B498">
        <v>20</v>
      </c>
      <c r="C498" t="s">
        <v>8</v>
      </c>
      <c r="D498" t="s">
        <v>21</v>
      </c>
      <c r="E498" t="s">
        <v>10</v>
      </c>
      <c r="F498" t="s">
        <v>11</v>
      </c>
      <c r="G498" t="s">
        <v>22</v>
      </c>
      <c r="H498" s="3">
        <v>1</v>
      </c>
      <c r="K498" s="2">
        <v>20</v>
      </c>
      <c r="L498">
        <f t="shared" si="35"/>
        <v>1</v>
      </c>
      <c r="M498">
        <f t="shared" si="36"/>
        <v>1</v>
      </c>
      <c r="N498">
        <f t="shared" si="37"/>
        <v>2</v>
      </c>
      <c r="O498">
        <f t="shared" si="38"/>
        <v>4</v>
      </c>
      <c r="P498">
        <f t="shared" si="39"/>
        <v>2</v>
      </c>
      <c r="Q498" s="3">
        <v>1</v>
      </c>
    </row>
    <row r="499" spans="1:17" x14ac:dyDescent="0.25">
      <c r="A499" s="2">
        <v>498</v>
      </c>
      <c r="B499">
        <v>49</v>
      </c>
      <c r="C499" t="s">
        <v>13</v>
      </c>
      <c r="D499" t="s">
        <v>9</v>
      </c>
      <c r="E499" t="s">
        <v>20</v>
      </c>
      <c r="F499" t="s">
        <v>23</v>
      </c>
      <c r="G499" t="s">
        <v>19</v>
      </c>
      <c r="H499" s="3">
        <v>0</v>
      </c>
      <c r="K499" s="2">
        <v>49</v>
      </c>
      <c r="L499">
        <f t="shared" si="35"/>
        <v>0</v>
      </c>
      <c r="M499">
        <f t="shared" si="36"/>
        <v>4</v>
      </c>
      <c r="N499">
        <f t="shared" si="37"/>
        <v>3</v>
      </c>
      <c r="O499">
        <f t="shared" si="38"/>
        <v>5</v>
      </c>
      <c r="P499">
        <f t="shared" si="39"/>
        <v>4</v>
      </c>
      <c r="Q499" s="3">
        <v>0</v>
      </c>
    </row>
    <row r="500" spans="1:17" x14ac:dyDescent="0.25">
      <c r="A500" s="2">
        <v>499</v>
      </c>
      <c r="B500">
        <v>41</v>
      </c>
      <c r="C500" t="s">
        <v>8</v>
      </c>
      <c r="D500" t="s">
        <v>9</v>
      </c>
      <c r="E500" t="s">
        <v>10</v>
      </c>
      <c r="F500" t="s">
        <v>16</v>
      </c>
      <c r="G500" t="s">
        <v>19</v>
      </c>
      <c r="H500" s="3">
        <v>1</v>
      </c>
      <c r="K500" s="2">
        <v>41</v>
      </c>
      <c r="L500">
        <f t="shared" si="35"/>
        <v>1</v>
      </c>
      <c r="M500">
        <f t="shared" si="36"/>
        <v>4</v>
      </c>
      <c r="N500">
        <f t="shared" si="37"/>
        <v>2</v>
      </c>
      <c r="O500">
        <f t="shared" si="38"/>
        <v>1</v>
      </c>
      <c r="P500">
        <f t="shared" si="39"/>
        <v>4</v>
      </c>
      <c r="Q500" s="3">
        <v>1</v>
      </c>
    </row>
    <row r="501" spans="1:17" x14ac:dyDescent="0.25">
      <c r="A501" s="2">
        <v>500</v>
      </c>
      <c r="B501">
        <v>57</v>
      </c>
      <c r="C501" t="s">
        <v>13</v>
      </c>
      <c r="D501" t="s">
        <v>14</v>
      </c>
      <c r="E501" t="s">
        <v>15</v>
      </c>
      <c r="F501" t="s">
        <v>11</v>
      </c>
      <c r="G501" t="s">
        <v>17</v>
      </c>
      <c r="H501" s="3">
        <v>0</v>
      </c>
      <c r="K501" s="2">
        <v>57</v>
      </c>
      <c r="L501">
        <f t="shared" si="35"/>
        <v>0</v>
      </c>
      <c r="M501">
        <f t="shared" si="36"/>
        <v>3</v>
      </c>
      <c r="N501">
        <f t="shared" si="37"/>
        <v>1</v>
      </c>
      <c r="O501">
        <f t="shared" si="38"/>
        <v>4</v>
      </c>
      <c r="P501">
        <f t="shared" si="39"/>
        <v>1</v>
      </c>
      <c r="Q501" s="3">
        <v>0</v>
      </c>
    </row>
    <row r="502" spans="1:17" x14ac:dyDescent="0.25">
      <c r="A502" s="2">
        <v>501</v>
      </c>
      <c r="B502">
        <v>36</v>
      </c>
      <c r="C502" t="s">
        <v>8</v>
      </c>
      <c r="D502" t="s">
        <v>18</v>
      </c>
      <c r="E502" t="s">
        <v>15</v>
      </c>
      <c r="F502" t="s">
        <v>24</v>
      </c>
      <c r="G502" t="s">
        <v>12</v>
      </c>
      <c r="H502" s="3">
        <v>1</v>
      </c>
      <c r="K502" s="2">
        <v>36</v>
      </c>
      <c r="L502">
        <f t="shared" si="35"/>
        <v>1</v>
      </c>
      <c r="M502">
        <f t="shared" si="36"/>
        <v>2</v>
      </c>
      <c r="N502">
        <f t="shared" si="37"/>
        <v>1</v>
      </c>
      <c r="O502">
        <f t="shared" si="38"/>
        <v>3</v>
      </c>
      <c r="P502">
        <f t="shared" si="39"/>
        <v>3</v>
      </c>
      <c r="Q502" s="3">
        <v>1</v>
      </c>
    </row>
    <row r="503" spans="1:17" x14ac:dyDescent="0.25">
      <c r="A503" s="2">
        <v>502</v>
      </c>
      <c r="B503">
        <v>28</v>
      </c>
      <c r="C503" t="s">
        <v>13</v>
      </c>
      <c r="D503" t="s">
        <v>14</v>
      </c>
      <c r="E503" t="s">
        <v>20</v>
      </c>
      <c r="F503" t="s">
        <v>23</v>
      </c>
      <c r="G503" t="s">
        <v>22</v>
      </c>
      <c r="H503" s="3">
        <v>1</v>
      </c>
      <c r="K503" s="2">
        <v>28</v>
      </c>
      <c r="L503">
        <f t="shared" si="35"/>
        <v>0</v>
      </c>
      <c r="M503">
        <f t="shared" si="36"/>
        <v>3</v>
      </c>
      <c r="N503">
        <f t="shared" si="37"/>
        <v>3</v>
      </c>
      <c r="O503">
        <f t="shared" si="38"/>
        <v>5</v>
      </c>
      <c r="P503">
        <f t="shared" si="39"/>
        <v>2</v>
      </c>
      <c r="Q503" s="3">
        <v>1</v>
      </c>
    </row>
    <row r="504" spans="1:17" x14ac:dyDescent="0.25">
      <c r="A504" s="2">
        <v>503</v>
      </c>
      <c r="B504">
        <v>42</v>
      </c>
      <c r="C504" t="s">
        <v>13</v>
      </c>
      <c r="D504" t="s">
        <v>14</v>
      </c>
      <c r="E504" t="s">
        <v>20</v>
      </c>
      <c r="F504" t="s">
        <v>16</v>
      </c>
      <c r="G504" t="s">
        <v>19</v>
      </c>
      <c r="H504" s="3">
        <v>0</v>
      </c>
      <c r="K504" s="2">
        <v>42</v>
      </c>
      <c r="L504">
        <f t="shared" si="35"/>
        <v>0</v>
      </c>
      <c r="M504">
        <f t="shared" si="36"/>
        <v>3</v>
      </c>
      <c r="N504">
        <f t="shared" si="37"/>
        <v>3</v>
      </c>
      <c r="O504">
        <f t="shared" si="38"/>
        <v>1</v>
      </c>
      <c r="P504">
        <f t="shared" si="39"/>
        <v>4</v>
      </c>
      <c r="Q504" s="3">
        <v>0</v>
      </c>
    </row>
    <row r="505" spans="1:17" x14ac:dyDescent="0.25">
      <c r="A505" s="2">
        <v>504</v>
      </c>
      <c r="B505">
        <v>36</v>
      </c>
      <c r="C505" t="s">
        <v>8</v>
      </c>
      <c r="D505" t="s">
        <v>14</v>
      </c>
      <c r="E505" t="s">
        <v>20</v>
      </c>
      <c r="F505" t="s">
        <v>16</v>
      </c>
      <c r="G505" t="s">
        <v>22</v>
      </c>
      <c r="H505" s="3">
        <v>1</v>
      </c>
      <c r="K505" s="2">
        <v>36</v>
      </c>
      <c r="L505">
        <f t="shared" si="35"/>
        <v>1</v>
      </c>
      <c r="M505">
        <f t="shared" si="36"/>
        <v>3</v>
      </c>
      <c r="N505">
        <f t="shared" si="37"/>
        <v>3</v>
      </c>
      <c r="O505">
        <f t="shared" si="38"/>
        <v>1</v>
      </c>
      <c r="P505">
        <f t="shared" si="39"/>
        <v>2</v>
      </c>
      <c r="Q505" s="3">
        <v>1</v>
      </c>
    </row>
    <row r="506" spans="1:17" x14ac:dyDescent="0.25">
      <c r="A506" s="2">
        <v>505</v>
      </c>
      <c r="B506">
        <v>40</v>
      </c>
      <c r="C506" t="s">
        <v>8</v>
      </c>
      <c r="D506" t="s">
        <v>9</v>
      </c>
      <c r="E506" t="s">
        <v>20</v>
      </c>
      <c r="F506" t="s">
        <v>11</v>
      </c>
      <c r="G506" t="s">
        <v>17</v>
      </c>
      <c r="H506" s="3">
        <v>0</v>
      </c>
      <c r="K506" s="2">
        <v>40</v>
      </c>
      <c r="L506">
        <f t="shared" si="35"/>
        <v>1</v>
      </c>
      <c r="M506">
        <f t="shared" si="36"/>
        <v>4</v>
      </c>
      <c r="N506">
        <f t="shared" si="37"/>
        <v>3</v>
      </c>
      <c r="O506">
        <f t="shared" si="38"/>
        <v>4</v>
      </c>
      <c r="P506">
        <f t="shared" si="39"/>
        <v>1</v>
      </c>
      <c r="Q506" s="3">
        <v>0</v>
      </c>
    </row>
    <row r="507" spans="1:17" x14ac:dyDescent="0.25">
      <c r="A507" s="2">
        <v>506</v>
      </c>
      <c r="B507">
        <v>21</v>
      </c>
      <c r="C507" t="s">
        <v>8</v>
      </c>
      <c r="D507" t="s">
        <v>14</v>
      </c>
      <c r="E507" t="s">
        <v>15</v>
      </c>
      <c r="F507" t="s">
        <v>23</v>
      </c>
      <c r="G507" t="s">
        <v>12</v>
      </c>
      <c r="H507" s="3">
        <v>1</v>
      </c>
      <c r="K507" s="2">
        <v>21</v>
      </c>
      <c r="L507">
        <f t="shared" si="35"/>
        <v>1</v>
      </c>
      <c r="M507">
        <f t="shared" si="36"/>
        <v>3</v>
      </c>
      <c r="N507">
        <f t="shared" si="37"/>
        <v>1</v>
      </c>
      <c r="O507">
        <f t="shared" si="38"/>
        <v>5</v>
      </c>
      <c r="P507">
        <f t="shared" si="39"/>
        <v>3</v>
      </c>
      <c r="Q507" s="3">
        <v>1</v>
      </c>
    </row>
    <row r="508" spans="1:17" x14ac:dyDescent="0.25">
      <c r="A508" s="2">
        <v>507</v>
      </c>
      <c r="B508">
        <v>53</v>
      </c>
      <c r="C508" t="s">
        <v>13</v>
      </c>
      <c r="D508" t="s">
        <v>14</v>
      </c>
      <c r="E508" t="s">
        <v>20</v>
      </c>
      <c r="F508" t="s">
        <v>25</v>
      </c>
      <c r="G508" t="s">
        <v>22</v>
      </c>
      <c r="H508" s="3">
        <v>0</v>
      </c>
      <c r="K508" s="2">
        <v>53</v>
      </c>
      <c r="L508">
        <f t="shared" si="35"/>
        <v>0</v>
      </c>
      <c r="M508">
        <f t="shared" si="36"/>
        <v>3</v>
      </c>
      <c r="N508">
        <f t="shared" si="37"/>
        <v>3</v>
      </c>
      <c r="O508">
        <f t="shared" si="38"/>
        <v>2</v>
      </c>
      <c r="P508">
        <f t="shared" si="39"/>
        <v>2</v>
      </c>
      <c r="Q508" s="3">
        <v>0</v>
      </c>
    </row>
    <row r="509" spans="1:17" x14ac:dyDescent="0.25">
      <c r="A509" s="2">
        <v>508</v>
      </c>
      <c r="B509">
        <v>30</v>
      </c>
      <c r="C509" t="s">
        <v>13</v>
      </c>
      <c r="D509" t="s">
        <v>14</v>
      </c>
      <c r="E509" t="s">
        <v>20</v>
      </c>
      <c r="F509" t="s">
        <v>24</v>
      </c>
      <c r="G509" t="s">
        <v>17</v>
      </c>
      <c r="H509" s="3">
        <v>0</v>
      </c>
      <c r="K509" s="2">
        <v>30</v>
      </c>
      <c r="L509">
        <f t="shared" si="35"/>
        <v>0</v>
      </c>
      <c r="M509">
        <f t="shared" si="36"/>
        <v>3</v>
      </c>
      <c r="N509">
        <f t="shared" si="37"/>
        <v>3</v>
      </c>
      <c r="O509">
        <f t="shared" si="38"/>
        <v>3</v>
      </c>
      <c r="P509">
        <f t="shared" si="39"/>
        <v>1</v>
      </c>
      <c r="Q509" s="3">
        <v>0</v>
      </c>
    </row>
    <row r="510" spans="1:17" x14ac:dyDescent="0.25">
      <c r="A510" s="2">
        <v>509</v>
      </c>
      <c r="B510">
        <v>33</v>
      </c>
      <c r="C510" t="s">
        <v>8</v>
      </c>
      <c r="D510" t="s">
        <v>14</v>
      </c>
      <c r="E510" t="s">
        <v>10</v>
      </c>
      <c r="F510" t="s">
        <v>24</v>
      </c>
      <c r="G510" t="s">
        <v>22</v>
      </c>
      <c r="H510" s="3">
        <v>1</v>
      </c>
      <c r="K510" s="2">
        <v>33</v>
      </c>
      <c r="L510">
        <f t="shared" si="35"/>
        <v>1</v>
      </c>
      <c r="M510">
        <f t="shared" si="36"/>
        <v>3</v>
      </c>
      <c r="N510">
        <f t="shared" si="37"/>
        <v>2</v>
      </c>
      <c r="O510">
        <f t="shared" si="38"/>
        <v>3</v>
      </c>
      <c r="P510">
        <f t="shared" si="39"/>
        <v>2</v>
      </c>
      <c r="Q510" s="3">
        <v>1</v>
      </c>
    </row>
    <row r="511" spans="1:17" x14ac:dyDescent="0.25">
      <c r="A511" s="2">
        <v>510</v>
      </c>
      <c r="B511">
        <v>48</v>
      </c>
      <c r="C511" t="s">
        <v>8</v>
      </c>
      <c r="D511" t="s">
        <v>14</v>
      </c>
      <c r="E511" t="s">
        <v>15</v>
      </c>
      <c r="F511" t="s">
        <v>23</v>
      </c>
      <c r="G511" t="s">
        <v>12</v>
      </c>
      <c r="H511" s="3">
        <v>0</v>
      </c>
      <c r="K511" s="2">
        <v>48</v>
      </c>
      <c r="L511">
        <f t="shared" si="35"/>
        <v>1</v>
      </c>
      <c r="M511">
        <f t="shared" si="36"/>
        <v>3</v>
      </c>
      <c r="N511">
        <f t="shared" si="37"/>
        <v>1</v>
      </c>
      <c r="O511">
        <f t="shared" si="38"/>
        <v>5</v>
      </c>
      <c r="P511">
        <f t="shared" si="39"/>
        <v>3</v>
      </c>
      <c r="Q511" s="3">
        <v>0</v>
      </c>
    </row>
    <row r="512" spans="1:17" x14ac:dyDescent="0.25">
      <c r="A512" s="2">
        <v>511</v>
      </c>
      <c r="B512">
        <v>51</v>
      </c>
      <c r="C512" t="s">
        <v>13</v>
      </c>
      <c r="D512" t="s">
        <v>9</v>
      </c>
      <c r="E512" t="s">
        <v>10</v>
      </c>
      <c r="F512" t="s">
        <v>24</v>
      </c>
      <c r="G512" t="s">
        <v>17</v>
      </c>
      <c r="H512" s="3">
        <v>0</v>
      </c>
      <c r="K512" s="2">
        <v>51</v>
      </c>
      <c r="L512">
        <f t="shared" si="35"/>
        <v>0</v>
      </c>
      <c r="M512">
        <f t="shared" si="36"/>
        <v>4</v>
      </c>
      <c r="N512">
        <f t="shared" si="37"/>
        <v>2</v>
      </c>
      <c r="O512">
        <f t="shared" si="38"/>
        <v>3</v>
      </c>
      <c r="P512">
        <f t="shared" si="39"/>
        <v>1</v>
      </c>
      <c r="Q512" s="3">
        <v>0</v>
      </c>
    </row>
    <row r="513" spans="1:17" x14ac:dyDescent="0.25">
      <c r="A513" s="2">
        <v>512</v>
      </c>
      <c r="B513">
        <v>42</v>
      </c>
      <c r="C513" t="s">
        <v>13</v>
      </c>
      <c r="D513" t="s">
        <v>14</v>
      </c>
      <c r="E513" t="s">
        <v>10</v>
      </c>
      <c r="F513" t="s">
        <v>16</v>
      </c>
      <c r="G513" t="s">
        <v>19</v>
      </c>
      <c r="H513" s="3">
        <v>0</v>
      </c>
      <c r="K513" s="2">
        <v>42</v>
      </c>
      <c r="L513">
        <f t="shared" si="35"/>
        <v>0</v>
      </c>
      <c r="M513">
        <f t="shared" si="36"/>
        <v>3</v>
      </c>
      <c r="N513">
        <f t="shared" si="37"/>
        <v>2</v>
      </c>
      <c r="O513">
        <f t="shared" si="38"/>
        <v>1</v>
      </c>
      <c r="P513">
        <f t="shared" si="39"/>
        <v>4</v>
      </c>
      <c r="Q513" s="3">
        <v>0</v>
      </c>
    </row>
    <row r="514" spans="1:17" x14ac:dyDescent="0.25">
      <c r="A514" s="2">
        <v>513</v>
      </c>
      <c r="B514">
        <v>44</v>
      </c>
      <c r="C514" t="s">
        <v>13</v>
      </c>
      <c r="D514" t="s">
        <v>18</v>
      </c>
      <c r="E514" t="s">
        <v>10</v>
      </c>
      <c r="F514" t="s">
        <v>24</v>
      </c>
      <c r="G514" t="s">
        <v>12</v>
      </c>
      <c r="H514" s="3">
        <v>0</v>
      </c>
      <c r="K514" s="2">
        <v>44</v>
      </c>
      <c r="L514">
        <f t="shared" si="35"/>
        <v>0</v>
      </c>
      <c r="M514">
        <f t="shared" si="36"/>
        <v>2</v>
      </c>
      <c r="N514">
        <f t="shared" si="37"/>
        <v>2</v>
      </c>
      <c r="O514">
        <f t="shared" si="38"/>
        <v>3</v>
      </c>
      <c r="P514">
        <f t="shared" si="39"/>
        <v>3</v>
      </c>
      <c r="Q514" s="3">
        <v>0</v>
      </c>
    </row>
    <row r="515" spans="1:17" x14ac:dyDescent="0.25">
      <c r="A515" s="2">
        <v>514</v>
      </c>
      <c r="B515">
        <v>41</v>
      </c>
      <c r="C515" t="s">
        <v>13</v>
      </c>
      <c r="D515" t="s">
        <v>18</v>
      </c>
      <c r="E515" t="s">
        <v>15</v>
      </c>
      <c r="F515" t="s">
        <v>25</v>
      </c>
      <c r="G515" t="s">
        <v>22</v>
      </c>
      <c r="H515" s="3">
        <v>0</v>
      </c>
      <c r="K515" s="2">
        <v>41</v>
      </c>
      <c r="L515">
        <f t="shared" ref="L515:L578" si="40">VLOOKUP(C515,$S$7:$T$9,2,0)</f>
        <v>0</v>
      </c>
      <c r="M515">
        <f t="shared" ref="M515:M578" si="41">VLOOKUP(D515,$V$7:$W$11,2,0)</f>
        <v>2</v>
      </c>
      <c r="N515">
        <f t="shared" ref="N515:N578" si="42">VLOOKUP(E515,$Y$7:$Z$10,2,0)</f>
        <v>1</v>
      </c>
      <c r="O515">
        <f t="shared" ref="O515:O578" si="43">VLOOKUP(F515,$S$14:$T$19,2,0)</f>
        <v>2</v>
      </c>
      <c r="P515">
        <f t="shared" ref="P515:P578" si="44">VLOOKUP(G515,$V$14:$W$18,2,0)</f>
        <v>2</v>
      </c>
      <c r="Q515" s="3">
        <v>0</v>
      </c>
    </row>
    <row r="516" spans="1:17" x14ac:dyDescent="0.25">
      <c r="A516" s="2">
        <v>515</v>
      </c>
      <c r="B516">
        <v>32</v>
      </c>
      <c r="C516" t="s">
        <v>13</v>
      </c>
      <c r="D516" t="s">
        <v>21</v>
      </c>
      <c r="E516" t="s">
        <v>15</v>
      </c>
      <c r="F516" t="s">
        <v>24</v>
      </c>
      <c r="G516" t="s">
        <v>12</v>
      </c>
      <c r="H516" s="3">
        <v>1</v>
      </c>
      <c r="K516" s="2">
        <v>32</v>
      </c>
      <c r="L516">
        <f t="shared" si="40"/>
        <v>0</v>
      </c>
      <c r="M516">
        <f t="shared" si="41"/>
        <v>1</v>
      </c>
      <c r="N516">
        <f t="shared" si="42"/>
        <v>1</v>
      </c>
      <c r="O516">
        <f t="shared" si="43"/>
        <v>3</v>
      </c>
      <c r="P516">
        <f t="shared" si="44"/>
        <v>3</v>
      </c>
      <c r="Q516" s="3">
        <v>1</v>
      </c>
    </row>
    <row r="517" spans="1:17" x14ac:dyDescent="0.25">
      <c r="A517" s="2">
        <v>516</v>
      </c>
      <c r="B517">
        <v>24</v>
      </c>
      <c r="C517" t="s">
        <v>13</v>
      </c>
      <c r="D517" t="s">
        <v>14</v>
      </c>
      <c r="E517" t="s">
        <v>10</v>
      </c>
      <c r="F517" t="s">
        <v>23</v>
      </c>
      <c r="G517" t="s">
        <v>12</v>
      </c>
      <c r="H517" s="3">
        <v>1</v>
      </c>
      <c r="K517" s="2">
        <v>24</v>
      </c>
      <c r="L517">
        <f t="shared" si="40"/>
        <v>0</v>
      </c>
      <c r="M517">
        <f t="shared" si="41"/>
        <v>3</v>
      </c>
      <c r="N517">
        <f t="shared" si="42"/>
        <v>2</v>
      </c>
      <c r="O517">
        <f t="shared" si="43"/>
        <v>5</v>
      </c>
      <c r="P517">
        <f t="shared" si="44"/>
        <v>3</v>
      </c>
      <c r="Q517" s="3">
        <v>1</v>
      </c>
    </row>
    <row r="518" spans="1:17" x14ac:dyDescent="0.25">
      <c r="A518" s="2">
        <v>517</v>
      </c>
      <c r="B518">
        <v>41</v>
      </c>
      <c r="C518" t="s">
        <v>8</v>
      </c>
      <c r="D518" t="s">
        <v>21</v>
      </c>
      <c r="E518" t="s">
        <v>10</v>
      </c>
      <c r="F518" t="s">
        <v>24</v>
      </c>
      <c r="G518" t="s">
        <v>12</v>
      </c>
      <c r="H518" s="3">
        <v>1</v>
      </c>
      <c r="K518" s="2">
        <v>41</v>
      </c>
      <c r="L518">
        <f t="shared" si="40"/>
        <v>1</v>
      </c>
      <c r="M518">
        <f t="shared" si="41"/>
        <v>1</v>
      </c>
      <c r="N518">
        <f t="shared" si="42"/>
        <v>2</v>
      </c>
      <c r="O518">
        <f t="shared" si="43"/>
        <v>3</v>
      </c>
      <c r="P518">
        <f t="shared" si="44"/>
        <v>3</v>
      </c>
      <c r="Q518" s="3">
        <v>1</v>
      </c>
    </row>
    <row r="519" spans="1:17" x14ac:dyDescent="0.25">
      <c r="A519" s="2">
        <v>518</v>
      </c>
      <c r="B519">
        <v>31</v>
      </c>
      <c r="C519" t="s">
        <v>8</v>
      </c>
      <c r="D519" t="s">
        <v>18</v>
      </c>
      <c r="E519" t="s">
        <v>15</v>
      </c>
      <c r="F519" t="s">
        <v>11</v>
      </c>
      <c r="G519" t="s">
        <v>17</v>
      </c>
      <c r="H519" s="3">
        <v>0</v>
      </c>
      <c r="K519" s="2">
        <v>31</v>
      </c>
      <c r="L519">
        <f t="shared" si="40"/>
        <v>1</v>
      </c>
      <c r="M519">
        <f t="shared" si="41"/>
        <v>2</v>
      </c>
      <c r="N519">
        <f t="shared" si="42"/>
        <v>1</v>
      </c>
      <c r="O519">
        <f t="shared" si="43"/>
        <v>4</v>
      </c>
      <c r="P519">
        <f t="shared" si="44"/>
        <v>1</v>
      </c>
      <c r="Q519" s="3">
        <v>0</v>
      </c>
    </row>
    <row r="520" spans="1:17" x14ac:dyDescent="0.25">
      <c r="A520" s="2">
        <v>519</v>
      </c>
      <c r="B520">
        <v>31</v>
      </c>
      <c r="C520" t="s">
        <v>8</v>
      </c>
      <c r="D520" t="s">
        <v>18</v>
      </c>
      <c r="E520" t="s">
        <v>15</v>
      </c>
      <c r="F520" t="s">
        <v>23</v>
      </c>
      <c r="G520" t="s">
        <v>19</v>
      </c>
      <c r="H520" s="3">
        <v>1</v>
      </c>
      <c r="K520" s="2">
        <v>31</v>
      </c>
      <c r="L520">
        <f t="shared" si="40"/>
        <v>1</v>
      </c>
      <c r="M520">
        <f t="shared" si="41"/>
        <v>2</v>
      </c>
      <c r="N520">
        <f t="shared" si="42"/>
        <v>1</v>
      </c>
      <c r="O520">
        <f t="shared" si="43"/>
        <v>5</v>
      </c>
      <c r="P520">
        <f t="shared" si="44"/>
        <v>4</v>
      </c>
      <c r="Q520" s="3">
        <v>1</v>
      </c>
    </row>
    <row r="521" spans="1:17" x14ac:dyDescent="0.25">
      <c r="A521" s="2">
        <v>520</v>
      </c>
      <c r="B521">
        <v>32</v>
      </c>
      <c r="C521" t="s">
        <v>13</v>
      </c>
      <c r="D521" t="s">
        <v>9</v>
      </c>
      <c r="E521" t="s">
        <v>20</v>
      </c>
      <c r="F521" t="s">
        <v>25</v>
      </c>
      <c r="G521" t="s">
        <v>12</v>
      </c>
      <c r="H521" s="3">
        <v>1</v>
      </c>
      <c r="K521" s="2">
        <v>32</v>
      </c>
      <c r="L521">
        <f t="shared" si="40"/>
        <v>0</v>
      </c>
      <c r="M521">
        <f t="shared" si="41"/>
        <v>4</v>
      </c>
      <c r="N521">
        <f t="shared" si="42"/>
        <v>3</v>
      </c>
      <c r="O521">
        <f t="shared" si="43"/>
        <v>2</v>
      </c>
      <c r="P521">
        <f t="shared" si="44"/>
        <v>3</v>
      </c>
      <c r="Q521" s="3">
        <v>1</v>
      </c>
    </row>
    <row r="522" spans="1:17" x14ac:dyDescent="0.25">
      <c r="A522" s="2">
        <v>521</v>
      </c>
      <c r="B522">
        <v>53</v>
      </c>
      <c r="C522" t="s">
        <v>13</v>
      </c>
      <c r="D522" t="s">
        <v>18</v>
      </c>
      <c r="E522" t="s">
        <v>20</v>
      </c>
      <c r="F522" t="s">
        <v>25</v>
      </c>
      <c r="G522" t="s">
        <v>12</v>
      </c>
      <c r="H522" s="3">
        <v>0</v>
      </c>
      <c r="K522" s="2">
        <v>53</v>
      </c>
      <c r="L522">
        <f t="shared" si="40"/>
        <v>0</v>
      </c>
      <c r="M522">
        <f t="shared" si="41"/>
        <v>2</v>
      </c>
      <c r="N522">
        <f t="shared" si="42"/>
        <v>3</v>
      </c>
      <c r="O522">
        <f t="shared" si="43"/>
        <v>2</v>
      </c>
      <c r="P522">
        <f t="shared" si="44"/>
        <v>3</v>
      </c>
      <c r="Q522" s="3">
        <v>0</v>
      </c>
    </row>
    <row r="523" spans="1:17" x14ac:dyDescent="0.25">
      <c r="A523" s="2">
        <v>522</v>
      </c>
      <c r="B523">
        <v>20</v>
      </c>
      <c r="C523" t="s">
        <v>8</v>
      </c>
      <c r="D523" t="s">
        <v>9</v>
      </c>
      <c r="E523" t="s">
        <v>15</v>
      </c>
      <c r="F523" t="s">
        <v>11</v>
      </c>
      <c r="G523" t="s">
        <v>22</v>
      </c>
      <c r="H523" s="3">
        <v>1</v>
      </c>
      <c r="K523" s="2">
        <v>20</v>
      </c>
      <c r="L523">
        <f t="shared" si="40"/>
        <v>1</v>
      </c>
      <c r="M523">
        <f t="shared" si="41"/>
        <v>4</v>
      </c>
      <c r="N523">
        <f t="shared" si="42"/>
        <v>1</v>
      </c>
      <c r="O523">
        <f t="shared" si="43"/>
        <v>4</v>
      </c>
      <c r="P523">
        <f t="shared" si="44"/>
        <v>2</v>
      </c>
      <c r="Q523" s="3">
        <v>1</v>
      </c>
    </row>
    <row r="524" spans="1:17" x14ac:dyDescent="0.25">
      <c r="A524" s="2">
        <v>523</v>
      </c>
      <c r="B524">
        <v>28</v>
      </c>
      <c r="C524" t="s">
        <v>13</v>
      </c>
      <c r="D524" t="s">
        <v>9</v>
      </c>
      <c r="E524" t="s">
        <v>20</v>
      </c>
      <c r="F524" t="s">
        <v>24</v>
      </c>
      <c r="G524" t="s">
        <v>19</v>
      </c>
      <c r="H524" s="3">
        <v>0</v>
      </c>
      <c r="K524" s="2">
        <v>28</v>
      </c>
      <c r="L524">
        <f t="shared" si="40"/>
        <v>0</v>
      </c>
      <c r="M524">
        <f t="shared" si="41"/>
        <v>4</v>
      </c>
      <c r="N524">
        <f t="shared" si="42"/>
        <v>3</v>
      </c>
      <c r="O524">
        <f t="shared" si="43"/>
        <v>3</v>
      </c>
      <c r="P524">
        <f t="shared" si="44"/>
        <v>4</v>
      </c>
      <c r="Q524" s="3">
        <v>0</v>
      </c>
    </row>
    <row r="525" spans="1:17" x14ac:dyDescent="0.25">
      <c r="A525" s="2">
        <v>524</v>
      </c>
      <c r="B525">
        <v>58</v>
      </c>
      <c r="C525" t="s">
        <v>13</v>
      </c>
      <c r="D525" t="s">
        <v>18</v>
      </c>
      <c r="E525" t="s">
        <v>15</v>
      </c>
      <c r="F525" t="s">
        <v>25</v>
      </c>
      <c r="G525" t="s">
        <v>19</v>
      </c>
      <c r="H525" s="3">
        <v>0</v>
      </c>
      <c r="K525" s="2">
        <v>58</v>
      </c>
      <c r="L525">
        <f t="shared" si="40"/>
        <v>0</v>
      </c>
      <c r="M525">
        <f t="shared" si="41"/>
        <v>2</v>
      </c>
      <c r="N525">
        <f t="shared" si="42"/>
        <v>1</v>
      </c>
      <c r="O525">
        <f t="shared" si="43"/>
        <v>2</v>
      </c>
      <c r="P525">
        <f t="shared" si="44"/>
        <v>4</v>
      </c>
      <c r="Q525" s="3">
        <v>0</v>
      </c>
    </row>
    <row r="526" spans="1:17" x14ac:dyDescent="0.25">
      <c r="A526" s="2">
        <v>525</v>
      </c>
      <c r="B526">
        <v>53</v>
      </c>
      <c r="C526" t="s">
        <v>8</v>
      </c>
      <c r="D526" t="s">
        <v>14</v>
      </c>
      <c r="E526" t="s">
        <v>10</v>
      </c>
      <c r="F526" t="s">
        <v>25</v>
      </c>
      <c r="G526" t="s">
        <v>19</v>
      </c>
      <c r="H526" s="3">
        <v>1</v>
      </c>
      <c r="K526" s="2">
        <v>53</v>
      </c>
      <c r="L526">
        <f t="shared" si="40"/>
        <v>1</v>
      </c>
      <c r="M526">
        <f t="shared" si="41"/>
        <v>3</v>
      </c>
      <c r="N526">
        <f t="shared" si="42"/>
        <v>2</v>
      </c>
      <c r="O526">
        <f t="shared" si="43"/>
        <v>2</v>
      </c>
      <c r="P526">
        <f t="shared" si="44"/>
        <v>4</v>
      </c>
      <c r="Q526" s="3">
        <v>1</v>
      </c>
    </row>
    <row r="527" spans="1:17" x14ac:dyDescent="0.25">
      <c r="A527" s="2">
        <v>526</v>
      </c>
      <c r="B527">
        <v>40</v>
      </c>
      <c r="C527" t="s">
        <v>8</v>
      </c>
      <c r="D527" t="s">
        <v>9</v>
      </c>
      <c r="E527" t="s">
        <v>15</v>
      </c>
      <c r="F527" t="s">
        <v>16</v>
      </c>
      <c r="G527" t="s">
        <v>12</v>
      </c>
      <c r="H527" s="3">
        <v>0</v>
      </c>
      <c r="K527" s="2">
        <v>40</v>
      </c>
      <c r="L527">
        <f t="shared" si="40"/>
        <v>1</v>
      </c>
      <c r="M527">
        <f t="shared" si="41"/>
        <v>4</v>
      </c>
      <c r="N527">
        <f t="shared" si="42"/>
        <v>1</v>
      </c>
      <c r="O527">
        <f t="shared" si="43"/>
        <v>1</v>
      </c>
      <c r="P527">
        <f t="shared" si="44"/>
        <v>3</v>
      </c>
      <c r="Q527" s="3">
        <v>0</v>
      </c>
    </row>
    <row r="528" spans="1:17" x14ac:dyDescent="0.25">
      <c r="A528" s="2">
        <v>527</v>
      </c>
      <c r="B528">
        <v>59</v>
      </c>
      <c r="C528" t="s">
        <v>8</v>
      </c>
      <c r="D528" t="s">
        <v>21</v>
      </c>
      <c r="E528" t="s">
        <v>10</v>
      </c>
      <c r="F528" t="s">
        <v>25</v>
      </c>
      <c r="G528" t="s">
        <v>22</v>
      </c>
      <c r="H528" s="3">
        <v>1</v>
      </c>
      <c r="K528" s="2">
        <v>59</v>
      </c>
      <c r="L528">
        <f t="shared" si="40"/>
        <v>1</v>
      </c>
      <c r="M528">
        <f t="shared" si="41"/>
        <v>1</v>
      </c>
      <c r="N528">
        <f t="shared" si="42"/>
        <v>2</v>
      </c>
      <c r="O528">
        <f t="shared" si="43"/>
        <v>2</v>
      </c>
      <c r="P528">
        <f t="shared" si="44"/>
        <v>2</v>
      </c>
      <c r="Q528" s="3">
        <v>1</v>
      </c>
    </row>
    <row r="529" spans="1:17" x14ac:dyDescent="0.25">
      <c r="A529" s="2">
        <v>528</v>
      </c>
      <c r="B529">
        <v>36</v>
      </c>
      <c r="C529" t="s">
        <v>13</v>
      </c>
      <c r="D529" t="s">
        <v>14</v>
      </c>
      <c r="E529" t="s">
        <v>10</v>
      </c>
      <c r="F529" t="s">
        <v>11</v>
      </c>
      <c r="G529" t="s">
        <v>19</v>
      </c>
      <c r="H529" s="3">
        <v>0</v>
      </c>
      <c r="K529" s="2">
        <v>36</v>
      </c>
      <c r="L529">
        <f t="shared" si="40"/>
        <v>0</v>
      </c>
      <c r="M529">
        <f t="shared" si="41"/>
        <v>3</v>
      </c>
      <c r="N529">
        <f t="shared" si="42"/>
        <v>2</v>
      </c>
      <c r="O529">
        <f t="shared" si="43"/>
        <v>4</v>
      </c>
      <c r="P529">
        <f t="shared" si="44"/>
        <v>4</v>
      </c>
      <c r="Q529" s="3">
        <v>0</v>
      </c>
    </row>
    <row r="530" spans="1:17" x14ac:dyDescent="0.25">
      <c r="A530" s="2">
        <v>529</v>
      </c>
      <c r="B530">
        <v>29</v>
      </c>
      <c r="C530" t="s">
        <v>13</v>
      </c>
      <c r="D530" t="s">
        <v>14</v>
      </c>
      <c r="E530" t="s">
        <v>20</v>
      </c>
      <c r="F530" t="s">
        <v>11</v>
      </c>
      <c r="G530" t="s">
        <v>22</v>
      </c>
      <c r="H530" s="3">
        <v>1</v>
      </c>
      <c r="K530" s="2">
        <v>29</v>
      </c>
      <c r="L530">
        <f t="shared" si="40"/>
        <v>0</v>
      </c>
      <c r="M530">
        <f t="shared" si="41"/>
        <v>3</v>
      </c>
      <c r="N530">
        <f t="shared" si="42"/>
        <v>3</v>
      </c>
      <c r="O530">
        <f t="shared" si="43"/>
        <v>4</v>
      </c>
      <c r="P530">
        <f t="shared" si="44"/>
        <v>2</v>
      </c>
      <c r="Q530" s="3">
        <v>1</v>
      </c>
    </row>
    <row r="531" spans="1:17" x14ac:dyDescent="0.25">
      <c r="A531" s="2">
        <v>530</v>
      </c>
      <c r="B531">
        <v>47</v>
      </c>
      <c r="C531" t="s">
        <v>8</v>
      </c>
      <c r="D531" t="s">
        <v>18</v>
      </c>
      <c r="E531" t="s">
        <v>10</v>
      </c>
      <c r="F531" t="s">
        <v>16</v>
      </c>
      <c r="G531" t="s">
        <v>19</v>
      </c>
      <c r="H531" s="3">
        <v>0</v>
      </c>
      <c r="K531" s="2">
        <v>47</v>
      </c>
      <c r="L531">
        <f t="shared" si="40"/>
        <v>1</v>
      </c>
      <c r="M531">
        <f t="shared" si="41"/>
        <v>2</v>
      </c>
      <c r="N531">
        <f t="shared" si="42"/>
        <v>2</v>
      </c>
      <c r="O531">
        <f t="shared" si="43"/>
        <v>1</v>
      </c>
      <c r="P531">
        <f t="shared" si="44"/>
        <v>4</v>
      </c>
      <c r="Q531" s="3">
        <v>0</v>
      </c>
    </row>
    <row r="532" spans="1:17" x14ac:dyDescent="0.25">
      <c r="A532" s="2">
        <v>531</v>
      </c>
      <c r="B532">
        <v>58</v>
      </c>
      <c r="C532" t="s">
        <v>8</v>
      </c>
      <c r="D532" t="s">
        <v>14</v>
      </c>
      <c r="E532" t="s">
        <v>10</v>
      </c>
      <c r="F532" t="s">
        <v>16</v>
      </c>
      <c r="G532" t="s">
        <v>22</v>
      </c>
      <c r="H532" s="3">
        <v>0</v>
      </c>
      <c r="K532" s="2">
        <v>58</v>
      </c>
      <c r="L532">
        <f t="shared" si="40"/>
        <v>1</v>
      </c>
      <c r="M532">
        <f t="shared" si="41"/>
        <v>3</v>
      </c>
      <c r="N532">
        <f t="shared" si="42"/>
        <v>2</v>
      </c>
      <c r="O532">
        <f t="shared" si="43"/>
        <v>1</v>
      </c>
      <c r="P532">
        <f t="shared" si="44"/>
        <v>2</v>
      </c>
      <c r="Q532" s="3">
        <v>0</v>
      </c>
    </row>
    <row r="533" spans="1:17" x14ac:dyDescent="0.25">
      <c r="A533" s="2">
        <v>532</v>
      </c>
      <c r="B533">
        <v>45</v>
      </c>
      <c r="C533" t="s">
        <v>8</v>
      </c>
      <c r="D533" t="s">
        <v>18</v>
      </c>
      <c r="E533" t="s">
        <v>20</v>
      </c>
      <c r="F533" t="s">
        <v>16</v>
      </c>
      <c r="G533" t="s">
        <v>12</v>
      </c>
      <c r="H533" s="3">
        <v>1</v>
      </c>
      <c r="K533" s="2">
        <v>45</v>
      </c>
      <c r="L533">
        <f t="shared" si="40"/>
        <v>1</v>
      </c>
      <c r="M533">
        <f t="shared" si="41"/>
        <v>2</v>
      </c>
      <c r="N533">
        <f t="shared" si="42"/>
        <v>3</v>
      </c>
      <c r="O533">
        <f t="shared" si="43"/>
        <v>1</v>
      </c>
      <c r="P533">
        <f t="shared" si="44"/>
        <v>3</v>
      </c>
      <c r="Q533" s="3">
        <v>1</v>
      </c>
    </row>
    <row r="534" spans="1:17" x14ac:dyDescent="0.25">
      <c r="A534" s="2">
        <v>533</v>
      </c>
      <c r="B534">
        <v>23</v>
      </c>
      <c r="C534" t="s">
        <v>8</v>
      </c>
      <c r="D534" t="s">
        <v>9</v>
      </c>
      <c r="E534" t="s">
        <v>20</v>
      </c>
      <c r="F534" t="s">
        <v>24</v>
      </c>
      <c r="G534" t="s">
        <v>17</v>
      </c>
      <c r="H534" s="3">
        <v>1</v>
      </c>
      <c r="K534" s="2">
        <v>23</v>
      </c>
      <c r="L534">
        <f t="shared" si="40"/>
        <v>1</v>
      </c>
      <c r="M534">
        <f t="shared" si="41"/>
        <v>4</v>
      </c>
      <c r="N534">
        <f t="shared" si="42"/>
        <v>3</v>
      </c>
      <c r="O534">
        <f t="shared" si="43"/>
        <v>3</v>
      </c>
      <c r="P534">
        <f t="shared" si="44"/>
        <v>1</v>
      </c>
      <c r="Q534" s="3">
        <v>1</v>
      </c>
    </row>
    <row r="535" spans="1:17" x14ac:dyDescent="0.25">
      <c r="A535" s="2">
        <v>534</v>
      </c>
      <c r="B535">
        <v>50</v>
      </c>
      <c r="C535" t="s">
        <v>13</v>
      </c>
      <c r="D535" t="s">
        <v>14</v>
      </c>
      <c r="E535" t="s">
        <v>15</v>
      </c>
      <c r="F535" t="s">
        <v>16</v>
      </c>
      <c r="G535" t="s">
        <v>22</v>
      </c>
      <c r="H535" s="3">
        <v>0</v>
      </c>
      <c r="K535" s="2">
        <v>50</v>
      </c>
      <c r="L535">
        <f t="shared" si="40"/>
        <v>0</v>
      </c>
      <c r="M535">
        <f t="shared" si="41"/>
        <v>3</v>
      </c>
      <c r="N535">
        <f t="shared" si="42"/>
        <v>1</v>
      </c>
      <c r="O535">
        <f t="shared" si="43"/>
        <v>1</v>
      </c>
      <c r="P535">
        <f t="shared" si="44"/>
        <v>2</v>
      </c>
      <c r="Q535" s="3">
        <v>0</v>
      </c>
    </row>
    <row r="536" spans="1:17" x14ac:dyDescent="0.25">
      <c r="A536" s="2">
        <v>535</v>
      </c>
      <c r="B536">
        <v>26</v>
      </c>
      <c r="C536" t="s">
        <v>13</v>
      </c>
      <c r="D536" t="s">
        <v>14</v>
      </c>
      <c r="E536" t="s">
        <v>20</v>
      </c>
      <c r="F536" t="s">
        <v>25</v>
      </c>
      <c r="G536" t="s">
        <v>17</v>
      </c>
      <c r="H536" s="3">
        <v>0</v>
      </c>
      <c r="K536" s="2">
        <v>26</v>
      </c>
      <c r="L536">
        <f t="shared" si="40"/>
        <v>0</v>
      </c>
      <c r="M536">
        <f t="shared" si="41"/>
        <v>3</v>
      </c>
      <c r="N536">
        <f t="shared" si="42"/>
        <v>3</v>
      </c>
      <c r="O536">
        <f t="shared" si="43"/>
        <v>2</v>
      </c>
      <c r="P536">
        <f t="shared" si="44"/>
        <v>1</v>
      </c>
      <c r="Q536" s="3">
        <v>0</v>
      </c>
    </row>
    <row r="537" spans="1:17" x14ac:dyDescent="0.25">
      <c r="A537" s="2">
        <v>536</v>
      </c>
      <c r="B537">
        <v>33</v>
      </c>
      <c r="C537" t="s">
        <v>13</v>
      </c>
      <c r="D537" t="s">
        <v>18</v>
      </c>
      <c r="E537" t="s">
        <v>15</v>
      </c>
      <c r="F537" t="s">
        <v>25</v>
      </c>
      <c r="G537" t="s">
        <v>22</v>
      </c>
      <c r="H537" s="3">
        <v>0</v>
      </c>
      <c r="K537" s="2">
        <v>33</v>
      </c>
      <c r="L537">
        <f t="shared" si="40"/>
        <v>0</v>
      </c>
      <c r="M537">
        <f t="shared" si="41"/>
        <v>2</v>
      </c>
      <c r="N537">
        <f t="shared" si="42"/>
        <v>1</v>
      </c>
      <c r="O537">
        <f t="shared" si="43"/>
        <v>2</v>
      </c>
      <c r="P537">
        <f t="shared" si="44"/>
        <v>2</v>
      </c>
      <c r="Q537" s="3">
        <v>0</v>
      </c>
    </row>
    <row r="538" spans="1:17" x14ac:dyDescent="0.25">
      <c r="A538" s="2">
        <v>537</v>
      </c>
      <c r="B538">
        <v>59</v>
      </c>
      <c r="C538" t="s">
        <v>8</v>
      </c>
      <c r="D538" t="s">
        <v>14</v>
      </c>
      <c r="E538" t="s">
        <v>20</v>
      </c>
      <c r="F538" t="s">
        <v>11</v>
      </c>
      <c r="G538" t="s">
        <v>17</v>
      </c>
      <c r="H538" s="3">
        <v>0</v>
      </c>
      <c r="K538" s="2">
        <v>59</v>
      </c>
      <c r="L538">
        <f t="shared" si="40"/>
        <v>1</v>
      </c>
      <c r="M538">
        <f t="shared" si="41"/>
        <v>3</v>
      </c>
      <c r="N538">
        <f t="shared" si="42"/>
        <v>3</v>
      </c>
      <c r="O538">
        <f t="shared" si="43"/>
        <v>4</v>
      </c>
      <c r="P538">
        <f t="shared" si="44"/>
        <v>1</v>
      </c>
      <c r="Q538" s="3">
        <v>0</v>
      </c>
    </row>
    <row r="539" spans="1:17" x14ac:dyDescent="0.25">
      <c r="A539" s="2">
        <v>538</v>
      </c>
      <c r="B539">
        <v>19</v>
      </c>
      <c r="C539" t="s">
        <v>8</v>
      </c>
      <c r="D539" t="s">
        <v>14</v>
      </c>
      <c r="E539" t="s">
        <v>15</v>
      </c>
      <c r="F539" t="s">
        <v>25</v>
      </c>
      <c r="G539" t="s">
        <v>22</v>
      </c>
      <c r="H539" s="3">
        <v>1</v>
      </c>
      <c r="K539" s="2">
        <v>19</v>
      </c>
      <c r="L539">
        <f t="shared" si="40"/>
        <v>1</v>
      </c>
      <c r="M539">
        <f t="shared" si="41"/>
        <v>3</v>
      </c>
      <c r="N539">
        <f t="shared" si="42"/>
        <v>1</v>
      </c>
      <c r="O539">
        <f t="shared" si="43"/>
        <v>2</v>
      </c>
      <c r="P539">
        <f t="shared" si="44"/>
        <v>2</v>
      </c>
      <c r="Q539" s="3">
        <v>1</v>
      </c>
    </row>
    <row r="540" spans="1:17" x14ac:dyDescent="0.25">
      <c r="A540" s="2">
        <v>539</v>
      </c>
      <c r="B540">
        <v>30</v>
      </c>
      <c r="C540" t="s">
        <v>8</v>
      </c>
      <c r="D540" t="s">
        <v>9</v>
      </c>
      <c r="E540" t="s">
        <v>15</v>
      </c>
      <c r="F540" t="s">
        <v>25</v>
      </c>
      <c r="G540" t="s">
        <v>19</v>
      </c>
      <c r="H540" s="3">
        <v>0</v>
      </c>
      <c r="K540" s="2">
        <v>30</v>
      </c>
      <c r="L540">
        <f t="shared" si="40"/>
        <v>1</v>
      </c>
      <c r="M540">
        <f t="shared" si="41"/>
        <v>4</v>
      </c>
      <c r="N540">
        <f t="shared" si="42"/>
        <v>1</v>
      </c>
      <c r="O540">
        <f t="shared" si="43"/>
        <v>2</v>
      </c>
      <c r="P540">
        <f t="shared" si="44"/>
        <v>4</v>
      </c>
      <c r="Q540" s="3">
        <v>0</v>
      </c>
    </row>
    <row r="541" spans="1:17" x14ac:dyDescent="0.25">
      <c r="A541" s="2">
        <v>540</v>
      </c>
      <c r="B541">
        <v>46</v>
      </c>
      <c r="C541" t="s">
        <v>8</v>
      </c>
      <c r="D541" t="s">
        <v>9</v>
      </c>
      <c r="E541" t="s">
        <v>15</v>
      </c>
      <c r="F541" t="s">
        <v>16</v>
      </c>
      <c r="G541" t="s">
        <v>17</v>
      </c>
      <c r="H541" s="3">
        <v>0</v>
      </c>
      <c r="K541" s="2">
        <v>46</v>
      </c>
      <c r="L541">
        <f t="shared" si="40"/>
        <v>1</v>
      </c>
      <c r="M541">
        <f t="shared" si="41"/>
        <v>4</v>
      </c>
      <c r="N541">
        <f t="shared" si="42"/>
        <v>1</v>
      </c>
      <c r="O541">
        <f t="shared" si="43"/>
        <v>1</v>
      </c>
      <c r="P541">
        <f t="shared" si="44"/>
        <v>1</v>
      </c>
      <c r="Q541" s="3">
        <v>0</v>
      </c>
    </row>
    <row r="542" spans="1:17" x14ac:dyDescent="0.25">
      <c r="A542" s="2">
        <v>541</v>
      </c>
      <c r="B542">
        <v>52</v>
      </c>
      <c r="C542" t="s">
        <v>8</v>
      </c>
      <c r="D542" t="s">
        <v>9</v>
      </c>
      <c r="E542" t="s">
        <v>15</v>
      </c>
      <c r="F542" t="s">
        <v>11</v>
      </c>
      <c r="G542" t="s">
        <v>12</v>
      </c>
      <c r="H542" s="3">
        <v>0</v>
      </c>
      <c r="K542" s="2">
        <v>52</v>
      </c>
      <c r="L542">
        <f t="shared" si="40"/>
        <v>1</v>
      </c>
      <c r="M542">
        <f t="shared" si="41"/>
        <v>4</v>
      </c>
      <c r="N542">
        <f t="shared" si="42"/>
        <v>1</v>
      </c>
      <c r="O542">
        <f t="shared" si="43"/>
        <v>4</v>
      </c>
      <c r="P542">
        <f t="shared" si="44"/>
        <v>3</v>
      </c>
      <c r="Q542" s="3">
        <v>0</v>
      </c>
    </row>
    <row r="543" spans="1:17" x14ac:dyDescent="0.25">
      <c r="A543" s="2">
        <v>542</v>
      </c>
      <c r="B543">
        <v>41</v>
      </c>
      <c r="C543" t="s">
        <v>8</v>
      </c>
      <c r="D543" t="s">
        <v>9</v>
      </c>
      <c r="E543" t="s">
        <v>15</v>
      </c>
      <c r="F543" t="s">
        <v>11</v>
      </c>
      <c r="G543" t="s">
        <v>12</v>
      </c>
      <c r="H543" s="3">
        <v>1</v>
      </c>
      <c r="K543" s="2">
        <v>41</v>
      </c>
      <c r="L543">
        <f t="shared" si="40"/>
        <v>1</v>
      </c>
      <c r="M543">
        <f t="shared" si="41"/>
        <v>4</v>
      </c>
      <c r="N543">
        <f t="shared" si="42"/>
        <v>1</v>
      </c>
      <c r="O543">
        <f t="shared" si="43"/>
        <v>4</v>
      </c>
      <c r="P543">
        <f t="shared" si="44"/>
        <v>3</v>
      </c>
      <c r="Q543" s="3">
        <v>1</v>
      </c>
    </row>
    <row r="544" spans="1:17" x14ac:dyDescent="0.25">
      <c r="A544" s="2">
        <v>543</v>
      </c>
      <c r="B544">
        <v>56</v>
      </c>
      <c r="C544" t="s">
        <v>8</v>
      </c>
      <c r="D544" t="s">
        <v>9</v>
      </c>
      <c r="E544" t="s">
        <v>20</v>
      </c>
      <c r="F544" t="s">
        <v>25</v>
      </c>
      <c r="G544" t="s">
        <v>17</v>
      </c>
      <c r="H544" s="3">
        <v>0</v>
      </c>
      <c r="K544" s="2">
        <v>56</v>
      </c>
      <c r="L544">
        <f t="shared" si="40"/>
        <v>1</v>
      </c>
      <c r="M544">
        <f t="shared" si="41"/>
        <v>4</v>
      </c>
      <c r="N544">
        <f t="shared" si="42"/>
        <v>3</v>
      </c>
      <c r="O544">
        <f t="shared" si="43"/>
        <v>2</v>
      </c>
      <c r="P544">
        <f t="shared" si="44"/>
        <v>1</v>
      </c>
      <c r="Q544" s="3">
        <v>0</v>
      </c>
    </row>
    <row r="545" spans="1:17" x14ac:dyDescent="0.25">
      <c r="A545" s="2">
        <v>544</v>
      </c>
      <c r="B545">
        <v>45</v>
      </c>
      <c r="C545" t="s">
        <v>13</v>
      </c>
      <c r="D545" t="s">
        <v>9</v>
      </c>
      <c r="E545" t="s">
        <v>10</v>
      </c>
      <c r="F545" t="s">
        <v>16</v>
      </c>
      <c r="G545" t="s">
        <v>19</v>
      </c>
      <c r="H545" s="3">
        <v>0</v>
      </c>
      <c r="K545" s="2">
        <v>45</v>
      </c>
      <c r="L545">
        <f t="shared" si="40"/>
        <v>0</v>
      </c>
      <c r="M545">
        <f t="shared" si="41"/>
        <v>4</v>
      </c>
      <c r="N545">
        <f t="shared" si="42"/>
        <v>2</v>
      </c>
      <c r="O545">
        <f t="shared" si="43"/>
        <v>1</v>
      </c>
      <c r="P545">
        <f t="shared" si="44"/>
        <v>4</v>
      </c>
      <c r="Q545" s="3">
        <v>0</v>
      </c>
    </row>
    <row r="546" spans="1:17" x14ac:dyDescent="0.25">
      <c r="A546" s="2">
        <v>545</v>
      </c>
      <c r="B546">
        <v>32</v>
      </c>
      <c r="C546" t="s">
        <v>13</v>
      </c>
      <c r="D546" t="s">
        <v>21</v>
      </c>
      <c r="E546" t="s">
        <v>20</v>
      </c>
      <c r="F546" t="s">
        <v>24</v>
      </c>
      <c r="G546" t="s">
        <v>12</v>
      </c>
      <c r="H546" s="3">
        <v>1</v>
      </c>
      <c r="K546" s="2">
        <v>32</v>
      </c>
      <c r="L546">
        <f t="shared" si="40"/>
        <v>0</v>
      </c>
      <c r="M546">
        <f t="shared" si="41"/>
        <v>1</v>
      </c>
      <c r="N546">
        <f t="shared" si="42"/>
        <v>3</v>
      </c>
      <c r="O546">
        <f t="shared" si="43"/>
        <v>3</v>
      </c>
      <c r="P546">
        <f t="shared" si="44"/>
        <v>3</v>
      </c>
      <c r="Q546" s="3">
        <v>1</v>
      </c>
    </row>
    <row r="547" spans="1:17" x14ac:dyDescent="0.25">
      <c r="A547" s="2">
        <v>546</v>
      </c>
      <c r="B547">
        <v>52</v>
      </c>
      <c r="C547" t="s">
        <v>13</v>
      </c>
      <c r="D547" t="s">
        <v>14</v>
      </c>
      <c r="E547" t="s">
        <v>15</v>
      </c>
      <c r="F547" t="s">
        <v>24</v>
      </c>
      <c r="G547" t="s">
        <v>17</v>
      </c>
      <c r="H547" s="3">
        <v>0</v>
      </c>
      <c r="K547" s="2">
        <v>52</v>
      </c>
      <c r="L547">
        <f t="shared" si="40"/>
        <v>0</v>
      </c>
      <c r="M547">
        <f t="shared" si="41"/>
        <v>3</v>
      </c>
      <c r="N547">
        <f t="shared" si="42"/>
        <v>1</v>
      </c>
      <c r="O547">
        <f t="shared" si="43"/>
        <v>3</v>
      </c>
      <c r="P547">
        <f t="shared" si="44"/>
        <v>1</v>
      </c>
      <c r="Q547" s="3">
        <v>0</v>
      </c>
    </row>
    <row r="548" spans="1:17" x14ac:dyDescent="0.25">
      <c r="A548" s="2">
        <v>547</v>
      </c>
      <c r="B548">
        <v>41</v>
      </c>
      <c r="C548" t="s">
        <v>8</v>
      </c>
      <c r="D548" t="s">
        <v>14</v>
      </c>
      <c r="E548" t="s">
        <v>20</v>
      </c>
      <c r="F548" t="s">
        <v>23</v>
      </c>
      <c r="G548" t="s">
        <v>22</v>
      </c>
      <c r="H548" s="3">
        <v>1</v>
      </c>
      <c r="K548" s="2">
        <v>41</v>
      </c>
      <c r="L548">
        <f t="shared" si="40"/>
        <v>1</v>
      </c>
      <c r="M548">
        <f t="shared" si="41"/>
        <v>3</v>
      </c>
      <c r="N548">
        <f t="shared" si="42"/>
        <v>3</v>
      </c>
      <c r="O548">
        <f t="shared" si="43"/>
        <v>5</v>
      </c>
      <c r="P548">
        <f t="shared" si="44"/>
        <v>2</v>
      </c>
      <c r="Q548" s="3">
        <v>1</v>
      </c>
    </row>
    <row r="549" spans="1:17" x14ac:dyDescent="0.25">
      <c r="A549" s="2">
        <v>548</v>
      </c>
      <c r="B549">
        <v>59</v>
      </c>
      <c r="C549" t="s">
        <v>8</v>
      </c>
      <c r="D549" t="s">
        <v>18</v>
      </c>
      <c r="E549" t="s">
        <v>10</v>
      </c>
      <c r="F549" t="s">
        <v>24</v>
      </c>
      <c r="G549" t="s">
        <v>12</v>
      </c>
      <c r="H549" s="3">
        <v>1</v>
      </c>
      <c r="K549" s="2">
        <v>59</v>
      </c>
      <c r="L549">
        <f t="shared" si="40"/>
        <v>1</v>
      </c>
      <c r="M549">
        <f t="shared" si="41"/>
        <v>2</v>
      </c>
      <c r="N549">
        <f t="shared" si="42"/>
        <v>2</v>
      </c>
      <c r="O549">
        <f t="shared" si="43"/>
        <v>3</v>
      </c>
      <c r="P549">
        <f t="shared" si="44"/>
        <v>3</v>
      </c>
      <c r="Q549" s="3">
        <v>1</v>
      </c>
    </row>
    <row r="550" spans="1:17" x14ac:dyDescent="0.25">
      <c r="A550" s="2">
        <v>549</v>
      </c>
      <c r="B550">
        <v>22</v>
      </c>
      <c r="C550" t="s">
        <v>8</v>
      </c>
      <c r="D550" t="s">
        <v>21</v>
      </c>
      <c r="E550" t="s">
        <v>20</v>
      </c>
      <c r="F550" t="s">
        <v>25</v>
      </c>
      <c r="G550" t="s">
        <v>22</v>
      </c>
      <c r="H550" s="3">
        <v>0</v>
      </c>
      <c r="K550" s="2">
        <v>22</v>
      </c>
      <c r="L550">
        <f t="shared" si="40"/>
        <v>1</v>
      </c>
      <c r="M550">
        <f t="shared" si="41"/>
        <v>1</v>
      </c>
      <c r="N550">
        <f t="shared" si="42"/>
        <v>3</v>
      </c>
      <c r="O550">
        <f t="shared" si="43"/>
        <v>2</v>
      </c>
      <c r="P550">
        <f t="shared" si="44"/>
        <v>2</v>
      </c>
      <c r="Q550" s="3">
        <v>0</v>
      </c>
    </row>
    <row r="551" spans="1:17" x14ac:dyDescent="0.25">
      <c r="A551" s="2">
        <v>550</v>
      </c>
      <c r="B551">
        <v>28</v>
      </c>
      <c r="C551" t="s">
        <v>8</v>
      </c>
      <c r="D551" t="s">
        <v>9</v>
      </c>
      <c r="E551" t="s">
        <v>10</v>
      </c>
      <c r="F551" t="s">
        <v>23</v>
      </c>
      <c r="G551" t="s">
        <v>19</v>
      </c>
      <c r="H551" s="3">
        <v>0</v>
      </c>
      <c r="K551" s="2">
        <v>28</v>
      </c>
      <c r="L551">
        <f t="shared" si="40"/>
        <v>1</v>
      </c>
      <c r="M551">
        <f t="shared" si="41"/>
        <v>4</v>
      </c>
      <c r="N551">
        <f t="shared" si="42"/>
        <v>2</v>
      </c>
      <c r="O551">
        <f t="shared" si="43"/>
        <v>5</v>
      </c>
      <c r="P551">
        <f t="shared" si="44"/>
        <v>4</v>
      </c>
      <c r="Q551" s="3">
        <v>0</v>
      </c>
    </row>
    <row r="552" spans="1:17" x14ac:dyDescent="0.25">
      <c r="A552" s="2">
        <v>551</v>
      </c>
      <c r="B552">
        <v>59</v>
      </c>
      <c r="C552" t="s">
        <v>8</v>
      </c>
      <c r="D552" t="s">
        <v>9</v>
      </c>
      <c r="E552" t="s">
        <v>20</v>
      </c>
      <c r="F552" t="s">
        <v>25</v>
      </c>
      <c r="G552" t="s">
        <v>12</v>
      </c>
      <c r="H552" s="3">
        <v>1</v>
      </c>
      <c r="K552" s="2">
        <v>59</v>
      </c>
      <c r="L552">
        <f t="shared" si="40"/>
        <v>1</v>
      </c>
      <c r="M552">
        <f t="shared" si="41"/>
        <v>4</v>
      </c>
      <c r="N552">
        <f t="shared" si="42"/>
        <v>3</v>
      </c>
      <c r="O552">
        <f t="shared" si="43"/>
        <v>2</v>
      </c>
      <c r="P552">
        <f t="shared" si="44"/>
        <v>3</v>
      </c>
      <c r="Q552" s="3">
        <v>1</v>
      </c>
    </row>
    <row r="553" spans="1:17" x14ac:dyDescent="0.25">
      <c r="A553" s="2">
        <v>552</v>
      </c>
      <c r="B553">
        <v>53</v>
      </c>
      <c r="C553" t="s">
        <v>13</v>
      </c>
      <c r="D553" t="s">
        <v>18</v>
      </c>
      <c r="E553" t="s">
        <v>10</v>
      </c>
      <c r="F553" t="s">
        <v>25</v>
      </c>
      <c r="G553" t="s">
        <v>19</v>
      </c>
      <c r="H553" s="3">
        <v>0</v>
      </c>
      <c r="K553" s="2">
        <v>53</v>
      </c>
      <c r="L553">
        <f t="shared" si="40"/>
        <v>0</v>
      </c>
      <c r="M553">
        <f t="shared" si="41"/>
        <v>2</v>
      </c>
      <c r="N553">
        <f t="shared" si="42"/>
        <v>2</v>
      </c>
      <c r="O553">
        <f t="shared" si="43"/>
        <v>2</v>
      </c>
      <c r="P553">
        <f t="shared" si="44"/>
        <v>4</v>
      </c>
      <c r="Q553" s="3">
        <v>0</v>
      </c>
    </row>
    <row r="554" spans="1:17" x14ac:dyDescent="0.25">
      <c r="A554" s="2">
        <v>553</v>
      </c>
      <c r="B554">
        <v>53</v>
      </c>
      <c r="C554" t="s">
        <v>8</v>
      </c>
      <c r="D554" t="s">
        <v>18</v>
      </c>
      <c r="E554" t="s">
        <v>20</v>
      </c>
      <c r="F554" t="s">
        <v>16</v>
      </c>
      <c r="G554" t="s">
        <v>19</v>
      </c>
      <c r="H554" s="3">
        <v>1</v>
      </c>
      <c r="K554" s="2">
        <v>53</v>
      </c>
      <c r="L554">
        <f t="shared" si="40"/>
        <v>1</v>
      </c>
      <c r="M554">
        <f t="shared" si="41"/>
        <v>2</v>
      </c>
      <c r="N554">
        <f t="shared" si="42"/>
        <v>3</v>
      </c>
      <c r="O554">
        <f t="shared" si="43"/>
        <v>1</v>
      </c>
      <c r="P554">
        <f t="shared" si="44"/>
        <v>4</v>
      </c>
      <c r="Q554" s="3">
        <v>1</v>
      </c>
    </row>
    <row r="555" spans="1:17" x14ac:dyDescent="0.25">
      <c r="A555" s="2">
        <v>554</v>
      </c>
      <c r="B555">
        <v>32</v>
      </c>
      <c r="C555" t="s">
        <v>13</v>
      </c>
      <c r="D555" t="s">
        <v>18</v>
      </c>
      <c r="E555" t="s">
        <v>15</v>
      </c>
      <c r="F555" t="s">
        <v>24</v>
      </c>
      <c r="G555" t="s">
        <v>12</v>
      </c>
      <c r="H555" s="3">
        <v>0</v>
      </c>
      <c r="K555" s="2">
        <v>32</v>
      </c>
      <c r="L555">
        <f t="shared" si="40"/>
        <v>0</v>
      </c>
      <c r="M555">
        <f t="shared" si="41"/>
        <v>2</v>
      </c>
      <c r="N555">
        <f t="shared" si="42"/>
        <v>1</v>
      </c>
      <c r="O555">
        <f t="shared" si="43"/>
        <v>3</v>
      </c>
      <c r="P555">
        <f t="shared" si="44"/>
        <v>3</v>
      </c>
      <c r="Q555" s="3">
        <v>0</v>
      </c>
    </row>
    <row r="556" spans="1:17" x14ac:dyDescent="0.25">
      <c r="A556" s="2">
        <v>555</v>
      </c>
      <c r="B556">
        <v>23</v>
      </c>
      <c r="C556" t="s">
        <v>8</v>
      </c>
      <c r="D556" t="s">
        <v>21</v>
      </c>
      <c r="E556" t="s">
        <v>20</v>
      </c>
      <c r="F556" t="s">
        <v>11</v>
      </c>
      <c r="G556" t="s">
        <v>19</v>
      </c>
      <c r="H556" s="3">
        <v>0</v>
      </c>
      <c r="K556" s="2">
        <v>23</v>
      </c>
      <c r="L556">
        <f t="shared" si="40"/>
        <v>1</v>
      </c>
      <c r="M556">
        <f t="shared" si="41"/>
        <v>1</v>
      </c>
      <c r="N556">
        <f t="shared" si="42"/>
        <v>3</v>
      </c>
      <c r="O556">
        <f t="shared" si="43"/>
        <v>4</v>
      </c>
      <c r="P556">
        <f t="shared" si="44"/>
        <v>4</v>
      </c>
      <c r="Q556" s="3">
        <v>0</v>
      </c>
    </row>
    <row r="557" spans="1:17" x14ac:dyDescent="0.25">
      <c r="A557" s="2">
        <v>556</v>
      </c>
      <c r="B557">
        <v>46</v>
      </c>
      <c r="C557" t="s">
        <v>13</v>
      </c>
      <c r="D557" t="s">
        <v>18</v>
      </c>
      <c r="E557" t="s">
        <v>20</v>
      </c>
      <c r="F557" t="s">
        <v>16</v>
      </c>
      <c r="G557" t="s">
        <v>12</v>
      </c>
      <c r="H557" s="3">
        <v>0</v>
      </c>
      <c r="K557" s="2">
        <v>46</v>
      </c>
      <c r="L557">
        <f t="shared" si="40"/>
        <v>0</v>
      </c>
      <c r="M557">
        <f t="shared" si="41"/>
        <v>2</v>
      </c>
      <c r="N557">
        <f t="shared" si="42"/>
        <v>3</v>
      </c>
      <c r="O557">
        <f t="shared" si="43"/>
        <v>1</v>
      </c>
      <c r="P557">
        <f t="shared" si="44"/>
        <v>3</v>
      </c>
      <c r="Q557" s="3">
        <v>0</v>
      </c>
    </row>
    <row r="558" spans="1:17" x14ac:dyDescent="0.25">
      <c r="A558" s="2">
        <v>557</v>
      </c>
      <c r="B558">
        <v>50</v>
      </c>
      <c r="C558" t="s">
        <v>13</v>
      </c>
      <c r="D558" t="s">
        <v>18</v>
      </c>
      <c r="E558" t="s">
        <v>15</v>
      </c>
      <c r="F558" t="s">
        <v>24</v>
      </c>
      <c r="G558" t="s">
        <v>17</v>
      </c>
      <c r="H558" s="3">
        <v>0</v>
      </c>
      <c r="K558" s="2">
        <v>50</v>
      </c>
      <c r="L558">
        <f t="shared" si="40"/>
        <v>0</v>
      </c>
      <c r="M558">
        <f t="shared" si="41"/>
        <v>2</v>
      </c>
      <c r="N558">
        <f t="shared" si="42"/>
        <v>1</v>
      </c>
      <c r="O558">
        <f t="shared" si="43"/>
        <v>3</v>
      </c>
      <c r="P558">
        <f t="shared" si="44"/>
        <v>1</v>
      </c>
      <c r="Q558" s="3">
        <v>0</v>
      </c>
    </row>
    <row r="559" spans="1:17" x14ac:dyDescent="0.25">
      <c r="A559" s="2">
        <v>558</v>
      </c>
      <c r="B559">
        <v>39</v>
      </c>
      <c r="C559" t="s">
        <v>13</v>
      </c>
      <c r="D559" t="s">
        <v>18</v>
      </c>
      <c r="E559" t="s">
        <v>15</v>
      </c>
      <c r="F559" t="s">
        <v>23</v>
      </c>
      <c r="G559" t="s">
        <v>12</v>
      </c>
      <c r="H559" s="3">
        <v>0</v>
      </c>
      <c r="K559" s="2">
        <v>39</v>
      </c>
      <c r="L559">
        <f t="shared" si="40"/>
        <v>0</v>
      </c>
      <c r="M559">
        <f t="shared" si="41"/>
        <v>2</v>
      </c>
      <c r="N559">
        <f t="shared" si="42"/>
        <v>1</v>
      </c>
      <c r="O559">
        <f t="shared" si="43"/>
        <v>5</v>
      </c>
      <c r="P559">
        <f t="shared" si="44"/>
        <v>3</v>
      </c>
      <c r="Q559" s="3">
        <v>0</v>
      </c>
    </row>
    <row r="560" spans="1:17" x14ac:dyDescent="0.25">
      <c r="A560" s="2">
        <v>559</v>
      </c>
      <c r="B560">
        <v>22</v>
      </c>
      <c r="C560" t="s">
        <v>13</v>
      </c>
      <c r="D560" t="s">
        <v>21</v>
      </c>
      <c r="E560" t="s">
        <v>20</v>
      </c>
      <c r="F560" t="s">
        <v>11</v>
      </c>
      <c r="G560" t="s">
        <v>17</v>
      </c>
      <c r="H560" s="3">
        <v>1</v>
      </c>
      <c r="K560" s="2">
        <v>22</v>
      </c>
      <c r="L560">
        <f t="shared" si="40"/>
        <v>0</v>
      </c>
      <c r="M560">
        <f t="shared" si="41"/>
        <v>1</v>
      </c>
      <c r="N560">
        <f t="shared" si="42"/>
        <v>3</v>
      </c>
      <c r="O560">
        <f t="shared" si="43"/>
        <v>4</v>
      </c>
      <c r="P560">
        <f t="shared" si="44"/>
        <v>1</v>
      </c>
      <c r="Q560" s="3">
        <v>1</v>
      </c>
    </row>
    <row r="561" spans="1:17" x14ac:dyDescent="0.25">
      <c r="A561" s="2">
        <v>560</v>
      </c>
      <c r="B561">
        <v>59</v>
      </c>
      <c r="C561" t="s">
        <v>8</v>
      </c>
      <c r="D561" t="s">
        <v>9</v>
      </c>
      <c r="E561" t="s">
        <v>15</v>
      </c>
      <c r="F561" t="s">
        <v>24</v>
      </c>
      <c r="G561" t="s">
        <v>22</v>
      </c>
      <c r="H561" s="3">
        <v>0</v>
      </c>
      <c r="K561" s="2">
        <v>59</v>
      </c>
      <c r="L561">
        <f t="shared" si="40"/>
        <v>1</v>
      </c>
      <c r="M561">
        <f t="shared" si="41"/>
        <v>4</v>
      </c>
      <c r="N561">
        <f t="shared" si="42"/>
        <v>1</v>
      </c>
      <c r="O561">
        <f t="shared" si="43"/>
        <v>3</v>
      </c>
      <c r="P561">
        <f t="shared" si="44"/>
        <v>2</v>
      </c>
      <c r="Q561" s="3">
        <v>0</v>
      </c>
    </row>
    <row r="562" spans="1:17" x14ac:dyDescent="0.25">
      <c r="A562" s="2">
        <v>561</v>
      </c>
      <c r="B562">
        <v>44</v>
      </c>
      <c r="C562" t="s">
        <v>13</v>
      </c>
      <c r="D562" t="s">
        <v>14</v>
      </c>
      <c r="E562" t="s">
        <v>15</v>
      </c>
      <c r="F562" t="s">
        <v>25</v>
      </c>
      <c r="G562" t="s">
        <v>19</v>
      </c>
      <c r="H562" s="3">
        <v>0</v>
      </c>
      <c r="K562" s="2">
        <v>44</v>
      </c>
      <c r="L562">
        <f t="shared" si="40"/>
        <v>0</v>
      </c>
      <c r="M562">
        <f t="shared" si="41"/>
        <v>3</v>
      </c>
      <c r="N562">
        <f t="shared" si="42"/>
        <v>1</v>
      </c>
      <c r="O562">
        <f t="shared" si="43"/>
        <v>2</v>
      </c>
      <c r="P562">
        <f t="shared" si="44"/>
        <v>4</v>
      </c>
      <c r="Q562" s="3">
        <v>0</v>
      </c>
    </row>
    <row r="563" spans="1:17" x14ac:dyDescent="0.25">
      <c r="A563" s="2">
        <v>562</v>
      </c>
      <c r="B563">
        <v>29</v>
      </c>
      <c r="C563" t="s">
        <v>8</v>
      </c>
      <c r="D563" t="s">
        <v>21</v>
      </c>
      <c r="E563" t="s">
        <v>20</v>
      </c>
      <c r="F563" t="s">
        <v>16</v>
      </c>
      <c r="G563" t="s">
        <v>17</v>
      </c>
      <c r="H563" s="3">
        <v>0</v>
      </c>
      <c r="K563" s="2">
        <v>29</v>
      </c>
      <c r="L563">
        <f t="shared" si="40"/>
        <v>1</v>
      </c>
      <c r="M563">
        <f t="shared" si="41"/>
        <v>1</v>
      </c>
      <c r="N563">
        <f t="shared" si="42"/>
        <v>3</v>
      </c>
      <c r="O563">
        <f t="shared" si="43"/>
        <v>1</v>
      </c>
      <c r="P563">
        <f t="shared" si="44"/>
        <v>1</v>
      </c>
      <c r="Q563" s="3">
        <v>0</v>
      </c>
    </row>
    <row r="564" spans="1:17" x14ac:dyDescent="0.25">
      <c r="A564" s="2">
        <v>563</v>
      </c>
      <c r="B564">
        <v>19</v>
      </c>
      <c r="C564" t="s">
        <v>13</v>
      </c>
      <c r="D564" t="s">
        <v>18</v>
      </c>
      <c r="E564" t="s">
        <v>10</v>
      </c>
      <c r="F564" t="s">
        <v>16</v>
      </c>
      <c r="G564" t="s">
        <v>12</v>
      </c>
      <c r="H564" s="3">
        <v>0</v>
      </c>
      <c r="K564" s="2">
        <v>19</v>
      </c>
      <c r="L564">
        <f t="shared" si="40"/>
        <v>0</v>
      </c>
      <c r="M564">
        <f t="shared" si="41"/>
        <v>2</v>
      </c>
      <c r="N564">
        <f t="shared" si="42"/>
        <v>2</v>
      </c>
      <c r="O564">
        <f t="shared" si="43"/>
        <v>1</v>
      </c>
      <c r="P564">
        <f t="shared" si="44"/>
        <v>3</v>
      </c>
      <c r="Q564" s="3">
        <v>0</v>
      </c>
    </row>
    <row r="565" spans="1:17" x14ac:dyDescent="0.25">
      <c r="A565" s="2">
        <v>564</v>
      </c>
      <c r="B565">
        <v>20</v>
      </c>
      <c r="C565" t="s">
        <v>13</v>
      </c>
      <c r="D565" t="s">
        <v>21</v>
      </c>
      <c r="E565" t="s">
        <v>20</v>
      </c>
      <c r="F565" t="s">
        <v>23</v>
      </c>
      <c r="G565" t="s">
        <v>19</v>
      </c>
      <c r="H565" s="3">
        <v>0</v>
      </c>
      <c r="K565" s="2">
        <v>20</v>
      </c>
      <c r="L565">
        <f t="shared" si="40"/>
        <v>0</v>
      </c>
      <c r="M565">
        <f t="shared" si="41"/>
        <v>1</v>
      </c>
      <c r="N565">
        <f t="shared" si="42"/>
        <v>3</v>
      </c>
      <c r="O565">
        <f t="shared" si="43"/>
        <v>5</v>
      </c>
      <c r="P565">
        <f t="shared" si="44"/>
        <v>4</v>
      </c>
      <c r="Q565" s="3">
        <v>0</v>
      </c>
    </row>
    <row r="566" spans="1:17" x14ac:dyDescent="0.25">
      <c r="A566" s="2">
        <v>565</v>
      </c>
      <c r="B566">
        <v>38</v>
      </c>
      <c r="C566" t="s">
        <v>13</v>
      </c>
      <c r="D566" t="s">
        <v>18</v>
      </c>
      <c r="E566" t="s">
        <v>15</v>
      </c>
      <c r="F566" t="s">
        <v>24</v>
      </c>
      <c r="G566" t="s">
        <v>19</v>
      </c>
      <c r="H566" s="3">
        <v>0</v>
      </c>
      <c r="K566" s="2">
        <v>38</v>
      </c>
      <c r="L566">
        <f t="shared" si="40"/>
        <v>0</v>
      </c>
      <c r="M566">
        <f t="shared" si="41"/>
        <v>2</v>
      </c>
      <c r="N566">
        <f t="shared" si="42"/>
        <v>1</v>
      </c>
      <c r="O566">
        <f t="shared" si="43"/>
        <v>3</v>
      </c>
      <c r="P566">
        <f t="shared" si="44"/>
        <v>4</v>
      </c>
      <c r="Q566" s="3">
        <v>0</v>
      </c>
    </row>
    <row r="567" spans="1:17" x14ac:dyDescent="0.25">
      <c r="A567" s="2">
        <v>566</v>
      </c>
      <c r="B567">
        <v>36</v>
      </c>
      <c r="C567" t="s">
        <v>8</v>
      </c>
      <c r="D567" t="s">
        <v>14</v>
      </c>
      <c r="E567" t="s">
        <v>10</v>
      </c>
      <c r="F567" t="s">
        <v>16</v>
      </c>
      <c r="G567" t="s">
        <v>22</v>
      </c>
      <c r="H567" s="3">
        <v>0</v>
      </c>
      <c r="K567" s="2">
        <v>36</v>
      </c>
      <c r="L567">
        <f t="shared" si="40"/>
        <v>1</v>
      </c>
      <c r="M567">
        <f t="shared" si="41"/>
        <v>3</v>
      </c>
      <c r="N567">
        <f t="shared" si="42"/>
        <v>2</v>
      </c>
      <c r="O567">
        <f t="shared" si="43"/>
        <v>1</v>
      </c>
      <c r="P567">
        <f t="shared" si="44"/>
        <v>2</v>
      </c>
      <c r="Q567" s="3">
        <v>0</v>
      </c>
    </row>
    <row r="568" spans="1:17" x14ac:dyDescent="0.25">
      <c r="A568" s="2">
        <v>567</v>
      </c>
      <c r="B568">
        <v>56</v>
      </c>
      <c r="C568" t="s">
        <v>8</v>
      </c>
      <c r="D568" t="s">
        <v>21</v>
      </c>
      <c r="E568" t="s">
        <v>20</v>
      </c>
      <c r="F568" t="s">
        <v>11</v>
      </c>
      <c r="G568" t="s">
        <v>19</v>
      </c>
      <c r="H568" s="3">
        <v>0</v>
      </c>
      <c r="K568" s="2">
        <v>56</v>
      </c>
      <c r="L568">
        <f t="shared" si="40"/>
        <v>1</v>
      </c>
      <c r="M568">
        <f t="shared" si="41"/>
        <v>1</v>
      </c>
      <c r="N568">
        <f t="shared" si="42"/>
        <v>3</v>
      </c>
      <c r="O568">
        <f t="shared" si="43"/>
        <v>4</v>
      </c>
      <c r="P568">
        <f t="shared" si="44"/>
        <v>4</v>
      </c>
      <c r="Q568" s="3">
        <v>0</v>
      </c>
    </row>
    <row r="569" spans="1:17" x14ac:dyDescent="0.25">
      <c r="A569" s="2">
        <v>568</v>
      </c>
      <c r="B569">
        <v>47</v>
      </c>
      <c r="C569" t="s">
        <v>13</v>
      </c>
      <c r="D569" t="s">
        <v>18</v>
      </c>
      <c r="E569" t="s">
        <v>10</v>
      </c>
      <c r="F569" t="s">
        <v>16</v>
      </c>
      <c r="G569" t="s">
        <v>12</v>
      </c>
      <c r="H569" s="3">
        <v>0</v>
      </c>
      <c r="K569" s="2">
        <v>47</v>
      </c>
      <c r="L569">
        <f t="shared" si="40"/>
        <v>0</v>
      </c>
      <c r="M569">
        <f t="shared" si="41"/>
        <v>2</v>
      </c>
      <c r="N569">
        <f t="shared" si="42"/>
        <v>2</v>
      </c>
      <c r="O569">
        <f t="shared" si="43"/>
        <v>1</v>
      </c>
      <c r="P569">
        <f t="shared" si="44"/>
        <v>3</v>
      </c>
      <c r="Q569" s="3">
        <v>0</v>
      </c>
    </row>
    <row r="570" spans="1:17" x14ac:dyDescent="0.25">
      <c r="A570" s="2">
        <v>569</v>
      </c>
      <c r="B570">
        <v>48</v>
      </c>
      <c r="C570" t="s">
        <v>8</v>
      </c>
      <c r="D570" t="s">
        <v>18</v>
      </c>
      <c r="E570" t="s">
        <v>20</v>
      </c>
      <c r="F570" t="s">
        <v>11</v>
      </c>
      <c r="G570" t="s">
        <v>12</v>
      </c>
      <c r="H570" s="3">
        <v>1</v>
      </c>
      <c r="K570" s="2">
        <v>48</v>
      </c>
      <c r="L570">
        <f t="shared" si="40"/>
        <v>1</v>
      </c>
      <c r="M570">
        <f t="shared" si="41"/>
        <v>2</v>
      </c>
      <c r="N570">
        <f t="shared" si="42"/>
        <v>3</v>
      </c>
      <c r="O570">
        <f t="shared" si="43"/>
        <v>4</v>
      </c>
      <c r="P570">
        <f t="shared" si="44"/>
        <v>3</v>
      </c>
      <c r="Q570" s="3">
        <v>1</v>
      </c>
    </row>
    <row r="571" spans="1:17" x14ac:dyDescent="0.25">
      <c r="A571" s="2">
        <v>570</v>
      </c>
      <c r="B571">
        <v>25</v>
      </c>
      <c r="C571" t="s">
        <v>13</v>
      </c>
      <c r="D571" t="s">
        <v>14</v>
      </c>
      <c r="E571" t="s">
        <v>20</v>
      </c>
      <c r="F571" t="s">
        <v>24</v>
      </c>
      <c r="G571" t="s">
        <v>17</v>
      </c>
      <c r="H571" s="3">
        <v>1</v>
      </c>
      <c r="K571" s="2">
        <v>25</v>
      </c>
      <c r="L571">
        <f t="shared" si="40"/>
        <v>0</v>
      </c>
      <c r="M571">
        <f t="shared" si="41"/>
        <v>3</v>
      </c>
      <c r="N571">
        <f t="shared" si="42"/>
        <v>3</v>
      </c>
      <c r="O571">
        <f t="shared" si="43"/>
        <v>3</v>
      </c>
      <c r="P571">
        <f t="shared" si="44"/>
        <v>1</v>
      </c>
      <c r="Q571" s="3">
        <v>1</v>
      </c>
    </row>
    <row r="572" spans="1:17" x14ac:dyDescent="0.25">
      <c r="A572" s="2">
        <v>571</v>
      </c>
      <c r="B572">
        <v>31</v>
      </c>
      <c r="C572" t="s">
        <v>8</v>
      </c>
      <c r="D572" t="s">
        <v>14</v>
      </c>
      <c r="E572" t="s">
        <v>10</v>
      </c>
      <c r="F572" t="s">
        <v>24</v>
      </c>
      <c r="G572" t="s">
        <v>17</v>
      </c>
      <c r="H572" s="3">
        <v>0</v>
      </c>
      <c r="K572" s="2">
        <v>31</v>
      </c>
      <c r="L572">
        <f t="shared" si="40"/>
        <v>1</v>
      </c>
      <c r="M572">
        <f t="shared" si="41"/>
        <v>3</v>
      </c>
      <c r="N572">
        <f t="shared" si="42"/>
        <v>2</v>
      </c>
      <c r="O572">
        <f t="shared" si="43"/>
        <v>3</v>
      </c>
      <c r="P572">
        <f t="shared" si="44"/>
        <v>1</v>
      </c>
      <c r="Q572" s="3">
        <v>0</v>
      </c>
    </row>
    <row r="573" spans="1:17" x14ac:dyDescent="0.25">
      <c r="A573" s="2">
        <v>572</v>
      </c>
      <c r="B573">
        <v>50</v>
      </c>
      <c r="C573" t="s">
        <v>8</v>
      </c>
      <c r="D573" t="s">
        <v>21</v>
      </c>
      <c r="E573" t="s">
        <v>20</v>
      </c>
      <c r="F573" t="s">
        <v>11</v>
      </c>
      <c r="G573" t="s">
        <v>19</v>
      </c>
      <c r="H573" s="3">
        <v>1</v>
      </c>
      <c r="K573" s="2">
        <v>50</v>
      </c>
      <c r="L573">
        <f t="shared" si="40"/>
        <v>1</v>
      </c>
      <c r="M573">
        <f t="shared" si="41"/>
        <v>1</v>
      </c>
      <c r="N573">
        <f t="shared" si="42"/>
        <v>3</v>
      </c>
      <c r="O573">
        <f t="shared" si="43"/>
        <v>4</v>
      </c>
      <c r="P573">
        <f t="shared" si="44"/>
        <v>4</v>
      </c>
      <c r="Q573" s="3">
        <v>1</v>
      </c>
    </row>
    <row r="574" spans="1:17" x14ac:dyDescent="0.25">
      <c r="A574" s="2">
        <v>573</v>
      </c>
      <c r="B574">
        <v>43</v>
      </c>
      <c r="C574" t="s">
        <v>13</v>
      </c>
      <c r="D574" t="s">
        <v>9</v>
      </c>
      <c r="E574" t="s">
        <v>10</v>
      </c>
      <c r="F574" t="s">
        <v>16</v>
      </c>
      <c r="G574" t="s">
        <v>22</v>
      </c>
      <c r="H574" s="3">
        <v>0</v>
      </c>
      <c r="K574" s="2">
        <v>43</v>
      </c>
      <c r="L574">
        <f t="shared" si="40"/>
        <v>0</v>
      </c>
      <c r="M574">
        <f t="shared" si="41"/>
        <v>4</v>
      </c>
      <c r="N574">
        <f t="shared" si="42"/>
        <v>2</v>
      </c>
      <c r="O574">
        <f t="shared" si="43"/>
        <v>1</v>
      </c>
      <c r="P574">
        <f t="shared" si="44"/>
        <v>2</v>
      </c>
      <c r="Q574" s="3">
        <v>0</v>
      </c>
    </row>
    <row r="575" spans="1:17" x14ac:dyDescent="0.25">
      <c r="A575" s="2">
        <v>574</v>
      </c>
      <c r="B575">
        <v>21</v>
      </c>
      <c r="C575" t="s">
        <v>13</v>
      </c>
      <c r="D575" t="s">
        <v>21</v>
      </c>
      <c r="E575" t="s">
        <v>20</v>
      </c>
      <c r="F575" t="s">
        <v>11</v>
      </c>
      <c r="G575" t="s">
        <v>17</v>
      </c>
      <c r="H575" s="3">
        <v>1</v>
      </c>
      <c r="K575" s="2">
        <v>21</v>
      </c>
      <c r="L575">
        <f t="shared" si="40"/>
        <v>0</v>
      </c>
      <c r="M575">
        <f t="shared" si="41"/>
        <v>1</v>
      </c>
      <c r="N575">
        <f t="shared" si="42"/>
        <v>3</v>
      </c>
      <c r="O575">
        <f t="shared" si="43"/>
        <v>4</v>
      </c>
      <c r="P575">
        <f t="shared" si="44"/>
        <v>1</v>
      </c>
      <c r="Q575" s="3">
        <v>1</v>
      </c>
    </row>
    <row r="576" spans="1:17" x14ac:dyDescent="0.25">
      <c r="A576" s="2">
        <v>575</v>
      </c>
      <c r="B576">
        <v>20</v>
      </c>
      <c r="C576" t="s">
        <v>8</v>
      </c>
      <c r="D576" t="s">
        <v>14</v>
      </c>
      <c r="E576" t="s">
        <v>10</v>
      </c>
      <c r="F576" t="s">
        <v>25</v>
      </c>
      <c r="G576" t="s">
        <v>17</v>
      </c>
      <c r="H576" s="3">
        <v>1</v>
      </c>
      <c r="K576" s="2">
        <v>20</v>
      </c>
      <c r="L576">
        <f t="shared" si="40"/>
        <v>1</v>
      </c>
      <c r="M576">
        <f t="shared" si="41"/>
        <v>3</v>
      </c>
      <c r="N576">
        <f t="shared" si="42"/>
        <v>2</v>
      </c>
      <c r="O576">
        <f t="shared" si="43"/>
        <v>2</v>
      </c>
      <c r="P576">
        <f t="shared" si="44"/>
        <v>1</v>
      </c>
      <c r="Q576" s="3">
        <v>1</v>
      </c>
    </row>
    <row r="577" spans="1:17" x14ac:dyDescent="0.25">
      <c r="A577" s="2">
        <v>576</v>
      </c>
      <c r="B577">
        <v>43</v>
      </c>
      <c r="C577" t="s">
        <v>13</v>
      </c>
      <c r="D577" t="s">
        <v>9</v>
      </c>
      <c r="E577" t="s">
        <v>15</v>
      </c>
      <c r="F577" t="s">
        <v>25</v>
      </c>
      <c r="G577" t="s">
        <v>17</v>
      </c>
      <c r="H577" s="3">
        <v>0</v>
      </c>
      <c r="K577" s="2">
        <v>43</v>
      </c>
      <c r="L577">
        <f t="shared" si="40"/>
        <v>0</v>
      </c>
      <c r="M577">
        <f t="shared" si="41"/>
        <v>4</v>
      </c>
      <c r="N577">
        <f t="shared" si="42"/>
        <v>1</v>
      </c>
      <c r="O577">
        <f t="shared" si="43"/>
        <v>2</v>
      </c>
      <c r="P577">
        <f t="shared" si="44"/>
        <v>1</v>
      </c>
      <c r="Q577" s="3">
        <v>0</v>
      </c>
    </row>
    <row r="578" spans="1:17" x14ac:dyDescent="0.25">
      <c r="A578" s="2">
        <v>577</v>
      </c>
      <c r="B578">
        <v>31</v>
      </c>
      <c r="C578" t="s">
        <v>13</v>
      </c>
      <c r="D578" t="s">
        <v>9</v>
      </c>
      <c r="E578" t="s">
        <v>15</v>
      </c>
      <c r="F578" t="s">
        <v>16</v>
      </c>
      <c r="G578" t="s">
        <v>17</v>
      </c>
      <c r="H578" s="3">
        <v>1</v>
      </c>
      <c r="K578" s="2">
        <v>31</v>
      </c>
      <c r="L578">
        <f t="shared" si="40"/>
        <v>0</v>
      </c>
      <c r="M578">
        <f t="shared" si="41"/>
        <v>4</v>
      </c>
      <c r="N578">
        <f t="shared" si="42"/>
        <v>1</v>
      </c>
      <c r="O578">
        <f t="shared" si="43"/>
        <v>1</v>
      </c>
      <c r="P578">
        <f t="shared" si="44"/>
        <v>1</v>
      </c>
      <c r="Q578" s="3">
        <v>1</v>
      </c>
    </row>
    <row r="579" spans="1:17" x14ac:dyDescent="0.25">
      <c r="A579" s="2">
        <v>578</v>
      </c>
      <c r="B579">
        <v>53</v>
      </c>
      <c r="C579" t="s">
        <v>13</v>
      </c>
      <c r="D579" t="s">
        <v>14</v>
      </c>
      <c r="E579" t="s">
        <v>20</v>
      </c>
      <c r="F579" t="s">
        <v>24</v>
      </c>
      <c r="G579" t="s">
        <v>12</v>
      </c>
      <c r="H579" s="3">
        <v>0</v>
      </c>
      <c r="K579" s="2">
        <v>53</v>
      </c>
      <c r="L579">
        <f t="shared" ref="L579:L642" si="45">VLOOKUP(C579,$S$7:$T$9,2,0)</f>
        <v>0</v>
      </c>
      <c r="M579">
        <f t="shared" ref="M579:M642" si="46">VLOOKUP(D579,$V$7:$W$11,2,0)</f>
        <v>3</v>
      </c>
      <c r="N579">
        <f t="shared" ref="N579:N642" si="47">VLOOKUP(E579,$Y$7:$Z$10,2,0)</f>
        <v>3</v>
      </c>
      <c r="O579">
        <f t="shared" ref="O579:O642" si="48">VLOOKUP(F579,$S$14:$T$19,2,0)</f>
        <v>3</v>
      </c>
      <c r="P579">
        <f t="shared" ref="P579:P642" si="49">VLOOKUP(G579,$V$14:$W$18,2,0)</f>
        <v>3</v>
      </c>
      <c r="Q579" s="3">
        <v>0</v>
      </c>
    </row>
    <row r="580" spans="1:17" x14ac:dyDescent="0.25">
      <c r="A580" s="2">
        <v>579</v>
      </c>
      <c r="B580">
        <v>43</v>
      </c>
      <c r="C580" t="s">
        <v>8</v>
      </c>
      <c r="D580" t="s">
        <v>14</v>
      </c>
      <c r="E580" t="s">
        <v>15</v>
      </c>
      <c r="F580" t="s">
        <v>23</v>
      </c>
      <c r="G580" t="s">
        <v>12</v>
      </c>
      <c r="H580" s="3">
        <v>1</v>
      </c>
      <c r="K580" s="2">
        <v>43</v>
      </c>
      <c r="L580">
        <f t="shared" si="45"/>
        <v>1</v>
      </c>
      <c r="M580">
        <f t="shared" si="46"/>
        <v>3</v>
      </c>
      <c r="N580">
        <f t="shared" si="47"/>
        <v>1</v>
      </c>
      <c r="O580">
        <f t="shared" si="48"/>
        <v>5</v>
      </c>
      <c r="P580">
        <f t="shared" si="49"/>
        <v>3</v>
      </c>
      <c r="Q580" s="3">
        <v>1</v>
      </c>
    </row>
    <row r="581" spans="1:17" x14ac:dyDescent="0.25">
      <c r="A581" s="2">
        <v>580</v>
      </c>
      <c r="B581">
        <v>43</v>
      </c>
      <c r="C581" t="s">
        <v>13</v>
      </c>
      <c r="D581" t="s">
        <v>14</v>
      </c>
      <c r="E581" t="s">
        <v>15</v>
      </c>
      <c r="F581" t="s">
        <v>23</v>
      </c>
      <c r="G581" t="s">
        <v>12</v>
      </c>
      <c r="H581" s="3">
        <v>0</v>
      </c>
      <c r="K581" s="2">
        <v>43</v>
      </c>
      <c r="L581">
        <f t="shared" si="45"/>
        <v>0</v>
      </c>
      <c r="M581">
        <f t="shared" si="46"/>
        <v>3</v>
      </c>
      <c r="N581">
        <f t="shared" si="47"/>
        <v>1</v>
      </c>
      <c r="O581">
        <f t="shared" si="48"/>
        <v>5</v>
      </c>
      <c r="P581">
        <f t="shared" si="49"/>
        <v>3</v>
      </c>
      <c r="Q581" s="3">
        <v>0</v>
      </c>
    </row>
    <row r="582" spans="1:17" x14ac:dyDescent="0.25">
      <c r="A582" s="2">
        <v>581</v>
      </c>
      <c r="B582">
        <v>31</v>
      </c>
      <c r="C582" t="s">
        <v>8</v>
      </c>
      <c r="D582" t="s">
        <v>9</v>
      </c>
      <c r="E582" t="s">
        <v>15</v>
      </c>
      <c r="F582" t="s">
        <v>24</v>
      </c>
      <c r="G582" t="s">
        <v>22</v>
      </c>
      <c r="H582" s="3">
        <v>1</v>
      </c>
      <c r="K582" s="2">
        <v>31</v>
      </c>
      <c r="L582">
        <f t="shared" si="45"/>
        <v>1</v>
      </c>
      <c r="M582">
        <f t="shared" si="46"/>
        <v>4</v>
      </c>
      <c r="N582">
        <f t="shared" si="47"/>
        <v>1</v>
      </c>
      <c r="O582">
        <f t="shared" si="48"/>
        <v>3</v>
      </c>
      <c r="P582">
        <f t="shared" si="49"/>
        <v>2</v>
      </c>
      <c r="Q582" s="3">
        <v>1</v>
      </c>
    </row>
    <row r="583" spans="1:17" x14ac:dyDescent="0.25">
      <c r="A583" s="2">
        <v>582</v>
      </c>
      <c r="B583">
        <v>31</v>
      </c>
      <c r="C583" t="s">
        <v>8</v>
      </c>
      <c r="D583" t="s">
        <v>18</v>
      </c>
      <c r="E583" t="s">
        <v>15</v>
      </c>
      <c r="F583" t="s">
        <v>25</v>
      </c>
      <c r="G583" t="s">
        <v>19</v>
      </c>
      <c r="H583" s="3">
        <v>0</v>
      </c>
      <c r="K583" s="2">
        <v>31</v>
      </c>
      <c r="L583">
        <f t="shared" si="45"/>
        <v>1</v>
      </c>
      <c r="M583">
        <f t="shared" si="46"/>
        <v>2</v>
      </c>
      <c r="N583">
        <f t="shared" si="47"/>
        <v>1</v>
      </c>
      <c r="O583">
        <f t="shared" si="48"/>
        <v>2</v>
      </c>
      <c r="P583">
        <f t="shared" si="49"/>
        <v>4</v>
      </c>
      <c r="Q583" s="3">
        <v>0</v>
      </c>
    </row>
    <row r="584" spans="1:17" x14ac:dyDescent="0.25">
      <c r="A584" s="2">
        <v>583</v>
      </c>
      <c r="B584">
        <v>29</v>
      </c>
      <c r="C584" t="s">
        <v>8</v>
      </c>
      <c r="D584" t="s">
        <v>14</v>
      </c>
      <c r="E584" t="s">
        <v>10</v>
      </c>
      <c r="F584" t="s">
        <v>11</v>
      </c>
      <c r="G584" t="s">
        <v>22</v>
      </c>
      <c r="H584" s="3">
        <v>1</v>
      </c>
      <c r="K584" s="2">
        <v>29</v>
      </c>
      <c r="L584">
        <f t="shared" si="45"/>
        <v>1</v>
      </c>
      <c r="M584">
        <f t="shared" si="46"/>
        <v>3</v>
      </c>
      <c r="N584">
        <f t="shared" si="47"/>
        <v>2</v>
      </c>
      <c r="O584">
        <f t="shared" si="48"/>
        <v>4</v>
      </c>
      <c r="P584">
        <f t="shared" si="49"/>
        <v>2</v>
      </c>
      <c r="Q584" s="3">
        <v>1</v>
      </c>
    </row>
    <row r="585" spans="1:17" x14ac:dyDescent="0.25">
      <c r="A585" s="2">
        <v>584</v>
      </c>
      <c r="B585">
        <v>37</v>
      </c>
      <c r="C585" t="s">
        <v>8</v>
      </c>
      <c r="D585" t="s">
        <v>14</v>
      </c>
      <c r="E585" t="s">
        <v>20</v>
      </c>
      <c r="F585" t="s">
        <v>11</v>
      </c>
      <c r="G585" t="s">
        <v>19</v>
      </c>
      <c r="H585" s="3">
        <v>0</v>
      </c>
      <c r="K585" s="2">
        <v>37</v>
      </c>
      <c r="L585">
        <f t="shared" si="45"/>
        <v>1</v>
      </c>
      <c r="M585">
        <f t="shared" si="46"/>
        <v>3</v>
      </c>
      <c r="N585">
        <f t="shared" si="47"/>
        <v>3</v>
      </c>
      <c r="O585">
        <f t="shared" si="48"/>
        <v>4</v>
      </c>
      <c r="P585">
        <f t="shared" si="49"/>
        <v>4</v>
      </c>
      <c r="Q585" s="3">
        <v>0</v>
      </c>
    </row>
    <row r="586" spans="1:17" x14ac:dyDescent="0.25">
      <c r="A586" s="2">
        <v>585</v>
      </c>
      <c r="B586">
        <v>47</v>
      </c>
      <c r="C586" t="s">
        <v>8</v>
      </c>
      <c r="D586" t="s">
        <v>9</v>
      </c>
      <c r="E586" t="s">
        <v>10</v>
      </c>
      <c r="F586" t="s">
        <v>16</v>
      </c>
      <c r="G586" t="s">
        <v>17</v>
      </c>
      <c r="H586" s="3">
        <v>0</v>
      </c>
      <c r="K586" s="2">
        <v>47</v>
      </c>
      <c r="L586">
        <f t="shared" si="45"/>
        <v>1</v>
      </c>
      <c r="M586">
        <f t="shared" si="46"/>
        <v>4</v>
      </c>
      <c r="N586">
        <f t="shared" si="47"/>
        <v>2</v>
      </c>
      <c r="O586">
        <f t="shared" si="48"/>
        <v>1</v>
      </c>
      <c r="P586">
        <f t="shared" si="49"/>
        <v>1</v>
      </c>
      <c r="Q586" s="3">
        <v>0</v>
      </c>
    </row>
    <row r="587" spans="1:17" x14ac:dyDescent="0.25">
      <c r="A587" s="2">
        <v>586</v>
      </c>
      <c r="B587">
        <v>40</v>
      </c>
      <c r="C587" t="s">
        <v>13</v>
      </c>
      <c r="D587" t="s">
        <v>14</v>
      </c>
      <c r="E587" t="s">
        <v>15</v>
      </c>
      <c r="F587" t="s">
        <v>16</v>
      </c>
      <c r="G587" t="s">
        <v>17</v>
      </c>
      <c r="H587" s="3">
        <v>0</v>
      </c>
      <c r="K587" s="2">
        <v>40</v>
      </c>
      <c r="L587">
        <f t="shared" si="45"/>
        <v>0</v>
      </c>
      <c r="M587">
        <f t="shared" si="46"/>
        <v>3</v>
      </c>
      <c r="N587">
        <f t="shared" si="47"/>
        <v>1</v>
      </c>
      <c r="O587">
        <f t="shared" si="48"/>
        <v>1</v>
      </c>
      <c r="P587">
        <f t="shared" si="49"/>
        <v>1</v>
      </c>
      <c r="Q587" s="3">
        <v>0</v>
      </c>
    </row>
    <row r="588" spans="1:17" x14ac:dyDescent="0.25">
      <c r="A588" s="2">
        <v>587</v>
      </c>
      <c r="B588">
        <v>26</v>
      </c>
      <c r="C588" t="s">
        <v>8</v>
      </c>
      <c r="D588" t="s">
        <v>14</v>
      </c>
      <c r="E588" t="s">
        <v>10</v>
      </c>
      <c r="F588" t="s">
        <v>25</v>
      </c>
      <c r="G588" t="s">
        <v>12</v>
      </c>
      <c r="H588" s="3">
        <v>0</v>
      </c>
      <c r="K588" s="2">
        <v>26</v>
      </c>
      <c r="L588">
        <f t="shared" si="45"/>
        <v>1</v>
      </c>
      <c r="M588">
        <f t="shared" si="46"/>
        <v>3</v>
      </c>
      <c r="N588">
        <f t="shared" si="47"/>
        <v>2</v>
      </c>
      <c r="O588">
        <f t="shared" si="48"/>
        <v>2</v>
      </c>
      <c r="P588">
        <f t="shared" si="49"/>
        <v>3</v>
      </c>
      <c r="Q588" s="3">
        <v>0</v>
      </c>
    </row>
    <row r="589" spans="1:17" x14ac:dyDescent="0.25">
      <c r="A589" s="2">
        <v>588</v>
      </c>
      <c r="B589">
        <v>36</v>
      </c>
      <c r="C589" t="s">
        <v>8</v>
      </c>
      <c r="D589" t="s">
        <v>14</v>
      </c>
      <c r="E589" t="s">
        <v>20</v>
      </c>
      <c r="F589" t="s">
        <v>24</v>
      </c>
      <c r="G589" t="s">
        <v>12</v>
      </c>
      <c r="H589" s="3">
        <v>0</v>
      </c>
      <c r="K589" s="2">
        <v>36</v>
      </c>
      <c r="L589">
        <f t="shared" si="45"/>
        <v>1</v>
      </c>
      <c r="M589">
        <f t="shared" si="46"/>
        <v>3</v>
      </c>
      <c r="N589">
        <f t="shared" si="47"/>
        <v>3</v>
      </c>
      <c r="O589">
        <f t="shared" si="48"/>
        <v>3</v>
      </c>
      <c r="P589">
        <f t="shared" si="49"/>
        <v>3</v>
      </c>
      <c r="Q589" s="3">
        <v>0</v>
      </c>
    </row>
    <row r="590" spans="1:17" x14ac:dyDescent="0.25">
      <c r="A590" s="2">
        <v>589</v>
      </c>
      <c r="B590">
        <v>40</v>
      </c>
      <c r="C590" t="s">
        <v>13</v>
      </c>
      <c r="D590" t="s">
        <v>21</v>
      </c>
      <c r="E590" t="s">
        <v>20</v>
      </c>
      <c r="F590" t="s">
        <v>23</v>
      </c>
      <c r="G590" t="s">
        <v>19</v>
      </c>
      <c r="H590" s="3">
        <v>0</v>
      </c>
      <c r="K590" s="2">
        <v>40</v>
      </c>
      <c r="L590">
        <f t="shared" si="45"/>
        <v>0</v>
      </c>
      <c r="M590">
        <f t="shared" si="46"/>
        <v>1</v>
      </c>
      <c r="N590">
        <f t="shared" si="47"/>
        <v>3</v>
      </c>
      <c r="O590">
        <f t="shared" si="48"/>
        <v>5</v>
      </c>
      <c r="P590">
        <f t="shared" si="49"/>
        <v>4</v>
      </c>
      <c r="Q590" s="3">
        <v>0</v>
      </c>
    </row>
    <row r="591" spans="1:17" x14ac:dyDescent="0.25">
      <c r="A591" s="2">
        <v>590</v>
      </c>
      <c r="B591">
        <v>43</v>
      </c>
      <c r="C591" t="s">
        <v>13</v>
      </c>
      <c r="D591" t="s">
        <v>14</v>
      </c>
      <c r="E591" t="s">
        <v>15</v>
      </c>
      <c r="F591" t="s">
        <v>23</v>
      </c>
      <c r="G591" t="s">
        <v>12</v>
      </c>
      <c r="H591" s="3">
        <v>0</v>
      </c>
      <c r="K591" s="2">
        <v>43</v>
      </c>
      <c r="L591">
        <f t="shared" si="45"/>
        <v>0</v>
      </c>
      <c r="M591">
        <f t="shared" si="46"/>
        <v>3</v>
      </c>
      <c r="N591">
        <f t="shared" si="47"/>
        <v>1</v>
      </c>
      <c r="O591">
        <f t="shared" si="48"/>
        <v>5</v>
      </c>
      <c r="P591">
        <f t="shared" si="49"/>
        <v>3</v>
      </c>
      <c r="Q591" s="3">
        <v>0</v>
      </c>
    </row>
    <row r="592" spans="1:17" x14ac:dyDescent="0.25">
      <c r="A592" s="2">
        <v>591</v>
      </c>
      <c r="B592">
        <v>39</v>
      </c>
      <c r="C592" t="s">
        <v>13</v>
      </c>
      <c r="D592" t="s">
        <v>18</v>
      </c>
      <c r="E592" t="s">
        <v>10</v>
      </c>
      <c r="F592" t="s">
        <v>16</v>
      </c>
      <c r="G592" t="s">
        <v>19</v>
      </c>
      <c r="H592" s="3">
        <v>1</v>
      </c>
      <c r="K592" s="2">
        <v>39</v>
      </c>
      <c r="L592">
        <f t="shared" si="45"/>
        <v>0</v>
      </c>
      <c r="M592">
        <f t="shared" si="46"/>
        <v>2</v>
      </c>
      <c r="N592">
        <f t="shared" si="47"/>
        <v>2</v>
      </c>
      <c r="O592">
        <f t="shared" si="48"/>
        <v>1</v>
      </c>
      <c r="P592">
        <f t="shared" si="49"/>
        <v>4</v>
      </c>
      <c r="Q592" s="3">
        <v>1</v>
      </c>
    </row>
    <row r="593" spans="1:17" x14ac:dyDescent="0.25">
      <c r="A593" s="2">
        <v>592</v>
      </c>
      <c r="B593">
        <v>53</v>
      </c>
      <c r="C593" t="s">
        <v>13</v>
      </c>
      <c r="D593" t="s">
        <v>14</v>
      </c>
      <c r="E593" t="s">
        <v>10</v>
      </c>
      <c r="F593" t="s">
        <v>24</v>
      </c>
      <c r="G593" t="s">
        <v>12</v>
      </c>
      <c r="H593" s="3">
        <v>0</v>
      </c>
      <c r="K593" s="2">
        <v>53</v>
      </c>
      <c r="L593">
        <f t="shared" si="45"/>
        <v>0</v>
      </c>
      <c r="M593">
        <f t="shared" si="46"/>
        <v>3</v>
      </c>
      <c r="N593">
        <f t="shared" si="47"/>
        <v>2</v>
      </c>
      <c r="O593">
        <f t="shared" si="48"/>
        <v>3</v>
      </c>
      <c r="P593">
        <f t="shared" si="49"/>
        <v>3</v>
      </c>
      <c r="Q593" s="3">
        <v>0</v>
      </c>
    </row>
    <row r="594" spans="1:17" x14ac:dyDescent="0.25">
      <c r="A594" s="2">
        <v>593</v>
      </c>
      <c r="B594">
        <v>48</v>
      </c>
      <c r="C594" t="s">
        <v>13</v>
      </c>
      <c r="D594" t="s">
        <v>9</v>
      </c>
      <c r="E594" t="s">
        <v>10</v>
      </c>
      <c r="F594" t="s">
        <v>24</v>
      </c>
      <c r="G594" t="s">
        <v>17</v>
      </c>
      <c r="H594" s="3">
        <v>0</v>
      </c>
      <c r="K594" s="2">
        <v>48</v>
      </c>
      <c r="L594">
        <f t="shared" si="45"/>
        <v>0</v>
      </c>
      <c r="M594">
        <f t="shared" si="46"/>
        <v>4</v>
      </c>
      <c r="N594">
        <f t="shared" si="47"/>
        <v>2</v>
      </c>
      <c r="O594">
        <f t="shared" si="48"/>
        <v>3</v>
      </c>
      <c r="P594">
        <f t="shared" si="49"/>
        <v>1</v>
      </c>
      <c r="Q594" s="3">
        <v>0</v>
      </c>
    </row>
    <row r="595" spans="1:17" x14ac:dyDescent="0.25">
      <c r="A595" s="2">
        <v>594</v>
      </c>
      <c r="B595">
        <v>51</v>
      </c>
      <c r="C595" t="s">
        <v>8</v>
      </c>
      <c r="D595" t="s">
        <v>14</v>
      </c>
      <c r="E595" t="s">
        <v>10</v>
      </c>
      <c r="F595" t="s">
        <v>25</v>
      </c>
      <c r="G595" t="s">
        <v>17</v>
      </c>
      <c r="H595" s="3">
        <v>0</v>
      </c>
      <c r="K595" s="2">
        <v>51</v>
      </c>
      <c r="L595">
        <f t="shared" si="45"/>
        <v>1</v>
      </c>
      <c r="M595">
        <f t="shared" si="46"/>
        <v>3</v>
      </c>
      <c r="N595">
        <f t="shared" si="47"/>
        <v>2</v>
      </c>
      <c r="O595">
        <f t="shared" si="48"/>
        <v>2</v>
      </c>
      <c r="P595">
        <f t="shared" si="49"/>
        <v>1</v>
      </c>
      <c r="Q595" s="3">
        <v>0</v>
      </c>
    </row>
    <row r="596" spans="1:17" x14ac:dyDescent="0.25">
      <c r="A596" s="2">
        <v>595</v>
      </c>
      <c r="B596">
        <v>19</v>
      </c>
      <c r="C596" t="s">
        <v>8</v>
      </c>
      <c r="D596" t="s">
        <v>9</v>
      </c>
      <c r="E596" t="s">
        <v>15</v>
      </c>
      <c r="F596" t="s">
        <v>16</v>
      </c>
      <c r="G596" t="s">
        <v>19</v>
      </c>
      <c r="H596" s="3">
        <v>1</v>
      </c>
      <c r="K596" s="2">
        <v>19</v>
      </c>
      <c r="L596">
        <f t="shared" si="45"/>
        <v>1</v>
      </c>
      <c r="M596">
        <f t="shared" si="46"/>
        <v>4</v>
      </c>
      <c r="N596">
        <f t="shared" si="47"/>
        <v>1</v>
      </c>
      <c r="O596">
        <f t="shared" si="48"/>
        <v>1</v>
      </c>
      <c r="P596">
        <f t="shared" si="49"/>
        <v>4</v>
      </c>
      <c r="Q596" s="3">
        <v>1</v>
      </c>
    </row>
    <row r="597" spans="1:17" x14ac:dyDescent="0.25">
      <c r="A597" s="2">
        <v>596</v>
      </c>
      <c r="B597">
        <v>19</v>
      </c>
      <c r="C597" t="s">
        <v>8</v>
      </c>
      <c r="D597" t="s">
        <v>21</v>
      </c>
      <c r="E597" t="s">
        <v>20</v>
      </c>
      <c r="F597" t="s">
        <v>24</v>
      </c>
      <c r="G597" t="s">
        <v>22</v>
      </c>
      <c r="H597" s="3">
        <v>1</v>
      </c>
      <c r="K597" s="2">
        <v>19</v>
      </c>
      <c r="L597">
        <f t="shared" si="45"/>
        <v>1</v>
      </c>
      <c r="M597">
        <f t="shared" si="46"/>
        <v>1</v>
      </c>
      <c r="N597">
        <f t="shared" si="47"/>
        <v>3</v>
      </c>
      <c r="O597">
        <f t="shared" si="48"/>
        <v>3</v>
      </c>
      <c r="P597">
        <f t="shared" si="49"/>
        <v>2</v>
      </c>
      <c r="Q597" s="3">
        <v>1</v>
      </c>
    </row>
    <row r="598" spans="1:17" x14ac:dyDescent="0.25">
      <c r="A598" s="2">
        <v>597</v>
      </c>
      <c r="B598">
        <v>46</v>
      </c>
      <c r="C598" t="s">
        <v>13</v>
      </c>
      <c r="D598" t="s">
        <v>9</v>
      </c>
      <c r="E598" t="s">
        <v>10</v>
      </c>
      <c r="F598" t="s">
        <v>25</v>
      </c>
      <c r="G598" t="s">
        <v>12</v>
      </c>
      <c r="H598" s="3">
        <v>0</v>
      </c>
      <c r="K598" s="2">
        <v>46</v>
      </c>
      <c r="L598">
        <f t="shared" si="45"/>
        <v>0</v>
      </c>
      <c r="M598">
        <f t="shared" si="46"/>
        <v>4</v>
      </c>
      <c r="N598">
        <f t="shared" si="47"/>
        <v>2</v>
      </c>
      <c r="O598">
        <f t="shared" si="48"/>
        <v>2</v>
      </c>
      <c r="P598">
        <f t="shared" si="49"/>
        <v>3</v>
      </c>
      <c r="Q598" s="3">
        <v>0</v>
      </c>
    </row>
    <row r="599" spans="1:17" x14ac:dyDescent="0.25">
      <c r="A599" s="2">
        <v>598</v>
      </c>
      <c r="B599">
        <v>50</v>
      </c>
      <c r="C599" t="s">
        <v>13</v>
      </c>
      <c r="D599" t="s">
        <v>18</v>
      </c>
      <c r="E599" t="s">
        <v>15</v>
      </c>
      <c r="F599" t="s">
        <v>16</v>
      </c>
      <c r="G599" t="s">
        <v>19</v>
      </c>
      <c r="H599" s="3">
        <v>0</v>
      </c>
      <c r="K599" s="2">
        <v>50</v>
      </c>
      <c r="L599">
        <f t="shared" si="45"/>
        <v>0</v>
      </c>
      <c r="M599">
        <f t="shared" si="46"/>
        <v>2</v>
      </c>
      <c r="N599">
        <f t="shared" si="47"/>
        <v>1</v>
      </c>
      <c r="O599">
        <f t="shared" si="48"/>
        <v>1</v>
      </c>
      <c r="P599">
        <f t="shared" si="49"/>
        <v>4</v>
      </c>
      <c r="Q599" s="3">
        <v>0</v>
      </c>
    </row>
    <row r="600" spans="1:17" x14ac:dyDescent="0.25">
      <c r="A600" s="2">
        <v>599</v>
      </c>
      <c r="B600">
        <v>41</v>
      </c>
      <c r="C600" t="s">
        <v>8</v>
      </c>
      <c r="D600" t="s">
        <v>18</v>
      </c>
      <c r="E600" t="s">
        <v>15</v>
      </c>
      <c r="F600" t="s">
        <v>11</v>
      </c>
      <c r="G600" t="s">
        <v>12</v>
      </c>
      <c r="H600" s="3">
        <v>1</v>
      </c>
      <c r="K600" s="2">
        <v>41</v>
      </c>
      <c r="L600">
        <f t="shared" si="45"/>
        <v>1</v>
      </c>
      <c r="M600">
        <f t="shared" si="46"/>
        <v>2</v>
      </c>
      <c r="N600">
        <f t="shared" si="47"/>
        <v>1</v>
      </c>
      <c r="O600">
        <f t="shared" si="48"/>
        <v>4</v>
      </c>
      <c r="P600">
        <f t="shared" si="49"/>
        <v>3</v>
      </c>
      <c r="Q600" s="3">
        <v>1</v>
      </c>
    </row>
    <row r="601" spans="1:17" x14ac:dyDescent="0.25">
      <c r="A601" s="2">
        <v>600</v>
      </c>
      <c r="B601">
        <v>23</v>
      </c>
      <c r="C601" t="s">
        <v>13</v>
      </c>
      <c r="D601" t="s">
        <v>9</v>
      </c>
      <c r="E601" t="s">
        <v>20</v>
      </c>
      <c r="F601" t="s">
        <v>16</v>
      </c>
      <c r="G601" t="s">
        <v>12</v>
      </c>
      <c r="H601" s="3">
        <v>0</v>
      </c>
      <c r="K601" s="2">
        <v>23</v>
      </c>
      <c r="L601">
        <f t="shared" si="45"/>
        <v>0</v>
      </c>
      <c r="M601">
        <f t="shared" si="46"/>
        <v>4</v>
      </c>
      <c r="N601">
        <f t="shared" si="47"/>
        <v>3</v>
      </c>
      <c r="O601">
        <f t="shared" si="48"/>
        <v>1</v>
      </c>
      <c r="P601">
        <f t="shared" si="49"/>
        <v>3</v>
      </c>
      <c r="Q601" s="3">
        <v>0</v>
      </c>
    </row>
    <row r="602" spans="1:17" x14ac:dyDescent="0.25">
      <c r="A602" s="2">
        <v>601</v>
      </c>
      <c r="B602">
        <v>43</v>
      </c>
      <c r="C602" t="s">
        <v>8</v>
      </c>
      <c r="D602" t="s">
        <v>14</v>
      </c>
      <c r="E602" t="s">
        <v>15</v>
      </c>
      <c r="F602" t="s">
        <v>16</v>
      </c>
      <c r="G602" t="s">
        <v>12</v>
      </c>
      <c r="H602" s="3">
        <v>0</v>
      </c>
      <c r="K602" s="2">
        <v>43</v>
      </c>
      <c r="L602">
        <f t="shared" si="45"/>
        <v>1</v>
      </c>
      <c r="M602">
        <f t="shared" si="46"/>
        <v>3</v>
      </c>
      <c r="N602">
        <f t="shared" si="47"/>
        <v>1</v>
      </c>
      <c r="O602">
        <f t="shared" si="48"/>
        <v>1</v>
      </c>
      <c r="P602">
        <f t="shared" si="49"/>
        <v>3</v>
      </c>
      <c r="Q602" s="3">
        <v>0</v>
      </c>
    </row>
    <row r="603" spans="1:17" x14ac:dyDescent="0.25">
      <c r="A603" s="2">
        <v>602</v>
      </c>
      <c r="B603">
        <v>33</v>
      </c>
      <c r="C603" t="s">
        <v>8</v>
      </c>
      <c r="D603" t="s">
        <v>18</v>
      </c>
      <c r="E603" t="s">
        <v>20</v>
      </c>
      <c r="F603" t="s">
        <v>23</v>
      </c>
      <c r="G603" t="s">
        <v>12</v>
      </c>
      <c r="H603" s="3">
        <v>1</v>
      </c>
      <c r="K603" s="2">
        <v>33</v>
      </c>
      <c r="L603">
        <f t="shared" si="45"/>
        <v>1</v>
      </c>
      <c r="M603">
        <f t="shared" si="46"/>
        <v>2</v>
      </c>
      <c r="N603">
        <f t="shared" si="47"/>
        <v>3</v>
      </c>
      <c r="O603">
        <f t="shared" si="48"/>
        <v>5</v>
      </c>
      <c r="P603">
        <f t="shared" si="49"/>
        <v>3</v>
      </c>
      <c r="Q603" s="3">
        <v>1</v>
      </c>
    </row>
    <row r="604" spans="1:17" x14ac:dyDescent="0.25">
      <c r="A604" s="2">
        <v>603</v>
      </c>
      <c r="B604">
        <v>23</v>
      </c>
      <c r="C604" t="s">
        <v>13</v>
      </c>
      <c r="D604" t="s">
        <v>18</v>
      </c>
      <c r="E604" t="s">
        <v>15</v>
      </c>
      <c r="F604" t="s">
        <v>25</v>
      </c>
      <c r="G604" t="s">
        <v>22</v>
      </c>
      <c r="H604" s="3">
        <v>0</v>
      </c>
      <c r="K604" s="2">
        <v>23</v>
      </c>
      <c r="L604">
        <f t="shared" si="45"/>
        <v>0</v>
      </c>
      <c r="M604">
        <f t="shared" si="46"/>
        <v>2</v>
      </c>
      <c r="N604">
        <f t="shared" si="47"/>
        <v>1</v>
      </c>
      <c r="O604">
        <f t="shared" si="48"/>
        <v>2</v>
      </c>
      <c r="P604">
        <f t="shared" si="49"/>
        <v>2</v>
      </c>
      <c r="Q604" s="3">
        <v>0</v>
      </c>
    </row>
    <row r="605" spans="1:17" x14ac:dyDescent="0.25">
      <c r="A605" s="2">
        <v>604</v>
      </c>
      <c r="B605">
        <v>59</v>
      </c>
      <c r="C605" t="s">
        <v>8</v>
      </c>
      <c r="D605" t="s">
        <v>21</v>
      </c>
      <c r="E605" t="s">
        <v>20</v>
      </c>
      <c r="F605" t="s">
        <v>11</v>
      </c>
      <c r="G605" t="s">
        <v>17</v>
      </c>
      <c r="H605" s="3">
        <v>1</v>
      </c>
      <c r="K605" s="2">
        <v>59</v>
      </c>
      <c r="L605">
        <f t="shared" si="45"/>
        <v>1</v>
      </c>
      <c r="M605">
        <f t="shared" si="46"/>
        <v>1</v>
      </c>
      <c r="N605">
        <f t="shared" si="47"/>
        <v>3</v>
      </c>
      <c r="O605">
        <f t="shared" si="48"/>
        <v>4</v>
      </c>
      <c r="P605">
        <f t="shared" si="49"/>
        <v>1</v>
      </c>
      <c r="Q605" s="3">
        <v>1</v>
      </c>
    </row>
    <row r="606" spans="1:17" x14ac:dyDescent="0.25">
      <c r="A606" s="2">
        <v>605</v>
      </c>
      <c r="B606">
        <v>26</v>
      </c>
      <c r="C606" t="s">
        <v>8</v>
      </c>
      <c r="D606" t="s">
        <v>9</v>
      </c>
      <c r="E606" t="s">
        <v>15</v>
      </c>
      <c r="F606" t="s">
        <v>11</v>
      </c>
      <c r="G606" t="s">
        <v>17</v>
      </c>
      <c r="H606" s="3">
        <v>0</v>
      </c>
      <c r="K606" s="2">
        <v>26</v>
      </c>
      <c r="L606">
        <f t="shared" si="45"/>
        <v>1</v>
      </c>
      <c r="M606">
        <f t="shared" si="46"/>
        <v>4</v>
      </c>
      <c r="N606">
        <f t="shared" si="47"/>
        <v>1</v>
      </c>
      <c r="O606">
        <f t="shared" si="48"/>
        <v>4</v>
      </c>
      <c r="P606">
        <f t="shared" si="49"/>
        <v>1</v>
      </c>
      <c r="Q606" s="3">
        <v>0</v>
      </c>
    </row>
    <row r="607" spans="1:17" x14ac:dyDescent="0.25">
      <c r="A607" s="2">
        <v>606</v>
      </c>
      <c r="B607">
        <v>60</v>
      </c>
      <c r="C607" t="s">
        <v>8</v>
      </c>
      <c r="D607" t="s">
        <v>9</v>
      </c>
      <c r="E607" t="s">
        <v>10</v>
      </c>
      <c r="F607" t="s">
        <v>11</v>
      </c>
      <c r="G607" t="s">
        <v>19</v>
      </c>
      <c r="H607" s="3">
        <v>0</v>
      </c>
      <c r="K607" s="2">
        <v>60</v>
      </c>
      <c r="L607">
        <f t="shared" si="45"/>
        <v>1</v>
      </c>
      <c r="M607">
        <f t="shared" si="46"/>
        <v>4</v>
      </c>
      <c r="N607">
        <f t="shared" si="47"/>
        <v>2</v>
      </c>
      <c r="O607">
        <f t="shared" si="48"/>
        <v>4</v>
      </c>
      <c r="P607">
        <f t="shared" si="49"/>
        <v>4</v>
      </c>
      <c r="Q607" s="3">
        <v>0</v>
      </c>
    </row>
    <row r="608" spans="1:17" x14ac:dyDescent="0.25">
      <c r="A608" s="2">
        <v>607</v>
      </c>
      <c r="B608">
        <v>22</v>
      </c>
      <c r="C608" t="s">
        <v>13</v>
      </c>
      <c r="D608" t="s">
        <v>14</v>
      </c>
      <c r="E608" t="s">
        <v>10</v>
      </c>
      <c r="F608" t="s">
        <v>23</v>
      </c>
      <c r="G608" t="s">
        <v>12</v>
      </c>
      <c r="H608" s="3">
        <v>1</v>
      </c>
      <c r="K608" s="2">
        <v>22</v>
      </c>
      <c r="L608">
        <f t="shared" si="45"/>
        <v>0</v>
      </c>
      <c r="M608">
        <f t="shared" si="46"/>
        <v>3</v>
      </c>
      <c r="N608">
        <f t="shared" si="47"/>
        <v>2</v>
      </c>
      <c r="O608">
        <f t="shared" si="48"/>
        <v>5</v>
      </c>
      <c r="P608">
        <f t="shared" si="49"/>
        <v>3</v>
      </c>
      <c r="Q608" s="3">
        <v>1</v>
      </c>
    </row>
    <row r="609" spans="1:17" x14ac:dyDescent="0.25">
      <c r="A609" s="2">
        <v>608</v>
      </c>
      <c r="B609">
        <v>59</v>
      </c>
      <c r="C609" t="s">
        <v>8</v>
      </c>
      <c r="D609" t="s">
        <v>14</v>
      </c>
      <c r="E609" t="s">
        <v>20</v>
      </c>
      <c r="F609" t="s">
        <v>24</v>
      </c>
      <c r="G609" t="s">
        <v>17</v>
      </c>
      <c r="H609" s="3">
        <v>0</v>
      </c>
      <c r="K609" s="2">
        <v>59</v>
      </c>
      <c r="L609">
        <f t="shared" si="45"/>
        <v>1</v>
      </c>
      <c r="M609">
        <f t="shared" si="46"/>
        <v>3</v>
      </c>
      <c r="N609">
        <f t="shared" si="47"/>
        <v>3</v>
      </c>
      <c r="O609">
        <f t="shared" si="48"/>
        <v>3</v>
      </c>
      <c r="P609">
        <f t="shared" si="49"/>
        <v>1</v>
      </c>
      <c r="Q609" s="3">
        <v>0</v>
      </c>
    </row>
    <row r="610" spans="1:17" x14ac:dyDescent="0.25">
      <c r="A610" s="2">
        <v>609</v>
      </c>
      <c r="B610">
        <v>53</v>
      </c>
      <c r="C610" t="s">
        <v>8</v>
      </c>
      <c r="D610" t="s">
        <v>14</v>
      </c>
      <c r="E610" t="s">
        <v>10</v>
      </c>
      <c r="F610" t="s">
        <v>25</v>
      </c>
      <c r="G610" t="s">
        <v>22</v>
      </c>
      <c r="H610" s="3">
        <v>1</v>
      </c>
      <c r="K610" s="2">
        <v>53</v>
      </c>
      <c r="L610">
        <f t="shared" si="45"/>
        <v>1</v>
      </c>
      <c r="M610">
        <f t="shared" si="46"/>
        <v>3</v>
      </c>
      <c r="N610">
        <f t="shared" si="47"/>
        <v>2</v>
      </c>
      <c r="O610">
        <f t="shared" si="48"/>
        <v>2</v>
      </c>
      <c r="P610">
        <f t="shared" si="49"/>
        <v>2</v>
      </c>
      <c r="Q610" s="3">
        <v>1</v>
      </c>
    </row>
    <row r="611" spans="1:17" x14ac:dyDescent="0.25">
      <c r="A611" s="2">
        <v>610</v>
      </c>
      <c r="B611">
        <v>30</v>
      </c>
      <c r="C611" t="s">
        <v>8</v>
      </c>
      <c r="D611" t="s">
        <v>9</v>
      </c>
      <c r="E611" t="s">
        <v>20</v>
      </c>
      <c r="F611" t="s">
        <v>25</v>
      </c>
      <c r="G611" t="s">
        <v>12</v>
      </c>
      <c r="H611" s="3">
        <v>1</v>
      </c>
      <c r="K611" s="2">
        <v>30</v>
      </c>
      <c r="L611">
        <f t="shared" si="45"/>
        <v>1</v>
      </c>
      <c r="M611">
        <f t="shared" si="46"/>
        <v>4</v>
      </c>
      <c r="N611">
        <f t="shared" si="47"/>
        <v>3</v>
      </c>
      <c r="O611">
        <f t="shared" si="48"/>
        <v>2</v>
      </c>
      <c r="P611">
        <f t="shared" si="49"/>
        <v>3</v>
      </c>
      <c r="Q611" s="3">
        <v>1</v>
      </c>
    </row>
    <row r="612" spans="1:17" x14ac:dyDescent="0.25">
      <c r="A612" s="2">
        <v>611</v>
      </c>
      <c r="B612">
        <v>29</v>
      </c>
      <c r="C612" t="s">
        <v>13</v>
      </c>
      <c r="D612" t="s">
        <v>14</v>
      </c>
      <c r="E612" t="s">
        <v>10</v>
      </c>
      <c r="F612" t="s">
        <v>16</v>
      </c>
      <c r="G612" t="s">
        <v>22</v>
      </c>
      <c r="H612" s="3">
        <v>1</v>
      </c>
      <c r="K612" s="2">
        <v>29</v>
      </c>
      <c r="L612">
        <f t="shared" si="45"/>
        <v>0</v>
      </c>
      <c r="M612">
        <f t="shared" si="46"/>
        <v>3</v>
      </c>
      <c r="N612">
        <f t="shared" si="47"/>
        <v>2</v>
      </c>
      <c r="O612">
        <f t="shared" si="48"/>
        <v>1</v>
      </c>
      <c r="P612">
        <f t="shared" si="49"/>
        <v>2</v>
      </c>
      <c r="Q612" s="3">
        <v>1</v>
      </c>
    </row>
    <row r="613" spans="1:17" x14ac:dyDescent="0.25">
      <c r="A613" s="2">
        <v>612</v>
      </c>
      <c r="B613">
        <v>38</v>
      </c>
      <c r="C613" t="s">
        <v>8</v>
      </c>
      <c r="D613" t="s">
        <v>9</v>
      </c>
      <c r="E613" t="s">
        <v>20</v>
      </c>
      <c r="F613" t="s">
        <v>23</v>
      </c>
      <c r="G613" t="s">
        <v>19</v>
      </c>
      <c r="H613" s="3">
        <v>0</v>
      </c>
      <c r="K613" s="2">
        <v>38</v>
      </c>
      <c r="L613">
        <f t="shared" si="45"/>
        <v>1</v>
      </c>
      <c r="M613">
        <f t="shared" si="46"/>
        <v>4</v>
      </c>
      <c r="N613">
        <f t="shared" si="47"/>
        <v>3</v>
      </c>
      <c r="O613">
        <f t="shared" si="48"/>
        <v>5</v>
      </c>
      <c r="P613">
        <f t="shared" si="49"/>
        <v>4</v>
      </c>
      <c r="Q613" s="3">
        <v>0</v>
      </c>
    </row>
    <row r="614" spans="1:17" x14ac:dyDescent="0.25">
      <c r="A614" s="2">
        <v>613</v>
      </c>
      <c r="B614">
        <v>45</v>
      </c>
      <c r="C614" t="s">
        <v>8</v>
      </c>
      <c r="D614" t="s">
        <v>9</v>
      </c>
      <c r="E614" t="s">
        <v>10</v>
      </c>
      <c r="F614" t="s">
        <v>16</v>
      </c>
      <c r="G614" t="s">
        <v>22</v>
      </c>
      <c r="H614" s="3">
        <v>1</v>
      </c>
      <c r="K614" s="2">
        <v>45</v>
      </c>
      <c r="L614">
        <f t="shared" si="45"/>
        <v>1</v>
      </c>
      <c r="M614">
        <f t="shared" si="46"/>
        <v>4</v>
      </c>
      <c r="N614">
        <f t="shared" si="47"/>
        <v>2</v>
      </c>
      <c r="O614">
        <f t="shared" si="48"/>
        <v>1</v>
      </c>
      <c r="P614">
        <f t="shared" si="49"/>
        <v>2</v>
      </c>
      <c r="Q614" s="3">
        <v>1</v>
      </c>
    </row>
    <row r="615" spans="1:17" x14ac:dyDescent="0.25">
      <c r="A615" s="2">
        <v>614</v>
      </c>
      <c r="B615">
        <v>25</v>
      </c>
      <c r="C615" t="s">
        <v>13</v>
      </c>
      <c r="D615" t="s">
        <v>18</v>
      </c>
      <c r="E615" t="s">
        <v>15</v>
      </c>
      <c r="F615" t="s">
        <v>25</v>
      </c>
      <c r="G615" t="s">
        <v>17</v>
      </c>
      <c r="H615" s="3">
        <v>0</v>
      </c>
      <c r="K615" s="2">
        <v>25</v>
      </c>
      <c r="L615">
        <f t="shared" si="45"/>
        <v>0</v>
      </c>
      <c r="M615">
        <f t="shared" si="46"/>
        <v>2</v>
      </c>
      <c r="N615">
        <f t="shared" si="47"/>
        <v>1</v>
      </c>
      <c r="O615">
        <f t="shared" si="48"/>
        <v>2</v>
      </c>
      <c r="P615">
        <f t="shared" si="49"/>
        <v>1</v>
      </c>
      <c r="Q615" s="3">
        <v>0</v>
      </c>
    </row>
    <row r="616" spans="1:17" x14ac:dyDescent="0.25">
      <c r="A616" s="2">
        <v>615</v>
      </c>
      <c r="B616">
        <v>60</v>
      </c>
      <c r="C616" t="s">
        <v>13</v>
      </c>
      <c r="D616" t="s">
        <v>14</v>
      </c>
      <c r="E616" t="s">
        <v>10</v>
      </c>
      <c r="F616" t="s">
        <v>11</v>
      </c>
      <c r="G616" t="s">
        <v>17</v>
      </c>
      <c r="H616" s="3">
        <v>0</v>
      </c>
      <c r="K616" s="2">
        <v>60</v>
      </c>
      <c r="L616">
        <f t="shared" si="45"/>
        <v>0</v>
      </c>
      <c r="M616">
        <f t="shared" si="46"/>
        <v>3</v>
      </c>
      <c r="N616">
        <f t="shared" si="47"/>
        <v>2</v>
      </c>
      <c r="O616">
        <f t="shared" si="48"/>
        <v>4</v>
      </c>
      <c r="P616">
        <f t="shared" si="49"/>
        <v>1</v>
      </c>
      <c r="Q616" s="3">
        <v>0</v>
      </c>
    </row>
    <row r="617" spans="1:17" x14ac:dyDescent="0.25">
      <c r="A617" s="2">
        <v>616</v>
      </c>
      <c r="B617">
        <v>40</v>
      </c>
      <c r="C617" t="s">
        <v>8</v>
      </c>
      <c r="D617" t="s">
        <v>9</v>
      </c>
      <c r="E617" t="s">
        <v>20</v>
      </c>
      <c r="F617" t="s">
        <v>25</v>
      </c>
      <c r="G617" t="s">
        <v>17</v>
      </c>
      <c r="H617" s="3">
        <v>0</v>
      </c>
      <c r="K617" s="2">
        <v>40</v>
      </c>
      <c r="L617">
        <f t="shared" si="45"/>
        <v>1</v>
      </c>
      <c r="M617">
        <f t="shared" si="46"/>
        <v>4</v>
      </c>
      <c r="N617">
        <f t="shared" si="47"/>
        <v>3</v>
      </c>
      <c r="O617">
        <f t="shared" si="48"/>
        <v>2</v>
      </c>
      <c r="P617">
        <f t="shared" si="49"/>
        <v>1</v>
      </c>
      <c r="Q617" s="3">
        <v>0</v>
      </c>
    </row>
    <row r="618" spans="1:17" x14ac:dyDescent="0.25">
      <c r="A618" s="2">
        <v>617</v>
      </c>
      <c r="B618">
        <v>57</v>
      </c>
      <c r="C618" t="s">
        <v>8</v>
      </c>
      <c r="D618" t="s">
        <v>14</v>
      </c>
      <c r="E618" t="s">
        <v>20</v>
      </c>
      <c r="F618" t="s">
        <v>25</v>
      </c>
      <c r="G618" t="s">
        <v>17</v>
      </c>
      <c r="H618" s="3">
        <v>0</v>
      </c>
      <c r="K618" s="2">
        <v>57</v>
      </c>
      <c r="L618">
        <f t="shared" si="45"/>
        <v>1</v>
      </c>
      <c r="M618">
        <f t="shared" si="46"/>
        <v>3</v>
      </c>
      <c r="N618">
        <f t="shared" si="47"/>
        <v>3</v>
      </c>
      <c r="O618">
        <f t="shared" si="48"/>
        <v>2</v>
      </c>
      <c r="P618">
        <f t="shared" si="49"/>
        <v>1</v>
      </c>
      <c r="Q618" s="3">
        <v>0</v>
      </c>
    </row>
    <row r="619" spans="1:17" x14ac:dyDescent="0.25">
      <c r="A619" s="2">
        <v>618</v>
      </c>
      <c r="B619">
        <v>31</v>
      </c>
      <c r="C619" t="s">
        <v>8</v>
      </c>
      <c r="D619" t="s">
        <v>9</v>
      </c>
      <c r="E619" t="s">
        <v>15</v>
      </c>
      <c r="F619" t="s">
        <v>23</v>
      </c>
      <c r="G619" t="s">
        <v>12</v>
      </c>
      <c r="H619" s="3">
        <v>1</v>
      </c>
      <c r="K619" s="2">
        <v>31</v>
      </c>
      <c r="L619">
        <f t="shared" si="45"/>
        <v>1</v>
      </c>
      <c r="M619">
        <f t="shared" si="46"/>
        <v>4</v>
      </c>
      <c r="N619">
        <f t="shared" si="47"/>
        <v>1</v>
      </c>
      <c r="O619">
        <f t="shared" si="48"/>
        <v>5</v>
      </c>
      <c r="P619">
        <f t="shared" si="49"/>
        <v>3</v>
      </c>
      <c r="Q619" s="3">
        <v>1</v>
      </c>
    </row>
    <row r="620" spans="1:17" x14ac:dyDescent="0.25">
      <c r="A620" s="2">
        <v>619</v>
      </c>
      <c r="B620">
        <v>53</v>
      </c>
      <c r="C620" t="s">
        <v>8</v>
      </c>
      <c r="D620" t="s">
        <v>14</v>
      </c>
      <c r="E620" t="s">
        <v>10</v>
      </c>
      <c r="F620" t="s">
        <v>16</v>
      </c>
      <c r="G620" t="s">
        <v>17</v>
      </c>
      <c r="H620" s="3">
        <v>1</v>
      </c>
      <c r="K620" s="2">
        <v>53</v>
      </c>
      <c r="L620">
        <f t="shared" si="45"/>
        <v>1</v>
      </c>
      <c r="M620">
        <f t="shared" si="46"/>
        <v>3</v>
      </c>
      <c r="N620">
        <f t="shared" si="47"/>
        <v>2</v>
      </c>
      <c r="O620">
        <f t="shared" si="48"/>
        <v>1</v>
      </c>
      <c r="P620">
        <f t="shared" si="49"/>
        <v>1</v>
      </c>
      <c r="Q620" s="3">
        <v>1</v>
      </c>
    </row>
    <row r="621" spans="1:17" x14ac:dyDescent="0.25">
      <c r="A621" s="2">
        <v>620</v>
      </c>
      <c r="B621">
        <v>18</v>
      </c>
      <c r="C621" t="s">
        <v>8</v>
      </c>
      <c r="D621" t="s">
        <v>21</v>
      </c>
      <c r="E621" t="s">
        <v>10</v>
      </c>
      <c r="F621" t="s">
        <v>23</v>
      </c>
      <c r="G621" t="s">
        <v>19</v>
      </c>
      <c r="H621" s="3">
        <v>1</v>
      </c>
      <c r="K621" s="2">
        <v>18</v>
      </c>
      <c r="L621">
        <f t="shared" si="45"/>
        <v>1</v>
      </c>
      <c r="M621">
        <f t="shared" si="46"/>
        <v>1</v>
      </c>
      <c r="N621">
        <f t="shared" si="47"/>
        <v>2</v>
      </c>
      <c r="O621">
        <f t="shared" si="48"/>
        <v>5</v>
      </c>
      <c r="P621">
        <f t="shared" si="49"/>
        <v>4</v>
      </c>
      <c r="Q621" s="3">
        <v>1</v>
      </c>
    </row>
    <row r="622" spans="1:17" x14ac:dyDescent="0.25">
      <c r="A622" s="2">
        <v>621</v>
      </c>
      <c r="B622">
        <v>40</v>
      </c>
      <c r="C622" t="s">
        <v>8</v>
      </c>
      <c r="D622" t="s">
        <v>14</v>
      </c>
      <c r="E622" t="s">
        <v>15</v>
      </c>
      <c r="F622" t="s">
        <v>16</v>
      </c>
      <c r="G622" t="s">
        <v>22</v>
      </c>
      <c r="H622" s="3">
        <v>0</v>
      </c>
      <c r="K622" s="2">
        <v>40</v>
      </c>
      <c r="L622">
        <f t="shared" si="45"/>
        <v>1</v>
      </c>
      <c r="M622">
        <f t="shared" si="46"/>
        <v>3</v>
      </c>
      <c r="N622">
        <f t="shared" si="47"/>
        <v>1</v>
      </c>
      <c r="O622">
        <f t="shared" si="48"/>
        <v>1</v>
      </c>
      <c r="P622">
        <f t="shared" si="49"/>
        <v>2</v>
      </c>
      <c r="Q622" s="3">
        <v>0</v>
      </c>
    </row>
    <row r="623" spans="1:17" x14ac:dyDescent="0.25">
      <c r="A623" s="2">
        <v>622</v>
      </c>
      <c r="B623">
        <v>34</v>
      </c>
      <c r="C623" t="s">
        <v>13</v>
      </c>
      <c r="D623" t="s">
        <v>18</v>
      </c>
      <c r="E623" t="s">
        <v>15</v>
      </c>
      <c r="F623" t="s">
        <v>16</v>
      </c>
      <c r="G623" t="s">
        <v>22</v>
      </c>
      <c r="H623" s="3">
        <v>1</v>
      </c>
      <c r="K623" s="2">
        <v>34</v>
      </c>
      <c r="L623">
        <f t="shared" si="45"/>
        <v>0</v>
      </c>
      <c r="M623">
        <f t="shared" si="46"/>
        <v>2</v>
      </c>
      <c r="N623">
        <f t="shared" si="47"/>
        <v>1</v>
      </c>
      <c r="O623">
        <f t="shared" si="48"/>
        <v>1</v>
      </c>
      <c r="P623">
        <f t="shared" si="49"/>
        <v>2</v>
      </c>
      <c r="Q623" s="3">
        <v>1</v>
      </c>
    </row>
    <row r="624" spans="1:17" x14ac:dyDescent="0.25">
      <c r="A624" s="2">
        <v>623</v>
      </c>
      <c r="B624">
        <v>21</v>
      </c>
      <c r="C624" t="s">
        <v>13</v>
      </c>
      <c r="D624" t="s">
        <v>18</v>
      </c>
      <c r="E624" t="s">
        <v>15</v>
      </c>
      <c r="F624" t="s">
        <v>16</v>
      </c>
      <c r="G624" t="s">
        <v>22</v>
      </c>
      <c r="H624" s="3">
        <v>1</v>
      </c>
      <c r="K624" s="2">
        <v>21</v>
      </c>
      <c r="L624">
        <f t="shared" si="45"/>
        <v>0</v>
      </c>
      <c r="M624">
        <f t="shared" si="46"/>
        <v>2</v>
      </c>
      <c r="N624">
        <f t="shared" si="47"/>
        <v>1</v>
      </c>
      <c r="O624">
        <f t="shared" si="48"/>
        <v>1</v>
      </c>
      <c r="P624">
        <f t="shared" si="49"/>
        <v>2</v>
      </c>
      <c r="Q624" s="3">
        <v>1</v>
      </c>
    </row>
    <row r="625" spans="1:17" x14ac:dyDescent="0.25">
      <c r="A625" s="2">
        <v>624</v>
      </c>
      <c r="B625">
        <v>51</v>
      </c>
      <c r="C625" t="s">
        <v>8</v>
      </c>
      <c r="D625" t="s">
        <v>21</v>
      </c>
      <c r="E625" t="s">
        <v>20</v>
      </c>
      <c r="F625" t="s">
        <v>23</v>
      </c>
      <c r="G625" t="s">
        <v>12</v>
      </c>
      <c r="H625" s="3">
        <v>1</v>
      </c>
      <c r="K625" s="2">
        <v>51</v>
      </c>
      <c r="L625">
        <f t="shared" si="45"/>
        <v>1</v>
      </c>
      <c r="M625">
        <f t="shared" si="46"/>
        <v>1</v>
      </c>
      <c r="N625">
        <f t="shared" si="47"/>
        <v>3</v>
      </c>
      <c r="O625">
        <f t="shared" si="48"/>
        <v>5</v>
      </c>
      <c r="P625">
        <f t="shared" si="49"/>
        <v>3</v>
      </c>
      <c r="Q625" s="3">
        <v>1</v>
      </c>
    </row>
    <row r="626" spans="1:17" x14ac:dyDescent="0.25">
      <c r="A626" s="2">
        <v>625</v>
      </c>
      <c r="B626">
        <v>24</v>
      </c>
      <c r="C626" t="s">
        <v>13</v>
      </c>
      <c r="D626" t="s">
        <v>9</v>
      </c>
      <c r="E626" t="s">
        <v>20</v>
      </c>
      <c r="F626" t="s">
        <v>11</v>
      </c>
      <c r="G626" t="s">
        <v>12</v>
      </c>
      <c r="H626" s="3">
        <v>0</v>
      </c>
      <c r="K626" s="2">
        <v>24</v>
      </c>
      <c r="L626">
        <f t="shared" si="45"/>
        <v>0</v>
      </c>
      <c r="M626">
        <f t="shared" si="46"/>
        <v>4</v>
      </c>
      <c r="N626">
        <f t="shared" si="47"/>
        <v>3</v>
      </c>
      <c r="O626">
        <f t="shared" si="48"/>
        <v>4</v>
      </c>
      <c r="P626">
        <f t="shared" si="49"/>
        <v>3</v>
      </c>
      <c r="Q626" s="3">
        <v>0</v>
      </c>
    </row>
    <row r="627" spans="1:17" x14ac:dyDescent="0.25">
      <c r="A627" s="2">
        <v>626</v>
      </c>
      <c r="B627">
        <v>19</v>
      </c>
      <c r="C627" t="s">
        <v>13</v>
      </c>
      <c r="D627" t="s">
        <v>18</v>
      </c>
      <c r="E627" t="s">
        <v>10</v>
      </c>
      <c r="F627" t="s">
        <v>16</v>
      </c>
      <c r="G627" t="s">
        <v>12</v>
      </c>
      <c r="H627" s="3">
        <v>0</v>
      </c>
      <c r="K627" s="2">
        <v>19</v>
      </c>
      <c r="L627">
        <f t="shared" si="45"/>
        <v>0</v>
      </c>
      <c r="M627">
        <f t="shared" si="46"/>
        <v>2</v>
      </c>
      <c r="N627">
        <f t="shared" si="47"/>
        <v>2</v>
      </c>
      <c r="O627">
        <f t="shared" si="48"/>
        <v>1</v>
      </c>
      <c r="P627">
        <f t="shared" si="49"/>
        <v>3</v>
      </c>
      <c r="Q627" s="3">
        <v>0</v>
      </c>
    </row>
    <row r="628" spans="1:17" x14ac:dyDescent="0.25">
      <c r="A628" s="2">
        <v>627</v>
      </c>
      <c r="B628">
        <v>37</v>
      </c>
      <c r="C628" t="s">
        <v>13</v>
      </c>
      <c r="D628" t="s">
        <v>21</v>
      </c>
      <c r="E628" t="s">
        <v>15</v>
      </c>
      <c r="F628" t="s">
        <v>23</v>
      </c>
      <c r="G628" t="s">
        <v>22</v>
      </c>
      <c r="H628" s="3">
        <v>0</v>
      </c>
      <c r="K628" s="2">
        <v>37</v>
      </c>
      <c r="L628">
        <f t="shared" si="45"/>
        <v>0</v>
      </c>
      <c r="M628">
        <f t="shared" si="46"/>
        <v>1</v>
      </c>
      <c r="N628">
        <f t="shared" si="47"/>
        <v>1</v>
      </c>
      <c r="O628">
        <f t="shared" si="48"/>
        <v>5</v>
      </c>
      <c r="P628">
        <f t="shared" si="49"/>
        <v>2</v>
      </c>
      <c r="Q628" s="3">
        <v>0</v>
      </c>
    </row>
    <row r="629" spans="1:17" x14ac:dyDescent="0.25">
      <c r="A629" s="2">
        <v>628</v>
      </c>
      <c r="B629">
        <v>23</v>
      </c>
      <c r="C629" t="s">
        <v>13</v>
      </c>
      <c r="D629" t="s">
        <v>9</v>
      </c>
      <c r="E629" t="s">
        <v>20</v>
      </c>
      <c r="F629" t="s">
        <v>24</v>
      </c>
      <c r="G629" t="s">
        <v>19</v>
      </c>
      <c r="H629" s="3">
        <v>1</v>
      </c>
      <c r="K629" s="2">
        <v>23</v>
      </c>
      <c r="L629">
        <f t="shared" si="45"/>
        <v>0</v>
      </c>
      <c r="M629">
        <f t="shared" si="46"/>
        <v>4</v>
      </c>
      <c r="N629">
        <f t="shared" si="47"/>
        <v>3</v>
      </c>
      <c r="O629">
        <f t="shared" si="48"/>
        <v>3</v>
      </c>
      <c r="P629">
        <f t="shared" si="49"/>
        <v>4</v>
      </c>
      <c r="Q629" s="3">
        <v>1</v>
      </c>
    </row>
    <row r="630" spans="1:17" x14ac:dyDescent="0.25">
      <c r="A630" s="2">
        <v>629</v>
      </c>
      <c r="B630">
        <v>24</v>
      </c>
      <c r="C630" t="s">
        <v>13</v>
      </c>
      <c r="D630" t="s">
        <v>9</v>
      </c>
      <c r="E630" t="s">
        <v>15</v>
      </c>
      <c r="F630" t="s">
        <v>11</v>
      </c>
      <c r="G630" t="s">
        <v>22</v>
      </c>
      <c r="H630" s="3">
        <v>1</v>
      </c>
      <c r="K630" s="2">
        <v>24</v>
      </c>
      <c r="L630">
        <f t="shared" si="45"/>
        <v>0</v>
      </c>
      <c r="M630">
        <f t="shared" si="46"/>
        <v>4</v>
      </c>
      <c r="N630">
        <f t="shared" si="47"/>
        <v>1</v>
      </c>
      <c r="O630">
        <f t="shared" si="48"/>
        <v>4</v>
      </c>
      <c r="P630">
        <f t="shared" si="49"/>
        <v>2</v>
      </c>
      <c r="Q630" s="3">
        <v>1</v>
      </c>
    </row>
    <row r="631" spans="1:17" x14ac:dyDescent="0.25">
      <c r="A631" s="2">
        <v>630</v>
      </c>
      <c r="B631">
        <v>30</v>
      </c>
      <c r="C631" t="s">
        <v>8</v>
      </c>
      <c r="D631" t="s">
        <v>14</v>
      </c>
      <c r="E631" t="s">
        <v>20</v>
      </c>
      <c r="F631" t="s">
        <v>24</v>
      </c>
      <c r="G631" t="s">
        <v>17</v>
      </c>
      <c r="H631" s="3">
        <v>1</v>
      </c>
      <c r="K631" s="2">
        <v>30</v>
      </c>
      <c r="L631">
        <f t="shared" si="45"/>
        <v>1</v>
      </c>
      <c r="M631">
        <f t="shared" si="46"/>
        <v>3</v>
      </c>
      <c r="N631">
        <f t="shared" si="47"/>
        <v>3</v>
      </c>
      <c r="O631">
        <f t="shared" si="48"/>
        <v>3</v>
      </c>
      <c r="P631">
        <f t="shared" si="49"/>
        <v>1</v>
      </c>
      <c r="Q631" s="3">
        <v>1</v>
      </c>
    </row>
    <row r="632" spans="1:17" x14ac:dyDescent="0.25">
      <c r="A632" s="2">
        <v>631</v>
      </c>
      <c r="B632">
        <v>57</v>
      </c>
      <c r="C632" t="s">
        <v>13</v>
      </c>
      <c r="D632" t="s">
        <v>9</v>
      </c>
      <c r="E632" t="s">
        <v>20</v>
      </c>
      <c r="F632" t="s">
        <v>23</v>
      </c>
      <c r="G632" t="s">
        <v>17</v>
      </c>
      <c r="H632" s="3">
        <v>0</v>
      </c>
      <c r="K632" s="2">
        <v>57</v>
      </c>
      <c r="L632">
        <f t="shared" si="45"/>
        <v>0</v>
      </c>
      <c r="M632">
        <f t="shared" si="46"/>
        <v>4</v>
      </c>
      <c r="N632">
        <f t="shared" si="47"/>
        <v>3</v>
      </c>
      <c r="O632">
        <f t="shared" si="48"/>
        <v>5</v>
      </c>
      <c r="P632">
        <f t="shared" si="49"/>
        <v>1</v>
      </c>
      <c r="Q632" s="3">
        <v>0</v>
      </c>
    </row>
    <row r="633" spans="1:17" x14ac:dyDescent="0.25">
      <c r="A633" s="2">
        <v>632</v>
      </c>
      <c r="B633">
        <v>32</v>
      </c>
      <c r="C633" t="s">
        <v>8</v>
      </c>
      <c r="D633" t="s">
        <v>9</v>
      </c>
      <c r="E633" t="s">
        <v>15</v>
      </c>
      <c r="F633" t="s">
        <v>16</v>
      </c>
      <c r="G633" t="s">
        <v>17</v>
      </c>
      <c r="H633" s="3">
        <v>1</v>
      </c>
      <c r="K633" s="2">
        <v>32</v>
      </c>
      <c r="L633">
        <f t="shared" si="45"/>
        <v>1</v>
      </c>
      <c r="M633">
        <f t="shared" si="46"/>
        <v>4</v>
      </c>
      <c r="N633">
        <f t="shared" si="47"/>
        <v>1</v>
      </c>
      <c r="O633">
        <f t="shared" si="48"/>
        <v>1</v>
      </c>
      <c r="P633">
        <f t="shared" si="49"/>
        <v>1</v>
      </c>
      <c r="Q633" s="3">
        <v>1</v>
      </c>
    </row>
    <row r="634" spans="1:17" x14ac:dyDescent="0.25">
      <c r="A634" s="2">
        <v>633</v>
      </c>
      <c r="B634">
        <v>18</v>
      </c>
      <c r="C634" t="s">
        <v>13</v>
      </c>
      <c r="D634" t="s">
        <v>9</v>
      </c>
      <c r="E634" t="s">
        <v>10</v>
      </c>
      <c r="F634" t="s">
        <v>25</v>
      </c>
      <c r="G634" t="s">
        <v>17</v>
      </c>
      <c r="H634" s="3">
        <v>1</v>
      </c>
      <c r="K634" s="2">
        <v>18</v>
      </c>
      <c r="L634">
        <f t="shared" si="45"/>
        <v>0</v>
      </c>
      <c r="M634">
        <f t="shared" si="46"/>
        <v>4</v>
      </c>
      <c r="N634">
        <f t="shared" si="47"/>
        <v>2</v>
      </c>
      <c r="O634">
        <f t="shared" si="48"/>
        <v>2</v>
      </c>
      <c r="P634">
        <f t="shared" si="49"/>
        <v>1</v>
      </c>
      <c r="Q634" s="3">
        <v>1</v>
      </c>
    </row>
    <row r="635" spans="1:17" x14ac:dyDescent="0.25">
      <c r="A635" s="2">
        <v>634</v>
      </c>
      <c r="B635">
        <v>20</v>
      </c>
      <c r="C635" t="s">
        <v>13</v>
      </c>
      <c r="D635" t="s">
        <v>9</v>
      </c>
      <c r="E635" t="s">
        <v>15</v>
      </c>
      <c r="F635" t="s">
        <v>25</v>
      </c>
      <c r="G635" t="s">
        <v>17</v>
      </c>
      <c r="H635" s="3">
        <v>0</v>
      </c>
      <c r="K635" s="2">
        <v>20</v>
      </c>
      <c r="L635">
        <f t="shared" si="45"/>
        <v>0</v>
      </c>
      <c r="M635">
        <f t="shared" si="46"/>
        <v>4</v>
      </c>
      <c r="N635">
        <f t="shared" si="47"/>
        <v>1</v>
      </c>
      <c r="O635">
        <f t="shared" si="48"/>
        <v>2</v>
      </c>
      <c r="P635">
        <f t="shared" si="49"/>
        <v>1</v>
      </c>
      <c r="Q635" s="3">
        <v>0</v>
      </c>
    </row>
    <row r="636" spans="1:17" x14ac:dyDescent="0.25">
      <c r="A636" s="2">
        <v>635</v>
      </c>
      <c r="B636">
        <v>19</v>
      </c>
      <c r="C636" t="s">
        <v>8</v>
      </c>
      <c r="D636" t="s">
        <v>21</v>
      </c>
      <c r="E636" t="s">
        <v>10</v>
      </c>
      <c r="F636" t="s">
        <v>25</v>
      </c>
      <c r="G636" t="s">
        <v>12</v>
      </c>
      <c r="H636" s="3">
        <v>0</v>
      </c>
      <c r="K636" s="2">
        <v>19</v>
      </c>
      <c r="L636">
        <f t="shared" si="45"/>
        <v>1</v>
      </c>
      <c r="M636">
        <f t="shared" si="46"/>
        <v>1</v>
      </c>
      <c r="N636">
        <f t="shared" si="47"/>
        <v>2</v>
      </c>
      <c r="O636">
        <f t="shared" si="48"/>
        <v>2</v>
      </c>
      <c r="P636">
        <f t="shared" si="49"/>
        <v>3</v>
      </c>
      <c r="Q636" s="3">
        <v>0</v>
      </c>
    </row>
    <row r="637" spans="1:17" x14ac:dyDescent="0.25">
      <c r="A637" s="2">
        <v>636</v>
      </c>
      <c r="B637">
        <v>53</v>
      </c>
      <c r="C637" t="s">
        <v>8</v>
      </c>
      <c r="D637" t="s">
        <v>18</v>
      </c>
      <c r="E637" t="s">
        <v>15</v>
      </c>
      <c r="F637" t="s">
        <v>25</v>
      </c>
      <c r="G637" t="s">
        <v>12</v>
      </c>
      <c r="H637" s="3">
        <v>0</v>
      </c>
      <c r="K637" s="2">
        <v>53</v>
      </c>
      <c r="L637">
        <f t="shared" si="45"/>
        <v>1</v>
      </c>
      <c r="M637">
        <f t="shared" si="46"/>
        <v>2</v>
      </c>
      <c r="N637">
        <f t="shared" si="47"/>
        <v>1</v>
      </c>
      <c r="O637">
        <f t="shared" si="48"/>
        <v>2</v>
      </c>
      <c r="P637">
        <f t="shared" si="49"/>
        <v>3</v>
      </c>
      <c r="Q637" s="3">
        <v>0</v>
      </c>
    </row>
    <row r="638" spans="1:17" x14ac:dyDescent="0.25">
      <c r="A638" s="2">
        <v>637</v>
      </c>
      <c r="B638">
        <v>30</v>
      </c>
      <c r="C638" t="s">
        <v>8</v>
      </c>
      <c r="D638" t="s">
        <v>9</v>
      </c>
      <c r="E638" t="s">
        <v>20</v>
      </c>
      <c r="F638" t="s">
        <v>16</v>
      </c>
      <c r="G638" t="s">
        <v>17</v>
      </c>
      <c r="H638" s="3">
        <v>0</v>
      </c>
      <c r="K638" s="2">
        <v>30</v>
      </c>
      <c r="L638">
        <f t="shared" si="45"/>
        <v>1</v>
      </c>
      <c r="M638">
        <f t="shared" si="46"/>
        <v>4</v>
      </c>
      <c r="N638">
        <f t="shared" si="47"/>
        <v>3</v>
      </c>
      <c r="O638">
        <f t="shared" si="48"/>
        <v>1</v>
      </c>
      <c r="P638">
        <f t="shared" si="49"/>
        <v>1</v>
      </c>
      <c r="Q638" s="3">
        <v>0</v>
      </c>
    </row>
    <row r="639" spans="1:17" x14ac:dyDescent="0.25">
      <c r="A639" s="2">
        <v>638</v>
      </c>
      <c r="B639">
        <v>48</v>
      </c>
      <c r="C639" t="s">
        <v>13</v>
      </c>
      <c r="D639" t="s">
        <v>9</v>
      </c>
      <c r="E639" t="s">
        <v>10</v>
      </c>
      <c r="F639" t="s">
        <v>16</v>
      </c>
      <c r="G639" t="s">
        <v>12</v>
      </c>
      <c r="H639" s="3">
        <v>0</v>
      </c>
      <c r="K639" s="2">
        <v>48</v>
      </c>
      <c r="L639">
        <f t="shared" si="45"/>
        <v>0</v>
      </c>
      <c r="M639">
        <f t="shared" si="46"/>
        <v>4</v>
      </c>
      <c r="N639">
        <f t="shared" si="47"/>
        <v>2</v>
      </c>
      <c r="O639">
        <f t="shared" si="48"/>
        <v>1</v>
      </c>
      <c r="P639">
        <f t="shared" si="49"/>
        <v>3</v>
      </c>
      <c r="Q639" s="3">
        <v>0</v>
      </c>
    </row>
    <row r="640" spans="1:17" x14ac:dyDescent="0.25">
      <c r="A640" s="2">
        <v>639</v>
      </c>
      <c r="B640">
        <v>26</v>
      </c>
      <c r="C640" t="s">
        <v>8</v>
      </c>
      <c r="D640" t="s">
        <v>14</v>
      </c>
      <c r="E640" t="s">
        <v>15</v>
      </c>
      <c r="F640" t="s">
        <v>16</v>
      </c>
      <c r="G640" t="s">
        <v>17</v>
      </c>
      <c r="H640" s="3">
        <v>0</v>
      </c>
      <c r="K640" s="2">
        <v>26</v>
      </c>
      <c r="L640">
        <f t="shared" si="45"/>
        <v>1</v>
      </c>
      <c r="M640">
        <f t="shared" si="46"/>
        <v>3</v>
      </c>
      <c r="N640">
        <f t="shared" si="47"/>
        <v>1</v>
      </c>
      <c r="O640">
        <f t="shared" si="48"/>
        <v>1</v>
      </c>
      <c r="P640">
        <f t="shared" si="49"/>
        <v>1</v>
      </c>
      <c r="Q640" s="3">
        <v>0</v>
      </c>
    </row>
    <row r="641" spans="1:17" x14ac:dyDescent="0.25">
      <c r="A641" s="2">
        <v>640</v>
      </c>
      <c r="B641">
        <v>54</v>
      </c>
      <c r="C641" t="s">
        <v>8</v>
      </c>
      <c r="D641" t="s">
        <v>9</v>
      </c>
      <c r="E641" t="s">
        <v>20</v>
      </c>
      <c r="F641" t="s">
        <v>11</v>
      </c>
      <c r="G641" t="s">
        <v>12</v>
      </c>
      <c r="H641" s="3">
        <v>1</v>
      </c>
      <c r="K641" s="2">
        <v>54</v>
      </c>
      <c r="L641">
        <f t="shared" si="45"/>
        <v>1</v>
      </c>
      <c r="M641">
        <f t="shared" si="46"/>
        <v>4</v>
      </c>
      <c r="N641">
        <f t="shared" si="47"/>
        <v>3</v>
      </c>
      <c r="O641">
        <f t="shared" si="48"/>
        <v>4</v>
      </c>
      <c r="P641">
        <f t="shared" si="49"/>
        <v>3</v>
      </c>
      <c r="Q641" s="3">
        <v>1</v>
      </c>
    </row>
    <row r="642" spans="1:17" x14ac:dyDescent="0.25">
      <c r="A642" s="2">
        <v>641</v>
      </c>
      <c r="B642">
        <v>45</v>
      </c>
      <c r="C642" t="s">
        <v>13</v>
      </c>
      <c r="D642" t="s">
        <v>14</v>
      </c>
      <c r="E642" t="s">
        <v>15</v>
      </c>
      <c r="F642" t="s">
        <v>24</v>
      </c>
      <c r="G642" t="s">
        <v>12</v>
      </c>
      <c r="H642" s="3">
        <v>0</v>
      </c>
      <c r="K642" s="2">
        <v>45</v>
      </c>
      <c r="L642">
        <f t="shared" si="45"/>
        <v>0</v>
      </c>
      <c r="M642">
        <f t="shared" si="46"/>
        <v>3</v>
      </c>
      <c r="N642">
        <f t="shared" si="47"/>
        <v>1</v>
      </c>
      <c r="O642">
        <f t="shared" si="48"/>
        <v>3</v>
      </c>
      <c r="P642">
        <f t="shared" si="49"/>
        <v>3</v>
      </c>
      <c r="Q642" s="3">
        <v>0</v>
      </c>
    </row>
    <row r="643" spans="1:17" x14ac:dyDescent="0.25">
      <c r="A643" s="2">
        <v>642</v>
      </c>
      <c r="B643">
        <v>34</v>
      </c>
      <c r="C643" t="s">
        <v>13</v>
      </c>
      <c r="D643" t="s">
        <v>18</v>
      </c>
      <c r="E643" t="s">
        <v>10</v>
      </c>
      <c r="F643" t="s">
        <v>16</v>
      </c>
      <c r="G643" t="s">
        <v>17</v>
      </c>
      <c r="H643" s="3">
        <v>0</v>
      </c>
      <c r="K643" s="2">
        <v>34</v>
      </c>
      <c r="L643">
        <f t="shared" ref="L643:L706" si="50">VLOOKUP(C643,$S$7:$T$9,2,0)</f>
        <v>0</v>
      </c>
      <c r="M643">
        <f t="shared" ref="M643:M706" si="51">VLOOKUP(D643,$V$7:$W$11,2,0)</f>
        <v>2</v>
      </c>
      <c r="N643">
        <f t="shared" ref="N643:N706" si="52">VLOOKUP(E643,$Y$7:$Z$10,2,0)</f>
        <v>2</v>
      </c>
      <c r="O643">
        <f t="shared" ref="O643:O706" si="53">VLOOKUP(F643,$S$14:$T$19,2,0)</f>
        <v>1</v>
      </c>
      <c r="P643">
        <f t="shared" ref="P643:P706" si="54">VLOOKUP(G643,$V$14:$W$18,2,0)</f>
        <v>1</v>
      </c>
      <c r="Q643" s="3">
        <v>0</v>
      </c>
    </row>
    <row r="644" spans="1:17" x14ac:dyDescent="0.25">
      <c r="A644" s="2">
        <v>643</v>
      </c>
      <c r="B644">
        <v>49</v>
      </c>
      <c r="C644" t="s">
        <v>8</v>
      </c>
      <c r="D644" t="s">
        <v>14</v>
      </c>
      <c r="E644" t="s">
        <v>10</v>
      </c>
      <c r="F644" t="s">
        <v>23</v>
      </c>
      <c r="G644" t="s">
        <v>17</v>
      </c>
      <c r="H644" s="3">
        <v>1</v>
      </c>
      <c r="K644" s="2">
        <v>49</v>
      </c>
      <c r="L644">
        <f t="shared" si="50"/>
        <v>1</v>
      </c>
      <c r="M644">
        <f t="shared" si="51"/>
        <v>3</v>
      </c>
      <c r="N644">
        <f t="shared" si="52"/>
        <v>2</v>
      </c>
      <c r="O644">
        <f t="shared" si="53"/>
        <v>5</v>
      </c>
      <c r="P644">
        <f t="shared" si="54"/>
        <v>1</v>
      </c>
      <c r="Q644" s="3">
        <v>1</v>
      </c>
    </row>
    <row r="645" spans="1:17" x14ac:dyDescent="0.25">
      <c r="A645" s="2">
        <v>644</v>
      </c>
      <c r="B645">
        <v>54</v>
      </c>
      <c r="C645" t="s">
        <v>8</v>
      </c>
      <c r="D645" t="s">
        <v>21</v>
      </c>
      <c r="E645" t="s">
        <v>10</v>
      </c>
      <c r="F645" t="s">
        <v>25</v>
      </c>
      <c r="G645" t="s">
        <v>12</v>
      </c>
      <c r="H645" s="3">
        <v>1</v>
      </c>
      <c r="K645" s="2">
        <v>54</v>
      </c>
      <c r="L645">
        <f t="shared" si="50"/>
        <v>1</v>
      </c>
      <c r="M645">
        <f t="shared" si="51"/>
        <v>1</v>
      </c>
      <c r="N645">
        <f t="shared" si="52"/>
        <v>2</v>
      </c>
      <c r="O645">
        <f t="shared" si="53"/>
        <v>2</v>
      </c>
      <c r="P645">
        <f t="shared" si="54"/>
        <v>3</v>
      </c>
      <c r="Q645" s="3">
        <v>1</v>
      </c>
    </row>
    <row r="646" spans="1:17" x14ac:dyDescent="0.25">
      <c r="A646" s="2">
        <v>645</v>
      </c>
      <c r="B646">
        <v>45</v>
      </c>
      <c r="C646" t="s">
        <v>13</v>
      </c>
      <c r="D646" t="s">
        <v>14</v>
      </c>
      <c r="E646" t="s">
        <v>20</v>
      </c>
      <c r="F646" t="s">
        <v>11</v>
      </c>
      <c r="G646" t="s">
        <v>19</v>
      </c>
      <c r="H646" s="3">
        <v>0</v>
      </c>
      <c r="K646" s="2">
        <v>45</v>
      </c>
      <c r="L646">
        <f t="shared" si="50"/>
        <v>0</v>
      </c>
      <c r="M646">
        <f t="shared" si="51"/>
        <v>3</v>
      </c>
      <c r="N646">
        <f t="shared" si="52"/>
        <v>3</v>
      </c>
      <c r="O646">
        <f t="shared" si="53"/>
        <v>4</v>
      </c>
      <c r="P646">
        <f t="shared" si="54"/>
        <v>4</v>
      </c>
      <c r="Q646" s="3">
        <v>0</v>
      </c>
    </row>
    <row r="647" spans="1:17" x14ac:dyDescent="0.25">
      <c r="A647" s="2">
        <v>646</v>
      </c>
      <c r="B647">
        <v>59</v>
      </c>
      <c r="C647" t="s">
        <v>13</v>
      </c>
      <c r="D647" t="s">
        <v>9</v>
      </c>
      <c r="E647" t="s">
        <v>15</v>
      </c>
      <c r="F647" t="s">
        <v>25</v>
      </c>
      <c r="G647" t="s">
        <v>17</v>
      </c>
      <c r="H647" s="3">
        <v>0</v>
      </c>
      <c r="K647" s="2">
        <v>59</v>
      </c>
      <c r="L647">
        <f t="shared" si="50"/>
        <v>0</v>
      </c>
      <c r="M647">
        <f t="shared" si="51"/>
        <v>4</v>
      </c>
      <c r="N647">
        <f t="shared" si="52"/>
        <v>1</v>
      </c>
      <c r="O647">
        <f t="shared" si="53"/>
        <v>2</v>
      </c>
      <c r="P647">
        <f t="shared" si="54"/>
        <v>1</v>
      </c>
      <c r="Q647" s="3">
        <v>0</v>
      </c>
    </row>
    <row r="648" spans="1:17" x14ac:dyDescent="0.25">
      <c r="A648" s="2">
        <v>647</v>
      </c>
      <c r="B648">
        <v>53</v>
      </c>
      <c r="C648" t="s">
        <v>8</v>
      </c>
      <c r="D648" t="s">
        <v>21</v>
      </c>
      <c r="E648" t="s">
        <v>20</v>
      </c>
      <c r="F648" t="s">
        <v>23</v>
      </c>
      <c r="G648" t="s">
        <v>19</v>
      </c>
      <c r="H648" s="3">
        <v>0</v>
      </c>
      <c r="K648" s="2">
        <v>53</v>
      </c>
      <c r="L648">
        <f t="shared" si="50"/>
        <v>1</v>
      </c>
      <c r="M648">
        <f t="shared" si="51"/>
        <v>1</v>
      </c>
      <c r="N648">
        <f t="shared" si="52"/>
        <v>3</v>
      </c>
      <c r="O648">
        <f t="shared" si="53"/>
        <v>5</v>
      </c>
      <c r="P648">
        <f t="shared" si="54"/>
        <v>4</v>
      </c>
      <c r="Q648" s="3">
        <v>0</v>
      </c>
    </row>
    <row r="649" spans="1:17" x14ac:dyDescent="0.25">
      <c r="A649" s="2">
        <v>648</v>
      </c>
      <c r="B649">
        <v>59</v>
      </c>
      <c r="C649" t="s">
        <v>13</v>
      </c>
      <c r="D649" t="s">
        <v>18</v>
      </c>
      <c r="E649" t="s">
        <v>15</v>
      </c>
      <c r="F649" t="s">
        <v>24</v>
      </c>
      <c r="G649" t="s">
        <v>19</v>
      </c>
      <c r="H649" s="3">
        <v>0</v>
      </c>
      <c r="K649" s="2">
        <v>59</v>
      </c>
      <c r="L649">
        <f t="shared" si="50"/>
        <v>0</v>
      </c>
      <c r="M649">
        <f t="shared" si="51"/>
        <v>2</v>
      </c>
      <c r="N649">
        <f t="shared" si="52"/>
        <v>1</v>
      </c>
      <c r="O649">
        <f t="shared" si="53"/>
        <v>3</v>
      </c>
      <c r="P649">
        <f t="shared" si="54"/>
        <v>4</v>
      </c>
      <c r="Q649" s="3">
        <v>0</v>
      </c>
    </row>
    <row r="650" spans="1:17" x14ac:dyDescent="0.25">
      <c r="A650" s="2">
        <v>649</v>
      </c>
      <c r="B650">
        <v>28</v>
      </c>
      <c r="C650" t="s">
        <v>13</v>
      </c>
      <c r="D650" t="s">
        <v>14</v>
      </c>
      <c r="E650" t="s">
        <v>10</v>
      </c>
      <c r="F650" t="s">
        <v>25</v>
      </c>
      <c r="G650" t="s">
        <v>17</v>
      </c>
      <c r="H650" s="3">
        <v>0</v>
      </c>
      <c r="K650" s="2">
        <v>28</v>
      </c>
      <c r="L650">
        <f t="shared" si="50"/>
        <v>0</v>
      </c>
      <c r="M650">
        <f t="shared" si="51"/>
        <v>3</v>
      </c>
      <c r="N650">
        <f t="shared" si="52"/>
        <v>2</v>
      </c>
      <c r="O650">
        <f t="shared" si="53"/>
        <v>2</v>
      </c>
      <c r="P650">
        <f t="shared" si="54"/>
        <v>1</v>
      </c>
      <c r="Q650" s="3">
        <v>0</v>
      </c>
    </row>
    <row r="651" spans="1:17" x14ac:dyDescent="0.25">
      <c r="A651" s="2">
        <v>650</v>
      </c>
      <c r="B651">
        <v>39</v>
      </c>
      <c r="C651" t="s">
        <v>13</v>
      </c>
      <c r="D651" t="s">
        <v>14</v>
      </c>
      <c r="E651" t="s">
        <v>15</v>
      </c>
      <c r="F651" t="s">
        <v>25</v>
      </c>
      <c r="G651" t="s">
        <v>17</v>
      </c>
      <c r="H651" s="3">
        <v>0</v>
      </c>
      <c r="K651" s="2">
        <v>39</v>
      </c>
      <c r="L651">
        <f t="shared" si="50"/>
        <v>0</v>
      </c>
      <c r="M651">
        <f t="shared" si="51"/>
        <v>3</v>
      </c>
      <c r="N651">
        <f t="shared" si="52"/>
        <v>1</v>
      </c>
      <c r="O651">
        <f t="shared" si="53"/>
        <v>2</v>
      </c>
      <c r="P651">
        <f t="shared" si="54"/>
        <v>1</v>
      </c>
      <c r="Q651" s="3">
        <v>0</v>
      </c>
    </row>
    <row r="652" spans="1:17" x14ac:dyDescent="0.25">
      <c r="A652" s="2">
        <v>651</v>
      </c>
      <c r="B652">
        <v>55</v>
      </c>
      <c r="C652" t="s">
        <v>8</v>
      </c>
      <c r="D652" t="s">
        <v>21</v>
      </c>
      <c r="E652" t="s">
        <v>10</v>
      </c>
      <c r="F652" t="s">
        <v>25</v>
      </c>
      <c r="G652" t="s">
        <v>12</v>
      </c>
      <c r="H652" s="3">
        <v>1</v>
      </c>
      <c r="K652" s="2">
        <v>55</v>
      </c>
      <c r="L652">
        <f t="shared" si="50"/>
        <v>1</v>
      </c>
      <c r="M652">
        <f t="shared" si="51"/>
        <v>1</v>
      </c>
      <c r="N652">
        <f t="shared" si="52"/>
        <v>2</v>
      </c>
      <c r="O652">
        <f t="shared" si="53"/>
        <v>2</v>
      </c>
      <c r="P652">
        <f t="shared" si="54"/>
        <v>3</v>
      </c>
      <c r="Q652" s="3">
        <v>1</v>
      </c>
    </row>
    <row r="653" spans="1:17" x14ac:dyDescent="0.25">
      <c r="A653" s="2">
        <v>652</v>
      </c>
      <c r="B653">
        <v>36</v>
      </c>
      <c r="C653" t="s">
        <v>8</v>
      </c>
      <c r="D653" t="s">
        <v>9</v>
      </c>
      <c r="E653" t="s">
        <v>15</v>
      </c>
      <c r="F653" t="s">
        <v>25</v>
      </c>
      <c r="G653" t="s">
        <v>12</v>
      </c>
      <c r="H653" s="3">
        <v>0</v>
      </c>
      <c r="K653" s="2">
        <v>36</v>
      </c>
      <c r="L653">
        <f t="shared" si="50"/>
        <v>1</v>
      </c>
      <c r="M653">
        <f t="shared" si="51"/>
        <v>4</v>
      </c>
      <c r="N653">
        <f t="shared" si="52"/>
        <v>1</v>
      </c>
      <c r="O653">
        <f t="shared" si="53"/>
        <v>2</v>
      </c>
      <c r="P653">
        <f t="shared" si="54"/>
        <v>3</v>
      </c>
      <c r="Q653" s="3">
        <v>0</v>
      </c>
    </row>
    <row r="654" spans="1:17" x14ac:dyDescent="0.25">
      <c r="A654" s="2">
        <v>653</v>
      </c>
      <c r="B654">
        <v>42</v>
      </c>
      <c r="C654" t="s">
        <v>8</v>
      </c>
      <c r="D654" t="s">
        <v>21</v>
      </c>
      <c r="E654" t="s">
        <v>20</v>
      </c>
      <c r="F654" t="s">
        <v>23</v>
      </c>
      <c r="G654" t="s">
        <v>17</v>
      </c>
      <c r="H654" s="3">
        <v>0</v>
      </c>
      <c r="K654" s="2">
        <v>42</v>
      </c>
      <c r="L654">
        <f t="shared" si="50"/>
        <v>1</v>
      </c>
      <c r="M654">
        <f t="shared" si="51"/>
        <v>1</v>
      </c>
      <c r="N654">
        <f t="shared" si="52"/>
        <v>3</v>
      </c>
      <c r="O654">
        <f t="shared" si="53"/>
        <v>5</v>
      </c>
      <c r="P654">
        <f t="shared" si="54"/>
        <v>1</v>
      </c>
      <c r="Q654" s="3">
        <v>0</v>
      </c>
    </row>
    <row r="655" spans="1:17" x14ac:dyDescent="0.25">
      <c r="A655" s="2">
        <v>654</v>
      </c>
      <c r="B655">
        <v>26</v>
      </c>
      <c r="C655" t="s">
        <v>8</v>
      </c>
      <c r="D655" t="s">
        <v>14</v>
      </c>
      <c r="E655" t="s">
        <v>15</v>
      </c>
      <c r="F655" t="s">
        <v>24</v>
      </c>
      <c r="G655" t="s">
        <v>12</v>
      </c>
      <c r="H655" s="3">
        <v>0</v>
      </c>
      <c r="K655" s="2">
        <v>26</v>
      </c>
      <c r="L655">
        <f t="shared" si="50"/>
        <v>1</v>
      </c>
      <c r="M655">
        <f t="shared" si="51"/>
        <v>3</v>
      </c>
      <c r="N655">
        <f t="shared" si="52"/>
        <v>1</v>
      </c>
      <c r="O655">
        <f t="shared" si="53"/>
        <v>3</v>
      </c>
      <c r="P655">
        <f t="shared" si="54"/>
        <v>3</v>
      </c>
      <c r="Q655" s="3">
        <v>0</v>
      </c>
    </row>
    <row r="656" spans="1:17" x14ac:dyDescent="0.25">
      <c r="A656" s="2">
        <v>655</v>
      </c>
      <c r="B656">
        <v>38</v>
      </c>
      <c r="C656" t="s">
        <v>8</v>
      </c>
      <c r="D656" t="s">
        <v>9</v>
      </c>
      <c r="E656" t="s">
        <v>15</v>
      </c>
      <c r="F656" t="s">
        <v>25</v>
      </c>
      <c r="G656" t="s">
        <v>19</v>
      </c>
      <c r="H656" s="3">
        <v>0</v>
      </c>
      <c r="K656" s="2">
        <v>38</v>
      </c>
      <c r="L656">
        <f t="shared" si="50"/>
        <v>1</v>
      </c>
      <c r="M656">
        <f t="shared" si="51"/>
        <v>4</v>
      </c>
      <c r="N656">
        <f t="shared" si="52"/>
        <v>1</v>
      </c>
      <c r="O656">
        <f t="shared" si="53"/>
        <v>2</v>
      </c>
      <c r="P656">
        <f t="shared" si="54"/>
        <v>4</v>
      </c>
      <c r="Q656" s="3">
        <v>0</v>
      </c>
    </row>
    <row r="657" spans="1:17" x14ac:dyDescent="0.25">
      <c r="A657" s="2">
        <v>656</v>
      </c>
      <c r="B657">
        <v>35</v>
      </c>
      <c r="C657" t="s">
        <v>13</v>
      </c>
      <c r="D657" t="s">
        <v>18</v>
      </c>
      <c r="E657" t="s">
        <v>10</v>
      </c>
      <c r="F657" t="s">
        <v>25</v>
      </c>
      <c r="G657" t="s">
        <v>17</v>
      </c>
      <c r="H657" s="3">
        <v>1</v>
      </c>
      <c r="K657" s="2">
        <v>35</v>
      </c>
      <c r="L657">
        <f t="shared" si="50"/>
        <v>0</v>
      </c>
      <c r="M657">
        <f t="shared" si="51"/>
        <v>2</v>
      </c>
      <c r="N657">
        <f t="shared" si="52"/>
        <v>2</v>
      </c>
      <c r="O657">
        <f t="shared" si="53"/>
        <v>2</v>
      </c>
      <c r="P657">
        <f t="shared" si="54"/>
        <v>1</v>
      </c>
      <c r="Q657" s="3">
        <v>1</v>
      </c>
    </row>
    <row r="658" spans="1:17" x14ac:dyDescent="0.25">
      <c r="A658" s="2">
        <v>657</v>
      </c>
      <c r="B658">
        <v>41</v>
      </c>
      <c r="C658" t="s">
        <v>13</v>
      </c>
      <c r="D658" t="s">
        <v>14</v>
      </c>
      <c r="E658" t="s">
        <v>10</v>
      </c>
      <c r="F658" t="s">
        <v>16</v>
      </c>
      <c r="G658" t="s">
        <v>19</v>
      </c>
      <c r="H658" s="3">
        <v>0</v>
      </c>
      <c r="K658" s="2">
        <v>41</v>
      </c>
      <c r="L658">
        <f t="shared" si="50"/>
        <v>0</v>
      </c>
      <c r="M658">
        <f t="shared" si="51"/>
        <v>3</v>
      </c>
      <c r="N658">
        <f t="shared" si="52"/>
        <v>2</v>
      </c>
      <c r="O658">
        <f t="shared" si="53"/>
        <v>1</v>
      </c>
      <c r="P658">
        <f t="shared" si="54"/>
        <v>4</v>
      </c>
      <c r="Q658" s="3">
        <v>0</v>
      </c>
    </row>
    <row r="659" spans="1:17" x14ac:dyDescent="0.25">
      <c r="A659" s="2">
        <v>658</v>
      </c>
      <c r="B659">
        <v>21</v>
      </c>
      <c r="C659" t="s">
        <v>8</v>
      </c>
      <c r="D659" t="s">
        <v>21</v>
      </c>
      <c r="E659" t="s">
        <v>15</v>
      </c>
      <c r="F659" t="s">
        <v>24</v>
      </c>
      <c r="G659" t="s">
        <v>17</v>
      </c>
      <c r="H659" s="3">
        <v>0</v>
      </c>
      <c r="K659" s="2">
        <v>21</v>
      </c>
      <c r="L659">
        <f t="shared" si="50"/>
        <v>1</v>
      </c>
      <c r="M659">
        <f t="shared" si="51"/>
        <v>1</v>
      </c>
      <c r="N659">
        <f t="shared" si="52"/>
        <v>1</v>
      </c>
      <c r="O659">
        <f t="shared" si="53"/>
        <v>3</v>
      </c>
      <c r="P659">
        <f t="shared" si="54"/>
        <v>1</v>
      </c>
      <c r="Q659" s="3">
        <v>0</v>
      </c>
    </row>
    <row r="660" spans="1:17" x14ac:dyDescent="0.25">
      <c r="A660" s="2">
        <v>659</v>
      </c>
      <c r="B660">
        <v>47</v>
      </c>
      <c r="C660" t="s">
        <v>13</v>
      </c>
      <c r="D660" t="s">
        <v>18</v>
      </c>
      <c r="E660" t="s">
        <v>15</v>
      </c>
      <c r="F660" t="s">
        <v>24</v>
      </c>
      <c r="G660" t="s">
        <v>12</v>
      </c>
      <c r="H660" s="3">
        <v>0</v>
      </c>
      <c r="K660" s="2">
        <v>47</v>
      </c>
      <c r="L660">
        <f t="shared" si="50"/>
        <v>0</v>
      </c>
      <c r="M660">
        <f t="shared" si="51"/>
        <v>2</v>
      </c>
      <c r="N660">
        <f t="shared" si="52"/>
        <v>1</v>
      </c>
      <c r="O660">
        <f t="shared" si="53"/>
        <v>3</v>
      </c>
      <c r="P660">
        <f t="shared" si="54"/>
        <v>3</v>
      </c>
      <c r="Q660" s="3">
        <v>0</v>
      </c>
    </row>
    <row r="661" spans="1:17" x14ac:dyDescent="0.25">
      <c r="A661" s="2">
        <v>660</v>
      </c>
      <c r="B661">
        <v>47</v>
      </c>
      <c r="C661" t="s">
        <v>13</v>
      </c>
      <c r="D661" t="s">
        <v>18</v>
      </c>
      <c r="E661" t="s">
        <v>15</v>
      </c>
      <c r="F661" t="s">
        <v>11</v>
      </c>
      <c r="G661" t="s">
        <v>17</v>
      </c>
      <c r="H661" s="3">
        <v>0</v>
      </c>
      <c r="K661" s="2">
        <v>47</v>
      </c>
      <c r="L661">
        <f t="shared" si="50"/>
        <v>0</v>
      </c>
      <c r="M661">
        <f t="shared" si="51"/>
        <v>2</v>
      </c>
      <c r="N661">
        <f t="shared" si="52"/>
        <v>1</v>
      </c>
      <c r="O661">
        <f t="shared" si="53"/>
        <v>4</v>
      </c>
      <c r="P661">
        <f t="shared" si="54"/>
        <v>1</v>
      </c>
      <c r="Q661" s="3">
        <v>0</v>
      </c>
    </row>
    <row r="662" spans="1:17" x14ac:dyDescent="0.25">
      <c r="A662" s="2">
        <v>661</v>
      </c>
      <c r="B662">
        <v>48</v>
      </c>
      <c r="C662" t="s">
        <v>13</v>
      </c>
      <c r="D662" t="s">
        <v>14</v>
      </c>
      <c r="E662" t="s">
        <v>10</v>
      </c>
      <c r="F662" t="s">
        <v>25</v>
      </c>
      <c r="G662" t="s">
        <v>17</v>
      </c>
      <c r="H662" s="3">
        <v>0</v>
      </c>
      <c r="K662" s="2">
        <v>48</v>
      </c>
      <c r="L662">
        <f t="shared" si="50"/>
        <v>0</v>
      </c>
      <c r="M662">
        <f t="shared" si="51"/>
        <v>3</v>
      </c>
      <c r="N662">
        <f t="shared" si="52"/>
        <v>2</v>
      </c>
      <c r="O662">
        <f t="shared" si="53"/>
        <v>2</v>
      </c>
      <c r="P662">
        <f t="shared" si="54"/>
        <v>1</v>
      </c>
      <c r="Q662" s="3">
        <v>0</v>
      </c>
    </row>
    <row r="663" spans="1:17" x14ac:dyDescent="0.25">
      <c r="A663" s="2">
        <v>662</v>
      </c>
      <c r="B663">
        <v>46</v>
      </c>
      <c r="C663" t="s">
        <v>8</v>
      </c>
      <c r="D663" t="s">
        <v>9</v>
      </c>
      <c r="E663" t="s">
        <v>15</v>
      </c>
      <c r="F663" t="s">
        <v>16</v>
      </c>
      <c r="G663" t="s">
        <v>19</v>
      </c>
      <c r="H663" s="3">
        <v>0</v>
      </c>
      <c r="K663" s="2">
        <v>46</v>
      </c>
      <c r="L663">
        <f t="shared" si="50"/>
        <v>1</v>
      </c>
      <c r="M663">
        <f t="shared" si="51"/>
        <v>4</v>
      </c>
      <c r="N663">
        <f t="shared" si="52"/>
        <v>1</v>
      </c>
      <c r="O663">
        <f t="shared" si="53"/>
        <v>1</v>
      </c>
      <c r="P663">
        <f t="shared" si="54"/>
        <v>4</v>
      </c>
      <c r="Q663" s="3">
        <v>0</v>
      </c>
    </row>
    <row r="664" spans="1:17" x14ac:dyDescent="0.25">
      <c r="A664" s="2">
        <v>663</v>
      </c>
      <c r="B664">
        <v>24</v>
      </c>
      <c r="C664" t="s">
        <v>13</v>
      </c>
      <c r="D664" t="s">
        <v>18</v>
      </c>
      <c r="E664" t="s">
        <v>15</v>
      </c>
      <c r="F664" t="s">
        <v>16</v>
      </c>
      <c r="G664" t="s">
        <v>12</v>
      </c>
      <c r="H664" s="3">
        <v>1</v>
      </c>
      <c r="K664" s="2">
        <v>24</v>
      </c>
      <c r="L664">
        <f t="shared" si="50"/>
        <v>0</v>
      </c>
      <c r="M664">
        <f t="shared" si="51"/>
        <v>2</v>
      </c>
      <c r="N664">
        <f t="shared" si="52"/>
        <v>1</v>
      </c>
      <c r="O664">
        <f t="shared" si="53"/>
        <v>1</v>
      </c>
      <c r="P664">
        <f t="shared" si="54"/>
        <v>3</v>
      </c>
      <c r="Q664" s="3">
        <v>1</v>
      </c>
    </row>
    <row r="665" spans="1:17" x14ac:dyDescent="0.25">
      <c r="A665" s="2">
        <v>664</v>
      </c>
      <c r="B665">
        <v>33</v>
      </c>
      <c r="C665" t="s">
        <v>13</v>
      </c>
      <c r="D665" t="s">
        <v>21</v>
      </c>
      <c r="E665" t="s">
        <v>10</v>
      </c>
      <c r="F665" t="s">
        <v>16</v>
      </c>
      <c r="G665" t="s">
        <v>22</v>
      </c>
      <c r="H665" s="3">
        <v>0</v>
      </c>
      <c r="K665" s="2">
        <v>33</v>
      </c>
      <c r="L665">
        <f t="shared" si="50"/>
        <v>0</v>
      </c>
      <c r="M665">
        <f t="shared" si="51"/>
        <v>1</v>
      </c>
      <c r="N665">
        <f t="shared" si="52"/>
        <v>2</v>
      </c>
      <c r="O665">
        <f t="shared" si="53"/>
        <v>1</v>
      </c>
      <c r="P665">
        <f t="shared" si="54"/>
        <v>2</v>
      </c>
      <c r="Q665" s="3">
        <v>0</v>
      </c>
    </row>
    <row r="666" spans="1:17" x14ac:dyDescent="0.25">
      <c r="A666" s="2">
        <v>665</v>
      </c>
      <c r="B666">
        <v>59</v>
      </c>
      <c r="C666" t="s">
        <v>8</v>
      </c>
      <c r="D666" t="s">
        <v>21</v>
      </c>
      <c r="E666" t="s">
        <v>20</v>
      </c>
      <c r="F666" t="s">
        <v>24</v>
      </c>
      <c r="G666" t="s">
        <v>17</v>
      </c>
      <c r="H666" s="3">
        <v>0</v>
      </c>
      <c r="K666" s="2">
        <v>59</v>
      </c>
      <c r="L666">
        <f t="shared" si="50"/>
        <v>1</v>
      </c>
      <c r="M666">
        <f t="shared" si="51"/>
        <v>1</v>
      </c>
      <c r="N666">
        <f t="shared" si="52"/>
        <v>3</v>
      </c>
      <c r="O666">
        <f t="shared" si="53"/>
        <v>3</v>
      </c>
      <c r="P666">
        <f t="shared" si="54"/>
        <v>1</v>
      </c>
      <c r="Q666" s="3">
        <v>0</v>
      </c>
    </row>
    <row r="667" spans="1:17" x14ac:dyDescent="0.25">
      <c r="A667" s="2">
        <v>666</v>
      </c>
      <c r="B667">
        <v>29</v>
      </c>
      <c r="C667" t="s">
        <v>8</v>
      </c>
      <c r="D667" t="s">
        <v>18</v>
      </c>
      <c r="E667" t="s">
        <v>10</v>
      </c>
      <c r="F667" t="s">
        <v>23</v>
      </c>
      <c r="G667" t="s">
        <v>12</v>
      </c>
      <c r="H667" s="3">
        <v>0</v>
      </c>
      <c r="K667" s="2">
        <v>29</v>
      </c>
      <c r="L667">
        <f t="shared" si="50"/>
        <v>1</v>
      </c>
      <c r="M667">
        <f t="shared" si="51"/>
        <v>2</v>
      </c>
      <c r="N667">
        <f t="shared" si="52"/>
        <v>2</v>
      </c>
      <c r="O667">
        <f t="shared" si="53"/>
        <v>5</v>
      </c>
      <c r="P667">
        <f t="shared" si="54"/>
        <v>3</v>
      </c>
      <c r="Q667" s="3">
        <v>0</v>
      </c>
    </row>
    <row r="668" spans="1:17" x14ac:dyDescent="0.25">
      <c r="A668" s="2">
        <v>667</v>
      </c>
      <c r="B668">
        <v>33</v>
      </c>
      <c r="C668" t="s">
        <v>8</v>
      </c>
      <c r="D668" t="s">
        <v>18</v>
      </c>
      <c r="E668" t="s">
        <v>15</v>
      </c>
      <c r="F668" t="s">
        <v>25</v>
      </c>
      <c r="G668" t="s">
        <v>22</v>
      </c>
      <c r="H668" s="3">
        <v>1</v>
      </c>
      <c r="K668" s="2">
        <v>33</v>
      </c>
      <c r="L668">
        <f t="shared" si="50"/>
        <v>1</v>
      </c>
      <c r="M668">
        <f t="shared" si="51"/>
        <v>2</v>
      </c>
      <c r="N668">
        <f t="shared" si="52"/>
        <v>1</v>
      </c>
      <c r="O668">
        <f t="shared" si="53"/>
        <v>2</v>
      </c>
      <c r="P668">
        <f t="shared" si="54"/>
        <v>2</v>
      </c>
      <c r="Q668" s="3">
        <v>1</v>
      </c>
    </row>
    <row r="669" spans="1:17" x14ac:dyDescent="0.25">
      <c r="A669" s="2">
        <v>668</v>
      </c>
      <c r="B669">
        <v>33</v>
      </c>
      <c r="C669" t="s">
        <v>8</v>
      </c>
      <c r="D669" t="s">
        <v>9</v>
      </c>
      <c r="E669" t="s">
        <v>10</v>
      </c>
      <c r="F669" t="s">
        <v>16</v>
      </c>
      <c r="G669" t="s">
        <v>19</v>
      </c>
      <c r="H669" s="3">
        <v>0</v>
      </c>
      <c r="K669" s="2">
        <v>33</v>
      </c>
      <c r="L669">
        <f t="shared" si="50"/>
        <v>1</v>
      </c>
      <c r="M669">
        <f t="shared" si="51"/>
        <v>4</v>
      </c>
      <c r="N669">
        <f t="shared" si="52"/>
        <v>2</v>
      </c>
      <c r="O669">
        <f t="shared" si="53"/>
        <v>1</v>
      </c>
      <c r="P669">
        <f t="shared" si="54"/>
        <v>4</v>
      </c>
      <c r="Q669" s="3">
        <v>0</v>
      </c>
    </row>
    <row r="670" spans="1:17" x14ac:dyDescent="0.25">
      <c r="A670" s="2">
        <v>669</v>
      </c>
      <c r="B670">
        <v>51</v>
      </c>
      <c r="C670" t="s">
        <v>8</v>
      </c>
      <c r="D670" t="s">
        <v>18</v>
      </c>
      <c r="E670" t="s">
        <v>20</v>
      </c>
      <c r="F670" t="s">
        <v>23</v>
      </c>
      <c r="G670" t="s">
        <v>12</v>
      </c>
      <c r="H670" s="3">
        <v>1</v>
      </c>
      <c r="K670" s="2">
        <v>51</v>
      </c>
      <c r="L670">
        <f t="shared" si="50"/>
        <v>1</v>
      </c>
      <c r="M670">
        <f t="shared" si="51"/>
        <v>2</v>
      </c>
      <c r="N670">
        <f t="shared" si="52"/>
        <v>3</v>
      </c>
      <c r="O670">
        <f t="shared" si="53"/>
        <v>5</v>
      </c>
      <c r="P670">
        <f t="shared" si="54"/>
        <v>3</v>
      </c>
      <c r="Q670" s="3">
        <v>1</v>
      </c>
    </row>
    <row r="671" spans="1:17" x14ac:dyDescent="0.25">
      <c r="A671" s="2">
        <v>670</v>
      </c>
      <c r="B671">
        <v>40</v>
      </c>
      <c r="C671" t="s">
        <v>13</v>
      </c>
      <c r="D671" t="s">
        <v>21</v>
      </c>
      <c r="E671" t="s">
        <v>15</v>
      </c>
      <c r="F671" t="s">
        <v>16</v>
      </c>
      <c r="G671" t="s">
        <v>17</v>
      </c>
      <c r="H671" s="3">
        <v>0</v>
      </c>
      <c r="K671" s="2">
        <v>40</v>
      </c>
      <c r="L671">
        <f t="shared" si="50"/>
        <v>0</v>
      </c>
      <c r="M671">
        <f t="shared" si="51"/>
        <v>1</v>
      </c>
      <c r="N671">
        <f t="shared" si="52"/>
        <v>1</v>
      </c>
      <c r="O671">
        <f t="shared" si="53"/>
        <v>1</v>
      </c>
      <c r="P671">
        <f t="shared" si="54"/>
        <v>1</v>
      </c>
      <c r="Q671" s="3">
        <v>0</v>
      </c>
    </row>
    <row r="672" spans="1:17" x14ac:dyDescent="0.25">
      <c r="A672" s="2">
        <v>671</v>
      </c>
      <c r="B672">
        <v>43</v>
      </c>
      <c r="C672" t="s">
        <v>8</v>
      </c>
      <c r="D672" t="s">
        <v>21</v>
      </c>
      <c r="E672" t="s">
        <v>10</v>
      </c>
      <c r="F672" t="s">
        <v>23</v>
      </c>
      <c r="G672" t="s">
        <v>12</v>
      </c>
      <c r="H672" s="3">
        <v>1</v>
      </c>
      <c r="K672" s="2">
        <v>43</v>
      </c>
      <c r="L672">
        <f t="shared" si="50"/>
        <v>1</v>
      </c>
      <c r="M672">
        <f t="shared" si="51"/>
        <v>1</v>
      </c>
      <c r="N672">
        <f t="shared" si="52"/>
        <v>2</v>
      </c>
      <c r="O672">
        <f t="shared" si="53"/>
        <v>5</v>
      </c>
      <c r="P672">
        <f t="shared" si="54"/>
        <v>3</v>
      </c>
      <c r="Q672" s="3">
        <v>1</v>
      </c>
    </row>
    <row r="673" spans="1:17" x14ac:dyDescent="0.25">
      <c r="A673" s="2">
        <v>672</v>
      </c>
      <c r="B673">
        <v>28</v>
      </c>
      <c r="C673" t="s">
        <v>8</v>
      </c>
      <c r="D673" t="s">
        <v>18</v>
      </c>
      <c r="E673" t="s">
        <v>10</v>
      </c>
      <c r="F673" t="s">
        <v>24</v>
      </c>
      <c r="G673" t="s">
        <v>12</v>
      </c>
      <c r="H673" s="3">
        <v>1</v>
      </c>
      <c r="K673" s="2">
        <v>28</v>
      </c>
      <c r="L673">
        <f t="shared" si="50"/>
        <v>1</v>
      </c>
      <c r="M673">
        <f t="shared" si="51"/>
        <v>2</v>
      </c>
      <c r="N673">
        <f t="shared" si="52"/>
        <v>2</v>
      </c>
      <c r="O673">
        <f t="shared" si="53"/>
        <v>3</v>
      </c>
      <c r="P673">
        <f t="shared" si="54"/>
        <v>3</v>
      </c>
      <c r="Q673" s="3">
        <v>1</v>
      </c>
    </row>
    <row r="674" spans="1:17" x14ac:dyDescent="0.25">
      <c r="A674" s="2">
        <v>673</v>
      </c>
      <c r="B674">
        <v>25</v>
      </c>
      <c r="C674" t="s">
        <v>13</v>
      </c>
      <c r="D674" t="s">
        <v>21</v>
      </c>
      <c r="E674" t="s">
        <v>20</v>
      </c>
      <c r="F674" t="s">
        <v>23</v>
      </c>
      <c r="G674" t="s">
        <v>12</v>
      </c>
      <c r="H674" s="3">
        <v>0</v>
      </c>
      <c r="K674" s="2">
        <v>25</v>
      </c>
      <c r="L674">
        <f t="shared" si="50"/>
        <v>0</v>
      </c>
      <c r="M674">
        <f t="shared" si="51"/>
        <v>1</v>
      </c>
      <c r="N674">
        <f t="shared" si="52"/>
        <v>3</v>
      </c>
      <c r="O674">
        <f t="shared" si="53"/>
        <v>5</v>
      </c>
      <c r="P674">
        <f t="shared" si="54"/>
        <v>3</v>
      </c>
      <c r="Q674" s="3">
        <v>0</v>
      </c>
    </row>
    <row r="675" spans="1:17" x14ac:dyDescent="0.25">
      <c r="A675" s="2">
        <v>674</v>
      </c>
      <c r="B675">
        <v>59</v>
      </c>
      <c r="C675" t="s">
        <v>8</v>
      </c>
      <c r="D675" t="s">
        <v>9</v>
      </c>
      <c r="E675" t="s">
        <v>15</v>
      </c>
      <c r="F675" t="s">
        <v>25</v>
      </c>
      <c r="G675" t="s">
        <v>17</v>
      </c>
      <c r="H675" s="3">
        <v>0</v>
      </c>
      <c r="K675" s="2">
        <v>59</v>
      </c>
      <c r="L675">
        <f t="shared" si="50"/>
        <v>1</v>
      </c>
      <c r="M675">
        <f t="shared" si="51"/>
        <v>4</v>
      </c>
      <c r="N675">
        <f t="shared" si="52"/>
        <v>1</v>
      </c>
      <c r="O675">
        <f t="shared" si="53"/>
        <v>2</v>
      </c>
      <c r="P675">
        <f t="shared" si="54"/>
        <v>1</v>
      </c>
      <c r="Q675" s="3">
        <v>0</v>
      </c>
    </row>
    <row r="676" spans="1:17" x14ac:dyDescent="0.25">
      <c r="A676" s="2">
        <v>675</v>
      </c>
      <c r="B676">
        <v>21</v>
      </c>
      <c r="C676" t="s">
        <v>13</v>
      </c>
      <c r="D676" t="s">
        <v>18</v>
      </c>
      <c r="E676" t="s">
        <v>10</v>
      </c>
      <c r="F676" t="s">
        <v>24</v>
      </c>
      <c r="G676" t="s">
        <v>17</v>
      </c>
      <c r="H676" s="3">
        <v>0</v>
      </c>
      <c r="K676" s="2">
        <v>21</v>
      </c>
      <c r="L676">
        <f t="shared" si="50"/>
        <v>0</v>
      </c>
      <c r="M676">
        <f t="shared" si="51"/>
        <v>2</v>
      </c>
      <c r="N676">
        <f t="shared" si="52"/>
        <v>2</v>
      </c>
      <c r="O676">
        <f t="shared" si="53"/>
        <v>3</v>
      </c>
      <c r="P676">
        <f t="shared" si="54"/>
        <v>1</v>
      </c>
      <c r="Q676" s="3">
        <v>0</v>
      </c>
    </row>
    <row r="677" spans="1:17" x14ac:dyDescent="0.25">
      <c r="A677" s="2">
        <v>676</v>
      </c>
      <c r="B677">
        <v>32</v>
      </c>
      <c r="C677" t="s">
        <v>8</v>
      </c>
      <c r="D677" t="s">
        <v>18</v>
      </c>
      <c r="E677" t="s">
        <v>15</v>
      </c>
      <c r="F677" t="s">
        <v>16</v>
      </c>
      <c r="G677" t="s">
        <v>19</v>
      </c>
      <c r="H677" s="3">
        <v>0</v>
      </c>
      <c r="K677" s="2">
        <v>32</v>
      </c>
      <c r="L677">
        <f t="shared" si="50"/>
        <v>1</v>
      </c>
      <c r="M677">
        <f t="shared" si="51"/>
        <v>2</v>
      </c>
      <c r="N677">
        <f t="shared" si="52"/>
        <v>1</v>
      </c>
      <c r="O677">
        <f t="shared" si="53"/>
        <v>1</v>
      </c>
      <c r="P677">
        <f t="shared" si="54"/>
        <v>4</v>
      </c>
      <c r="Q677" s="3">
        <v>0</v>
      </c>
    </row>
    <row r="678" spans="1:17" x14ac:dyDescent="0.25">
      <c r="A678" s="2">
        <v>677</v>
      </c>
      <c r="B678">
        <v>31</v>
      </c>
      <c r="C678" t="s">
        <v>13</v>
      </c>
      <c r="D678" t="s">
        <v>21</v>
      </c>
      <c r="E678" t="s">
        <v>20</v>
      </c>
      <c r="F678" t="s">
        <v>23</v>
      </c>
      <c r="G678" t="s">
        <v>17</v>
      </c>
      <c r="H678" s="3">
        <v>0</v>
      </c>
      <c r="K678" s="2">
        <v>31</v>
      </c>
      <c r="L678">
        <f t="shared" si="50"/>
        <v>0</v>
      </c>
      <c r="M678">
        <f t="shared" si="51"/>
        <v>1</v>
      </c>
      <c r="N678">
        <f t="shared" si="52"/>
        <v>3</v>
      </c>
      <c r="O678">
        <f t="shared" si="53"/>
        <v>5</v>
      </c>
      <c r="P678">
        <f t="shared" si="54"/>
        <v>1</v>
      </c>
      <c r="Q678" s="3">
        <v>0</v>
      </c>
    </row>
    <row r="679" spans="1:17" x14ac:dyDescent="0.25">
      <c r="A679" s="2">
        <v>678</v>
      </c>
      <c r="B679">
        <v>24</v>
      </c>
      <c r="C679" t="s">
        <v>8</v>
      </c>
      <c r="D679" t="s">
        <v>14</v>
      </c>
      <c r="E679" t="s">
        <v>20</v>
      </c>
      <c r="F679" t="s">
        <v>24</v>
      </c>
      <c r="G679" t="s">
        <v>17</v>
      </c>
      <c r="H679" s="3">
        <v>1</v>
      </c>
      <c r="K679" s="2">
        <v>24</v>
      </c>
      <c r="L679">
        <f t="shared" si="50"/>
        <v>1</v>
      </c>
      <c r="M679">
        <f t="shared" si="51"/>
        <v>3</v>
      </c>
      <c r="N679">
        <f t="shared" si="52"/>
        <v>3</v>
      </c>
      <c r="O679">
        <f t="shared" si="53"/>
        <v>3</v>
      </c>
      <c r="P679">
        <f t="shared" si="54"/>
        <v>1</v>
      </c>
      <c r="Q679" s="3">
        <v>1</v>
      </c>
    </row>
    <row r="680" spans="1:17" x14ac:dyDescent="0.25">
      <c r="A680" s="2">
        <v>679</v>
      </c>
      <c r="B680">
        <v>45</v>
      </c>
      <c r="C680" t="s">
        <v>8</v>
      </c>
      <c r="D680" t="s">
        <v>14</v>
      </c>
      <c r="E680" t="s">
        <v>10</v>
      </c>
      <c r="F680" t="s">
        <v>16</v>
      </c>
      <c r="G680" t="s">
        <v>19</v>
      </c>
      <c r="H680" s="3">
        <v>0</v>
      </c>
      <c r="K680" s="2">
        <v>45</v>
      </c>
      <c r="L680">
        <f t="shared" si="50"/>
        <v>1</v>
      </c>
      <c r="M680">
        <f t="shared" si="51"/>
        <v>3</v>
      </c>
      <c r="N680">
        <f t="shared" si="52"/>
        <v>2</v>
      </c>
      <c r="O680">
        <f t="shared" si="53"/>
        <v>1</v>
      </c>
      <c r="P680">
        <f t="shared" si="54"/>
        <v>4</v>
      </c>
      <c r="Q680" s="3">
        <v>0</v>
      </c>
    </row>
    <row r="681" spans="1:17" x14ac:dyDescent="0.25">
      <c r="A681" s="2">
        <v>680</v>
      </c>
      <c r="B681">
        <v>58</v>
      </c>
      <c r="C681" t="s">
        <v>8</v>
      </c>
      <c r="D681" t="s">
        <v>18</v>
      </c>
      <c r="E681" t="s">
        <v>15</v>
      </c>
      <c r="F681" t="s">
        <v>23</v>
      </c>
      <c r="G681" t="s">
        <v>12</v>
      </c>
      <c r="H681" s="3">
        <v>0</v>
      </c>
      <c r="K681" s="2">
        <v>58</v>
      </c>
      <c r="L681">
        <f t="shared" si="50"/>
        <v>1</v>
      </c>
      <c r="M681">
        <f t="shared" si="51"/>
        <v>2</v>
      </c>
      <c r="N681">
        <f t="shared" si="52"/>
        <v>1</v>
      </c>
      <c r="O681">
        <f t="shared" si="53"/>
        <v>5</v>
      </c>
      <c r="P681">
        <f t="shared" si="54"/>
        <v>3</v>
      </c>
      <c r="Q681" s="3">
        <v>0</v>
      </c>
    </row>
    <row r="682" spans="1:17" x14ac:dyDescent="0.25">
      <c r="A682" s="2">
        <v>681</v>
      </c>
      <c r="B682">
        <v>45</v>
      </c>
      <c r="C682" t="s">
        <v>8</v>
      </c>
      <c r="D682" t="s">
        <v>14</v>
      </c>
      <c r="E682" t="s">
        <v>10</v>
      </c>
      <c r="F682" t="s">
        <v>16</v>
      </c>
      <c r="G682" t="s">
        <v>22</v>
      </c>
      <c r="H682" s="3">
        <v>0</v>
      </c>
      <c r="K682" s="2">
        <v>45</v>
      </c>
      <c r="L682">
        <f t="shared" si="50"/>
        <v>1</v>
      </c>
      <c r="M682">
        <f t="shared" si="51"/>
        <v>3</v>
      </c>
      <c r="N682">
        <f t="shared" si="52"/>
        <v>2</v>
      </c>
      <c r="O682">
        <f t="shared" si="53"/>
        <v>1</v>
      </c>
      <c r="P682">
        <f t="shared" si="54"/>
        <v>2</v>
      </c>
      <c r="Q682" s="3">
        <v>0</v>
      </c>
    </row>
    <row r="683" spans="1:17" x14ac:dyDescent="0.25">
      <c r="A683" s="2">
        <v>682</v>
      </c>
      <c r="B683">
        <v>37</v>
      </c>
      <c r="C683" t="s">
        <v>13</v>
      </c>
      <c r="D683" t="s">
        <v>21</v>
      </c>
      <c r="E683" t="s">
        <v>20</v>
      </c>
      <c r="F683" t="s">
        <v>11</v>
      </c>
      <c r="G683" t="s">
        <v>19</v>
      </c>
      <c r="H683" s="3">
        <v>0</v>
      </c>
      <c r="K683" s="2">
        <v>37</v>
      </c>
      <c r="L683">
        <f t="shared" si="50"/>
        <v>0</v>
      </c>
      <c r="M683">
        <f t="shared" si="51"/>
        <v>1</v>
      </c>
      <c r="N683">
        <f t="shared" si="52"/>
        <v>3</v>
      </c>
      <c r="O683">
        <f t="shared" si="53"/>
        <v>4</v>
      </c>
      <c r="P683">
        <f t="shared" si="54"/>
        <v>4</v>
      </c>
      <c r="Q683" s="3">
        <v>0</v>
      </c>
    </row>
    <row r="684" spans="1:17" x14ac:dyDescent="0.25">
      <c r="A684" s="2">
        <v>683</v>
      </c>
      <c r="B684">
        <v>52</v>
      </c>
      <c r="C684" t="s">
        <v>8</v>
      </c>
      <c r="D684" t="s">
        <v>14</v>
      </c>
      <c r="E684" t="s">
        <v>20</v>
      </c>
      <c r="F684" t="s">
        <v>16</v>
      </c>
      <c r="G684" t="s">
        <v>22</v>
      </c>
      <c r="H684" s="3">
        <v>0</v>
      </c>
      <c r="K684" s="2">
        <v>52</v>
      </c>
      <c r="L684">
        <f t="shared" si="50"/>
        <v>1</v>
      </c>
      <c r="M684">
        <f t="shared" si="51"/>
        <v>3</v>
      </c>
      <c r="N684">
        <f t="shared" si="52"/>
        <v>3</v>
      </c>
      <c r="O684">
        <f t="shared" si="53"/>
        <v>1</v>
      </c>
      <c r="P684">
        <f t="shared" si="54"/>
        <v>2</v>
      </c>
      <c r="Q684" s="3">
        <v>0</v>
      </c>
    </row>
    <row r="685" spans="1:17" x14ac:dyDescent="0.25">
      <c r="A685" s="2">
        <v>684</v>
      </c>
      <c r="B685">
        <v>33</v>
      </c>
      <c r="C685" t="s">
        <v>13</v>
      </c>
      <c r="D685" t="s">
        <v>9</v>
      </c>
      <c r="E685" t="s">
        <v>15</v>
      </c>
      <c r="F685" t="s">
        <v>25</v>
      </c>
      <c r="G685" t="s">
        <v>17</v>
      </c>
      <c r="H685" s="3">
        <v>0</v>
      </c>
      <c r="K685" s="2">
        <v>33</v>
      </c>
      <c r="L685">
        <f t="shared" si="50"/>
        <v>0</v>
      </c>
      <c r="M685">
        <f t="shared" si="51"/>
        <v>4</v>
      </c>
      <c r="N685">
        <f t="shared" si="52"/>
        <v>1</v>
      </c>
      <c r="O685">
        <f t="shared" si="53"/>
        <v>2</v>
      </c>
      <c r="P685">
        <f t="shared" si="54"/>
        <v>1</v>
      </c>
      <c r="Q685" s="3">
        <v>0</v>
      </c>
    </row>
    <row r="686" spans="1:17" x14ac:dyDescent="0.25">
      <c r="A686" s="2">
        <v>685</v>
      </c>
      <c r="B686">
        <v>48</v>
      </c>
      <c r="C686" t="s">
        <v>13</v>
      </c>
      <c r="D686" t="s">
        <v>14</v>
      </c>
      <c r="E686" t="s">
        <v>20</v>
      </c>
      <c r="F686" t="s">
        <v>23</v>
      </c>
      <c r="G686" t="s">
        <v>22</v>
      </c>
      <c r="H686" s="3">
        <v>0</v>
      </c>
      <c r="K686" s="2">
        <v>48</v>
      </c>
      <c r="L686">
        <f t="shared" si="50"/>
        <v>0</v>
      </c>
      <c r="M686">
        <f t="shared" si="51"/>
        <v>3</v>
      </c>
      <c r="N686">
        <f t="shared" si="52"/>
        <v>3</v>
      </c>
      <c r="O686">
        <f t="shared" si="53"/>
        <v>5</v>
      </c>
      <c r="P686">
        <f t="shared" si="54"/>
        <v>2</v>
      </c>
      <c r="Q686" s="3">
        <v>0</v>
      </c>
    </row>
    <row r="687" spans="1:17" x14ac:dyDescent="0.25">
      <c r="A687" s="2">
        <v>686</v>
      </c>
      <c r="B687">
        <v>18</v>
      </c>
      <c r="C687" t="s">
        <v>8</v>
      </c>
      <c r="D687" t="s">
        <v>21</v>
      </c>
      <c r="E687" t="s">
        <v>20</v>
      </c>
      <c r="F687" t="s">
        <v>25</v>
      </c>
      <c r="G687" t="s">
        <v>19</v>
      </c>
      <c r="H687" s="3">
        <v>1</v>
      </c>
      <c r="K687" s="2">
        <v>18</v>
      </c>
      <c r="L687">
        <f t="shared" si="50"/>
        <v>1</v>
      </c>
      <c r="M687">
        <f t="shared" si="51"/>
        <v>1</v>
      </c>
      <c r="N687">
        <f t="shared" si="52"/>
        <v>3</v>
      </c>
      <c r="O687">
        <f t="shared" si="53"/>
        <v>2</v>
      </c>
      <c r="P687">
        <f t="shared" si="54"/>
        <v>4</v>
      </c>
      <c r="Q687" s="3">
        <v>1</v>
      </c>
    </row>
    <row r="688" spans="1:17" x14ac:dyDescent="0.25">
      <c r="A688" s="2">
        <v>687</v>
      </c>
      <c r="B688">
        <v>21</v>
      </c>
      <c r="C688" t="s">
        <v>8</v>
      </c>
      <c r="D688" t="s">
        <v>18</v>
      </c>
      <c r="E688" t="s">
        <v>20</v>
      </c>
      <c r="F688" t="s">
        <v>23</v>
      </c>
      <c r="G688" t="s">
        <v>22</v>
      </c>
      <c r="H688" s="3">
        <v>1</v>
      </c>
      <c r="K688" s="2">
        <v>21</v>
      </c>
      <c r="L688">
        <f t="shared" si="50"/>
        <v>1</v>
      </c>
      <c r="M688">
        <f t="shared" si="51"/>
        <v>2</v>
      </c>
      <c r="N688">
        <f t="shared" si="52"/>
        <v>3</v>
      </c>
      <c r="O688">
        <f t="shared" si="53"/>
        <v>5</v>
      </c>
      <c r="P688">
        <f t="shared" si="54"/>
        <v>2</v>
      </c>
      <c r="Q688" s="3">
        <v>1</v>
      </c>
    </row>
    <row r="689" spans="1:17" x14ac:dyDescent="0.25">
      <c r="A689" s="2">
        <v>688</v>
      </c>
      <c r="B689">
        <v>26</v>
      </c>
      <c r="C689" t="s">
        <v>13</v>
      </c>
      <c r="D689" t="s">
        <v>21</v>
      </c>
      <c r="E689" t="s">
        <v>15</v>
      </c>
      <c r="F689" t="s">
        <v>25</v>
      </c>
      <c r="G689" t="s">
        <v>12</v>
      </c>
      <c r="H689" s="3">
        <v>0</v>
      </c>
      <c r="K689" s="2">
        <v>26</v>
      </c>
      <c r="L689">
        <f t="shared" si="50"/>
        <v>0</v>
      </c>
      <c r="M689">
        <f t="shared" si="51"/>
        <v>1</v>
      </c>
      <c r="N689">
        <f t="shared" si="52"/>
        <v>1</v>
      </c>
      <c r="O689">
        <f t="shared" si="53"/>
        <v>2</v>
      </c>
      <c r="P689">
        <f t="shared" si="54"/>
        <v>3</v>
      </c>
      <c r="Q689" s="3">
        <v>0</v>
      </c>
    </row>
    <row r="690" spans="1:17" x14ac:dyDescent="0.25">
      <c r="A690" s="2">
        <v>689</v>
      </c>
      <c r="B690">
        <v>20</v>
      </c>
      <c r="C690" t="s">
        <v>8</v>
      </c>
      <c r="D690" t="s">
        <v>18</v>
      </c>
      <c r="E690" t="s">
        <v>15</v>
      </c>
      <c r="F690" t="s">
        <v>25</v>
      </c>
      <c r="G690" t="s">
        <v>17</v>
      </c>
      <c r="H690" s="3">
        <v>0</v>
      </c>
      <c r="K690" s="2">
        <v>20</v>
      </c>
      <c r="L690">
        <f t="shared" si="50"/>
        <v>1</v>
      </c>
      <c r="M690">
        <f t="shared" si="51"/>
        <v>2</v>
      </c>
      <c r="N690">
        <f t="shared" si="52"/>
        <v>1</v>
      </c>
      <c r="O690">
        <f t="shared" si="53"/>
        <v>2</v>
      </c>
      <c r="P690">
        <f t="shared" si="54"/>
        <v>1</v>
      </c>
      <c r="Q690" s="3">
        <v>0</v>
      </c>
    </row>
    <row r="691" spans="1:17" x14ac:dyDescent="0.25">
      <c r="A691" s="2">
        <v>690</v>
      </c>
      <c r="B691">
        <v>52</v>
      </c>
      <c r="C691" t="s">
        <v>13</v>
      </c>
      <c r="D691" t="s">
        <v>14</v>
      </c>
      <c r="E691" t="s">
        <v>20</v>
      </c>
      <c r="F691" t="s">
        <v>23</v>
      </c>
      <c r="G691" t="s">
        <v>22</v>
      </c>
      <c r="H691" s="3">
        <v>0</v>
      </c>
      <c r="K691" s="2">
        <v>52</v>
      </c>
      <c r="L691">
        <f t="shared" si="50"/>
        <v>0</v>
      </c>
      <c r="M691">
        <f t="shared" si="51"/>
        <v>3</v>
      </c>
      <c r="N691">
        <f t="shared" si="52"/>
        <v>3</v>
      </c>
      <c r="O691">
        <f t="shared" si="53"/>
        <v>5</v>
      </c>
      <c r="P691">
        <f t="shared" si="54"/>
        <v>2</v>
      </c>
      <c r="Q691" s="3">
        <v>0</v>
      </c>
    </row>
    <row r="692" spans="1:17" x14ac:dyDescent="0.25">
      <c r="A692" s="2">
        <v>691</v>
      </c>
      <c r="B692">
        <v>50</v>
      </c>
      <c r="C692" t="s">
        <v>13</v>
      </c>
      <c r="D692" t="s">
        <v>18</v>
      </c>
      <c r="E692" t="s">
        <v>15</v>
      </c>
      <c r="F692" t="s">
        <v>16</v>
      </c>
      <c r="G692" t="s">
        <v>22</v>
      </c>
      <c r="H692" s="3">
        <v>0</v>
      </c>
      <c r="K692" s="2">
        <v>50</v>
      </c>
      <c r="L692">
        <f t="shared" si="50"/>
        <v>0</v>
      </c>
      <c r="M692">
        <f t="shared" si="51"/>
        <v>2</v>
      </c>
      <c r="N692">
        <f t="shared" si="52"/>
        <v>1</v>
      </c>
      <c r="O692">
        <f t="shared" si="53"/>
        <v>1</v>
      </c>
      <c r="P692">
        <f t="shared" si="54"/>
        <v>2</v>
      </c>
      <c r="Q692" s="3">
        <v>0</v>
      </c>
    </row>
    <row r="693" spans="1:17" x14ac:dyDescent="0.25">
      <c r="A693" s="2">
        <v>692</v>
      </c>
      <c r="B693">
        <v>46</v>
      </c>
      <c r="C693" t="s">
        <v>13</v>
      </c>
      <c r="D693" t="s">
        <v>9</v>
      </c>
      <c r="E693" t="s">
        <v>15</v>
      </c>
      <c r="F693" t="s">
        <v>24</v>
      </c>
      <c r="G693" t="s">
        <v>12</v>
      </c>
      <c r="H693" s="3">
        <v>0</v>
      </c>
      <c r="K693" s="2">
        <v>46</v>
      </c>
      <c r="L693">
        <f t="shared" si="50"/>
        <v>0</v>
      </c>
      <c r="M693">
        <f t="shared" si="51"/>
        <v>4</v>
      </c>
      <c r="N693">
        <f t="shared" si="52"/>
        <v>1</v>
      </c>
      <c r="O693">
        <f t="shared" si="53"/>
        <v>3</v>
      </c>
      <c r="P693">
        <f t="shared" si="54"/>
        <v>3</v>
      </c>
      <c r="Q693" s="3">
        <v>0</v>
      </c>
    </row>
    <row r="694" spans="1:17" x14ac:dyDescent="0.25">
      <c r="A694" s="2">
        <v>693</v>
      </c>
      <c r="B694">
        <v>43</v>
      </c>
      <c r="C694" t="s">
        <v>13</v>
      </c>
      <c r="D694" t="s">
        <v>18</v>
      </c>
      <c r="E694" t="s">
        <v>10</v>
      </c>
      <c r="F694" t="s">
        <v>25</v>
      </c>
      <c r="G694" t="s">
        <v>17</v>
      </c>
      <c r="H694" s="3">
        <v>0</v>
      </c>
      <c r="K694" s="2">
        <v>43</v>
      </c>
      <c r="L694">
        <f t="shared" si="50"/>
        <v>0</v>
      </c>
      <c r="M694">
        <f t="shared" si="51"/>
        <v>2</v>
      </c>
      <c r="N694">
        <f t="shared" si="52"/>
        <v>2</v>
      </c>
      <c r="O694">
        <f t="shared" si="53"/>
        <v>2</v>
      </c>
      <c r="P694">
        <f t="shared" si="54"/>
        <v>1</v>
      </c>
      <c r="Q694" s="3">
        <v>0</v>
      </c>
    </row>
    <row r="695" spans="1:17" x14ac:dyDescent="0.25">
      <c r="A695" s="2">
        <v>694</v>
      </c>
      <c r="B695">
        <v>23</v>
      </c>
      <c r="C695" t="s">
        <v>13</v>
      </c>
      <c r="D695" t="s">
        <v>21</v>
      </c>
      <c r="E695" t="s">
        <v>15</v>
      </c>
      <c r="F695" t="s">
        <v>24</v>
      </c>
      <c r="G695" t="s">
        <v>12</v>
      </c>
      <c r="H695" s="3">
        <v>0</v>
      </c>
      <c r="K695" s="2">
        <v>23</v>
      </c>
      <c r="L695">
        <f t="shared" si="50"/>
        <v>0</v>
      </c>
      <c r="M695">
        <f t="shared" si="51"/>
        <v>1</v>
      </c>
      <c r="N695">
        <f t="shared" si="52"/>
        <v>1</v>
      </c>
      <c r="O695">
        <f t="shared" si="53"/>
        <v>3</v>
      </c>
      <c r="P695">
        <f t="shared" si="54"/>
        <v>3</v>
      </c>
      <c r="Q695" s="3">
        <v>0</v>
      </c>
    </row>
    <row r="696" spans="1:17" x14ac:dyDescent="0.25">
      <c r="A696" s="2">
        <v>695</v>
      </c>
      <c r="B696">
        <v>40</v>
      </c>
      <c r="C696" t="s">
        <v>13</v>
      </c>
      <c r="D696" t="s">
        <v>14</v>
      </c>
      <c r="E696" t="s">
        <v>15</v>
      </c>
      <c r="F696" t="s">
        <v>24</v>
      </c>
      <c r="G696" t="s">
        <v>19</v>
      </c>
      <c r="H696" s="3">
        <v>1</v>
      </c>
      <c r="K696" s="2">
        <v>40</v>
      </c>
      <c r="L696">
        <f t="shared" si="50"/>
        <v>0</v>
      </c>
      <c r="M696">
        <f t="shared" si="51"/>
        <v>3</v>
      </c>
      <c r="N696">
        <f t="shared" si="52"/>
        <v>1</v>
      </c>
      <c r="O696">
        <f t="shared" si="53"/>
        <v>3</v>
      </c>
      <c r="P696">
        <f t="shared" si="54"/>
        <v>4</v>
      </c>
      <c r="Q696" s="3">
        <v>1</v>
      </c>
    </row>
    <row r="697" spans="1:17" x14ac:dyDescent="0.25">
      <c r="A697" s="2">
        <v>696</v>
      </c>
      <c r="B697">
        <v>47</v>
      </c>
      <c r="C697" t="s">
        <v>8</v>
      </c>
      <c r="D697" t="s">
        <v>14</v>
      </c>
      <c r="E697" t="s">
        <v>20</v>
      </c>
      <c r="F697" t="s">
        <v>25</v>
      </c>
      <c r="G697" t="s">
        <v>17</v>
      </c>
      <c r="H697" s="3">
        <v>1</v>
      </c>
      <c r="K697" s="2">
        <v>47</v>
      </c>
      <c r="L697">
        <f t="shared" si="50"/>
        <v>1</v>
      </c>
      <c r="M697">
        <f t="shared" si="51"/>
        <v>3</v>
      </c>
      <c r="N697">
        <f t="shared" si="52"/>
        <v>3</v>
      </c>
      <c r="O697">
        <f t="shared" si="53"/>
        <v>2</v>
      </c>
      <c r="P697">
        <f t="shared" si="54"/>
        <v>1</v>
      </c>
      <c r="Q697" s="3">
        <v>1</v>
      </c>
    </row>
    <row r="698" spans="1:17" x14ac:dyDescent="0.25">
      <c r="A698" s="2">
        <v>697</v>
      </c>
      <c r="B698">
        <v>50</v>
      </c>
      <c r="C698" t="s">
        <v>13</v>
      </c>
      <c r="D698" t="s">
        <v>9</v>
      </c>
      <c r="E698" t="s">
        <v>10</v>
      </c>
      <c r="F698" t="s">
        <v>25</v>
      </c>
      <c r="G698" t="s">
        <v>12</v>
      </c>
      <c r="H698" s="3">
        <v>0</v>
      </c>
      <c r="K698" s="2">
        <v>50</v>
      </c>
      <c r="L698">
        <f t="shared" si="50"/>
        <v>0</v>
      </c>
      <c r="M698">
        <f t="shared" si="51"/>
        <v>4</v>
      </c>
      <c r="N698">
        <f t="shared" si="52"/>
        <v>2</v>
      </c>
      <c r="O698">
        <f t="shared" si="53"/>
        <v>2</v>
      </c>
      <c r="P698">
        <f t="shared" si="54"/>
        <v>3</v>
      </c>
      <c r="Q698" s="3">
        <v>0</v>
      </c>
    </row>
    <row r="699" spans="1:17" x14ac:dyDescent="0.25">
      <c r="A699" s="2">
        <v>698</v>
      </c>
      <c r="B699">
        <v>38</v>
      </c>
      <c r="C699" t="s">
        <v>8</v>
      </c>
      <c r="D699" t="s">
        <v>14</v>
      </c>
      <c r="E699" t="s">
        <v>20</v>
      </c>
      <c r="F699" t="s">
        <v>16</v>
      </c>
      <c r="G699" t="s">
        <v>22</v>
      </c>
      <c r="H699" s="3">
        <v>0</v>
      </c>
      <c r="K699" s="2">
        <v>38</v>
      </c>
      <c r="L699">
        <f t="shared" si="50"/>
        <v>1</v>
      </c>
      <c r="M699">
        <f t="shared" si="51"/>
        <v>3</v>
      </c>
      <c r="N699">
        <f t="shared" si="52"/>
        <v>3</v>
      </c>
      <c r="O699">
        <f t="shared" si="53"/>
        <v>1</v>
      </c>
      <c r="P699">
        <f t="shared" si="54"/>
        <v>2</v>
      </c>
      <c r="Q699" s="3">
        <v>0</v>
      </c>
    </row>
    <row r="700" spans="1:17" x14ac:dyDescent="0.25">
      <c r="A700" s="2">
        <v>699</v>
      </c>
      <c r="B700">
        <v>47</v>
      </c>
      <c r="C700" t="s">
        <v>13</v>
      </c>
      <c r="D700" t="s">
        <v>14</v>
      </c>
      <c r="E700" t="s">
        <v>15</v>
      </c>
      <c r="F700" t="s">
        <v>16</v>
      </c>
      <c r="G700" t="s">
        <v>19</v>
      </c>
      <c r="H700" s="3">
        <v>0</v>
      </c>
      <c r="K700" s="2">
        <v>47</v>
      </c>
      <c r="L700">
        <f t="shared" si="50"/>
        <v>0</v>
      </c>
      <c r="M700">
        <f t="shared" si="51"/>
        <v>3</v>
      </c>
      <c r="N700">
        <f t="shared" si="52"/>
        <v>1</v>
      </c>
      <c r="O700">
        <f t="shared" si="53"/>
        <v>1</v>
      </c>
      <c r="P700">
        <f t="shared" si="54"/>
        <v>4</v>
      </c>
      <c r="Q700" s="3">
        <v>0</v>
      </c>
    </row>
    <row r="701" spans="1:17" x14ac:dyDescent="0.25">
      <c r="A701" s="2">
        <v>700</v>
      </c>
      <c r="B701">
        <v>60</v>
      </c>
      <c r="C701" t="s">
        <v>13</v>
      </c>
      <c r="D701" t="s">
        <v>9</v>
      </c>
      <c r="E701" t="s">
        <v>10</v>
      </c>
      <c r="F701" t="s">
        <v>16</v>
      </c>
      <c r="G701" t="s">
        <v>19</v>
      </c>
      <c r="H701" s="3">
        <v>0</v>
      </c>
      <c r="K701" s="2">
        <v>60</v>
      </c>
      <c r="L701">
        <f t="shared" si="50"/>
        <v>0</v>
      </c>
      <c r="M701">
        <f t="shared" si="51"/>
        <v>4</v>
      </c>
      <c r="N701">
        <f t="shared" si="52"/>
        <v>2</v>
      </c>
      <c r="O701">
        <f t="shared" si="53"/>
        <v>1</v>
      </c>
      <c r="P701">
        <f t="shared" si="54"/>
        <v>4</v>
      </c>
      <c r="Q701" s="3">
        <v>0</v>
      </c>
    </row>
    <row r="702" spans="1:17" x14ac:dyDescent="0.25">
      <c r="A702" s="2">
        <v>701</v>
      </c>
      <c r="B702">
        <v>28</v>
      </c>
      <c r="C702" t="s">
        <v>8</v>
      </c>
      <c r="D702" t="s">
        <v>14</v>
      </c>
      <c r="E702" t="s">
        <v>15</v>
      </c>
      <c r="F702" t="s">
        <v>24</v>
      </c>
      <c r="G702" t="s">
        <v>19</v>
      </c>
      <c r="H702" s="3">
        <v>0</v>
      </c>
      <c r="K702" s="2">
        <v>28</v>
      </c>
      <c r="L702">
        <f t="shared" si="50"/>
        <v>1</v>
      </c>
      <c r="M702">
        <f t="shared" si="51"/>
        <v>3</v>
      </c>
      <c r="N702">
        <f t="shared" si="52"/>
        <v>1</v>
      </c>
      <c r="O702">
        <f t="shared" si="53"/>
        <v>3</v>
      </c>
      <c r="P702">
        <f t="shared" si="54"/>
        <v>4</v>
      </c>
      <c r="Q702" s="3">
        <v>0</v>
      </c>
    </row>
    <row r="703" spans="1:17" x14ac:dyDescent="0.25">
      <c r="A703" s="2">
        <v>702</v>
      </c>
      <c r="B703">
        <v>46</v>
      </c>
      <c r="C703" t="s">
        <v>8</v>
      </c>
      <c r="D703" t="s">
        <v>18</v>
      </c>
      <c r="E703" t="s">
        <v>20</v>
      </c>
      <c r="F703" t="s">
        <v>25</v>
      </c>
      <c r="G703" t="s">
        <v>17</v>
      </c>
      <c r="H703" s="3">
        <v>0</v>
      </c>
      <c r="K703" s="2">
        <v>46</v>
      </c>
      <c r="L703">
        <f t="shared" si="50"/>
        <v>1</v>
      </c>
      <c r="M703">
        <f t="shared" si="51"/>
        <v>2</v>
      </c>
      <c r="N703">
        <f t="shared" si="52"/>
        <v>3</v>
      </c>
      <c r="O703">
        <f t="shared" si="53"/>
        <v>2</v>
      </c>
      <c r="P703">
        <f t="shared" si="54"/>
        <v>1</v>
      </c>
      <c r="Q703" s="3">
        <v>0</v>
      </c>
    </row>
    <row r="704" spans="1:17" x14ac:dyDescent="0.25">
      <c r="A704" s="2">
        <v>703</v>
      </c>
      <c r="B704">
        <v>48</v>
      </c>
      <c r="C704" t="s">
        <v>8</v>
      </c>
      <c r="D704" t="s">
        <v>21</v>
      </c>
      <c r="E704" t="s">
        <v>10</v>
      </c>
      <c r="F704" t="s">
        <v>16</v>
      </c>
      <c r="G704" t="s">
        <v>22</v>
      </c>
      <c r="H704" s="3">
        <v>1</v>
      </c>
      <c r="K704" s="2">
        <v>48</v>
      </c>
      <c r="L704">
        <f t="shared" si="50"/>
        <v>1</v>
      </c>
      <c r="M704">
        <f t="shared" si="51"/>
        <v>1</v>
      </c>
      <c r="N704">
        <f t="shared" si="52"/>
        <v>2</v>
      </c>
      <c r="O704">
        <f t="shared" si="53"/>
        <v>1</v>
      </c>
      <c r="P704">
        <f t="shared" si="54"/>
        <v>2</v>
      </c>
      <c r="Q704" s="3">
        <v>1</v>
      </c>
    </row>
    <row r="705" spans="1:17" x14ac:dyDescent="0.25">
      <c r="A705" s="2">
        <v>704</v>
      </c>
      <c r="B705">
        <v>29</v>
      </c>
      <c r="C705" t="s">
        <v>13</v>
      </c>
      <c r="D705" t="s">
        <v>9</v>
      </c>
      <c r="E705" t="s">
        <v>20</v>
      </c>
      <c r="F705" t="s">
        <v>24</v>
      </c>
      <c r="G705" t="s">
        <v>17</v>
      </c>
      <c r="H705" s="3">
        <v>0</v>
      </c>
      <c r="K705" s="2">
        <v>29</v>
      </c>
      <c r="L705">
        <f t="shared" si="50"/>
        <v>0</v>
      </c>
      <c r="M705">
        <f t="shared" si="51"/>
        <v>4</v>
      </c>
      <c r="N705">
        <f t="shared" si="52"/>
        <v>3</v>
      </c>
      <c r="O705">
        <f t="shared" si="53"/>
        <v>3</v>
      </c>
      <c r="P705">
        <f t="shared" si="54"/>
        <v>1</v>
      </c>
      <c r="Q705" s="3">
        <v>0</v>
      </c>
    </row>
    <row r="706" spans="1:17" x14ac:dyDescent="0.25">
      <c r="A706" s="2">
        <v>705</v>
      </c>
      <c r="B706">
        <v>57</v>
      </c>
      <c r="C706" t="s">
        <v>13</v>
      </c>
      <c r="D706" t="s">
        <v>9</v>
      </c>
      <c r="E706" t="s">
        <v>20</v>
      </c>
      <c r="F706" t="s">
        <v>16</v>
      </c>
      <c r="G706" t="s">
        <v>22</v>
      </c>
      <c r="H706" s="3">
        <v>0</v>
      </c>
      <c r="K706" s="2">
        <v>57</v>
      </c>
      <c r="L706">
        <f t="shared" si="50"/>
        <v>0</v>
      </c>
      <c r="M706">
        <f t="shared" si="51"/>
        <v>4</v>
      </c>
      <c r="N706">
        <f t="shared" si="52"/>
        <v>3</v>
      </c>
      <c r="O706">
        <f t="shared" si="53"/>
        <v>1</v>
      </c>
      <c r="P706">
        <f t="shared" si="54"/>
        <v>2</v>
      </c>
      <c r="Q706" s="3">
        <v>0</v>
      </c>
    </row>
    <row r="707" spans="1:17" x14ac:dyDescent="0.25">
      <c r="A707" s="2">
        <v>706</v>
      </c>
      <c r="B707">
        <v>60</v>
      </c>
      <c r="C707" t="s">
        <v>13</v>
      </c>
      <c r="D707" t="s">
        <v>9</v>
      </c>
      <c r="E707" t="s">
        <v>10</v>
      </c>
      <c r="F707" t="s">
        <v>25</v>
      </c>
      <c r="G707" t="s">
        <v>19</v>
      </c>
      <c r="H707" s="3">
        <v>0</v>
      </c>
      <c r="K707" s="2">
        <v>60</v>
      </c>
      <c r="L707">
        <f t="shared" ref="L707:L770" si="55">VLOOKUP(C707,$S$7:$T$9,2,0)</f>
        <v>0</v>
      </c>
      <c r="M707">
        <f t="shared" ref="M707:M770" si="56">VLOOKUP(D707,$V$7:$W$11,2,0)</f>
        <v>4</v>
      </c>
      <c r="N707">
        <f t="shared" ref="N707:N770" si="57">VLOOKUP(E707,$Y$7:$Z$10,2,0)</f>
        <v>2</v>
      </c>
      <c r="O707">
        <f t="shared" ref="O707:O770" si="58">VLOOKUP(F707,$S$14:$T$19,2,0)</f>
        <v>2</v>
      </c>
      <c r="P707">
        <f t="shared" ref="P707:P770" si="59">VLOOKUP(G707,$V$14:$W$18,2,0)</f>
        <v>4</v>
      </c>
      <c r="Q707" s="3">
        <v>0</v>
      </c>
    </row>
    <row r="708" spans="1:17" x14ac:dyDescent="0.25">
      <c r="A708" s="2">
        <v>707</v>
      </c>
      <c r="B708">
        <v>51</v>
      </c>
      <c r="C708" t="s">
        <v>8</v>
      </c>
      <c r="D708" t="s">
        <v>9</v>
      </c>
      <c r="E708" t="s">
        <v>20</v>
      </c>
      <c r="F708" t="s">
        <v>25</v>
      </c>
      <c r="G708" t="s">
        <v>22</v>
      </c>
      <c r="H708" s="3">
        <v>0</v>
      </c>
      <c r="K708" s="2">
        <v>51</v>
      </c>
      <c r="L708">
        <f t="shared" si="55"/>
        <v>1</v>
      </c>
      <c r="M708">
        <f t="shared" si="56"/>
        <v>4</v>
      </c>
      <c r="N708">
        <f t="shared" si="57"/>
        <v>3</v>
      </c>
      <c r="O708">
        <f t="shared" si="58"/>
        <v>2</v>
      </c>
      <c r="P708">
        <f t="shared" si="59"/>
        <v>2</v>
      </c>
      <c r="Q708" s="3">
        <v>0</v>
      </c>
    </row>
    <row r="709" spans="1:17" x14ac:dyDescent="0.25">
      <c r="A709" s="2">
        <v>708</v>
      </c>
      <c r="B709">
        <v>37</v>
      </c>
      <c r="C709" t="s">
        <v>8</v>
      </c>
      <c r="D709" t="s">
        <v>9</v>
      </c>
      <c r="E709" t="s">
        <v>10</v>
      </c>
      <c r="F709" t="s">
        <v>11</v>
      </c>
      <c r="G709" t="s">
        <v>17</v>
      </c>
      <c r="H709" s="3">
        <v>0</v>
      </c>
      <c r="K709" s="2">
        <v>37</v>
      </c>
      <c r="L709">
        <f t="shared" si="55"/>
        <v>1</v>
      </c>
      <c r="M709">
        <f t="shared" si="56"/>
        <v>4</v>
      </c>
      <c r="N709">
        <f t="shared" si="57"/>
        <v>2</v>
      </c>
      <c r="O709">
        <f t="shared" si="58"/>
        <v>4</v>
      </c>
      <c r="P709">
        <f t="shared" si="59"/>
        <v>1</v>
      </c>
      <c r="Q709" s="3">
        <v>0</v>
      </c>
    </row>
    <row r="710" spans="1:17" x14ac:dyDescent="0.25">
      <c r="A710" s="2">
        <v>709</v>
      </c>
      <c r="B710">
        <v>41</v>
      </c>
      <c r="C710" t="s">
        <v>13</v>
      </c>
      <c r="D710" t="s">
        <v>9</v>
      </c>
      <c r="E710" t="s">
        <v>15</v>
      </c>
      <c r="F710" t="s">
        <v>24</v>
      </c>
      <c r="G710" t="s">
        <v>19</v>
      </c>
      <c r="H710" s="3">
        <v>0</v>
      </c>
      <c r="K710" s="2">
        <v>41</v>
      </c>
      <c r="L710">
        <f t="shared" si="55"/>
        <v>0</v>
      </c>
      <c r="M710">
        <f t="shared" si="56"/>
        <v>4</v>
      </c>
      <c r="N710">
        <f t="shared" si="57"/>
        <v>1</v>
      </c>
      <c r="O710">
        <f t="shared" si="58"/>
        <v>3</v>
      </c>
      <c r="P710">
        <f t="shared" si="59"/>
        <v>4</v>
      </c>
      <c r="Q710" s="3">
        <v>0</v>
      </c>
    </row>
    <row r="711" spans="1:17" x14ac:dyDescent="0.25">
      <c r="A711" s="2">
        <v>710</v>
      </c>
      <c r="B711">
        <v>36</v>
      </c>
      <c r="C711" t="s">
        <v>8</v>
      </c>
      <c r="D711" t="s">
        <v>9</v>
      </c>
      <c r="E711" t="s">
        <v>20</v>
      </c>
      <c r="F711" t="s">
        <v>24</v>
      </c>
      <c r="G711" t="s">
        <v>22</v>
      </c>
      <c r="H711" s="3">
        <v>1</v>
      </c>
      <c r="K711" s="2">
        <v>36</v>
      </c>
      <c r="L711">
        <f t="shared" si="55"/>
        <v>1</v>
      </c>
      <c r="M711">
        <f t="shared" si="56"/>
        <v>4</v>
      </c>
      <c r="N711">
        <f t="shared" si="57"/>
        <v>3</v>
      </c>
      <c r="O711">
        <f t="shared" si="58"/>
        <v>3</v>
      </c>
      <c r="P711">
        <f t="shared" si="59"/>
        <v>2</v>
      </c>
      <c r="Q711" s="3">
        <v>1</v>
      </c>
    </row>
    <row r="712" spans="1:17" x14ac:dyDescent="0.25">
      <c r="A712" s="2">
        <v>711</v>
      </c>
      <c r="B712">
        <v>44</v>
      </c>
      <c r="C712" t="s">
        <v>13</v>
      </c>
      <c r="D712" t="s">
        <v>9</v>
      </c>
      <c r="E712" t="s">
        <v>15</v>
      </c>
      <c r="F712" t="s">
        <v>16</v>
      </c>
      <c r="G712" t="s">
        <v>22</v>
      </c>
      <c r="H712" s="3">
        <v>0</v>
      </c>
      <c r="K712" s="2">
        <v>44</v>
      </c>
      <c r="L712">
        <f t="shared" si="55"/>
        <v>0</v>
      </c>
      <c r="M712">
        <f t="shared" si="56"/>
        <v>4</v>
      </c>
      <c r="N712">
        <f t="shared" si="57"/>
        <v>1</v>
      </c>
      <c r="O712">
        <f t="shared" si="58"/>
        <v>1</v>
      </c>
      <c r="P712">
        <f t="shared" si="59"/>
        <v>2</v>
      </c>
      <c r="Q712" s="3">
        <v>0</v>
      </c>
    </row>
    <row r="713" spans="1:17" x14ac:dyDescent="0.25">
      <c r="A713" s="2">
        <v>712</v>
      </c>
      <c r="B713">
        <v>40</v>
      </c>
      <c r="C713" t="s">
        <v>8</v>
      </c>
      <c r="D713" t="s">
        <v>14</v>
      </c>
      <c r="E713" t="s">
        <v>15</v>
      </c>
      <c r="F713" t="s">
        <v>16</v>
      </c>
      <c r="G713" t="s">
        <v>22</v>
      </c>
      <c r="H713" s="3">
        <v>0</v>
      </c>
      <c r="K713" s="2">
        <v>40</v>
      </c>
      <c r="L713">
        <f t="shared" si="55"/>
        <v>1</v>
      </c>
      <c r="M713">
        <f t="shared" si="56"/>
        <v>3</v>
      </c>
      <c r="N713">
        <f t="shared" si="57"/>
        <v>1</v>
      </c>
      <c r="O713">
        <f t="shared" si="58"/>
        <v>1</v>
      </c>
      <c r="P713">
        <f t="shared" si="59"/>
        <v>2</v>
      </c>
      <c r="Q713" s="3">
        <v>0</v>
      </c>
    </row>
    <row r="714" spans="1:17" x14ac:dyDescent="0.25">
      <c r="A714" s="2">
        <v>713</v>
      </c>
      <c r="B714">
        <v>18</v>
      </c>
      <c r="C714" t="s">
        <v>8</v>
      </c>
      <c r="D714" t="s">
        <v>14</v>
      </c>
      <c r="E714" t="s">
        <v>20</v>
      </c>
      <c r="F714" t="s">
        <v>23</v>
      </c>
      <c r="G714" t="s">
        <v>22</v>
      </c>
      <c r="H714" s="3">
        <v>1</v>
      </c>
      <c r="K714" s="2">
        <v>18</v>
      </c>
      <c r="L714">
        <f t="shared" si="55"/>
        <v>1</v>
      </c>
      <c r="M714">
        <f t="shared" si="56"/>
        <v>3</v>
      </c>
      <c r="N714">
        <f t="shared" si="57"/>
        <v>3</v>
      </c>
      <c r="O714">
        <f t="shared" si="58"/>
        <v>5</v>
      </c>
      <c r="P714">
        <f t="shared" si="59"/>
        <v>2</v>
      </c>
      <c r="Q714" s="3">
        <v>1</v>
      </c>
    </row>
    <row r="715" spans="1:17" x14ac:dyDescent="0.25">
      <c r="A715" s="2">
        <v>714</v>
      </c>
      <c r="B715">
        <v>58</v>
      </c>
      <c r="C715" t="s">
        <v>8</v>
      </c>
      <c r="D715" t="s">
        <v>18</v>
      </c>
      <c r="E715" t="s">
        <v>10</v>
      </c>
      <c r="F715" t="s">
        <v>25</v>
      </c>
      <c r="G715" t="s">
        <v>19</v>
      </c>
      <c r="H715" s="3">
        <v>0</v>
      </c>
      <c r="K715" s="2">
        <v>58</v>
      </c>
      <c r="L715">
        <f t="shared" si="55"/>
        <v>1</v>
      </c>
      <c r="M715">
        <f t="shared" si="56"/>
        <v>2</v>
      </c>
      <c r="N715">
        <f t="shared" si="57"/>
        <v>2</v>
      </c>
      <c r="O715">
        <f t="shared" si="58"/>
        <v>2</v>
      </c>
      <c r="P715">
        <f t="shared" si="59"/>
        <v>4</v>
      </c>
      <c r="Q715" s="3">
        <v>0</v>
      </c>
    </row>
    <row r="716" spans="1:17" x14ac:dyDescent="0.25">
      <c r="A716" s="2">
        <v>715</v>
      </c>
      <c r="B716">
        <v>24</v>
      </c>
      <c r="C716" t="s">
        <v>13</v>
      </c>
      <c r="D716" t="s">
        <v>18</v>
      </c>
      <c r="E716" t="s">
        <v>20</v>
      </c>
      <c r="F716" t="s">
        <v>25</v>
      </c>
      <c r="G716" t="s">
        <v>22</v>
      </c>
      <c r="H716" s="3">
        <v>1</v>
      </c>
      <c r="K716" s="2">
        <v>24</v>
      </c>
      <c r="L716">
        <f t="shared" si="55"/>
        <v>0</v>
      </c>
      <c r="M716">
        <f t="shared" si="56"/>
        <v>2</v>
      </c>
      <c r="N716">
        <f t="shared" si="57"/>
        <v>3</v>
      </c>
      <c r="O716">
        <f t="shared" si="58"/>
        <v>2</v>
      </c>
      <c r="P716">
        <f t="shared" si="59"/>
        <v>2</v>
      </c>
      <c r="Q716" s="3">
        <v>1</v>
      </c>
    </row>
    <row r="717" spans="1:17" x14ac:dyDescent="0.25">
      <c r="A717" s="2">
        <v>716</v>
      </c>
      <c r="B717">
        <v>41</v>
      </c>
      <c r="C717" t="s">
        <v>13</v>
      </c>
      <c r="D717" t="s">
        <v>18</v>
      </c>
      <c r="E717" t="s">
        <v>20</v>
      </c>
      <c r="F717" t="s">
        <v>23</v>
      </c>
      <c r="G717" t="s">
        <v>19</v>
      </c>
      <c r="H717" s="3">
        <v>0</v>
      </c>
      <c r="K717" s="2">
        <v>41</v>
      </c>
      <c r="L717">
        <f t="shared" si="55"/>
        <v>0</v>
      </c>
      <c r="M717">
        <f t="shared" si="56"/>
        <v>2</v>
      </c>
      <c r="N717">
        <f t="shared" si="57"/>
        <v>3</v>
      </c>
      <c r="O717">
        <f t="shared" si="58"/>
        <v>5</v>
      </c>
      <c r="P717">
        <f t="shared" si="59"/>
        <v>4</v>
      </c>
      <c r="Q717" s="3">
        <v>0</v>
      </c>
    </row>
    <row r="718" spans="1:17" x14ac:dyDescent="0.25">
      <c r="A718" s="2">
        <v>717</v>
      </c>
      <c r="B718">
        <v>41</v>
      </c>
      <c r="C718" t="s">
        <v>13</v>
      </c>
      <c r="D718" t="s">
        <v>18</v>
      </c>
      <c r="E718" t="s">
        <v>10</v>
      </c>
      <c r="F718" t="s">
        <v>25</v>
      </c>
      <c r="G718" t="s">
        <v>17</v>
      </c>
      <c r="H718" s="3">
        <v>0</v>
      </c>
      <c r="K718" s="2">
        <v>41</v>
      </c>
      <c r="L718">
        <f t="shared" si="55"/>
        <v>0</v>
      </c>
      <c r="M718">
        <f t="shared" si="56"/>
        <v>2</v>
      </c>
      <c r="N718">
        <f t="shared" si="57"/>
        <v>2</v>
      </c>
      <c r="O718">
        <f t="shared" si="58"/>
        <v>2</v>
      </c>
      <c r="P718">
        <f t="shared" si="59"/>
        <v>1</v>
      </c>
      <c r="Q718" s="3">
        <v>0</v>
      </c>
    </row>
    <row r="719" spans="1:17" x14ac:dyDescent="0.25">
      <c r="A719" s="2">
        <v>718</v>
      </c>
      <c r="B719">
        <v>53</v>
      </c>
      <c r="C719" t="s">
        <v>8</v>
      </c>
      <c r="D719" t="s">
        <v>18</v>
      </c>
      <c r="E719" t="s">
        <v>20</v>
      </c>
      <c r="F719" t="s">
        <v>11</v>
      </c>
      <c r="G719" t="s">
        <v>22</v>
      </c>
      <c r="H719" s="3">
        <v>0</v>
      </c>
      <c r="K719" s="2">
        <v>53</v>
      </c>
      <c r="L719">
        <f t="shared" si="55"/>
        <v>1</v>
      </c>
      <c r="M719">
        <f t="shared" si="56"/>
        <v>2</v>
      </c>
      <c r="N719">
        <f t="shared" si="57"/>
        <v>3</v>
      </c>
      <c r="O719">
        <f t="shared" si="58"/>
        <v>4</v>
      </c>
      <c r="P719">
        <f t="shared" si="59"/>
        <v>2</v>
      </c>
      <c r="Q719" s="3">
        <v>0</v>
      </c>
    </row>
    <row r="720" spans="1:17" x14ac:dyDescent="0.25">
      <c r="A720" s="2">
        <v>719</v>
      </c>
      <c r="B720">
        <v>39</v>
      </c>
      <c r="C720" t="s">
        <v>8</v>
      </c>
      <c r="D720" t="s">
        <v>9</v>
      </c>
      <c r="E720" t="s">
        <v>10</v>
      </c>
      <c r="F720" t="s">
        <v>23</v>
      </c>
      <c r="G720" t="s">
        <v>17</v>
      </c>
      <c r="H720" s="3">
        <v>1</v>
      </c>
      <c r="K720" s="2">
        <v>39</v>
      </c>
      <c r="L720">
        <f t="shared" si="55"/>
        <v>1</v>
      </c>
      <c r="M720">
        <f t="shared" si="56"/>
        <v>4</v>
      </c>
      <c r="N720">
        <f t="shared" si="57"/>
        <v>2</v>
      </c>
      <c r="O720">
        <f t="shared" si="58"/>
        <v>5</v>
      </c>
      <c r="P720">
        <f t="shared" si="59"/>
        <v>1</v>
      </c>
      <c r="Q720" s="3">
        <v>1</v>
      </c>
    </row>
    <row r="721" spans="1:17" x14ac:dyDescent="0.25">
      <c r="A721" s="2">
        <v>720</v>
      </c>
      <c r="B721">
        <v>19</v>
      </c>
      <c r="C721" t="s">
        <v>8</v>
      </c>
      <c r="D721" t="s">
        <v>9</v>
      </c>
      <c r="E721" t="s">
        <v>20</v>
      </c>
      <c r="F721" t="s">
        <v>24</v>
      </c>
      <c r="G721" t="s">
        <v>22</v>
      </c>
      <c r="H721" s="3">
        <v>0</v>
      </c>
      <c r="K721" s="2">
        <v>19</v>
      </c>
      <c r="L721">
        <f t="shared" si="55"/>
        <v>1</v>
      </c>
      <c r="M721">
        <f t="shared" si="56"/>
        <v>4</v>
      </c>
      <c r="N721">
        <f t="shared" si="57"/>
        <v>3</v>
      </c>
      <c r="O721">
        <f t="shared" si="58"/>
        <v>3</v>
      </c>
      <c r="P721">
        <f t="shared" si="59"/>
        <v>2</v>
      </c>
      <c r="Q721" s="3">
        <v>0</v>
      </c>
    </row>
    <row r="722" spans="1:17" x14ac:dyDescent="0.25">
      <c r="A722" s="2">
        <v>721</v>
      </c>
      <c r="B722">
        <v>31</v>
      </c>
      <c r="C722" t="s">
        <v>13</v>
      </c>
      <c r="D722" t="s">
        <v>21</v>
      </c>
      <c r="E722" t="s">
        <v>20</v>
      </c>
      <c r="F722" t="s">
        <v>23</v>
      </c>
      <c r="G722" t="s">
        <v>22</v>
      </c>
      <c r="H722" s="3">
        <v>0</v>
      </c>
      <c r="K722" s="2">
        <v>31</v>
      </c>
      <c r="L722">
        <f t="shared" si="55"/>
        <v>0</v>
      </c>
      <c r="M722">
        <f t="shared" si="56"/>
        <v>1</v>
      </c>
      <c r="N722">
        <f t="shared" si="57"/>
        <v>3</v>
      </c>
      <c r="O722">
        <f t="shared" si="58"/>
        <v>5</v>
      </c>
      <c r="P722">
        <f t="shared" si="59"/>
        <v>2</v>
      </c>
      <c r="Q722" s="3">
        <v>0</v>
      </c>
    </row>
    <row r="723" spans="1:17" x14ac:dyDescent="0.25">
      <c r="A723" s="2">
        <v>722</v>
      </c>
      <c r="B723">
        <v>44</v>
      </c>
      <c r="C723" t="s">
        <v>8</v>
      </c>
      <c r="D723" t="s">
        <v>9</v>
      </c>
      <c r="E723" t="s">
        <v>10</v>
      </c>
      <c r="F723" t="s">
        <v>11</v>
      </c>
      <c r="G723" t="s">
        <v>17</v>
      </c>
      <c r="H723" s="3">
        <v>1</v>
      </c>
      <c r="K723" s="2">
        <v>44</v>
      </c>
      <c r="L723">
        <f t="shared" si="55"/>
        <v>1</v>
      </c>
      <c r="M723">
        <f t="shared" si="56"/>
        <v>4</v>
      </c>
      <c r="N723">
        <f t="shared" si="57"/>
        <v>2</v>
      </c>
      <c r="O723">
        <f t="shared" si="58"/>
        <v>4</v>
      </c>
      <c r="P723">
        <f t="shared" si="59"/>
        <v>1</v>
      </c>
      <c r="Q723" s="3">
        <v>1</v>
      </c>
    </row>
    <row r="724" spans="1:17" x14ac:dyDescent="0.25">
      <c r="A724" s="2">
        <v>723</v>
      </c>
      <c r="B724">
        <v>25</v>
      </c>
      <c r="C724" t="s">
        <v>13</v>
      </c>
      <c r="D724" t="s">
        <v>21</v>
      </c>
      <c r="E724" t="s">
        <v>10</v>
      </c>
      <c r="F724" t="s">
        <v>16</v>
      </c>
      <c r="G724" t="s">
        <v>22</v>
      </c>
      <c r="H724" s="3">
        <v>1</v>
      </c>
      <c r="K724" s="2">
        <v>25</v>
      </c>
      <c r="L724">
        <f t="shared" si="55"/>
        <v>0</v>
      </c>
      <c r="M724">
        <f t="shared" si="56"/>
        <v>1</v>
      </c>
      <c r="N724">
        <f t="shared" si="57"/>
        <v>2</v>
      </c>
      <c r="O724">
        <f t="shared" si="58"/>
        <v>1</v>
      </c>
      <c r="P724">
        <f t="shared" si="59"/>
        <v>2</v>
      </c>
      <c r="Q724" s="3">
        <v>1</v>
      </c>
    </row>
    <row r="725" spans="1:17" x14ac:dyDescent="0.25">
      <c r="A725" s="2">
        <v>724</v>
      </c>
      <c r="B725">
        <v>52</v>
      </c>
      <c r="C725" t="s">
        <v>8</v>
      </c>
      <c r="D725" t="s">
        <v>9</v>
      </c>
      <c r="E725" t="s">
        <v>20</v>
      </c>
      <c r="F725" t="s">
        <v>25</v>
      </c>
      <c r="G725" t="s">
        <v>12</v>
      </c>
      <c r="H725" s="3">
        <v>1</v>
      </c>
      <c r="K725" s="2">
        <v>52</v>
      </c>
      <c r="L725">
        <f t="shared" si="55"/>
        <v>1</v>
      </c>
      <c r="M725">
        <f t="shared" si="56"/>
        <v>4</v>
      </c>
      <c r="N725">
        <f t="shared" si="57"/>
        <v>3</v>
      </c>
      <c r="O725">
        <f t="shared" si="58"/>
        <v>2</v>
      </c>
      <c r="P725">
        <f t="shared" si="59"/>
        <v>3</v>
      </c>
      <c r="Q725" s="3">
        <v>1</v>
      </c>
    </row>
    <row r="726" spans="1:17" x14ac:dyDescent="0.25">
      <c r="A726" s="2">
        <v>725</v>
      </c>
      <c r="B726">
        <v>28</v>
      </c>
      <c r="C726" t="s">
        <v>13</v>
      </c>
      <c r="D726" t="s">
        <v>21</v>
      </c>
      <c r="E726" t="s">
        <v>20</v>
      </c>
      <c r="F726" t="s">
        <v>16</v>
      </c>
      <c r="G726" t="s">
        <v>22</v>
      </c>
      <c r="H726" s="3">
        <v>1</v>
      </c>
      <c r="K726" s="2">
        <v>28</v>
      </c>
      <c r="L726">
        <f t="shared" si="55"/>
        <v>0</v>
      </c>
      <c r="M726">
        <f t="shared" si="56"/>
        <v>1</v>
      </c>
      <c r="N726">
        <f t="shared" si="57"/>
        <v>3</v>
      </c>
      <c r="O726">
        <f t="shared" si="58"/>
        <v>1</v>
      </c>
      <c r="P726">
        <f t="shared" si="59"/>
        <v>2</v>
      </c>
      <c r="Q726" s="3">
        <v>1</v>
      </c>
    </row>
    <row r="727" spans="1:17" x14ac:dyDescent="0.25">
      <c r="A727" s="2">
        <v>726</v>
      </c>
      <c r="B727">
        <v>24</v>
      </c>
      <c r="C727" t="s">
        <v>13</v>
      </c>
      <c r="D727" t="s">
        <v>18</v>
      </c>
      <c r="E727" t="s">
        <v>15</v>
      </c>
      <c r="F727" t="s">
        <v>25</v>
      </c>
      <c r="G727" t="s">
        <v>12</v>
      </c>
      <c r="H727" s="3">
        <v>1</v>
      </c>
      <c r="K727" s="2">
        <v>24</v>
      </c>
      <c r="L727">
        <f t="shared" si="55"/>
        <v>0</v>
      </c>
      <c r="M727">
        <f t="shared" si="56"/>
        <v>2</v>
      </c>
      <c r="N727">
        <f t="shared" si="57"/>
        <v>1</v>
      </c>
      <c r="O727">
        <f t="shared" si="58"/>
        <v>2</v>
      </c>
      <c r="P727">
        <f t="shared" si="59"/>
        <v>3</v>
      </c>
      <c r="Q727" s="3">
        <v>1</v>
      </c>
    </row>
    <row r="728" spans="1:17" x14ac:dyDescent="0.25">
      <c r="A728" s="2">
        <v>727</v>
      </c>
      <c r="B728">
        <v>43</v>
      </c>
      <c r="C728" t="s">
        <v>8</v>
      </c>
      <c r="D728" t="s">
        <v>21</v>
      </c>
      <c r="E728" t="s">
        <v>10</v>
      </c>
      <c r="F728" t="s">
        <v>24</v>
      </c>
      <c r="G728" t="s">
        <v>12</v>
      </c>
      <c r="H728" s="3">
        <v>1</v>
      </c>
      <c r="K728" s="2">
        <v>43</v>
      </c>
      <c r="L728">
        <f t="shared" si="55"/>
        <v>1</v>
      </c>
      <c r="M728">
        <f t="shared" si="56"/>
        <v>1</v>
      </c>
      <c r="N728">
        <f t="shared" si="57"/>
        <v>2</v>
      </c>
      <c r="O728">
        <f t="shared" si="58"/>
        <v>3</v>
      </c>
      <c r="P728">
        <f t="shared" si="59"/>
        <v>3</v>
      </c>
      <c r="Q728" s="3">
        <v>1</v>
      </c>
    </row>
    <row r="729" spans="1:17" x14ac:dyDescent="0.25">
      <c r="A729" s="2">
        <v>728</v>
      </c>
      <c r="B729">
        <v>40</v>
      </c>
      <c r="C729" t="s">
        <v>13</v>
      </c>
      <c r="D729" t="s">
        <v>14</v>
      </c>
      <c r="E729" t="s">
        <v>15</v>
      </c>
      <c r="F729" t="s">
        <v>11</v>
      </c>
      <c r="G729" t="s">
        <v>17</v>
      </c>
      <c r="H729" s="3">
        <v>0</v>
      </c>
      <c r="K729" s="2">
        <v>40</v>
      </c>
      <c r="L729">
        <f t="shared" si="55"/>
        <v>0</v>
      </c>
      <c r="M729">
        <f t="shared" si="56"/>
        <v>3</v>
      </c>
      <c r="N729">
        <f t="shared" si="57"/>
        <v>1</v>
      </c>
      <c r="O729">
        <f t="shared" si="58"/>
        <v>4</v>
      </c>
      <c r="P729">
        <f t="shared" si="59"/>
        <v>1</v>
      </c>
      <c r="Q729" s="3">
        <v>0</v>
      </c>
    </row>
    <row r="730" spans="1:17" x14ac:dyDescent="0.25">
      <c r="A730" s="2">
        <v>729</v>
      </c>
      <c r="B730">
        <v>27</v>
      </c>
      <c r="C730" t="s">
        <v>13</v>
      </c>
      <c r="D730" t="s">
        <v>18</v>
      </c>
      <c r="E730" t="s">
        <v>10</v>
      </c>
      <c r="F730" t="s">
        <v>11</v>
      </c>
      <c r="G730" t="s">
        <v>22</v>
      </c>
      <c r="H730" s="3">
        <v>0</v>
      </c>
      <c r="K730" s="2">
        <v>27</v>
      </c>
      <c r="L730">
        <f t="shared" si="55"/>
        <v>0</v>
      </c>
      <c r="M730">
        <f t="shared" si="56"/>
        <v>2</v>
      </c>
      <c r="N730">
        <f t="shared" si="57"/>
        <v>2</v>
      </c>
      <c r="O730">
        <f t="shared" si="58"/>
        <v>4</v>
      </c>
      <c r="P730">
        <f t="shared" si="59"/>
        <v>2</v>
      </c>
      <c r="Q730" s="3">
        <v>0</v>
      </c>
    </row>
    <row r="731" spans="1:17" x14ac:dyDescent="0.25">
      <c r="A731" s="2">
        <v>730</v>
      </c>
      <c r="B731">
        <v>55</v>
      </c>
      <c r="C731" t="s">
        <v>13</v>
      </c>
      <c r="D731" t="s">
        <v>9</v>
      </c>
      <c r="E731" t="s">
        <v>10</v>
      </c>
      <c r="F731" t="s">
        <v>24</v>
      </c>
      <c r="G731" t="s">
        <v>19</v>
      </c>
      <c r="H731" s="3">
        <v>0</v>
      </c>
      <c r="K731" s="2">
        <v>55</v>
      </c>
      <c r="L731">
        <f t="shared" si="55"/>
        <v>0</v>
      </c>
      <c r="M731">
        <f t="shared" si="56"/>
        <v>4</v>
      </c>
      <c r="N731">
        <f t="shared" si="57"/>
        <v>2</v>
      </c>
      <c r="O731">
        <f t="shared" si="58"/>
        <v>3</v>
      </c>
      <c r="P731">
        <f t="shared" si="59"/>
        <v>4</v>
      </c>
      <c r="Q731" s="3">
        <v>0</v>
      </c>
    </row>
    <row r="732" spans="1:17" x14ac:dyDescent="0.25">
      <c r="A732" s="2">
        <v>731</v>
      </c>
      <c r="B732">
        <v>20</v>
      </c>
      <c r="C732" t="s">
        <v>13</v>
      </c>
      <c r="D732" t="s">
        <v>21</v>
      </c>
      <c r="E732" t="s">
        <v>15</v>
      </c>
      <c r="F732" t="s">
        <v>16</v>
      </c>
      <c r="G732" t="s">
        <v>17</v>
      </c>
      <c r="H732" s="3">
        <v>0</v>
      </c>
      <c r="K732" s="2">
        <v>20</v>
      </c>
      <c r="L732">
        <f t="shared" si="55"/>
        <v>0</v>
      </c>
      <c r="M732">
        <f t="shared" si="56"/>
        <v>1</v>
      </c>
      <c r="N732">
        <f t="shared" si="57"/>
        <v>1</v>
      </c>
      <c r="O732">
        <f t="shared" si="58"/>
        <v>1</v>
      </c>
      <c r="P732">
        <f t="shared" si="59"/>
        <v>1</v>
      </c>
      <c r="Q732" s="3">
        <v>0</v>
      </c>
    </row>
    <row r="733" spans="1:17" x14ac:dyDescent="0.25">
      <c r="A733" s="2">
        <v>732</v>
      </c>
      <c r="B733">
        <v>60</v>
      </c>
      <c r="C733" t="s">
        <v>13</v>
      </c>
      <c r="D733" t="s">
        <v>18</v>
      </c>
      <c r="E733" t="s">
        <v>20</v>
      </c>
      <c r="F733" t="s">
        <v>24</v>
      </c>
      <c r="G733" t="s">
        <v>19</v>
      </c>
      <c r="H733" s="3">
        <v>0</v>
      </c>
      <c r="K733" s="2">
        <v>60</v>
      </c>
      <c r="L733">
        <f t="shared" si="55"/>
        <v>0</v>
      </c>
      <c r="M733">
        <f t="shared" si="56"/>
        <v>2</v>
      </c>
      <c r="N733">
        <f t="shared" si="57"/>
        <v>3</v>
      </c>
      <c r="O733">
        <f t="shared" si="58"/>
        <v>3</v>
      </c>
      <c r="P733">
        <f t="shared" si="59"/>
        <v>4</v>
      </c>
      <c r="Q733" s="3">
        <v>0</v>
      </c>
    </row>
    <row r="734" spans="1:17" x14ac:dyDescent="0.25">
      <c r="A734" s="2">
        <v>733</v>
      </c>
      <c r="B734">
        <v>24</v>
      </c>
      <c r="C734" t="s">
        <v>13</v>
      </c>
      <c r="D734" t="s">
        <v>9</v>
      </c>
      <c r="E734" t="s">
        <v>15</v>
      </c>
      <c r="F734" t="s">
        <v>25</v>
      </c>
      <c r="G734" t="s">
        <v>22</v>
      </c>
      <c r="H734" s="3">
        <v>1</v>
      </c>
      <c r="K734" s="2">
        <v>24</v>
      </c>
      <c r="L734">
        <f t="shared" si="55"/>
        <v>0</v>
      </c>
      <c r="M734">
        <f t="shared" si="56"/>
        <v>4</v>
      </c>
      <c r="N734">
        <f t="shared" si="57"/>
        <v>1</v>
      </c>
      <c r="O734">
        <f t="shared" si="58"/>
        <v>2</v>
      </c>
      <c r="P734">
        <f t="shared" si="59"/>
        <v>2</v>
      </c>
      <c r="Q734" s="3">
        <v>1</v>
      </c>
    </row>
    <row r="735" spans="1:17" x14ac:dyDescent="0.25">
      <c r="A735" s="2">
        <v>734</v>
      </c>
      <c r="B735">
        <v>50</v>
      </c>
      <c r="C735" t="s">
        <v>13</v>
      </c>
      <c r="D735" t="s">
        <v>9</v>
      </c>
      <c r="E735" t="s">
        <v>10</v>
      </c>
      <c r="F735" t="s">
        <v>16</v>
      </c>
      <c r="G735" t="s">
        <v>12</v>
      </c>
      <c r="H735" s="3">
        <v>0</v>
      </c>
      <c r="K735" s="2">
        <v>50</v>
      </c>
      <c r="L735">
        <f t="shared" si="55"/>
        <v>0</v>
      </c>
      <c r="M735">
        <f t="shared" si="56"/>
        <v>4</v>
      </c>
      <c r="N735">
        <f t="shared" si="57"/>
        <v>2</v>
      </c>
      <c r="O735">
        <f t="shared" si="58"/>
        <v>1</v>
      </c>
      <c r="P735">
        <f t="shared" si="59"/>
        <v>3</v>
      </c>
      <c r="Q735" s="3">
        <v>0</v>
      </c>
    </row>
    <row r="736" spans="1:17" x14ac:dyDescent="0.25">
      <c r="A736" s="2">
        <v>735</v>
      </c>
      <c r="B736">
        <v>33</v>
      </c>
      <c r="C736" t="s">
        <v>8</v>
      </c>
      <c r="D736" t="s">
        <v>14</v>
      </c>
      <c r="E736" t="s">
        <v>10</v>
      </c>
      <c r="F736" t="s">
        <v>25</v>
      </c>
      <c r="G736" t="s">
        <v>12</v>
      </c>
      <c r="H736" s="3">
        <v>0</v>
      </c>
      <c r="K736" s="2">
        <v>33</v>
      </c>
      <c r="L736">
        <f t="shared" si="55"/>
        <v>1</v>
      </c>
      <c r="M736">
        <f t="shared" si="56"/>
        <v>3</v>
      </c>
      <c r="N736">
        <f t="shared" si="57"/>
        <v>2</v>
      </c>
      <c r="O736">
        <f t="shared" si="58"/>
        <v>2</v>
      </c>
      <c r="P736">
        <f t="shared" si="59"/>
        <v>3</v>
      </c>
      <c r="Q736" s="3">
        <v>0</v>
      </c>
    </row>
    <row r="737" spans="1:17" x14ac:dyDescent="0.25">
      <c r="A737" s="2">
        <v>736</v>
      </c>
      <c r="B737">
        <v>37</v>
      </c>
      <c r="C737" t="s">
        <v>8</v>
      </c>
      <c r="D737" t="s">
        <v>18</v>
      </c>
      <c r="E737" t="s">
        <v>10</v>
      </c>
      <c r="F737" t="s">
        <v>23</v>
      </c>
      <c r="G737" t="s">
        <v>22</v>
      </c>
      <c r="H737" s="3">
        <v>0</v>
      </c>
      <c r="K737" s="2">
        <v>37</v>
      </c>
      <c r="L737">
        <f t="shared" si="55"/>
        <v>1</v>
      </c>
      <c r="M737">
        <f t="shared" si="56"/>
        <v>2</v>
      </c>
      <c r="N737">
        <f t="shared" si="57"/>
        <v>2</v>
      </c>
      <c r="O737">
        <f t="shared" si="58"/>
        <v>5</v>
      </c>
      <c r="P737">
        <f t="shared" si="59"/>
        <v>2</v>
      </c>
      <c r="Q737" s="3">
        <v>0</v>
      </c>
    </row>
    <row r="738" spans="1:17" x14ac:dyDescent="0.25">
      <c r="A738" s="2">
        <v>737</v>
      </c>
      <c r="B738">
        <v>37</v>
      </c>
      <c r="C738" t="s">
        <v>13</v>
      </c>
      <c r="D738" t="s">
        <v>9</v>
      </c>
      <c r="E738" t="s">
        <v>15</v>
      </c>
      <c r="F738" t="s">
        <v>23</v>
      </c>
      <c r="G738" t="s">
        <v>19</v>
      </c>
      <c r="H738" s="3">
        <v>1</v>
      </c>
      <c r="K738" s="2">
        <v>37</v>
      </c>
      <c r="L738">
        <f t="shared" si="55"/>
        <v>0</v>
      </c>
      <c r="M738">
        <f t="shared" si="56"/>
        <v>4</v>
      </c>
      <c r="N738">
        <f t="shared" si="57"/>
        <v>1</v>
      </c>
      <c r="O738">
        <f t="shared" si="58"/>
        <v>5</v>
      </c>
      <c r="P738">
        <f t="shared" si="59"/>
        <v>4</v>
      </c>
      <c r="Q738" s="3">
        <v>1</v>
      </c>
    </row>
    <row r="739" spans="1:17" x14ac:dyDescent="0.25">
      <c r="A739" s="2">
        <v>738</v>
      </c>
      <c r="B739">
        <v>32</v>
      </c>
      <c r="C739" t="s">
        <v>13</v>
      </c>
      <c r="D739" t="s">
        <v>18</v>
      </c>
      <c r="E739" t="s">
        <v>20</v>
      </c>
      <c r="F739" t="s">
        <v>23</v>
      </c>
      <c r="G739" t="s">
        <v>12</v>
      </c>
      <c r="H739" s="3">
        <v>0</v>
      </c>
      <c r="K739" s="2">
        <v>32</v>
      </c>
      <c r="L739">
        <f t="shared" si="55"/>
        <v>0</v>
      </c>
      <c r="M739">
        <f t="shared" si="56"/>
        <v>2</v>
      </c>
      <c r="N739">
        <f t="shared" si="57"/>
        <v>3</v>
      </c>
      <c r="O739">
        <f t="shared" si="58"/>
        <v>5</v>
      </c>
      <c r="P739">
        <f t="shared" si="59"/>
        <v>3</v>
      </c>
      <c r="Q739" s="3">
        <v>0</v>
      </c>
    </row>
    <row r="740" spans="1:17" x14ac:dyDescent="0.25">
      <c r="A740" s="2">
        <v>739</v>
      </c>
      <c r="B740">
        <v>33</v>
      </c>
      <c r="C740" t="s">
        <v>13</v>
      </c>
      <c r="D740" t="s">
        <v>18</v>
      </c>
      <c r="E740" t="s">
        <v>15</v>
      </c>
      <c r="F740" t="s">
        <v>25</v>
      </c>
      <c r="G740" t="s">
        <v>19</v>
      </c>
      <c r="H740" s="3">
        <v>0</v>
      </c>
      <c r="K740" s="2">
        <v>33</v>
      </c>
      <c r="L740">
        <f t="shared" si="55"/>
        <v>0</v>
      </c>
      <c r="M740">
        <f t="shared" si="56"/>
        <v>2</v>
      </c>
      <c r="N740">
        <f t="shared" si="57"/>
        <v>1</v>
      </c>
      <c r="O740">
        <f t="shared" si="58"/>
        <v>2</v>
      </c>
      <c r="P740">
        <f t="shared" si="59"/>
        <v>4</v>
      </c>
      <c r="Q740" s="3">
        <v>0</v>
      </c>
    </row>
    <row r="741" spans="1:17" x14ac:dyDescent="0.25">
      <c r="A741" s="2">
        <v>740</v>
      </c>
      <c r="B741">
        <v>58</v>
      </c>
      <c r="C741" t="s">
        <v>8</v>
      </c>
      <c r="D741" t="s">
        <v>18</v>
      </c>
      <c r="E741" t="s">
        <v>10</v>
      </c>
      <c r="F741" t="s">
        <v>11</v>
      </c>
      <c r="G741" t="s">
        <v>12</v>
      </c>
      <c r="H741" s="3">
        <v>1</v>
      </c>
      <c r="K741" s="2">
        <v>58</v>
      </c>
      <c r="L741">
        <f t="shared" si="55"/>
        <v>1</v>
      </c>
      <c r="M741">
        <f t="shared" si="56"/>
        <v>2</v>
      </c>
      <c r="N741">
        <f t="shared" si="57"/>
        <v>2</v>
      </c>
      <c r="O741">
        <f t="shared" si="58"/>
        <v>4</v>
      </c>
      <c r="P741">
        <f t="shared" si="59"/>
        <v>3</v>
      </c>
      <c r="Q741" s="3">
        <v>1</v>
      </c>
    </row>
    <row r="742" spans="1:17" x14ac:dyDescent="0.25">
      <c r="A742" s="2">
        <v>741</v>
      </c>
      <c r="B742">
        <v>58</v>
      </c>
      <c r="C742" t="s">
        <v>8</v>
      </c>
      <c r="D742" t="s">
        <v>14</v>
      </c>
      <c r="E742" t="s">
        <v>20</v>
      </c>
      <c r="F742" t="s">
        <v>24</v>
      </c>
      <c r="G742" t="s">
        <v>22</v>
      </c>
      <c r="H742" s="3">
        <v>0</v>
      </c>
      <c r="K742" s="2">
        <v>58</v>
      </c>
      <c r="L742">
        <f t="shared" si="55"/>
        <v>1</v>
      </c>
      <c r="M742">
        <f t="shared" si="56"/>
        <v>3</v>
      </c>
      <c r="N742">
        <f t="shared" si="57"/>
        <v>3</v>
      </c>
      <c r="O742">
        <f t="shared" si="58"/>
        <v>3</v>
      </c>
      <c r="P742">
        <f t="shared" si="59"/>
        <v>2</v>
      </c>
      <c r="Q742" s="3">
        <v>0</v>
      </c>
    </row>
    <row r="743" spans="1:17" x14ac:dyDescent="0.25">
      <c r="A743" s="2">
        <v>742</v>
      </c>
      <c r="B743">
        <v>34</v>
      </c>
      <c r="C743" t="s">
        <v>8</v>
      </c>
      <c r="D743" t="s">
        <v>18</v>
      </c>
      <c r="E743" t="s">
        <v>15</v>
      </c>
      <c r="F743" t="s">
        <v>25</v>
      </c>
      <c r="G743" t="s">
        <v>17</v>
      </c>
      <c r="H743" s="3">
        <v>1</v>
      </c>
      <c r="K743" s="2">
        <v>34</v>
      </c>
      <c r="L743">
        <f t="shared" si="55"/>
        <v>1</v>
      </c>
      <c r="M743">
        <f t="shared" si="56"/>
        <v>2</v>
      </c>
      <c r="N743">
        <f t="shared" si="57"/>
        <v>1</v>
      </c>
      <c r="O743">
        <f t="shared" si="58"/>
        <v>2</v>
      </c>
      <c r="P743">
        <f t="shared" si="59"/>
        <v>1</v>
      </c>
      <c r="Q743" s="3">
        <v>1</v>
      </c>
    </row>
    <row r="744" spans="1:17" x14ac:dyDescent="0.25">
      <c r="A744" s="2">
        <v>743</v>
      </c>
      <c r="B744">
        <v>43</v>
      </c>
      <c r="C744" t="s">
        <v>8</v>
      </c>
      <c r="D744" t="s">
        <v>9</v>
      </c>
      <c r="E744" t="s">
        <v>15</v>
      </c>
      <c r="F744" t="s">
        <v>16</v>
      </c>
      <c r="G744" t="s">
        <v>22</v>
      </c>
      <c r="H744" s="3">
        <v>0</v>
      </c>
      <c r="K744" s="2">
        <v>43</v>
      </c>
      <c r="L744">
        <f t="shared" si="55"/>
        <v>1</v>
      </c>
      <c r="M744">
        <f t="shared" si="56"/>
        <v>4</v>
      </c>
      <c r="N744">
        <f t="shared" si="57"/>
        <v>1</v>
      </c>
      <c r="O744">
        <f t="shared" si="58"/>
        <v>1</v>
      </c>
      <c r="P744">
        <f t="shared" si="59"/>
        <v>2</v>
      </c>
      <c r="Q744" s="3">
        <v>0</v>
      </c>
    </row>
    <row r="745" spans="1:17" x14ac:dyDescent="0.25">
      <c r="A745" s="2">
        <v>744</v>
      </c>
      <c r="B745">
        <v>21</v>
      </c>
      <c r="C745" t="s">
        <v>13</v>
      </c>
      <c r="D745" t="s">
        <v>14</v>
      </c>
      <c r="E745" t="s">
        <v>15</v>
      </c>
      <c r="F745" t="s">
        <v>11</v>
      </c>
      <c r="G745" t="s">
        <v>12</v>
      </c>
      <c r="H745" s="3">
        <v>1</v>
      </c>
      <c r="K745" s="2">
        <v>21</v>
      </c>
      <c r="L745">
        <f t="shared" si="55"/>
        <v>0</v>
      </c>
      <c r="M745">
        <f t="shared" si="56"/>
        <v>3</v>
      </c>
      <c r="N745">
        <f t="shared" si="57"/>
        <v>1</v>
      </c>
      <c r="O745">
        <f t="shared" si="58"/>
        <v>4</v>
      </c>
      <c r="P745">
        <f t="shared" si="59"/>
        <v>3</v>
      </c>
      <c r="Q745" s="3">
        <v>1</v>
      </c>
    </row>
    <row r="746" spans="1:17" x14ac:dyDescent="0.25">
      <c r="A746" s="2">
        <v>745</v>
      </c>
      <c r="B746">
        <v>59</v>
      </c>
      <c r="C746" t="s">
        <v>13</v>
      </c>
      <c r="D746" t="s">
        <v>14</v>
      </c>
      <c r="E746" t="s">
        <v>10</v>
      </c>
      <c r="F746" t="s">
        <v>11</v>
      </c>
      <c r="G746" t="s">
        <v>12</v>
      </c>
      <c r="H746" s="3">
        <v>0</v>
      </c>
      <c r="K746" s="2">
        <v>59</v>
      </c>
      <c r="L746">
        <f t="shared" si="55"/>
        <v>0</v>
      </c>
      <c r="M746">
        <f t="shared" si="56"/>
        <v>3</v>
      </c>
      <c r="N746">
        <f t="shared" si="57"/>
        <v>2</v>
      </c>
      <c r="O746">
        <f t="shared" si="58"/>
        <v>4</v>
      </c>
      <c r="P746">
        <f t="shared" si="59"/>
        <v>3</v>
      </c>
      <c r="Q746" s="3">
        <v>0</v>
      </c>
    </row>
    <row r="747" spans="1:17" x14ac:dyDescent="0.25">
      <c r="A747" s="2">
        <v>746</v>
      </c>
      <c r="B747">
        <v>31</v>
      </c>
      <c r="C747" t="s">
        <v>13</v>
      </c>
      <c r="D747" t="s">
        <v>21</v>
      </c>
      <c r="E747" t="s">
        <v>20</v>
      </c>
      <c r="F747" t="s">
        <v>25</v>
      </c>
      <c r="G747" t="s">
        <v>17</v>
      </c>
      <c r="H747" s="3">
        <v>0</v>
      </c>
      <c r="K747" s="2">
        <v>31</v>
      </c>
      <c r="L747">
        <f t="shared" si="55"/>
        <v>0</v>
      </c>
      <c r="M747">
        <f t="shared" si="56"/>
        <v>1</v>
      </c>
      <c r="N747">
        <f t="shared" si="57"/>
        <v>3</v>
      </c>
      <c r="O747">
        <f t="shared" si="58"/>
        <v>2</v>
      </c>
      <c r="P747">
        <f t="shared" si="59"/>
        <v>1</v>
      </c>
      <c r="Q747" s="3">
        <v>0</v>
      </c>
    </row>
    <row r="748" spans="1:17" x14ac:dyDescent="0.25">
      <c r="A748" s="2">
        <v>747</v>
      </c>
      <c r="B748">
        <v>21</v>
      </c>
      <c r="C748" t="s">
        <v>13</v>
      </c>
      <c r="D748" t="s">
        <v>14</v>
      </c>
      <c r="E748" t="s">
        <v>10</v>
      </c>
      <c r="F748" t="s">
        <v>24</v>
      </c>
      <c r="G748" t="s">
        <v>12</v>
      </c>
      <c r="H748" s="3">
        <v>0</v>
      </c>
      <c r="K748" s="2">
        <v>21</v>
      </c>
      <c r="L748">
        <f t="shared" si="55"/>
        <v>0</v>
      </c>
      <c r="M748">
        <f t="shared" si="56"/>
        <v>3</v>
      </c>
      <c r="N748">
        <f t="shared" si="57"/>
        <v>2</v>
      </c>
      <c r="O748">
        <f t="shared" si="58"/>
        <v>3</v>
      </c>
      <c r="P748">
        <f t="shared" si="59"/>
        <v>3</v>
      </c>
      <c r="Q748" s="3">
        <v>0</v>
      </c>
    </row>
    <row r="749" spans="1:17" x14ac:dyDescent="0.25">
      <c r="A749" s="2">
        <v>748</v>
      </c>
      <c r="B749">
        <v>18</v>
      </c>
      <c r="C749" t="s">
        <v>8</v>
      </c>
      <c r="D749" t="s">
        <v>14</v>
      </c>
      <c r="E749" t="s">
        <v>15</v>
      </c>
      <c r="F749" t="s">
        <v>23</v>
      </c>
      <c r="G749" t="s">
        <v>12</v>
      </c>
      <c r="H749" s="3">
        <v>0</v>
      </c>
      <c r="K749" s="2">
        <v>18</v>
      </c>
      <c r="L749">
        <f t="shared" si="55"/>
        <v>1</v>
      </c>
      <c r="M749">
        <f t="shared" si="56"/>
        <v>3</v>
      </c>
      <c r="N749">
        <f t="shared" si="57"/>
        <v>1</v>
      </c>
      <c r="O749">
        <f t="shared" si="58"/>
        <v>5</v>
      </c>
      <c r="P749">
        <f t="shared" si="59"/>
        <v>3</v>
      </c>
      <c r="Q749" s="3">
        <v>0</v>
      </c>
    </row>
    <row r="750" spans="1:17" x14ac:dyDescent="0.25">
      <c r="A750" s="2">
        <v>749</v>
      </c>
      <c r="B750">
        <v>32</v>
      </c>
      <c r="C750" t="s">
        <v>8</v>
      </c>
      <c r="D750" t="s">
        <v>9</v>
      </c>
      <c r="E750" t="s">
        <v>20</v>
      </c>
      <c r="F750" t="s">
        <v>11</v>
      </c>
      <c r="G750" t="s">
        <v>22</v>
      </c>
      <c r="H750" s="3">
        <v>0</v>
      </c>
      <c r="K750" s="2">
        <v>32</v>
      </c>
      <c r="L750">
        <f t="shared" si="55"/>
        <v>1</v>
      </c>
      <c r="M750">
        <f t="shared" si="56"/>
        <v>4</v>
      </c>
      <c r="N750">
        <f t="shared" si="57"/>
        <v>3</v>
      </c>
      <c r="O750">
        <f t="shared" si="58"/>
        <v>4</v>
      </c>
      <c r="P750">
        <f t="shared" si="59"/>
        <v>2</v>
      </c>
      <c r="Q750" s="3">
        <v>0</v>
      </c>
    </row>
    <row r="751" spans="1:17" x14ac:dyDescent="0.25">
      <c r="A751" s="2">
        <v>750</v>
      </c>
      <c r="B751">
        <v>45</v>
      </c>
      <c r="C751" t="s">
        <v>8</v>
      </c>
      <c r="D751" t="s">
        <v>14</v>
      </c>
      <c r="E751" t="s">
        <v>15</v>
      </c>
      <c r="F751" t="s">
        <v>16</v>
      </c>
      <c r="G751" t="s">
        <v>19</v>
      </c>
      <c r="H751" s="3">
        <v>0</v>
      </c>
      <c r="K751" s="2">
        <v>45</v>
      </c>
      <c r="L751">
        <f t="shared" si="55"/>
        <v>1</v>
      </c>
      <c r="M751">
        <f t="shared" si="56"/>
        <v>3</v>
      </c>
      <c r="N751">
        <f t="shared" si="57"/>
        <v>1</v>
      </c>
      <c r="O751">
        <f t="shared" si="58"/>
        <v>1</v>
      </c>
      <c r="P751">
        <f t="shared" si="59"/>
        <v>4</v>
      </c>
      <c r="Q751" s="3">
        <v>0</v>
      </c>
    </row>
    <row r="752" spans="1:17" x14ac:dyDescent="0.25">
      <c r="A752" s="2">
        <v>751</v>
      </c>
      <c r="B752">
        <v>24</v>
      </c>
      <c r="C752" t="s">
        <v>13</v>
      </c>
      <c r="D752" t="s">
        <v>14</v>
      </c>
      <c r="E752" t="s">
        <v>10</v>
      </c>
      <c r="F752" t="s">
        <v>16</v>
      </c>
      <c r="G752" t="s">
        <v>19</v>
      </c>
      <c r="H752" s="3">
        <v>1</v>
      </c>
      <c r="K752" s="2">
        <v>24</v>
      </c>
      <c r="L752">
        <f t="shared" si="55"/>
        <v>0</v>
      </c>
      <c r="M752">
        <f t="shared" si="56"/>
        <v>3</v>
      </c>
      <c r="N752">
        <f t="shared" si="57"/>
        <v>2</v>
      </c>
      <c r="O752">
        <f t="shared" si="58"/>
        <v>1</v>
      </c>
      <c r="P752">
        <f t="shared" si="59"/>
        <v>4</v>
      </c>
      <c r="Q752" s="3">
        <v>1</v>
      </c>
    </row>
    <row r="753" spans="1:17" x14ac:dyDescent="0.25">
      <c r="A753" s="2">
        <v>752</v>
      </c>
      <c r="B753">
        <v>55</v>
      </c>
      <c r="C753" t="s">
        <v>8</v>
      </c>
      <c r="D753" t="s">
        <v>14</v>
      </c>
      <c r="E753" t="s">
        <v>20</v>
      </c>
      <c r="F753" t="s">
        <v>25</v>
      </c>
      <c r="G753" t="s">
        <v>22</v>
      </c>
      <c r="H753" s="3">
        <v>1</v>
      </c>
      <c r="K753" s="2">
        <v>55</v>
      </c>
      <c r="L753">
        <f t="shared" si="55"/>
        <v>1</v>
      </c>
      <c r="M753">
        <f t="shared" si="56"/>
        <v>3</v>
      </c>
      <c r="N753">
        <f t="shared" si="57"/>
        <v>3</v>
      </c>
      <c r="O753">
        <f t="shared" si="58"/>
        <v>2</v>
      </c>
      <c r="P753">
        <f t="shared" si="59"/>
        <v>2</v>
      </c>
      <c r="Q753" s="3">
        <v>1</v>
      </c>
    </row>
    <row r="754" spans="1:17" x14ac:dyDescent="0.25">
      <c r="A754" s="2">
        <v>753</v>
      </c>
      <c r="B754">
        <v>46</v>
      </c>
      <c r="C754" t="s">
        <v>8</v>
      </c>
      <c r="D754" t="s">
        <v>9</v>
      </c>
      <c r="E754" t="s">
        <v>20</v>
      </c>
      <c r="F754" t="s">
        <v>16</v>
      </c>
      <c r="G754" t="s">
        <v>17</v>
      </c>
      <c r="H754" s="3">
        <v>1</v>
      </c>
      <c r="K754" s="2">
        <v>46</v>
      </c>
      <c r="L754">
        <f t="shared" si="55"/>
        <v>1</v>
      </c>
      <c r="M754">
        <f t="shared" si="56"/>
        <v>4</v>
      </c>
      <c r="N754">
        <f t="shared" si="57"/>
        <v>3</v>
      </c>
      <c r="O754">
        <f t="shared" si="58"/>
        <v>1</v>
      </c>
      <c r="P754">
        <f t="shared" si="59"/>
        <v>1</v>
      </c>
      <c r="Q754" s="3">
        <v>1</v>
      </c>
    </row>
    <row r="755" spans="1:17" x14ac:dyDescent="0.25">
      <c r="A755" s="2">
        <v>754</v>
      </c>
      <c r="B755">
        <v>31</v>
      </c>
      <c r="C755" t="s">
        <v>13</v>
      </c>
      <c r="D755" t="s">
        <v>14</v>
      </c>
      <c r="E755" t="s">
        <v>15</v>
      </c>
      <c r="F755" t="s">
        <v>23</v>
      </c>
      <c r="G755" t="s">
        <v>17</v>
      </c>
      <c r="H755" s="3">
        <v>0</v>
      </c>
      <c r="K755" s="2">
        <v>31</v>
      </c>
      <c r="L755">
        <f t="shared" si="55"/>
        <v>0</v>
      </c>
      <c r="M755">
        <f t="shared" si="56"/>
        <v>3</v>
      </c>
      <c r="N755">
        <f t="shared" si="57"/>
        <v>1</v>
      </c>
      <c r="O755">
        <f t="shared" si="58"/>
        <v>5</v>
      </c>
      <c r="P755">
        <f t="shared" si="59"/>
        <v>1</v>
      </c>
      <c r="Q755" s="3">
        <v>0</v>
      </c>
    </row>
    <row r="756" spans="1:17" x14ac:dyDescent="0.25">
      <c r="A756" s="2">
        <v>755</v>
      </c>
      <c r="B756">
        <v>18</v>
      </c>
      <c r="C756" t="s">
        <v>8</v>
      </c>
      <c r="D756" t="s">
        <v>21</v>
      </c>
      <c r="E756" t="s">
        <v>20</v>
      </c>
      <c r="F756" t="s">
        <v>24</v>
      </c>
      <c r="G756" t="s">
        <v>12</v>
      </c>
      <c r="H756" s="3">
        <v>0</v>
      </c>
      <c r="K756" s="2">
        <v>18</v>
      </c>
      <c r="L756">
        <f t="shared" si="55"/>
        <v>1</v>
      </c>
      <c r="M756">
        <f t="shared" si="56"/>
        <v>1</v>
      </c>
      <c r="N756">
        <f t="shared" si="57"/>
        <v>3</v>
      </c>
      <c r="O756">
        <f t="shared" si="58"/>
        <v>3</v>
      </c>
      <c r="P756">
        <f t="shared" si="59"/>
        <v>3</v>
      </c>
      <c r="Q756" s="3">
        <v>0</v>
      </c>
    </row>
    <row r="757" spans="1:17" x14ac:dyDescent="0.25">
      <c r="A757" s="2">
        <v>756</v>
      </c>
      <c r="B757">
        <v>38</v>
      </c>
      <c r="C757" t="s">
        <v>8</v>
      </c>
      <c r="D757" t="s">
        <v>18</v>
      </c>
      <c r="E757" t="s">
        <v>10</v>
      </c>
      <c r="F757" t="s">
        <v>23</v>
      </c>
      <c r="G757" t="s">
        <v>19</v>
      </c>
      <c r="H757" s="3">
        <v>0</v>
      </c>
      <c r="K757" s="2">
        <v>38</v>
      </c>
      <c r="L757">
        <f t="shared" si="55"/>
        <v>1</v>
      </c>
      <c r="M757">
        <f t="shared" si="56"/>
        <v>2</v>
      </c>
      <c r="N757">
        <f t="shared" si="57"/>
        <v>2</v>
      </c>
      <c r="O757">
        <f t="shared" si="58"/>
        <v>5</v>
      </c>
      <c r="P757">
        <f t="shared" si="59"/>
        <v>4</v>
      </c>
      <c r="Q757" s="3">
        <v>0</v>
      </c>
    </row>
    <row r="758" spans="1:17" x14ac:dyDescent="0.25">
      <c r="A758" s="2">
        <v>757</v>
      </c>
      <c r="B758">
        <v>37</v>
      </c>
      <c r="C758" t="s">
        <v>13</v>
      </c>
      <c r="D758" t="s">
        <v>9</v>
      </c>
      <c r="E758" t="s">
        <v>20</v>
      </c>
      <c r="F758" t="s">
        <v>16</v>
      </c>
      <c r="G758" t="s">
        <v>19</v>
      </c>
      <c r="H758" s="3">
        <v>0</v>
      </c>
      <c r="K758" s="2">
        <v>37</v>
      </c>
      <c r="L758">
        <f t="shared" si="55"/>
        <v>0</v>
      </c>
      <c r="M758">
        <f t="shared" si="56"/>
        <v>4</v>
      </c>
      <c r="N758">
        <f t="shared" si="57"/>
        <v>3</v>
      </c>
      <c r="O758">
        <f t="shared" si="58"/>
        <v>1</v>
      </c>
      <c r="P758">
        <f t="shared" si="59"/>
        <v>4</v>
      </c>
      <c r="Q758" s="3">
        <v>0</v>
      </c>
    </row>
    <row r="759" spans="1:17" x14ac:dyDescent="0.25">
      <c r="A759" s="2">
        <v>758</v>
      </c>
      <c r="B759">
        <v>47</v>
      </c>
      <c r="C759" t="s">
        <v>13</v>
      </c>
      <c r="D759" t="s">
        <v>18</v>
      </c>
      <c r="E759" t="s">
        <v>10</v>
      </c>
      <c r="F759" t="s">
        <v>24</v>
      </c>
      <c r="G759" t="s">
        <v>17</v>
      </c>
      <c r="H759" s="3">
        <v>0</v>
      </c>
      <c r="K759" s="2">
        <v>47</v>
      </c>
      <c r="L759">
        <f t="shared" si="55"/>
        <v>0</v>
      </c>
      <c r="M759">
        <f t="shared" si="56"/>
        <v>2</v>
      </c>
      <c r="N759">
        <f t="shared" si="57"/>
        <v>2</v>
      </c>
      <c r="O759">
        <f t="shared" si="58"/>
        <v>3</v>
      </c>
      <c r="P759">
        <f t="shared" si="59"/>
        <v>1</v>
      </c>
      <c r="Q759" s="3">
        <v>0</v>
      </c>
    </row>
    <row r="760" spans="1:17" x14ac:dyDescent="0.25">
      <c r="A760" s="2">
        <v>759</v>
      </c>
      <c r="B760">
        <v>21</v>
      </c>
      <c r="C760" t="s">
        <v>13</v>
      </c>
      <c r="D760" t="s">
        <v>14</v>
      </c>
      <c r="E760" t="s">
        <v>10</v>
      </c>
      <c r="F760" t="s">
        <v>25</v>
      </c>
      <c r="G760" t="s">
        <v>17</v>
      </c>
      <c r="H760" s="3">
        <v>1</v>
      </c>
      <c r="K760" s="2">
        <v>21</v>
      </c>
      <c r="L760">
        <f t="shared" si="55"/>
        <v>0</v>
      </c>
      <c r="M760">
        <f t="shared" si="56"/>
        <v>3</v>
      </c>
      <c r="N760">
        <f t="shared" si="57"/>
        <v>2</v>
      </c>
      <c r="O760">
        <f t="shared" si="58"/>
        <v>2</v>
      </c>
      <c r="P760">
        <f t="shared" si="59"/>
        <v>1</v>
      </c>
      <c r="Q760" s="3">
        <v>1</v>
      </c>
    </row>
    <row r="761" spans="1:17" x14ac:dyDescent="0.25">
      <c r="A761" s="2">
        <v>760</v>
      </c>
      <c r="B761">
        <v>57</v>
      </c>
      <c r="C761" t="s">
        <v>13</v>
      </c>
      <c r="D761" t="s">
        <v>9</v>
      </c>
      <c r="E761" t="s">
        <v>20</v>
      </c>
      <c r="F761" t="s">
        <v>25</v>
      </c>
      <c r="G761" t="s">
        <v>19</v>
      </c>
      <c r="H761" s="3">
        <v>0</v>
      </c>
      <c r="K761" s="2">
        <v>57</v>
      </c>
      <c r="L761">
        <f t="shared" si="55"/>
        <v>0</v>
      </c>
      <c r="M761">
        <f t="shared" si="56"/>
        <v>4</v>
      </c>
      <c r="N761">
        <f t="shared" si="57"/>
        <v>3</v>
      </c>
      <c r="O761">
        <f t="shared" si="58"/>
        <v>2</v>
      </c>
      <c r="P761">
        <f t="shared" si="59"/>
        <v>4</v>
      </c>
      <c r="Q761" s="3">
        <v>0</v>
      </c>
    </row>
    <row r="762" spans="1:17" x14ac:dyDescent="0.25">
      <c r="A762" s="2">
        <v>761</v>
      </c>
      <c r="B762">
        <v>19</v>
      </c>
      <c r="C762" t="s">
        <v>13</v>
      </c>
      <c r="D762" t="s">
        <v>18</v>
      </c>
      <c r="E762" t="s">
        <v>20</v>
      </c>
      <c r="F762" t="s">
        <v>16</v>
      </c>
      <c r="G762" t="s">
        <v>22</v>
      </c>
      <c r="H762" s="3">
        <v>1</v>
      </c>
      <c r="K762" s="2">
        <v>19</v>
      </c>
      <c r="L762">
        <f t="shared" si="55"/>
        <v>0</v>
      </c>
      <c r="M762">
        <f t="shared" si="56"/>
        <v>2</v>
      </c>
      <c r="N762">
        <f t="shared" si="57"/>
        <v>3</v>
      </c>
      <c r="O762">
        <f t="shared" si="58"/>
        <v>1</v>
      </c>
      <c r="P762">
        <f t="shared" si="59"/>
        <v>2</v>
      </c>
      <c r="Q762" s="3">
        <v>1</v>
      </c>
    </row>
    <row r="763" spans="1:17" x14ac:dyDescent="0.25">
      <c r="A763" s="2">
        <v>762</v>
      </c>
      <c r="B763">
        <v>54</v>
      </c>
      <c r="C763" t="s">
        <v>13</v>
      </c>
      <c r="D763" t="s">
        <v>14</v>
      </c>
      <c r="E763" t="s">
        <v>20</v>
      </c>
      <c r="F763" t="s">
        <v>25</v>
      </c>
      <c r="G763" t="s">
        <v>12</v>
      </c>
      <c r="H763" s="3">
        <v>0</v>
      </c>
      <c r="K763" s="2">
        <v>54</v>
      </c>
      <c r="L763">
        <f t="shared" si="55"/>
        <v>0</v>
      </c>
      <c r="M763">
        <f t="shared" si="56"/>
        <v>3</v>
      </c>
      <c r="N763">
        <f t="shared" si="57"/>
        <v>3</v>
      </c>
      <c r="O763">
        <f t="shared" si="58"/>
        <v>2</v>
      </c>
      <c r="P763">
        <f t="shared" si="59"/>
        <v>3</v>
      </c>
      <c r="Q763" s="3">
        <v>0</v>
      </c>
    </row>
    <row r="764" spans="1:17" x14ac:dyDescent="0.25">
      <c r="A764" s="2">
        <v>763</v>
      </c>
      <c r="B764">
        <v>34</v>
      </c>
      <c r="C764" t="s">
        <v>8</v>
      </c>
      <c r="D764" t="s">
        <v>9</v>
      </c>
      <c r="E764" t="s">
        <v>15</v>
      </c>
      <c r="F764" t="s">
        <v>25</v>
      </c>
      <c r="G764" t="s">
        <v>17</v>
      </c>
      <c r="H764" s="3">
        <v>1</v>
      </c>
      <c r="K764" s="2">
        <v>34</v>
      </c>
      <c r="L764">
        <f t="shared" si="55"/>
        <v>1</v>
      </c>
      <c r="M764">
        <f t="shared" si="56"/>
        <v>4</v>
      </c>
      <c r="N764">
        <f t="shared" si="57"/>
        <v>1</v>
      </c>
      <c r="O764">
        <f t="shared" si="58"/>
        <v>2</v>
      </c>
      <c r="P764">
        <f t="shared" si="59"/>
        <v>1</v>
      </c>
      <c r="Q764" s="3">
        <v>1</v>
      </c>
    </row>
    <row r="765" spans="1:17" x14ac:dyDescent="0.25">
      <c r="A765" s="2">
        <v>764</v>
      </c>
      <c r="B765">
        <v>27</v>
      </c>
      <c r="C765" t="s">
        <v>8</v>
      </c>
      <c r="D765" t="s">
        <v>18</v>
      </c>
      <c r="E765" t="s">
        <v>20</v>
      </c>
      <c r="F765" t="s">
        <v>24</v>
      </c>
      <c r="G765" t="s">
        <v>17</v>
      </c>
      <c r="H765" s="3">
        <v>1</v>
      </c>
      <c r="K765" s="2">
        <v>27</v>
      </c>
      <c r="L765">
        <f t="shared" si="55"/>
        <v>1</v>
      </c>
      <c r="M765">
        <f t="shared" si="56"/>
        <v>2</v>
      </c>
      <c r="N765">
        <f t="shared" si="57"/>
        <v>3</v>
      </c>
      <c r="O765">
        <f t="shared" si="58"/>
        <v>3</v>
      </c>
      <c r="P765">
        <f t="shared" si="59"/>
        <v>1</v>
      </c>
      <c r="Q765" s="3">
        <v>1</v>
      </c>
    </row>
    <row r="766" spans="1:17" x14ac:dyDescent="0.25">
      <c r="A766" s="2">
        <v>765</v>
      </c>
      <c r="B766">
        <v>24</v>
      </c>
      <c r="C766" t="s">
        <v>8</v>
      </c>
      <c r="D766" t="s">
        <v>9</v>
      </c>
      <c r="E766" t="s">
        <v>10</v>
      </c>
      <c r="F766" t="s">
        <v>16</v>
      </c>
      <c r="G766" t="s">
        <v>22</v>
      </c>
      <c r="H766" s="3">
        <v>0</v>
      </c>
      <c r="K766" s="2">
        <v>24</v>
      </c>
      <c r="L766">
        <f t="shared" si="55"/>
        <v>1</v>
      </c>
      <c r="M766">
        <f t="shared" si="56"/>
        <v>4</v>
      </c>
      <c r="N766">
        <f t="shared" si="57"/>
        <v>2</v>
      </c>
      <c r="O766">
        <f t="shared" si="58"/>
        <v>1</v>
      </c>
      <c r="P766">
        <f t="shared" si="59"/>
        <v>2</v>
      </c>
      <c r="Q766" s="3">
        <v>0</v>
      </c>
    </row>
    <row r="767" spans="1:17" x14ac:dyDescent="0.25">
      <c r="A767" s="2">
        <v>766</v>
      </c>
      <c r="B767">
        <v>55</v>
      </c>
      <c r="C767" t="s">
        <v>8</v>
      </c>
      <c r="D767" t="s">
        <v>9</v>
      </c>
      <c r="E767" t="s">
        <v>15</v>
      </c>
      <c r="F767" t="s">
        <v>24</v>
      </c>
      <c r="G767" t="s">
        <v>22</v>
      </c>
      <c r="H767" s="3">
        <v>0</v>
      </c>
      <c r="K767" s="2">
        <v>55</v>
      </c>
      <c r="L767">
        <f t="shared" si="55"/>
        <v>1</v>
      </c>
      <c r="M767">
        <f t="shared" si="56"/>
        <v>4</v>
      </c>
      <c r="N767">
        <f t="shared" si="57"/>
        <v>1</v>
      </c>
      <c r="O767">
        <f t="shared" si="58"/>
        <v>3</v>
      </c>
      <c r="P767">
        <f t="shared" si="59"/>
        <v>2</v>
      </c>
      <c r="Q767" s="3">
        <v>0</v>
      </c>
    </row>
    <row r="768" spans="1:17" x14ac:dyDescent="0.25">
      <c r="A768" s="2">
        <v>767</v>
      </c>
      <c r="B768">
        <v>40</v>
      </c>
      <c r="C768" t="s">
        <v>13</v>
      </c>
      <c r="D768" t="s">
        <v>14</v>
      </c>
      <c r="E768" t="s">
        <v>15</v>
      </c>
      <c r="F768" t="s">
        <v>11</v>
      </c>
      <c r="G768" t="s">
        <v>12</v>
      </c>
      <c r="H768" s="3">
        <v>0</v>
      </c>
      <c r="K768" s="2">
        <v>40</v>
      </c>
      <c r="L768">
        <f t="shared" si="55"/>
        <v>0</v>
      </c>
      <c r="M768">
        <f t="shared" si="56"/>
        <v>3</v>
      </c>
      <c r="N768">
        <f t="shared" si="57"/>
        <v>1</v>
      </c>
      <c r="O768">
        <f t="shared" si="58"/>
        <v>4</v>
      </c>
      <c r="P768">
        <f t="shared" si="59"/>
        <v>3</v>
      </c>
      <c r="Q768" s="3">
        <v>0</v>
      </c>
    </row>
    <row r="769" spans="1:17" x14ac:dyDescent="0.25">
      <c r="A769" s="2">
        <v>768</v>
      </c>
      <c r="B769">
        <v>47</v>
      </c>
      <c r="C769" t="s">
        <v>8</v>
      </c>
      <c r="D769" t="s">
        <v>21</v>
      </c>
      <c r="E769" t="s">
        <v>10</v>
      </c>
      <c r="F769" t="s">
        <v>23</v>
      </c>
      <c r="G769" t="s">
        <v>17</v>
      </c>
      <c r="H769" s="3">
        <v>1</v>
      </c>
      <c r="K769" s="2">
        <v>47</v>
      </c>
      <c r="L769">
        <f t="shared" si="55"/>
        <v>1</v>
      </c>
      <c r="M769">
        <f t="shared" si="56"/>
        <v>1</v>
      </c>
      <c r="N769">
        <f t="shared" si="57"/>
        <v>2</v>
      </c>
      <c r="O769">
        <f t="shared" si="58"/>
        <v>5</v>
      </c>
      <c r="P769">
        <f t="shared" si="59"/>
        <v>1</v>
      </c>
      <c r="Q769" s="3">
        <v>1</v>
      </c>
    </row>
    <row r="770" spans="1:17" x14ac:dyDescent="0.25">
      <c r="A770" s="2">
        <v>769</v>
      </c>
      <c r="B770">
        <v>49</v>
      </c>
      <c r="C770" t="s">
        <v>13</v>
      </c>
      <c r="D770" t="s">
        <v>9</v>
      </c>
      <c r="E770" t="s">
        <v>10</v>
      </c>
      <c r="F770" t="s">
        <v>25</v>
      </c>
      <c r="G770" t="s">
        <v>19</v>
      </c>
      <c r="H770" s="3">
        <v>0</v>
      </c>
      <c r="K770" s="2">
        <v>49</v>
      </c>
      <c r="L770">
        <f t="shared" si="55"/>
        <v>0</v>
      </c>
      <c r="M770">
        <f t="shared" si="56"/>
        <v>4</v>
      </c>
      <c r="N770">
        <f t="shared" si="57"/>
        <v>2</v>
      </c>
      <c r="O770">
        <f t="shared" si="58"/>
        <v>2</v>
      </c>
      <c r="P770">
        <f t="shared" si="59"/>
        <v>4</v>
      </c>
      <c r="Q770" s="3">
        <v>0</v>
      </c>
    </row>
    <row r="771" spans="1:17" x14ac:dyDescent="0.25">
      <c r="A771" s="2">
        <v>770</v>
      </c>
      <c r="B771">
        <v>30</v>
      </c>
      <c r="C771" t="s">
        <v>8</v>
      </c>
      <c r="D771" t="s">
        <v>9</v>
      </c>
      <c r="E771" t="s">
        <v>10</v>
      </c>
      <c r="F771" t="s">
        <v>24</v>
      </c>
      <c r="G771" t="s">
        <v>19</v>
      </c>
      <c r="H771" s="3">
        <v>0</v>
      </c>
      <c r="K771" s="2">
        <v>30</v>
      </c>
      <c r="L771">
        <f t="shared" ref="L771:L834" si="60">VLOOKUP(C771,$S$7:$T$9,2,0)</f>
        <v>1</v>
      </c>
      <c r="M771">
        <f t="shared" ref="M771:M834" si="61">VLOOKUP(D771,$V$7:$W$11,2,0)</f>
        <v>4</v>
      </c>
      <c r="N771">
        <f t="shared" ref="N771:N834" si="62">VLOOKUP(E771,$Y$7:$Z$10,2,0)</f>
        <v>2</v>
      </c>
      <c r="O771">
        <f t="shared" ref="O771:O834" si="63">VLOOKUP(F771,$S$14:$T$19,2,0)</f>
        <v>3</v>
      </c>
      <c r="P771">
        <f t="shared" ref="P771:P834" si="64">VLOOKUP(G771,$V$14:$W$18,2,0)</f>
        <v>4</v>
      </c>
      <c r="Q771" s="3">
        <v>0</v>
      </c>
    </row>
    <row r="772" spans="1:17" x14ac:dyDescent="0.25">
      <c r="A772" s="2">
        <v>771</v>
      </c>
      <c r="B772">
        <v>52</v>
      </c>
      <c r="C772" t="s">
        <v>8</v>
      </c>
      <c r="D772" t="s">
        <v>9</v>
      </c>
      <c r="E772" t="s">
        <v>15</v>
      </c>
      <c r="F772" t="s">
        <v>24</v>
      </c>
      <c r="G772" t="s">
        <v>19</v>
      </c>
      <c r="H772" s="3">
        <v>0</v>
      </c>
      <c r="K772" s="2">
        <v>52</v>
      </c>
      <c r="L772">
        <f t="shared" si="60"/>
        <v>1</v>
      </c>
      <c r="M772">
        <f t="shared" si="61"/>
        <v>4</v>
      </c>
      <c r="N772">
        <f t="shared" si="62"/>
        <v>1</v>
      </c>
      <c r="O772">
        <f t="shared" si="63"/>
        <v>3</v>
      </c>
      <c r="P772">
        <f t="shared" si="64"/>
        <v>4</v>
      </c>
      <c r="Q772" s="3">
        <v>0</v>
      </c>
    </row>
    <row r="773" spans="1:17" x14ac:dyDescent="0.25">
      <c r="A773" s="2">
        <v>772</v>
      </c>
      <c r="B773">
        <v>28</v>
      </c>
      <c r="C773" t="s">
        <v>8</v>
      </c>
      <c r="D773" t="s">
        <v>9</v>
      </c>
      <c r="E773" t="s">
        <v>15</v>
      </c>
      <c r="F773" t="s">
        <v>24</v>
      </c>
      <c r="G773" t="s">
        <v>19</v>
      </c>
      <c r="H773" s="3">
        <v>1</v>
      </c>
      <c r="K773" s="2">
        <v>28</v>
      </c>
      <c r="L773">
        <f t="shared" si="60"/>
        <v>1</v>
      </c>
      <c r="M773">
        <f t="shared" si="61"/>
        <v>4</v>
      </c>
      <c r="N773">
        <f t="shared" si="62"/>
        <v>1</v>
      </c>
      <c r="O773">
        <f t="shared" si="63"/>
        <v>3</v>
      </c>
      <c r="P773">
        <f t="shared" si="64"/>
        <v>4</v>
      </c>
      <c r="Q773" s="3">
        <v>1</v>
      </c>
    </row>
    <row r="774" spans="1:17" x14ac:dyDescent="0.25">
      <c r="A774" s="2">
        <v>773</v>
      </c>
      <c r="B774">
        <v>39</v>
      </c>
      <c r="C774" t="s">
        <v>13</v>
      </c>
      <c r="D774" t="s">
        <v>18</v>
      </c>
      <c r="E774" t="s">
        <v>10</v>
      </c>
      <c r="F774" t="s">
        <v>24</v>
      </c>
      <c r="G774" t="s">
        <v>17</v>
      </c>
      <c r="H774" s="3">
        <v>1</v>
      </c>
      <c r="K774" s="2">
        <v>39</v>
      </c>
      <c r="L774">
        <f t="shared" si="60"/>
        <v>0</v>
      </c>
      <c r="M774">
        <f t="shared" si="61"/>
        <v>2</v>
      </c>
      <c r="N774">
        <f t="shared" si="62"/>
        <v>2</v>
      </c>
      <c r="O774">
        <f t="shared" si="63"/>
        <v>3</v>
      </c>
      <c r="P774">
        <f t="shared" si="64"/>
        <v>1</v>
      </c>
      <c r="Q774" s="3">
        <v>1</v>
      </c>
    </row>
    <row r="775" spans="1:17" x14ac:dyDescent="0.25">
      <c r="A775" s="2">
        <v>774</v>
      </c>
      <c r="B775">
        <v>25</v>
      </c>
      <c r="C775" t="s">
        <v>13</v>
      </c>
      <c r="D775" t="s">
        <v>9</v>
      </c>
      <c r="E775" t="s">
        <v>20</v>
      </c>
      <c r="F775" t="s">
        <v>25</v>
      </c>
      <c r="G775" t="s">
        <v>17</v>
      </c>
      <c r="H775" s="3">
        <v>0</v>
      </c>
      <c r="K775" s="2">
        <v>25</v>
      </c>
      <c r="L775">
        <f t="shared" si="60"/>
        <v>0</v>
      </c>
      <c r="M775">
        <f t="shared" si="61"/>
        <v>4</v>
      </c>
      <c r="N775">
        <f t="shared" si="62"/>
        <v>3</v>
      </c>
      <c r="O775">
        <f t="shared" si="63"/>
        <v>2</v>
      </c>
      <c r="P775">
        <f t="shared" si="64"/>
        <v>1</v>
      </c>
      <c r="Q775" s="3">
        <v>0</v>
      </c>
    </row>
    <row r="776" spans="1:17" x14ac:dyDescent="0.25">
      <c r="A776" s="2">
        <v>775</v>
      </c>
      <c r="B776">
        <v>60</v>
      </c>
      <c r="C776" t="s">
        <v>8</v>
      </c>
      <c r="D776" t="s">
        <v>14</v>
      </c>
      <c r="E776" t="s">
        <v>10</v>
      </c>
      <c r="F776" t="s">
        <v>16</v>
      </c>
      <c r="G776" t="s">
        <v>17</v>
      </c>
      <c r="H776" s="3">
        <v>0</v>
      </c>
      <c r="K776" s="2">
        <v>60</v>
      </c>
      <c r="L776">
        <f t="shared" si="60"/>
        <v>1</v>
      </c>
      <c r="M776">
        <f t="shared" si="61"/>
        <v>3</v>
      </c>
      <c r="N776">
        <f t="shared" si="62"/>
        <v>2</v>
      </c>
      <c r="O776">
        <f t="shared" si="63"/>
        <v>1</v>
      </c>
      <c r="P776">
        <f t="shared" si="64"/>
        <v>1</v>
      </c>
      <c r="Q776" s="3">
        <v>0</v>
      </c>
    </row>
    <row r="777" spans="1:17" x14ac:dyDescent="0.25">
      <c r="A777" s="2">
        <v>776</v>
      </c>
      <c r="B777">
        <v>38</v>
      </c>
      <c r="C777" t="s">
        <v>13</v>
      </c>
      <c r="D777" t="s">
        <v>9</v>
      </c>
      <c r="E777" t="s">
        <v>20</v>
      </c>
      <c r="F777" t="s">
        <v>11</v>
      </c>
      <c r="G777" t="s">
        <v>17</v>
      </c>
      <c r="H777" s="3">
        <v>0</v>
      </c>
      <c r="K777" s="2">
        <v>38</v>
      </c>
      <c r="L777">
        <f t="shared" si="60"/>
        <v>0</v>
      </c>
      <c r="M777">
        <f t="shared" si="61"/>
        <v>4</v>
      </c>
      <c r="N777">
        <f t="shared" si="62"/>
        <v>3</v>
      </c>
      <c r="O777">
        <f t="shared" si="63"/>
        <v>4</v>
      </c>
      <c r="P777">
        <f t="shared" si="64"/>
        <v>1</v>
      </c>
      <c r="Q777" s="3">
        <v>0</v>
      </c>
    </row>
    <row r="778" spans="1:17" x14ac:dyDescent="0.25">
      <c r="A778" s="2">
        <v>777</v>
      </c>
      <c r="B778">
        <v>27</v>
      </c>
      <c r="C778" t="s">
        <v>13</v>
      </c>
      <c r="D778" t="s">
        <v>14</v>
      </c>
      <c r="E778" t="s">
        <v>10</v>
      </c>
      <c r="F778" t="s">
        <v>16</v>
      </c>
      <c r="G778" t="s">
        <v>19</v>
      </c>
      <c r="H778" s="3">
        <v>0</v>
      </c>
      <c r="K778" s="2">
        <v>27</v>
      </c>
      <c r="L778">
        <f t="shared" si="60"/>
        <v>0</v>
      </c>
      <c r="M778">
        <f t="shared" si="61"/>
        <v>3</v>
      </c>
      <c r="N778">
        <f t="shared" si="62"/>
        <v>2</v>
      </c>
      <c r="O778">
        <f t="shared" si="63"/>
        <v>1</v>
      </c>
      <c r="P778">
        <f t="shared" si="64"/>
        <v>4</v>
      </c>
      <c r="Q778" s="3">
        <v>0</v>
      </c>
    </row>
    <row r="779" spans="1:17" x14ac:dyDescent="0.25">
      <c r="A779" s="2">
        <v>778</v>
      </c>
      <c r="B779">
        <v>42</v>
      </c>
      <c r="C779" t="s">
        <v>13</v>
      </c>
      <c r="D779" t="s">
        <v>9</v>
      </c>
      <c r="E779" t="s">
        <v>10</v>
      </c>
      <c r="F779" t="s">
        <v>25</v>
      </c>
      <c r="G779" t="s">
        <v>19</v>
      </c>
      <c r="H779" s="3">
        <v>0</v>
      </c>
      <c r="K779" s="2">
        <v>42</v>
      </c>
      <c r="L779">
        <f t="shared" si="60"/>
        <v>0</v>
      </c>
      <c r="M779">
        <f t="shared" si="61"/>
        <v>4</v>
      </c>
      <c r="N779">
        <f t="shared" si="62"/>
        <v>2</v>
      </c>
      <c r="O779">
        <f t="shared" si="63"/>
        <v>2</v>
      </c>
      <c r="P779">
        <f t="shared" si="64"/>
        <v>4</v>
      </c>
      <c r="Q779" s="3">
        <v>0</v>
      </c>
    </row>
    <row r="780" spans="1:17" x14ac:dyDescent="0.25">
      <c r="A780" s="2">
        <v>779</v>
      </c>
      <c r="B780">
        <v>48</v>
      </c>
      <c r="C780" t="s">
        <v>13</v>
      </c>
      <c r="D780" t="s">
        <v>18</v>
      </c>
      <c r="E780" t="s">
        <v>20</v>
      </c>
      <c r="F780" t="s">
        <v>11</v>
      </c>
      <c r="G780" t="s">
        <v>12</v>
      </c>
      <c r="H780" s="3">
        <v>0</v>
      </c>
      <c r="K780" s="2">
        <v>48</v>
      </c>
      <c r="L780">
        <f t="shared" si="60"/>
        <v>0</v>
      </c>
      <c r="M780">
        <f t="shared" si="61"/>
        <v>2</v>
      </c>
      <c r="N780">
        <f t="shared" si="62"/>
        <v>3</v>
      </c>
      <c r="O780">
        <f t="shared" si="63"/>
        <v>4</v>
      </c>
      <c r="P780">
        <f t="shared" si="64"/>
        <v>3</v>
      </c>
      <c r="Q780" s="3">
        <v>0</v>
      </c>
    </row>
    <row r="781" spans="1:17" x14ac:dyDescent="0.25">
      <c r="A781" s="2">
        <v>780</v>
      </c>
      <c r="B781">
        <v>44</v>
      </c>
      <c r="C781" t="s">
        <v>13</v>
      </c>
      <c r="D781" t="s">
        <v>9</v>
      </c>
      <c r="E781" t="s">
        <v>20</v>
      </c>
      <c r="F781" t="s">
        <v>25</v>
      </c>
      <c r="G781" t="s">
        <v>19</v>
      </c>
      <c r="H781" s="3">
        <v>0</v>
      </c>
      <c r="K781" s="2">
        <v>44</v>
      </c>
      <c r="L781">
        <f t="shared" si="60"/>
        <v>0</v>
      </c>
      <c r="M781">
        <f t="shared" si="61"/>
        <v>4</v>
      </c>
      <c r="N781">
        <f t="shared" si="62"/>
        <v>3</v>
      </c>
      <c r="O781">
        <f t="shared" si="63"/>
        <v>2</v>
      </c>
      <c r="P781">
        <f t="shared" si="64"/>
        <v>4</v>
      </c>
      <c r="Q781" s="3">
        <v>0</v>
      </c>
    </row>
    <row r="782" spans="1:17" x14ac:dyDescent="0.25">
      <c r="A782" s="2">
        <v>781</v>
      </c>
      <c r="B782">
        <v>54</v>
      </c>
      <c r="C782" t="s">
        <v>13</v>
      </c>
      <c r="D782" t="s">
        <v>9</v>
      </c>
      <c r="E782" t="s">
        <v>15</v>
      </c>
      <c r="F782" t="s">
        <v>23</v>
      </c>
      <c r="G782" t="s">
        <v>19</v>
      </c>
      <c r="H782" s="3">
        <v>0</v>
      </c>
      <c r="K782" s="2">
        <v>54</v>
      </c>
      <c r="L782">
        <f t="shared" si="60"/>
        <v>0</v>
      </c>
      <c r="M782">
        <f t="shared" si="61"/>
        <v>4</v>
      </c>
      <c r="N782">
        <f t="shared" si="62"/>
        <v>1</v>
      </c>
      <c r="O782">
        <f t="shared" si="63"/>
        <v>5</v>
      </c>
      <c r="P782">
        <f t="shared" si="64"/>
        <v>4</v>
      </c>
      <c r="Q782" s="3">
        <v>0</v>
      </c>
    </row>
    <row r="783" spans="1:17" x14ac:dyDescent="0.25">
      <c r="A783" s="2">
        <v>782</v>
      </c>
      <c r="B783">
        <v>24</v>
      </c>
      <c r="C783" t="s">
        <v>13</v>
      </c>
      <c r="D783" t="s">
        <v>21</v>
      </c>
      <c r="E783" t="s">
        <v>20</v>
      </c>
      <c r="F783" t="s">
        <v>11</v>
      </c>
      <c r="G783" t="s">
        <v>19</v>
      </c>
      <c r="H783" s="3">
        <v>1</v>
      </c>
      <c r="K783" s="2">
        <v>24</v>
      </c>
      <c r="L783">
        <f t="shared" si="60"/>
        <v>0</v>
      </c>
      <c r="M783">
        <f t="shared" si="61"/>
        <v>1</v>
      </c>
      <c r="N783">
        <f t="shared" si="62"/>
        <v>3</v>
      </c>
      <c r="O783">
        <f t="shared" si="63"/>
        <v>4</v>
      </c>
      <c r="P783">
        <f t="shared" si="64"/>
        <v>4</v>
      </c>
      <c r="Q783" s="3">
        <v>1</v>
      </c>
    </row>
    <row r="784" spans="1:17" x14ac:dyDescent="0.25">
      <c r="A784" s="2">
        <v>783</v>
      </c>
      <c r="B784">
        <v>38</v>
      </c>
      <c r="C784" t="s">
        <v>8</v>
      </c>
      <c r="D784" t="s">
        <v>14</v>
      </c>
      <c r="E784" t="s">
        <v>20</v>
      </c>
      <c r="F784" t="s">
        <v>23</v>
      </c>
      <c r="G784" t="s">
        <v>17</v>
      </c>
      <c r="H784" s="3">
        <v>0</v>
      </c>
      <c r="K784" s="2">
        <v>38</v>
      </c>
      <c r="L784">
        <f t="shared" si="60"/>
        <v>1</v>
      </c>
      <c r="M784">
        <f t="shared" si="61"/>
        <v>3</v>
      </c>
      <c r="N784">
        <f t="shared" si="62"/>
        <v>3</v>
      </c>
      <c r="O784">
        <f t="shared" si="63"/>
        <v>5</v>
      </c>
      <c r="P784">
        <f t="shared" si="64"/>
        <v>1</v>
      </c>
      <c r="Q784" s="3">
        <v>0</v>
      </c>
    </row>
    <row r="785" spans="1:17" x14ac:dyDescent="0.25">
      <c r="A785" s="2">
        <v>784</v>
      </c>
      <c r="B785">
        <v>19</v>
      </c>
      <c r="C785" t="s">
        <v>8</v>
      </c>
      <c r="D785" t="s">
        <v>14</v>
      </c>
      <c r="E785" t="s">
        <v>15</v>
      </c>
      <c r="F785" t="s">
        <v>23</v>
      </c>
      <c r="G785" t="s">
        <v>19</v>
      </c>
      <c r="H785" s="3">
        <v>1</v>
      </c>
      <c r="K785" s="2">
        <v>19</v>
      </c>
      <c r="L785">
        <f t="shared" si="60"/>
        <v>1</v>
      </c>
      <c r="M785">
        <f t="shared" si="61"/>
        <v>3</v>
      </c>
      <c r="N785">
        <f t="shared" si="62"/>
        <v>1</v>
      </c>
      <c r="O785">
        <f t="shared" si="63"/>
        <v>5</v>
      </c>
      <c r="P785">
        <f t="shared" si="64"/>
        <v>4</v>
      </c>
      <c r="Q785" s="3">
        <v>1</v>
      </c>
    </row>
    <row r="786" spans="1:17" x14ac:dyDescent="0.25">
      <c r="A786" s="2">
        <v>785</v>
      </c>
      <c r="B786">
        <v>24</v>
      </c>
      <c r="C786" t="s">
        <v>8</v>
      </c>
      <c r="D786" t="s">
        <v>21</v>
      </c>
      <c r="E786" t="s">
        <v>15</v>
      </c>
      <c r="F786" t="s">
        <v>23</v>
      </c>
      <c r="G786" t="s">
        <v>22</v>
      </c>
      <c r="H786" s="3">
        <v>1</v>
      </c>
      <c r="K786" s="2">
        <v>24</v>
      </c>
      <c r="L786">
        <f t="shared" si="60"/>
        <v>1</v>
      </c>
      <c r="M786">
        <f t="shared" si="61"/>
        <v>1</v>
      </c>
      <c r="N786">
        <f t="shared" si="62"/>
        <v>1</v>
      </c>
      <c r="O786">
        <f t="shared" si="63"/>
        <v>5</v>
      </c>
      <c r="P786">
        <f t="shared" si="64"/>
        <v>2</v>
      </c>
      <c r="Q786" s="3">
        <v>1</v>
      </c>
    </row>
    <row r="787" spans="1:17" x14ac:dyDescent="0.25">
      <c r="A787" s="2">
        <v>786</v>
      </c>
      <c r="B787">
        <v>56</v>
      </c>
      <c r="C787" t="s">
        <v>8</v>
      </c>
      <c r="D787" t="s">
        <v>21</v>
      </c>
      <c r="E787" t="s">
        <v>10</v>
      </c>
      <c r="F787" t="s">
        <v>24</v>
      </c>
      <c r="G787" t="s">
        <v>17</v>
      </c>
      <c r="H787" s="3">
        <v>0</v>
      </c>
      <c r="K787" s="2">
        <v>56</v>
      </c>
      <c r="L787">
        <f t="shared" si="60"/>
        <v>1</v>
      </c>
      <c r="M787">
        <f t="shared" si="61"/>
        <v>1</v>
      </c>
      <c r="N787">
        <f t="shared" si="62"/>
        <v>2</v>
      </c>
      <c r="O787">
        <f t="shared" si="63"/>
        <v>3</v>
      </c>
      <c r="P787">
        <f t="shared" si="64"/>
        <v>1</v>
      </c>
      <c r="Q787" s="3">
        <v>0</v>
      </c>
    </row>
    <row r="788" spans="1:17" x14ac:dyDescent="0.25">
      <c r="A788" s="2">
        <v>787</v>
      </c>
      <c r="B788">
        <v>30</v>
      </c>
      <c r="C788" t="s">
        <v>8</v>
      </c>
      <c r="D788" t="s">
        <v>18</v>
      </c>
      <c r="E788" t="s">
        <v>15</v>
      </c>
      <c r="F788" t="s">
        <v>24</v>
      </c>
      <c r="G788" t="s">
        <v>19</v>
      </c>
      <c r="H788" s="3">
        <v>0</v>
      </c>
      <c r="K788" s="2">
        <v>30</v>
      </c>
      <c r="L788">
        <f t="shared" si="60"/>
        <v>1</v>
      </c>
      <c r="M788">
        <f t="shared" si="61"/>
        <v>2</v>
      </c>
      <c r="N788">
        <f t="shared" si="62"/>
        <v>1</v>
      </c>
      <c r="O788">
        <f t="shared" si="63"/>
        <v>3</v>
      </c>
      <c r="P788">
        <f t="shared" si="64"/>
        <v>4</v>
      </c>
      <c r="Q788" s="3">
        <v>0</v>
      </c>
    </row>
    <row r="789" spans="1:17" x14ac:dyDescent="0.25">
      <c r="A789" s="2">
        <v>788</v>
      </c>
      <c r="B789">
        <v>27</v>
      </c>
      <c r="C789" t="s">
        <v>13</v>
      </c>
      <c r="D789" t="s">
        <v>21</v>
      </c>
      <c r="E789" t="s">
        <v>15</v>
      </c>
      <c r="F789" t="s">
        <v>16</v>
      </c>
      <c r="G789" t="s">
        <v>22</v>
      </c>
      <c r="H789" s="3">
        <v>1</v>
      </c>
      <c r="K789" s="2">
        <v>27</v>
      </c>
      <c r="L789">
        <f t="shared" si="60"/>
        <v>0</v>
      </c>
      <c r="M789">
        <f t="shared" si="61"/>
        <v>1</v>
      </c>
      <c r="N789">
        <f t="shared" si="62"/>
        <v>1</v>
      </c>
      <c r="O789">
        <f t="shared" si="63"/>
        <v>1</v>
      </c>
      <c r="P789">
        <f t="shared" si="64"/>
        <v>2</v>
      </c>
      <c r="Q789" s="3">
        <v>1</v>
      </c>
    </row>
    <row r="790" spans="1:17" x14ac:dyDescent="0.25">
      <c r="A790" s="2">
        <v>789</v>
      </c>
      <c r="B790">
        <v>39</v>
      </c>
      <c r="C790" t="s">
        <v>13</v>
      </c>
      <c r="D790" t="s">
        <v>21</v>
      </c>
      <c r="E790" t="s">
        <v>10</v>
      </c>
      <c r="F790" t="s">
        <v>24</v>
      </c>
      <c r="G790" t="s">
        <v>17</v>
      </c>
      <c r="H790" s="3">
        <v>1</v>
      </c>
      <c r="K790" s="2">
        <v>39</v>
      </c>
      <c r="L790">
        <f t="shared" si="60"/>
        <v>0</v>
      </c>
      <c r="M790">
        <f t="shared" si="61"/>
        <v>1</v>
      </c>
      <c r="N790">
        <f t="shared" si="62"/>
        <v>2</v>
      </c>
      <c r="O790">
        <f t="shared" si="63"/>
        <v>3</v>
      </c>
      <c r="P790">
        <f t="shared" si="64"/>
        <v>1</v>
      </c>
      <c r="Q790" s="3">
        <v>1</v>
      </c>
    </row>
    <row r="791" spans="1:17" x14ac:dyDescent="0.25">
      <c r="A791" s="2">
        <v>790</v>
      </c>
      <c r="B791">
        <v>48</v>
      </c>
      <c r="C791" t="s">
        <v>8</v>
      </c>
      <c r="D791" t="s">
        <v>21</v>
      </c>
      <c r="E791" t="s">
        <v>10</v>
      </c>
      <c r="F791" t="s">
        <v>11</v>
      </c>
      <c r="G791" t="s">
        <v>19</v>
      </c>
      <c r="H791" s="3">
        <v>0</v>
      </c>
      <c r="K791" s="2">
        <v>48</v>
      </c>
      <c r="L791">
        <f t="shared" si="60"/>
        <v>1</v>
      </c>
      <c r="M791">
        <f t="shared" si="61"/>
        <v>1</v>
      </c>
      <c r="N791">
        <f t="shared" si="62"/>
        <v>2</v>
      </c>
      <c r="O791">
        <f t="shared" si="63"/>
        <v>4</v>
      </c>
      <c r="P791">
        <f t="shared" si="64"/>
        <v>4</v>
      </c>
      <c r="Q791" s="3">
        <v>0</v>
      </c>
    </row>
    <row r="792" spans="1:17" x14ac:dyDescent="0.25">
      <c r="A792" s="2">
        <v>791</v>
      </c>
      <c r="B792">
        <v>32</v>
      </c>
      <c r="C792" t="s">
        <v>13</v>
      </c>
      <c r="D792" t="s">
        <v>18</v>
      </c>
      <c r="E792" t="s">
        <v>15</v>
      </c>
      <c r="F792" t="s">
        <v>11</v>
      </c>
      <c r="G792" t="s">
        <v>17</v>
      </c>
      <c r="H792" s="3">
        <v>0</v>
      </c>
      <c r="K792" s="2">
        <v>32</v>
      </c>
      <c r="L792">
        <f t="shared" si="60"/>
        <v>0</v>
      </c>
      <c r="M792">
        <f t="shared" si="61"/>
        <v>2</v>
      </c>
      <c r="N792">
        <f t="shared" si="62"/>
        <v>1</v>
      </c>
      <c r="O792">
        <f t="shared" si="63"/>
        <v>4</v>
      </c>
      <c r="P792">
        <f t="shared" si="64"/>
        <v>1</v>
      </c>
      <c r="Q792" s="3">
        <v>0</v>
      </c>
    </row>
    <row r="793" spans="1:17" x14ac:dyDescent="0.25">
      <c r="A793" s="2">
        <v>792</v>
      </c>
      <c r="B793">
        <v>46</v>
      </c>
      <c r="C793" t="s">
        <v>8</v>
      </c>
      <c r="D793" t="s">
        <v>14</v>
      </c>
      <c r="E793" t="s">
        <v>20</v>
      </c>
      <c r="F793" t="s">
        <v>16</v>
      </c>
      <c r="G793" t="s">
        <v>17</v>
      </c>
      <c r="H793" s="3">
        <v>0</v>
      </c>
      <c r="K793" s="2">
        <v>46</v>
      </c>
      <c r="L793">
        <f t="shared" si="60"/>
        <v>1</v>
      </c>
      <c r="M793">
        <f t="shared" si="61"/>
        <v>3</v>
      </c>
      <c r="N793">
        <f t="shared" si="62"/>
        <v>3</v>
      </c>
      <c r="O793">
        <f t="shared" si="63"/>
        <v>1</v>
      </c>
      <c r="P793">
        <f t="shared" si="64"/>
        <v>1</v>
      </c>
      <c r="Q793" s="3">
        <v>0</v>
      </c>
    </row>
    <row r="794" spans="1:17" x14ac:dyDescent="0.25">
      <c r="A794" s="2">
        <v>793</v>
      </c>
      <c r="B794">
        <v>47</v>
      </c>
      <c r="C794" t="s">
        <v>13</v>
      </c>
      <c r="D794" t="s">
        <v>18</v>
      </c>
      <c r="E794" t="s">
        <v>10</v>
      </c>
      <c r="F794" t="s">
        <v>16</v>
      </c>
      <c r="G794" t="s">
        <v>17</v>
      </c>
      <c r="H794" s="3">
        <v>0</v>
      </c>
      <c r="K794" s="2">
        <v>47</v>
      </c>
      <c r="L794">
        <f t="shared" si="60"/>
        <v>0</v>
      </c>
      <c r="M794">
        <f t="shared" si="61"/>
        <v>2</v>
      </c>
      <c r="N794">
        <f t="shared" si="62"/>
        <v>2</v>
      </c>
      <c r="O794">
        <f t="shared" si="63"/>
        <v>1</v>
      </c>
      <c r="P794">
        <f t="shared" si="64"/>
        <v>1</v>
      </c>
      <c r="Q794" s="3">
        <v>0</v>
      </c>
    </row>
    <row r="795" spans="1:17" x14ac:dyDescent="0.25">
      <c r="A795" s="2">
        <v>794</v>
      </c>
      <c r="B795">
        <v>41</v>
      </c>
      <c r="C795" t="s">
        <v>13</v>
      </c>
      <c r="D795" t="s">
        <v>9</v>
      </c>
      <c r="E795" t="s">
        <v>10</v>
      </c>
      <c r="F795" t="s">
        <v>25</v>
      </c>
      <c r="G795" t="s">
        <v>12</v>
      </c>
      <c r="H795" s="3">
        <v>0</v>
      </c>
      <c r="K795" s="2">
        <v>41</v>
      </c>
      <c r="L795">
        <f t="shared" si="60"/>
        <v>0</v>
      </c>
      <c r="M795">
        <f t="shared" si="61"/>
        <v>4</v>
      </c>
      <c r="N795">
        <f t="shared" si="62"/>
        <v>2</v>
      </c>
      <c r="O795">
        <f t="shared" si="63"/>
        <v>2</v>
      </c>
      <c r="P795">
        <f t="shared" si="64"/>
        <v>3</v>
      </c>
      <c r="Q795" s="3">
        <v>0</v>
      </c>
    </row>
    <row r="796" spans="1:17" x14ac:dyDescent="0.25">
      <c r="A796" s="2">
        <v>795</v>
      </c>
      <c r="B796">
        <v>30</v>
      </c>
      <c r="C796" t="s">
        <v>8</v>
      </c>
      <c r="D796" t="s">
        <v>14</v>
      </c>
      <c r="E796" t="s">
        <v>15</v>
      </c>
      <c r="F796" t="s">
        <v>23</v>
      </c>
      <c r="G796" t="s">
        <v>22</v>
      </c>
      <c r="H796" s="3">
        <v>1</v>
      </c>
      <c r="K796" s="2">
        <v>30</v>
      </c>
      <c r="L796">
        <f t="shared" si="60"/>
        <v>1</v>
      </c>
      <c r="M796">
        <f t="shared" si="61"/>
        <v>3</v>
      </c>
      <c r="N796">
        <f t="shared" si="62"/>
        <v>1</v>
      </c>
      <c r="O796">
        <f t="shared" si="63"/>
        <v>5</v>
      </c>
      <c r="P796">
        <f t="shared" si="64"/>
        <v>2</v>
      </c>
      <c r="Q796" s="3">
        <v>1</v>
      </c>
    </row>
    <row r="797" spans="1:17" x14ac:dyDescent="0.25">
      <c r="A797" s="2">
        <v>796</v>
      </c>
      <c r="B797">
        <v>44</v>
      </c>
      <c r="C797" t="s">
        <v>8</v>
      </c>
      <c r="D797" t="s">
        <v>21</v>
      </c>
      <c r="E797" t="s">
        <v>20</v>
      </c>
      <c r="F797" t="s">
        <v>23</v>
      </c>
      <c r="G797" t="s">
        <v>12</v>
      </c>
      <c r="H797" s="3">
        <v>1</v>
      </c>
      <c r="K797" s="2">
        <v>44</v>
      </c>
      <c r="L797">
        <f t="shared" si="60"/>
        <v>1</v>
      </c>
      <c r="M797">
        <f t="shared" si="61"/>
        <v>1</v>
      </c>
      <c r="N797">
        <f t="shared" si="62"/>
        <v>3</v>
      </c>
      <c r="O797">
        <f t="shared" si="63"/>
        <v>5</v>
      </c>
      <c r="P797">
        <f t="shared" si="64"/>
        <v>3</v>
      </c>
      <c r="Q797" s="3">
        <v>1</v>
      </c>
    </row>
    <row r="798" spans="1:17" x14ac:dyDescent="0.25">
      <c r="A798" s="2">
        <v>797</v>
      </c>
      <c r="B798">
        <v>34</v>
      </c>
      <c r="C798" t="s">
        <v>13</v>
      </c>
      <c r="D798" t="s">
        <v>9</v>
      </c>
      <c r="E798" t="s">
        <v>15</v>
      </c>
      <c r="F798" t="s">
        <v>24</v>
      </c>
      <c r="G798" t="s">
        <v>12</v>
      </c>
      <c r="H798" s="3">
        <v>1</v>
      </c>
      <c r="K798" s="2">
        <v>34</v>
      </c>
      <c r="L798">
        <f t="shared" si="60"/>
        <v>0</v>
      </c>
      <c r="M798">
        <f t="shared" si="61"/>
        <v>4</v>
      </c>
      <c r="N798">
        <f t="shared" si="62"/>
        <v>1</v>
      </c>
      <c r="O798">
        <f t="shared" si="63"/>
        <v>3</v>
      </c>
      <c r="P798">
        <f t="shared" si="64"/>
        <v>3</v>
      </c>
      <c r="Q798" s="3">
        <v>1</v>
      </c>
    </row>
    <row r="799" spans="1:17" x14ac:dyDescent="0.25">
      <c r="A799" s="2">
        <v>798</v>
      </c>
      <c r="B799">
        <v>32</v>
      </c>
      <c r="C799" t="s">
        <v>13</v>
      </c>
      <c r="D799" t="s">
        <v>18</v>
      </c>
      <c r="E799" t="s">
        <v>10</v>
      </c>
      <c r="F799" t="s">
        <v>25</v>
      </c>
      <c r="G799" t="s">
        <v>22</v>
      </c>
      <c r="H799" s="3">
        <v>0</v>
      </c>
      <c r="K799" s="2">
        <v>32</v>
      </c>
      <c r="L799">
        <f t="shared" si="60"/>
        <v>0</v>
      </c>
      <c r="M799">
        <f t="shared" si="61"/>
        <v>2</v>
      </c>
      <c r="N799">
        <f t="shared" si="62"/>
        <v>2</v>
      </c>
      <c r="O799">
        <f t="shared" si="63"/>
        <v>2</v>
      </c>
      <c r="P799">
        <f t="shared" si="64"/>
        <v>2</v>
      </c>
      <c r="Q799" s="3">
        <v>0</v>
      </c>
    </row>
    <row r="800" spans="1:17" x14ac:dyDescent="0.25">
      <c r="A800" s="2">
        <v>799</v>
      </c>
      <c r="B800">
        <v>39</v>
      </c>
      <c r="C800" t="s">
        <v>8</v>
      </c>
      <c r="D800" t="s">
        <v>14</v>
      </c>
      <c r="E800" t="s">
        <v>20</v>
      </c>
      <c r="F800" t="s">
        <v>24</v>
      </c>
      <c r="G800" t="s">
        <v>19</v>
      </c>
      <c r="H800" s="3">
        <v>1</v>
      </c>
      <c r="K800" s="2">
        <v>39</v>
      </c>
      <c r="L800">
        <f t="shared" si="60"/>
        <v>1</v>
      </c>
      <c r="M800">
        <f t="shared" si="61"/>
        <v>3</v>
      </c>
      <c r="N800">
        <f t="shared" si="62"/>
        <v>3</v>
      </c>
      <c r="O800">
        <f t="shared" si="63"/>
        <v>3</v>
      </c>
      <c r="P800">
        <f t="shared" si="64"/>
        <v>4</v>
      </c>
      <c r="Q800" s="3">
        <v>1</v>
      </c>
    </row>
    <row r="801" spans="1:17" x14ac:dyDescent="0.25">
      <c r="A801" s="2">
        <v>800</v>
      </c>
      <c r="B801">
        <v>47</v>
      </c>
      <c r="C801" t="s">
        <v>13</v>
      </c>
      <c r="D801" t="s">
        <v>14</v>
      </c>
      <c r="E801" t="s">
        <v>20</v>
      </c>
      <c r="F801" t="s">
        <v>24</v>
      </c>
      <c r="G801" t="s">
        <v>17</v>
      </c>
      <c r="H801" s="3">
        <v>0</v>
      </c>
      <c r="K801" s="2">
        <v>47</v>
      </c>
      <c r="L801">
        <f t="shared" si="60"/>
        <v>0</v>
      </c>
      <c r="M801">
        <f t="shared" si="61"/>
        <v>3</v>
      </c>
      <c r="N801">
        <f t="shared" si="62"/>
        <v>3</v>
      </c>
      <c r="O801">
        <f t="shared" si="63"/>
        <v>3</v>
      </c>
      <c r="P801">
        <f t="shared" si="64"/>
        <v>1</v>
      </c>
      <c r="Q801" s="3">
        <v>0</v>
      </c>
    </row>
    <row r="802" spans="1:17" x14ac:dyDescent="0.25">
      <c r="A802" s="2">
        <v>801</v>
      </c>
      <c r="B802">
        <v>32</v>
      </c>
      <c r="C802" t="s">
        <v>13</v>
      </c>
      <c r="D802" t="s">
        <v>14</v>
      </c>
      <c r="E802" t="s">
        <v>15</v>
      </c>
      <c r="F802" t="s">
        <v>11</v>
      </c>
      <c r="G802" t="s">
        <v>19</v>
      </c>
      <c r="H802" s="3">
        <v>0</v>
      </c>
      <c r="K802" s="2">
        <v>32</v>
      </c>
      <c r="L802">
        <f t="shared" si="60"/>
        <v>0</v>
      </c>
      <c r="M802">
        <f t="shared" si="61"/>
        <v>3</v>
      </c>
      <c r="N802">
        <f t="shared" si="62"/>
        <v>1</v>
      </c>
      <c r="O802">
        <f t="shared" si="63"/>
        <v>4</v>
      </c>
      <c r="P802">
        <f t="shared" si="64"/>
        <v>4</v>
      </c>
      <c r="Q802" s="3">
        <v>0</v>
      </c>
    </row>
    <row r="803" spans="1:17" x14ac:dyDescent="0.25">
      <c r="A803" s="2">
        <v>802</v>
      </c>
      <c r="B803">
        <v>60</v>
      </c>
      <c r="C803" t="s">
        <v>13</v>
      </c>
      <c r="D803" t="s">
        <v>9</v>
      </c>
      <c r="E803" t="s">
        <v>20</v>
      </c>
      <c r="F803" t="s">
        <v>25</v>
      </c>
      <c r="G803" t="s">
        <v>19</v>
      </c>
      <c r="H803" s="3">
        <v>0</v>
      </c>
      <c r="K803" s="2">
        <v>60</v>
      </c>
      <c r="L803">
        <f t="shared" si="60"/>
        <v>0</v>
      </c>
      <c r="M803">
        <f t="shared" si="61"/>
        <v>4</v>
      </c>
      <c r="N803">
        <f t="shared" si="62"/>
        <v>3</v>
      </c>
      <c r="O803">
        <f t="shared" si="63"/>
        <v>2</v>
      </c>
      <c r="P803">
        <f t="shared" si="64"/>
        <v>4</v>
      </c>
      <c r="Q803" s="3">
        <v>0</v>
      </c>
    </row>
    <row r="804" spans="1:17" x14ac:dyDescent="0.25">
      <c r="A804" s="2">
        <v>803</v>
      </c>
      <c r="B804">
        <v>38</v>
      </c>
      <c r="C804" t="s">
        <v>13</v>
      </c>
      <c r="D804" t="s">
        <v>18</v>
      </c>
      <c r="E804" t="s">
        <v>15</v>
      </c>
      <c r="F804" t="s">
        <v>25</v>
      </c>
      <c r="G804" t="s">
        <v>19</v>
      </c>
      <c r="H804" s="3">
        <v>0</v>
      </c>
      <c r="K804" s="2">
        <v>38</v>
      </c>
      <c r="L804">
        <f t="shared" si="60"/>
        <v>0</v>
      </c>
      <c r="M804">
        <f t="shared" si="61"/>
        <v>2</v>
      </c>
      <c r="N804">
        <f t="shared" si="62"/>
        <v>1</v>
      </c>
      <c r="O804">
        <f t="shared" si="63"/>
        <v>2</v>
      </c>
      <c r="P804">
        <f t="shared" si="64"/>
        <v>4</v>
      </c>
      <c r="Q804" s="3">
        <v>0</v>
      </c>
    </row>
    <row r="805" spans="1:17" x14ac:dyDescent="0.25">
      <c r="A805" s="2">
        <v>804</v>
      </c>
      <c r="B805">
        <v>51</v>
      </c>
      <c r="C805" t="s">
        <v>8</v>
      </c>
      <c r="D805" t="s">
        <v>14</v>
      </c>
      <c r="E805" t="s">
        <v>20</v>
      </c>
      <c r="F805" t="s">
        <v>25</v>
      </c>
      <c r="G805" t="s">
        <v>22</v>
      </c>
      <c r="H805" s="3">
        <v>1</v>
      </c>
      <c r="K805" s="2">
        <v>51</v>
      </c>
      <c r="L805">
        <f t="shared" si="60"/>
        <v>1</v>
      </c>
      <c r="M805">
        <f t="shared" si="61"/>
        <v>3</v>
      </c>
      <c r="N805">
        <f t="shared" si="62"/>
        <v>3</v>
      </c>
      <c r="O805">
        <f t="shared" si="63"/>
        <v>2</v>
      </c>
      <c r="P805">
        <f t="shared" si="64"/>
        <v>2</v>
      </c>
      <c r="Q805" s="3">
        <v>1</v>
      </c>
    </row>
    <row r="806" spans="1:17" x14ac:dyDescent="0.25">
      <c r="A806" s="2">
        <v>805</v>
      </c>
      <c r="B806">
        <v>49</v>
      </c>
      <c r="C806" t="s">
        <v>13</v>
      </c>
      <c r="D806" t="s">
        <v>18</v>
      </c>
      <c r="E806" t="s">
        <v>15</v>
      </c>
      <c r="F806" t="s">
        <v>11</v>
      </c>
      <c r="G806" t="s">
        <v>22</v>
      </c>
      <c r="H806" s="3">
        <v>0</v>
      </c>
      <c r="K806" s="2">
        <v>49</v>
      </c>
      <c r="L806">
        <f t="shared" si="60"/>
        <v>0</v>
      </c>
      <c r="M806">
        <f t="shared" si="61"/>
        <v>2</v>
      </c>
      <c r="N806">
        <f t="shared" si="62"/>
        <v>1</v>
      </c>
      <c r="O806">
        <f t="shared" si="63"/>
        <v>4</v>
      </c>
      <c r="P806">
        <f t="shared" si="64"/>
        <v>2</v>
      </c>
      <c r="Q806" s="3">
        <v>0</v>
      </c>
    </row>
    <row r="807" spans="1:17" x14ac:dyDescent="0.25">
      <c r="A807" s="2">
        <v>806</v>
      </c>
      <c r="B807">
        <v>54</v>
      </c>
      <c r="C807" t="s">
        <v>13</v>
      </c>
      <c r="D807" t="s">
        <v>18</v>
      </c>
      <c r="E807" t="s">
        <v>20</v>
      </c>
      <c r="F807" t="s">
        <v>25</v>
      </c>
      <c r="G807" t="s">
        <v>22</v>
      </c>
      <c r="H807" s="3">
        <v>0</v>
      </c>
      <c r="K807" s="2">
        <v>54</v>
      </c>
      <c r="L807">
        <f t="shared" si="60"/>
        <v>0</v>
      </c>
      <c r="M807">
        <f t="shared" si="61"/>
        <v>2</v>
      </c>
      <c r="N807">
        <f t="shared" si="62"/>
        <v>3</v>
      </c>
      <c r="O807">
        <f t="shared" si="63"/>
        <v>2</v>
      </c>
      <c r="P807">
        <f t="shared" si="64"/>
        <v>2</v>
      </c>
      <c r="Q807" s="3">
        <v>0</v>
      </c>
    </row>
    <row r="808" spans="1:17" x14ac:dyDescent="0.25">
      <c r="A808" s="2">
        <v>807</v>
      </c>
      <c r="B808">
        <v>24</v>
      </c>
      <c r="C808" t="s">
        <v>8</v>
      </c>
      <c r="D808" t="s">
        <v>9</v>
      </c>
      <c r="E808" t="s">
        <v>20</v>
      </c>
      <c r="F808" t="s">
        <v>25</v>
      </c>
      <c r="G808" t="s">
        <v>22</v>
      </c>
      <c r="H808" s="3">
        <v>0</v>
      </c>
      <c r="K808" s="2">
        <v>24</v>
      </c>
      <c r="L808">
        <f t="shared" si="60"/>
        <v>1</v>
      </c>
      <c r="M808">
        <f t="shared" si="61"/>
        <v>4</v>
      </c>
      <c r="N808">
        <f t="shared" si="62"/>
        <v>3</v>
      </c>
      <c r="O808">
        <f t="shared" si="63"/>
        <v>2</v>
      </c>
      <c r="P808">
        <f t="shared" si="64"/>
        <v>2</v>
      </c>
      <c r="Q808" s="3">
        <v>0</v>
      </c>
    </row>
    <row r="809" spans="1:17" x14ac:dyDescent="0.25">
      <c r="A809" s="2">
        <v>808</v>
      </c>
      <c r="B809">
        <v>58</v>
      </c>
      <c r="C809" t="s">
        <v>8</v>
      </c>
      <c r="D809" t="s">
        <v>9</v>
      </c>
      <c r="E809" t="s">
        <v>20</v>
      </c>
      <c r="F809" t="s">
        <v>25</v>
      </c>
      <c r="G809" t="s">
        <v>22</v>
      </c>
      <c r="H809" s="3">
        <v>0</v>
      </c>
      <c r="K809" s="2">
        <v>58</v>
      </c>
      <c r="L809">
        <f t="shared" si="60"/>
        <v>1</v>
      </c>
      <c r="M809">
        <f t="shared" si="61"/>
        <v>4</v>
      </c>
      <c r="N809">
        <f t="shared" si="62"/>
        <v>3</v>
      </c>
      <c r="O809">
        <f t="shared" si="63"/>
        <v>2</v>
      </c>
      <c r="P809">
        <f t="shared" si="64"/>
        <v>2</v>
      </c>
      <c r="Q809" s="3">
        <v>0</v>
      </c>
    </row>
    <row r="810" spans="1:17" x14ac:dyDescent="0.25">
      <c r="A810" s="2">
        <v>809</v>
      </c>
      <c r="B810">
        <v>55</v>
      </c>
      <c r="C810" t="s">
        <v>8</v>
      </c>
      <c r="D810" t="s">
        <v>18</v>
      </c>
      <c r="E810" t="s">
        <v>15</v>
      </c>
      <c r="F810" t="s">
        <v>11</v>
      </c>
      <c r="G810" t="s">
        <v>22</v>
      </c>
      <c r="H810" s="3">
        <v>0</v>
      </c>
      <c r="K810" s="2">
        <v>55</v>
      </c>
      <c r="L810">
        <f t="shared" si="60"/>
        <v>1</v>
      </c>
      <c r="M810">
        <f t="shared" si="61"/>
        <v>2</v>
      </c>
      <c r="N810">
        <f t="shared" si="62"/>
        <v>1</v>
      </c>
      <c r="O810">
        <f t="shared" si="63"/>
        <v>4</v>
      </c>
      <c r="P810">
        <f t="shared" si="64"/>
        <v>2</v>
      </c>
      <c r="Q810" s="3">
        <v>0</v>
      </c>
    </row>
    <row r="811" spans="1:17" x14ac:dyDescent="0.25">
      <c r="A811" s="2">
        <v>810</v>
      </c>
      <c r="B811">
        <v>34</v>
      </c>
      <c r="C811" t="s">
        <v>8</v>
      </c>
      <c r="D811" t="s">
        <v>14</v>
      </c>
      <c r="E811" t="s">
        <v>20</v>
      </c>
      <c r="F811" t="s">
        <v>11</v>
      </c>
      <c r="G811" t="s">
        <v>22</v>
      </c>
      <c r="H811" s="3">
        <v>1</v>
      </c>
      <c r="K811" s="2">
        <v>34</v>
      </c>
      <c r="L811">
        <f t="shared" si="60"/>
        <v>1</v>
      </c>
      <c r="M811">
        <f t="shared" si="61"/>
        <v>3</v>
      </c>
      <c r="N811">
        <f t="shared" si="62"/>
        <v>3</v>
      </c>
      <c r="O811">
        <f t="shared" si="63"/>
        <v>4</v>
      </c>
      <c r="P811">
        <f t="shared" si="64"/>
        <v>2</v>
      </c>
      <c r="Q811" s="3">
        <v>1</v>
      </c>
    </row>
    <row r="812" spans="1:17" x14ac:dyDescent="0.25">
      <c r="A812" s="2">
        <v>811</v>
      </c>
      <c r="B812">
        <v>35</v>
      </c>
      <c r="C812" t="s">
        <v>8</v>
      </c>
      <c r="D812" t="s">
        <v>18</v>
      </c>
      <c r="E812" t="s">
        <v>15</v>
      </c>
      <c r="F812" t="s">
        <v>16</v>
      </c>
      <c r="G812" t="s">
        <v>12</v>
      </c>
      <c r="H812" s="3">
        <v>1</v>
      </c>
      <c r="K812" s="2">
        <v>35</v>
      </c>
      <c r="L812">
        <f t="shared" si="60"/>
        <v>1</v>
      </c>
      <c r="M812">
        <f t="shared" si="61"/>
        <v>2</v>
      </c>
      <c r="N812">
        <f t="shared" si="62"/>
        <v>1</v>
      </c>
      <c r="O812">
        <f t="shared" si="63"/>
        <v>1</v>
      </c>
      <c r="P812">
        <f t="shared" si="64"/>
        <v>3</v>
      </c>
      <c r="Q812" s="3">
        <v>1</v>
      </c>
    </row>
    <row r="813" spans="1:17" x14ac:dyDescent="0.25">
      <c r="A813" s="2">
        <v>812</v>
      </c>
      <c r="B813">
        <v>50</v>
      </c>
      <c r="C813" t="s">
        <v>8</v>
      </c>
      <c r="D813" t="s">
        <v>18</v>
      </c>
      <c r="E813" t="s">
        <v>20</v>
      </c>
      <c r="F813" t="s">
        <v>25</v>
      </c>
      <c r="G813" t="s">
        <v>12</v>
      </c>
      <c r="H813" s="3">
        <v>0</v>
      </c>
      <c r="K813" s="2">
        <v>50</v>
      </c>
      <c r="L813">
        <f t="shared" si="60"/>
        <v>1</v>
      </c>
      <c r="M813">
        <f t="shared" si="61"/>
        <v>2</v>
      </c>
      <c r="N813">
        <f t="shared" si="62"/>
        <v>3</v>
      </c>
      <c r="O813">
        <f t="shared" si="63"/>
        <v>2</v>
      </c>
      <c r="P813">
        <f t="shared" si="64"/>
        <v>3</v>
      </c>
      <c r="Q813" s="3">
        <v>0</v>
      </c>
    </row>
    <row r="814" spans="1:17" x14ac:dyDescent="0.25">
      <c r="A814" s="2">
        <v>813</v>
      </c>
      <c r="B814">
        <v>33</v>
      </c>
      <c r="C814" t="s">
        <v>8</v>
      </c>
      <c r="D814" t="s">
        <v>14</v>
      </c>
      <c r="E814" t="s">
        <v>15</v>
      </c>
      <c r="F814" t="s">
        <v>25</v>
      </c>
      <c r="G814" t="s">
        <v>22</v>
      </c>
      <c r="H814" s="3">
        <v>1</v>
      </c>
      <c r="K814" s="2">
        <v>33</v>
      </c>
      <c r="L814">
        <f t="shared" si="60"/>
        <v>1</v>
      </c>
      <c r="M814">
        <f t="shared" si="61"/>
        <v>3</v>
      </c>
      <c r="N814">
        <f t="shared" si="62"/>
        <v>1</v>
      </c>
      <c r="O814">
        <f t="shared" si="63"/>
        <v>2</v>
      </c>
      <c r="P814">
        <f t="shared" si="64"/>
        <v>2</v>
      </c>
      <c r="Q814" s="3">
        <v>1</v>
      </c>
    </row>
    <row r="815" spans="1:17" x14ac:dyDescent="0.25">
      <c r="A815" s="2">
        <v>814</v>
      </c>
      <c r="B815">
        <v>24</v>
      </c>
      <c r="C815" t="s">
        <v>8</v>
      </c>
      <c r="D815" t="s">
        <v>18</v>
      </c>
      <c r="E815" t="s">
        <v>20</v>
      </c>
      <c r="F815" t="s">
        <v>23</v>
      </c>
      <c r="G815" t="s">
        <v>22</v>
      </c>
      <c r="H815" s="3">
        <v>1</v>
      </c>
      <c r="K815" s="2">
        <v>24</v>
      </c>
      <c r="L815">
        <f t="shared" si="60"/>
        <v>1</v>
      </c>
      <c r="M815">
        <f t="shared" si="61"/>
        <v>2</v>
      </c>
      <c r="N815">
        <f t="shared" si="62"/>
        <v>3</v>
      </c>
      <c r="O815">
        <f t="shared" si="63"/>
        <v>5</v>
      </c>
      <c r="P815">
        <f t="shared" si="64"/>
        <v>2</v>
      </c>
      <c r="Q815" s="3">
        <v>1</v>
      </c>
    </row>
    <row r="816" spans="1:17" x14ac:dyDescent="0.25">
      <c r="A816" s="2">
        <v>815</v>
      </c>
      <c r="B816">
        <v>47</v>
      </c>
      <c r="C816" t="s">
        <v>8</v>
      </c>
      <c r="D816" t="s">
        <v>18</v>
      </c>
      <c r="E816" t="s">
        <v>15</v>
      </c>
      <c r="F816" t="s">
        <v>16</v>
      </c>
      <c r="G816" t="s">
        <v>12</v>
      </c>
      <c r="H816" s="3">
        <v>0</v>
      </c>
      <c r="K816" s="2">
        <v>47</v>
      </c>
      <c r="L816">
        <f t="shared" si="60"/>
        <v>1</v>
      </c>
      <c r="M816">
        <f t="shared" si="61"/>
        <v>2</v>
      </c>
      <c r="N816">
        <f t="shared" si="62"/>
        <v>1</v>
      </c>
      <c r="O816">
        <f t="shared" si="63"/>
        <v>1</v>
      </c>
      <c r="P816">
        <f t="shared" si="64"/>
        <v>3</v>
      </c>
      <c r="Q816" s="3">
        <v>0</v>
      </c>
    </row>
    <row r="817" spans="1:17" x14ac:dyDescent="0.25">
      <c r="A817" s="2">
        <v>816</v>
      </c>
      <c r="B817">
        <v>18</v>
      </c>
      <c r="C817" t="s">
        <v>8</v>
      </c>
      <c r="D817" t="s">
        <v>21</v>
      </c>
      <c r="E817" t="s">
        <v>15</v>
      </c>
      <c r="F817" t="s">
        <v>16</v>
      </c>
      <c r="G817" t="s">
        <v>19</v>
      </c>
      <c r="H817" s="3">
        <v>0</v>
      </c>
      <c r="K817" s="2">
        <v>18</v>
      </c>
      <c r="L817">
        <f t="shared" si="60"/>
        <v>1</v>
      </c>
      <c r="M817">
        <f t="shared" si="61"/>
        <v>1</v>
      </c>
      <c r="N817">
        <f t="shared" si="62"/>
        <v>1</v>
      </c>
      <c r="O817">
        <f t="shared" si="63"/>
        <v>1</v>
      </c>
      <c r="P817">
        <f t="shared" si="64"/>
        <v>4</v>
      </c>
      <c r="Q817" s="3">
        <v>0</v>
      </c>
    </row>
    <row r="818" spans="1:17" x14ac:dyDescent="0.25">
      <c r="A818" s="2">
        <v>817</v>
      </c>
      <c r="B818">
        <v>32</v>
      </c>
      <c r="C818" t="s">
        <v>8</v>
      </c>
      <c r="D818" t="s">
        <v>14</v>
      </c>
      <c r="E818" t="s">
        <v>15</v>
      </c>
      <c r="F818" t="s">
        <v>23</v>
      </c>
      <c r="G818" t="s">
        <v>12</v>
      </c>
      <c r="H818" s="3">
        <v>0</v>
      </c>
      <c r="K818" s="2">
        <v>32</v>
      </c>
      <c r="L818">
        <f t="shared" si="60"/>
        <v>1</v>
      </c>
      <c r="M818">
        <f t="shared" si="61"/>
        <v>3</v>
      </c>
      <c r="N818">
        <f t="shared" si="62"/>
        <v>1</v>
      </c>
      <c r="O818">
        <f t="shared" si="63"/>
        <v>5</v>
      </c>
      <c r="P818">
        <f t="shared" si="64"/>
        <v>3</v>
      </c>
      <c r="Q818" s="3">
        <v>0</v>
      </c>
    </row>
    <row r="819" spans="1:17" x14ac:dyDescent="0.25">
      <c r="A819" s="2">
        <v>818</v>
      </c>
      <c r="B819">
        <v>38</v>
      </c>
      <c r="C819" t="s">
        <v>8</v>
      </c>
      <c r="D819" t="s">
        <v>14</v>
      </c>
      <c r="E819" t="s">
        <v>20</v>
      </c>
      <c r="F819" t="s">
        <v>11</v>
      </c>
      <c r="G819" t="s">
        <v>22</v>
      </c>
      <c r="H819" s="3">
        <v>0</v>
      </c>
      <c r="K819" s="2">
        <v>38</v>
      </c>
      <c r="L819">
        <f t="shared" si="60"/>
        <v>1</v>
      </c>
      <c r="M819">
        <f t="shared" si="61"/>
        <v>3</v>
      </c>
      <c r="N819">
        <f t="shared" si="62"/>
        <v>3</v>
      </c>
      <c r="O819">
        <f t="shared" si="63"/>
        <v>4</v>
      </c>
      <c r="P819">
        <f t="shared" si="64"/>
        <v>2</v>
      </c>
      <c r="Q819" s="3">
        <v>0</v>
      </c>
    </row>
    <row r="820" spans="1:17" x14ac:dyDescent="0.25">
      <c r="A820" s="2">
        <v>819</v>
      </c>
      <c r="B820">
        <v>31</v>
      </c>
      <c r="C820" t="s">
        <v>13</v>
      </c>
      <c r="D820" t="s">
        <v>18</v>
      </c>
      <c r="E820" t="s">
        <v>20</v>
      </c>
      <c r="F820" t="s">
        <v>24</v>
      </c>
      <c r="G820" t="s">
        <v>17</v>
      </c>
      <c r="H820" s="3">
        <v>1</v>
      </c>
      <c r="K820" s="2">
        <v>31</v>
      </c>
      <c r="L820">
        <f t="shared" si="60"/>
        <v>0</v>
      </c>
      <c r="M820">
        <f t="shared" si="61"/>
        <v>2</v>
      </c>
      <c r="N820">
        <f t="shared" si="62"/>
        <v>3</v>
      </c>
      <c r="O820">
        <f t="shared" si="63"/>
        <v>3</v>
      </c>
      <c r="P820">
        <f t="shared" si="64"/>
        <v>1</v>
      </c>
      <c r="Q820" s="3">
        <v>1</v>
      </c>
    </row>
    <row r="821" spans="1:17" x14ac:dyDescent="0.25">
      <c r="A821" s="2">
        <v>820</v>
      </c>
      <c r="B821">
        <v>21</v>
      </c>
      <c r="C821" t="s">
        <v>13</v>
      </c>
      <c r="D821" t="s">
        <v>14</v>
      </c>
      <c r="E821" t="s">
        <v>15</v>
      </c>
      <c r="F821" t="s">
        <v>11</v>
      </c>
      <c r="G821" t="s">
        <v>12</v>
      </c>
      <c r="H821" s="3">
        <v>1</v>
      </c>
      <c r="K821" s="2">
        <v>21</v>
      </c>
      <c r="L821">
        <f t="shared" si="60"/>
        <v>0</v>
      </c>
      <c r="M821">
        <f t="shared" si="61"/>
        <v>3</v>
      </c>
      <c r="N821">
        <f t="shared" si="62"/>
        <v>1</v>
      </c>
      <c r="O821">
        <f t="shared" si="63"/>
        <v>4</v>
      </c>
      <c r="P821">
        <f t="shared" si="64"/>
        <v>3</v>
      </c>
      <c r="Q821" s="3">
        <v>1</v>
      </c>
    </row>
    <row r="822" spans="1:17" x14ac:dyDescent="0.25">
      <c r="A822" s="2">
        <v>821</v>
      </c>
      <c r="B822">
        <v>33</v>
      </c>
      <c r="C822" t="s">
        <v>13</v>
      </c>
      <c r="D822" t="s">
        <v>21</v>
      </c>
      <c r="E822" t="s">
        <v>15</v>
      </c>
      <c r="F822" t="s">
        <v>16</v>
      </c>
      <c r="G822" t="s">
        <v>19</v>
      </c>
      <c r="H822" s="3">
        <v>1</v>
      </c>
      <c r="K822" s="2">
        <v>33</v>
      </c>
      <c r="L822">
        <f t="shared" si="60"/>
        <v>0</v>
      </c>
      <c r="M822">
        <f t="shared" si="61"/>
        <v>1</v>
      </c>
      <c r="N822">
        <f t="shared" si="62"/>
        <v>1</v>
      </c>
      <c r="O822">
        <f t="shared" si="63"/>
        <v>1</v>
      </c>
      <c r="P822">
        <f t="shared" si="64"/>
        <v>4</v>
      </c>
      <c r="Q822" s="3">
        <v>1</v>
      </c>
    </row>
    <row r="823" spans="1:17" x14ac:dyDescent="0.25">
      <c r="A823" s="2">
        <v>822</v>
      </c>
      <c r="B823">
        <v>38</v>
      </c>
      <c r="C823" t="s">
        <v>8</v>
      </c>
      <c r="D823" t="s">
        <v>14</v>
      </c>
      <c r="E823" t="s">
        <v>20</v>
      </c>
      <c r="F823" t="s">
        <v>25</v>
      </c>
      <c r="G823" t="s">
        <v>12</v>
      </c>
      <c r="H823" s="3">
        <v>0</v>
      </c>
      <c r="K823" s="2">
        <v>38</v>
      </c>
      <c r="L823">
        <f t="shared" si="60"/>
        <v>1</v>
      </c>
      <c r="M823">
        <f t="shared" si="61"/>
        <v>3</v>
      </c>
      <c r="N823">
        <f t="shared" si="62"/>
        <v>3</v>
      </c>
      <c r="O823">
        <f t="shared" si="63"/>
        <v>2</v>
      </c>
      <c r="P823">
        <f t="shared" si="64"/>
        <v>3</v>
      </c>
      <c r="Q823" s="3">
        <v>0</v>
      </c>
    </row>
    <row r="824" spans="1:17" x14ac:dyDescent="0.25">
      <c r="A824" s="2">
        <v>823</v>
      </c>
      <c r="B824">
        <v>31</v>
      </c>
      <c r="C824" t="s">
        <v>8</v>
      </c>
      <c r="D824" t="s">
        <v>9</v>
      </c>
      <c r="E824" t="s">
        <v>15</v>
      </c>
      <c r="F824" t="s">
        <v>11</v>
      </c>
      <c r="G824" t="s">
        <v>12</v>
      </c>
      <c r="H824" s="3">
        <v>0</v>
      </c>
      <c r="K824" s="2">
        <v>31</v>
      </c>
      <c r="L824">
        <f t="shared" si="60"/>
        <v>1</v>
      </c>
      <c r="M824">
        <f t="shared" si="61"/>
        <v>4</v>
      </c>
      <c r="N824">
        <f t="shared" si="62"/>
        <v>1</v>
      </c>
      <c r="O824">
        <f t="shared" si="63"/>
        <v>4</v>
      </c>
      <c r="P824">
        <f t="shared" si="64"/>
        <v>3</v>
      </c>
      <c r="Q824" s="3">
        <v>0</v>
      </c>
    </row>
    <row r="825" spans="1:17" x14ac:dyDescent="0.25">
      <c r="A825" s="2">
        <v>824</v>
      </c>
      <c r="B825">
        <v>50</v>
      </c>
      <c r="C825" t="s">
        <v>8</v>
      </c>
      <c r="D825" t="s">
        <v>9</v>
      </c>
      <c r="E825" t="s">
        <v>10</v>
      </c>
      <c r="F825" t="s">
        <v>23</v>
      </c>
      <c r="G825" t="s">
        <v>12</v>
      </c>
      <c r="H825" s="3">
        <v>0</v>
      </c>
      <c r="K825" s="2">
        <v>50</v>
      </c>
      <c r="L825">
        <f t="shared" si="60"/>
        <v>1</v>
      </c>
      <c r="M825">
        <f t="shared" si="61"/>
        <v>4</v>
      </c>
      <c r="N825">
        <f t="shared" si="62"/>
        <v>2</v>
      </c>
      <c r="O825">
        <f t="shared" si="63"/>
        <v>5</v>
      </c>
      <c r="P825">
        <f t="shared" si="64"/>
        <v>3</v>
      </c>
      <c r="Q825" s="3">
        <v>0</v>
      </c>
    </row>
    <row r="826" spans="1:17" x14ac:dyDescent="0.25">
      <c r="A826" s="2">
        <v>825</v>
      </c>
      <c r="B826">
        <v>50</v>
      </c>
      <c r="C826" t="s">
        <v>13</v>
      </c>
      <c r="D826" t="s">
        <v>14</v>
      </c>
      <c r="E826" t="s">
        <v>20</v>
      </c>
      <c r="F826" t="s">
        <v>24</v>
      </c>
      <c r="G826" t="s">
        <v>19</v>
      </c>
      <c r="H826" s="3">
        <v>0</v>
      </c>
      <c r="K826" s="2">
        <v>50</v>
      </c>
      <c r="L826">
        <f t="shared" si="60"/>
        <v>0</v>
      </c>
      <c r="M826">
        <f t="shared" si="61"/>
        <v>3</v>
      </c>
      <c r="N826">
        <f t="shared" si="62"/>
        <v>3</v>
      </c>
      <c r="O826">
        <f t="shared" si="63"/>
        <v>3</v>
      </c>
      <c r="P826">
        <f t="shared" si="64"/>
        <v>4</v>
      </c>
      <c r="Q826" s="3">
        <v>0</v>
      </c>
    </row>
    <row r="827" spans="1:17" x14ac:dyDescent="0.25">
      <c r="A827" s="2">
        <v>826</v>
      </c>
      <c r="B827">
        <v>23</v>
      </c>
      <c r="C827" t="s">
        <v>13</v>
      </c>
      <c r="D827" t="s">
        <v>21</v>
      </c>
      <c r="E827" t="s">
        <v>10</v>
      </c>
      <c r="F827" t="s">
        <v>23</v>
      </c>
      <c r="G827" t="s">
        <v>22</v>
      </c>
      <c r="H827" s="3">
        <v>1</v>
      </c>
      <c r="K827" s="2">
        <v>23</v>
      </c>
      <c r="L827">
        <f t="shared" si="60"/>
        <v>0</v>
      </c>
      <c r="M827">
        <f t="shared" si="61"/>
        <v>1</v>
      </c>
      <c r="N827">
        <f t="shared" si="62"/>
        <v>2</v>
      </c>
      <c r="O827">
        <f t="shared" si="63"/>
        <v>5</v>
      </c>
      <c r="P827">
        <f t="shared" si="64"/>
        <v>2</v>
      </c>
      <c r="Q827" s="3">
        <v>1</v>
      </c>
    </row>
    <row r="828" spans="1:17" x14ac:dyDescent="0.25">
      <c r="A828" s="2">
        <v>827</v>
      </c>
      <c r="B828">
        <v>41</v>
      </c>
      <c r="C828" t="s">
        <v>8</v>
      </c>
      <c r="D828" t="s">
        <v>14</v>
      </c>
      <c r="E828" t="s">
        <v>15</v>
      </c>
      <c r="F828" t="s">
        <v>11</v>
      </c>
      <c r="G828" t="s">
        <v>12</v>
      </c>
      <c r="H828" s="3">
        <v>1</v>
      </c>
      <c r="K828" s="2">
        <v>41</v>
      </c>
      <c r="L828">
        <f t="shared" si="60"/>
        <v>1</v>
      </c>
      <c r="M828">
        <f t="shared" si="61"/>
        <v>3</v>
      </c>
      <c r="N828">
        <f t="shared" si="62"/>
        <v>1</v>
      </c>
      <c r="O828">
        <f t="shared" si="63"/>
        <v>4</v>
      </c>
      <c r="P828">
        <f t="shared" si="64"/>
        <v>3</v>
      </c>
      <c r="Q828" s="3">
        <v>1</v>
      </c>
    </row>
    <row r="829" spans="1:17" x14ac:dyDescent="0.25">
      <c r="A829" s="2">
        <v>828</v>
      </c>
      <c r="B829">
        <v>44</v>
      </c>
      <c r="C829" t="s">
        <v>13</v>
      </c>
      <c r="D829" t="s">
        <v>14</v>
      </c>
      <c r="E829" t="s">
        <v>20</v>
      </c>
      <c r="F829" t="s">
        <v>16</v>
      </c>
      <c r="G829" t="s">
        <v>22</v>
      </c>
      <c r="H829" s="3">
        <v>0</v>
      </c>
      <c r="K829" s="2">
        <v>44</v>
      </c>
      <c r="L829">
        <f t="shared" si="60"/>
        <v>0</v>
      </c>
      <c r="M829">
        <f t="shared" si="61"/>
        <v>3</v>
      </c>
      <c r="N829">
        <f t="shared" si="62"/>
        <v>3</v>
      </c>
      <c r="O829">
        <f t="shared" si="63"/>
        <v>1</v>
      </c>
      <c r="P829">
        <f t="shared" si="64"/>
        <v>2</v>
      </c>
      <c r="Q829" s="3">
        <v>0</v>
      </c>
    </row>
    <row r="830" spans="1:17" x14ac:dyDescent="0.25">
      <c r="A830" s="2">
        <v>829</v>
      </c>
      <c r="B830">
        <v>43</v>
      </c>
      <c r="C830" t="s">
        <v>13</v>
      </c>
      <c r="D830" t="s">
        <v>14</v>
      </c>
      <c r="E830" t="s">
        <v>10</v>
      </c>
      <c r="F830" t="s">
        <v>24</v>
      </c>
      <c r="G830" t="s">
        <v>19</v>
      </c>
      <c r="H830" s="3">
        <v>0</v>
      </c>
      <c r="K830" s="2">
        <v>43</v>
      </c>
      <c r="L830">
        <f t="shared" si="60"/>
        <v>0</v>
      </c>
      <c r="M830">
        <f t="shared" si="61"/>
        <v>3</v>
      </c>
      <c r="N830">
        <f t="shared" si="62"/>
        <v>2</v>
      </c>
      <c r="O830">
        <f t="shared" si="63"/>
        <v>3</v>
      </c>
      <c r="P830">
        <f t="shared" si="64"/>
        <v>4</v>
      </c>
      <c r="Q830" s="3">
        <v>0</v>
      </c>
    </row>
    <row r="831" spans="1:17" x14ac:dyDescent="0.25">
      <c r="A831" s="2">
        <v>830</v>
      </c>
      <c r="B831">
        <v>20</v>
      </c>
      <c r="C831" t="s">
        <v>13</v>
      </c>
      <c r="D831" t="s">
        <v>14</v>
      </c>
      <c r="E831" t="s">
        <v>15</v>
      </c>
      <c r="F831" t="s">
        <v>24</v>
      </c>
      <c r="G831" t="s">
        <v>22</v>
      </c>
      <c r="H831" s="3">
        <v>1</v>
      </c>
      <c r="K831" s="2">
        <v>20</v>
      </c>
      <c r="L831">
        <f t="shared" si="60"/>
        <v>0</v>
      </c>
      <c r="M831">
        <f t="shared" si="61"/>
        <v>3</v>
      </c>
      <c r="N831">
        <f t="shared" si="62"/>
        <v>1</v>
      </c>
      <c r="O831">
        <f t="shared" si="63"/>
        <v>3</v>
      </c>
      <c r="P831">
        <f t="shared" si="64"/>
        <v>2</v>
      </c>
      <c r="Q831" s="3">
        <v>1</v>
      </c>
    </row>
    <row r="832" spans="1:17" x14ac:dyDescent="0.25">
      <c r="A832" s="2">
        <v>831</v>
      </c>
      <c r="B832">
        <v>21</v>
      </c>
      <c r="C832" t="s">
        <v>8</v>
      </c>
      <c r="D832" t="s">
        <v>14</v>
      </c>
      <c r="E832" t="s">
        <v>10</v>
      </c>
      <c r="F832" t="s">
        <v>25</v>
      </c>
      <c r="G832" t="s">
        <v>22</v>
      </c>
      <c r="H832" s="3">
        <v>0</v>
      </c>
      <c r="K832" s="2">
        <v>21</v>
      </c>
      <c r="L832">
        <f t="shared" si="60"/>
        <v>1</v>
      </c>
      <c r="M832">
        <f t="shared" si="61"/>
        <v>3</v>
      </c>
      <c r="N832">
        <f t="shared" si="62"/>
        <v>2</v>
      </c>
      <c r="O832">
        <f t="shared" si="63"/>
        <v>2</v>
      </c>
      <c r="P832">
        <f t="shared" si="64"/>
        <v>2</v>
      </c>
      <c r="Q832" s="3">
        <v>0</v>
      </c>
    </row>
    <row r="833" spans="1:17" x14ac:dyDescent="0.25">
      <c r="A833" s="2">
        <v>832</v>
      </c>
      <c r="B833">
        <v>45</v>
      </c>
      <c r="C833" t="s">
        <v>8</v>
      </c>
      <c r="D833" t="s">
        <v>21</v>
      </c>
      <c r="E833" t="s">
        <v>15</v>
      </c>
      <c r="F833" t="s">
        <v>11</v>
      </c>
      <c r="G833" t="s">
        <v>19</v>
      </c>
      <c r="H833" s="3">
        <v>1</v>
      </c>
      <c r="K833" s="2">
        <v>45</v>
      </c>
      <c r="L833">
        <f t="shared" si="60"/>
        <v>1</v>
      </c>
      <c r="M833">
        <f t="shared" si="61"/>
        <v>1</v>
      </c>
      <c r="N833">
        <f t="shared" si="62"/>
        <v>1</v>
      </c>
      <c r="O833">
        <f t="shared" si="63"/>
        <v>4</v>
      </c>
      <c r="P833">
        <f t="shared" si="64"/>
        <v>4</v>
      </c>
      <c r="Q833" s="3">
        <v>1</v>
      </c>
    </row>
    <row r="834" spans="1:17" x14ac:dyDescent="0.25">
      <c r="A834" s="2">
        <v>833</v>
      </c>
      <c r="B834">
        <v>33</v>
      </c>
      <c r="C834" t="s">
        <v>13</v>
      </c>
      <c r="D834" t="s">
        <v>9</v>
      </c>
      <c r="E834" t="s">
        <v>10</v>
      </c>
      <c r="F834" t="s">
        <v>11</v>
      </c>
      <c r="G834" t="s">
        <v>22</v>
      </c>
      <c r="H834" s="3">
        <v>0</v>
      </c>
      <c r="K834" s="2">
        <v>33</v>
      </c>
      <c r="L834">
        <f t="shared" si="60"/>
        <v>0</v>
      </c>
      <c r="M834">
        <f t="shared" si="61"/>
        <v>4</v>
      </c>
      <c r="N834">
        <f t="shared" si="62"/>
        <v>2</v>
      </c>
      <c r="O834">
        <f t="shared" si="63"/>
        <v>4</v>
      </c>
      <c r="P834">
        <f t="shared" si="64"/>
        <v>2</v>
      </c>
      <c r="Q834" s="3">
        <v>0</v>
      </c>
    </row>
    <row r="835" spans="1:17" x14ac:dyDescent="0.25">
      <c r="A835" s="2">
        <v>834</v>
      </c>
      <c r="B835">
        <v>41</v>
      </c>
      <c r="C835" t="s">
        <v>13</v>
      </c>
      <c r="D835" t="s">
        <v>14</v>
      </c>
      <c r="E835" t="s">
        <v>10</v>
      </c>
      <c r="F835" t="s">
        <v>25</v>
      </c>
      <c r="G835" t="s">
        <v>19</v>
      </c>
      <c r="H835" s="3">
        <v>0</v>
      </c>
      <c r="K835" s="2">
        <v>41</v>
      </c>
      <c r="L835">
        <f t="shared" ref="L835:L898" si="65">VLOOKUP(C835,$S$7:$T$9,2,0)</f>
        <v>0</v>
      </c>
      <c r="M835">
        <f t="shared" ref="M835:M898" si="66">VLOOKUP(D835,$V$7:$W$11,2,0)</f>
        <v>3</v>
      </c>
      <c r="N835">
        <f t="shared" ref="N835:N898" si="67">VLOOKUP(E835,$Y$7:$Z$10,2,0)</f>
        <v>2</v>
      </c>
      <c r="O835">
        <f t="shared" ref="O835:O898" si="68">VLOOKUP(F835,$S$14:$T$19,2,0)</f>
        <v>2</v>
      </c>
      <c r="P835">
        <f t="shared" ref="P835:P898" si="69">VLOOKUP(G835,$V$14:$W$18,2,0)</f>
        <v>4</v>
      </c>
      <c r="Q835" s="3">
        <v>0</v>
      </c>
    </row>
    <row r="836" spans="1:17" x14ac:dyDescent="0.25">
      <c r="A836" s="2">
        <v>835</v>
      </c>
      <c r="B836">
        <v>51</v>
      </c>
      <c r="C836" t="s">
        <v>13</v>
      </c>
      <c r="D836" t="s">
        <v>9</v>
      </c>
      <c r="E836" t="s">
        <v>10</v>
      </c>
      <c r="F836" t="s">
        <v>23</v>
      </c>
      <c r="G836" t="s">
        <v>12</v>
      </c>
      <c r="H836" s="3">
        <v>0</v>
      </c>
      <c r="K836" s="2">
        <v>51</v>
      </c>
      <c r="L836">
        <f t="shared" si="65"/>
        <v>0</v>
      </c>
      <c r="M836">
        <f t="shared" si="66"/>
        <v>4</v>
      </c>
      <c r="N836">
        <f t="shared" si="67"/>
        <v>2</v>
      </c>
      <c r="O836">
        <f t="shared" si="68"/>
        <v>5</v>
      </c>
      <c r="P836">
        <f t="shared" si="69"/>
        <v>3</v>
      </c>
      <c r="Q836" s="3">
        <v>0</v>
      </c>
    </row>
    <row r="837" spans="1:17" x14ac:dyDescent="0.25">
      <c r="A837" s="2">
        <v>836</v>
      </c>
      <c r="B837">
        <v>25</v>
      </c>
      <c r="C837" t="s">
        <v>8</v>
      </c>
      <c r="D837" t="s">
        <v>21</v>
      </c>
      <c r="E837" t="s">
        <v>15</v>
      </c>
      <c r="F837" t="s">
        <v>23</v>
      </c>
      <c r="G837" t="s">
        <v>12</v>
      </c>
      <c r="H837" s="3">
        <v>1</v>
      </c>
      <c r="K837" s="2">
        <v>25</v>
      </c>
      <c r="L837">
        <f t="shared" si="65"/>
        <v>1</v>
      </c>
      <c r="M837">
        <f t="shared" si="66"/>
        <v>1</v>
      </c>
      <c r="N837">
        <f t="shared" si="67"/>
        <v>1</v>
      </c>
      <c r="O837">
        <f t="shared" si="68"/>
        <v>5</v>
      </c>
      <c r="P837">
        <f t="shared" si="69"/>
        <v>3</v>
      </c>
      <c r="Q837" s="3">
        <v>1</v>
      </c>
    </row>
    <row r="838" spans="1:17" x14ac:dyDescent="0.25">
      <c r="A838" s="2">
        <v>837</v>
      </c>
      <c r="B838">
        <v>23</v>
      </c>
      <c r="C838" t="s">
        <v>8</v>
      </c>
      <c r="D838" t="s">
        <v>9</v>
      </c>
      <c r="E838" t="s">
        <v>10</v>
      </c>
      <c r="F838" t="s">
        <v>16</v>
      </c>
      <c r="G838" t="s">
        <v>22</v>
      </c>
      <c r="H838" s="3">
        <v>0</v>
      </c>
      <c r="K838" s="2">
        <v>23</v>
      </c>
      <c r="L838">
        <f t="shared" si="65"/>
        <v>1</v>
      </c>
      <c r="M838">
        <f t="shared" si="66"/>
        <v>4</v>
      </c>
      <c r="N838">
        <f t="shared" si="67"/>
        <v>2</v>
      </c>
      <c r="O838">
        <f t="shared" si="68"/>
        <v>1</v>
      </c>
      <c r="P838">
        <f t="shared" si="69"/>
        <v>2</v>
      </c>
      <c r="Q838" s="3">
        <v>0</v>
      </c>
    </row>
    <row r="839" spans="1:17" x14ac:dyDescent="0.25">
      <c r="A839" s="2">
        <v>838</v>
      </c>
      <c r="B839">
        <v>29</v>
      </c>
      <c r="C839" t="s">
        <v>13</v>
      </c>
      <c r="D839" t="s">
        <v>14</v>
      </c>
      <c r="E839" t="s">
        <v>15</v>
      </c>
      <c r="F839" t="s">
        <v>24</v>
      </c>
      <c r="G839" t="s">
        <v>12</v>
      </c>
      <c r="H839" s="3">
        <v>0</v>
      </c>
      <c r="K839" s="2">
        <v>29</v>
      </c>
      <c r="L839">
        <f t="shared" si="65"/>
        <v>0</v>
      </c>
      <c r="M839">
        <f t="shared" si="66"/>
        <v>3</v>
      </c>
      <c r="N839">
        <f t="shared" si="67"/>
        <v>1</v>
      </c>
      <c r="O839">
        <f t="shared" si="68"/>
        <v>3</v>
      </c>
      <c r="P839">
        <f t="shared" si="69"/>
        <v>3</v>
      </c>
      <c r="Q839" s="3">
        <v>0</v>
      </c>
    </row>
    <row r="840" spans="1:17" x14ac:dyDescent="0.25">
      <c r="A840" s="2">
        <v>839</v>
      </c>
      <c r="B840">
        <v>38</v>
      </c>
      <c r="C840" t="s">
        <v>8</v>
      </c>
      <c r="D840" t="s">
        <v>14</v>
      </c>
      <c r="E840" t="s">
        <v>20</v>
      </c>
      <c r="F840" t="s">
        <v>24</v>
      </c>
      <c r="G840" t="s">
        <v>22</v>
      </c>
      <c r="H840" s="3">
        <v>0</v>
      </c>
      <c r="K840" s="2">
        <v>38</v>
      </c>
      <c r="L840">
        <f t="shared" si="65"/>
        <v>1</v>
      </c>
      <c r="M840">
        <f t="shared" si="66"/>
        <v>3</v>
      </c>
      <c r="N840">
        <f t="shared" si="67"/>
        <v>3</v>
      </c>
      <c r="O840">
        <f t="shared" si="68"/>
        <v>3</v>
      </c>
      <c r="P840">
        <f t="shared" si="69"/>
        <v>2</v>
      </c>
      <c r="Q840" s="3">
        <v>0</v>
      </c>
    </row>
    <row r="841" spans="1:17" x14ac:dyDescent="0.25">
      <c r="A841" s="2">
        <v>840</v>
      </c>
      <c r="B841">
        <v>23</v>
      </c>
      <c r="C841" t="s">
        <v>8</v>
      </c>
      <c r="D841" t="s">
        <v>9</v>
      </c>
      <c r="E841" t="s">
        <v>20</v>
      </c>
      <c r="F841" t="s">
        <v>16</v>
      </c>
      <c r="G841" t="s">
        <v>22</v>
      </c>
      <c r="H841" s="3">
        <v>1</v>
      </c>
      <c r="K841" s="2">
        <v>23</v>
      </c>
      <c r="L841">
        <f t="shared" si="65"/>
        <v>1</v>
      </c>
      <c r="M841">
        <f t="shared" si="66"/>
        <v>4</v>
      </c>
      <c r="N841">
        <f t="shared" si="67"/>
        <v>3</v>
      </c>
      <c r="O841">
        <f t="shared" si="68"/>
        <v>1</v>
      </c>
      <c r="P841">
        <f t="shared" si="69"/>
        <v>2</v>
      </c>
      <c r="Q841" s="3">
        <v>1</v>
      </c>
    </row>
    <row r="842" spans="1:17" x14ac:dyDescent="0.25">
      <c r="A842" s="2">
        <v>841</v>
      </c>
      <c r="B842">
        <v>51</v>
      </c>
      <c r="C842" t="s">
        <v>8</v>
      </c>
      <c r="D842" t="s">
        <v>21</v>
      </c>
      <c r="E842" t="s">
        <v>20</v>
      </c>
      <c r="F842" t="s">
        <v>16</v>
      </c>
      <c r="G842" t="s">
        <v>17</v>
      </c>
      <c r="H842" s="3">
        <v>1</v>
      </c>
      <c r="K842" s="2">
        <v>51</v>
      </c>
      <c r="L842">
        <f t="shared" si="65"/>
        <v>1</v>
      </c>
      <c r="M842">
        <f t="shared" si="66"/>
        <v>1</v>
      </c>
      <c r="N842">
        <f t="shared" si="67"/>
        <v>3</v>
      </c>
      <c r="O842">
        <f t="shared" si="68"/>
        <v>1</v>
      </c>
      <c r="P842">
        <f t="shared" si="69"/>
        <v>1</v>
      </c>
      <c r="Q842" s="3">
        <v>1</v>
      </c>
    </row>
    <row r="843" spans="1:17" x14ac:dyDescent="0.25">
      <c r="A843" s="2">
        <v>842</v>
      </c>
      <c r="B843">
        <v>58</v>
      </c>
      <c r="C843" t="s">
        <v>13</v>
      </c>
      <c r="D843" t="s">
        <v>9</v>
      </c>
      <c r="E843" t="s">
        <v>10</v>
      </c>
      <c r="F843" t="s">
        <v>11</v>
      </c>
      <c r="G843" t="s">
        <v>17</v>
      </c>
      <c r="H843" s="3">
        <v>0</v>
      </c>
      <c r="K843" s="2">
        <v>58</v>
      </c>
      <c r="L843">
        <f t="shared" si="65"/>
        <v>0</v>
      </c>
      <c r="M843">
        <f t="shared" si="66"/>
        <v>4</v>
      </c>
      <c r="N843">
        <f t="shared" si="67"/>
        <v>2</v>
      </c>
      <c r="O843">
        <f t="shared" si="68"/>
        <v>4</v>
      </c>
      <c r="P843">
        <f t="shared" si="69"/>
        <v>1</v>
      </c>
      <c r="Q843" s="3">
        <v>0</v>
      </c>
    </row>
    <row r="844" spans="1:17" x14ac:dyDescent="0.25">
      <c r="A844" s="2">
        <v>843</v>
      </c>
      <c r="B844">
        <v>38</v>
      </c>
      <c r="C844" t="s">
        <v>8</v>
      </c>
      <c r="D844" t="s">
        <v>14</v>
      </c>
      <c r="E844" t="s">
        <v>20</v>
      </c>
      <c r="F844" t="s">
        <v>24</v>
      </c>
      <c r="G844" t="s">
        <v>19</v>
      </c>
      <c r="H844" s="3">
        <v>0</v>
      </c>
      <c r="K844" s="2">
        <v>38</v>
      </c>
      <c r="L844">
        <f t="shared" si="65"/>
        <v>1</v>
      </c>
      <c r="M844">
        <f t="shared" si="66"/>
        <v>3</v>
      </c>
      <c r="N844">
        <f t="shared" si="67"/>
        <v>3</v>
      </c>
      <c r="O844">
        <f t="shared" si="68"/>
        <v>3</v>
      </c>
      <c r="P844">
        <f t="shared" si="69"/>
        <v>4</v>
      </c>
      <c r="Q844" s="3">
        <v>0</v>
      </c>
    </row>
    <row r="845" spans="1:17" x14ac:dyDescent="0.25">
      <c r="A845" s="2">
        <v>844</v>
      </c>
      <c r="B845">
        <v>26</v>
      </c>
      <c r="C845" t="s">
        <v>8</v>
      </c>
      <c r="D845" t="s">
        <v>9</v>
      </c>
      <c r="E845" t="s">
        <v>10</v>
      </c>
      <c r="F845" t="s">
        <v>25</v>
      </c>
      <c r="G845" t="s">
        <v>17</v>
      </c>
      <c r="H845" s="3">
        <v>1</v>
      </c>
      <c r="K845" s="2">
        <v>26</v>
      </c>
      <c r="L845">
        <f t="shared" si="65"/>
        <v>1</v>
      </c>
      <c r="M845">
        <f t="shared" si="66"/>
        <v>4</v>
      </c>
      <c r="N845">
        <f t="shared" si="67"/>
        <v>2</v>
      </c>
      <c r="O845">
        <f t="shared" si="68"/>
        <v>2</v>
      </c>
      <c r="P845">
        <f t="shared" si="69"/>
        <v>1</v>
      </c>
      <c r="Q845" s="3">
        <v>1</v>
      </c>
    </row>
    <row r="846" spans="1:17" x14ac:dyDescent="0.25">
      <c r="A846" s="2">
        <v>845</v>
      </c>
      <c r="B846">
        <v>39</v>
      </c>
      <c r="C846" t="s">
        <v>8</v>
      </c>
      <c r="D846" t="s">
        <v>14</v>
      </c>
      <c r="E846" t="s">
        <v>10</v>
      </c>
      <c r="F846" t="s">
        <v>25</v>
      </c>
      <c r="G846" t="s">
        <v>22</v>
      </c>
      <c r="H846" s="3">
        <v>0</v>
      </c>
      <c r="K846" s="2">
        <v>39</v>
      </c>
      <c r="L846">
        <f t="shared" si="65"/>
        <v>1</v>
      </c>
      <c r="M846">
        <f t="shared" si="66"/>
        <v>3</v>
      </c>
      <c r="N846">
        <f t="shared" si="67"/>
        <v>2</v>
      </c>
      <c r="O846">
        <f t="shared" si="68"/>
        <v>2</v>
      </c>
      <c r="P846">
        <f t="shared" si="69"/>
        <v>2</v>
      </c>
      <c r="Q846" s="3">
        <v>0</v>
      </c>
    </row>
    <row r="847" spans="1:17" x14ac:dyDescent="0.25">
      <c r="A847" s="2">
        <v>846</v>
      </c>
      <c r="B847">
        <v>43</v>
      </c>
      <c r="C847" t="s">
        <v>8</v>
      </c>
      <c r="D847" t="s">
        <v>9</v>
      </c>
      <c r="E847" t="s">
        <v>15</v>
      </c>
      <c r="F847" t="s">
        <v>24</v>
      </c>
      <c r="G847" t="s">
        <v>22</v>
      </c>
      <c r="H847" s="3">
        <v>0</v>
      </c>
      <c r="K847" s="2">
        <v>43</v>
      </c>
      <c r="L847">
        <f t="shared" si="65"/>
        <v>1</v>
      </c>
      <c r="M847">
        <f t="shared" si="66"/>
        <v>4</v>
      </c>
      <c r="N847">
        <f t="shared" si="67"/>
        <v>1</v>
      </c>
      <c r="O847">
        <f t="shared" si="68"/>
        <v>3</v>
      </c>
      <c r="P847">
        <f t="shared" si="69"/>
        <v>2</v>
      </c>
      <c r="Q847" s="3">
        <v>0</v>
      </c>
    </row>
    <row r="848" spans="1:17" x14ac:dyDescent="0.25">
      <c r="A848" s="2">
        <v>847</v>
      </c>
      <c r="B848">
        <v>26</v>
      </c>
      <c r="C848" t="s">
        <v>8</v>
      </c>
      <c r="D848" t="s">
        <v>21</v>
      </c>
      <c r="E848" t="s">
        <v>15</v>
      </c>
      <c r="F848" t="s">
        <v>24</v>
      </c>
      <c r="G848" t="s">
        <v>12</v>
      </c>
      <c r="H848" s="3">
        <v>1</v>
      </c>
      <c r="K848" s="2">
        <v>26</v>
      </c>
      <c r="L848">
        <f t="shared" si="65"/>
        <v>1</v>
      </c>
      <c r="M848">
        <f t="shared" si="66"/>
        <v>1</v>
      </c>
      <c r="N848">
        <f t="shared" si="67"/>
        <v>1</v>
      </c>
      <c r="O848">
        <f t="shared" si="68"/>
        <v>3</v>
      </c>
      <c r="P848">
        <f t="shared" si="69"/>
        <v>3</v>
      </c>
      <c r="Q848" s="3">
        <v>1</v>
      </c>
    </row>
    <row r="849" spans="1:17" x14ac:dyDescent="0.25">
      <c r="A849" s="2">
        <v>848</v>
      </c>
      <c r="B849">
        <v>52</v>
      </c>
      <c r="C849" t="s">
        <v>8</v>
      </c>
      <c r="D849" t="s">
        <v>9</v>
      </c>
      <c r="E849" t="s">
        <v>10</v>
      </c>
      <c r="F849" t="s">
        <v>24</v>
      </c>
      <c r="G849" t="s">
        <v>12</v>
      </c>
      <c r="H849" s="3">
        <v>0</v>
      </c>
      <c r="K849" s="2">
        <v>52</v>
      </c>
      <c r="L849">
        <f t="shared" si="65"/>
        <v>1</v>
      </c>
      <c r="M849">
        <f t="shared" si="66"/>
        <v>4</v>
      </c>
      <c r="N849">
        <f t="shared" si="67"/>
        <v>2</v>
      </c>
      <c r="O849">
        <f t="shared" si="68"/>
        <v>3</v>
      </c>
      <c r="P849">
        <f t="shared" si="69"/>
        <v>3</v>
      </c>
      <c r="Q849" s="3">
        <v>0</v>
      </c>
    </row>
    <row r="850" spans="1:17" x14ac:dyDescent="0.25">
      <c r="A850" s="2">
        <v>849</v>
      </c>
      <c r="B850">
        <v>36</v>
      </c>
      <c r="C850" t="s">
        <v>8</v>
      </c>
      <c r="D850" t="s">
        <v>18</v>
      </c>
      <c r="E850" t="s">
        <v>10</v>
      </c>
      <c r="F850" t="s">
        <v>25</v>
      </c>
      <c r="G850" t="s">
        <v>17</v>
      </c>
      <c r="H850" s="3">
        <v>0</v>
      </c>
      <c r="K850" s="2">
        <v>36</v>
      </c>
      <c r="L850">
        <f t="shared" si="65"/>
        <v>1</v>
      </c>
      <c r="M850">
        <f t="shared" si="66"/>
        <v>2</v>
      </c>
      <c r="N850">
        <f t="shared" si="67"/>
        <v>2</v>
      </c>
      <c r="O850">
        <f t="shared" si="68"/>
        <v>2</v>
      </c>
      <c r="P850">
        <f t="shared" si="69"/>
        <v>1</v>
      </c>
      <c r="Q850" s="3">
        <v>0</v>
      </c>
    </row>
    <row r="851" spans="1:17" x14ac:dyDescent="0.25">
      <c r="A851" s="2">
        <v>850</v>
      </c>
      <c r="B851">
        <v>40</v>
      </c>
      <c r="C851" t="s">
        <v>8</v>
      </c>
      <c r="D851" t="s">
        <v>9</v>
      </c>
      <c r="E851" t="s">
        <v>10</v>
      </c>
      <c r="F851" t="s">
        <v>11</v>
      </c>
      <c r="G851" t="s">
        <v>22</v>
      </c>
      <c r="H851" s="3">
        <v>1</v>
      </c>
      <c r="K851" s="2">
        <v>40</v>
      </c>
      <c r="L851">
        <f t="shared" si="65"/>
        <v>1</v>
      </c>
      <c r="M851">
        <f t="shared" si="66"/>
        <v>4</v>
      </c>
      <c r="N851">
        <f t="shared" si="67"/>
        <v>2</v>
      </c>
      <c r="O851">
        <f t="shared" si="68"/>
        <v>4</v>
      </c>
      <c r="P851">
        <f t="shared" si="69"/>
        <v>2</v>
      </c>
      <c r="Q851" s="3">
        <v>1</v>
      </c>
    </row>
    <row r="852" spans="1:17" x14ac:dyDescent="0.25">
      <c r="A852" s="2">
        <v>851</v>
      </c>
      <c r="B852">
        <v>42</v>
      </c>
      <c r="C852" t="s">
        <v>13</v>
      </c>
      <c r="D852" t="s">
        <v>9</v>
      </c>
      <c r="E852" t="s">
        <v>15</v>
      </c>
      <c r="F852" t="s">
        <v>11</v>
      </c>
      <c r="G852" t="s">
        <v>17</v>
      </c>
      <c r="H852" s="3">
        <v>0</v>
      </c>
      <c r="K852" s="2">
        <v>42</v>
      </c>
      <c r="L852">
        <f t="shared" si="65"/>
        <v>0</v>
      </c>
      <c r="M852">
        <f t="shared" si="66"/>
        <v>4</v>
      </c>
      <c r="N852">
        <f t="shared" si="67"/>
        <v>1</v>
      </c>
      <c r="O852">
        <f t="shared" si="68"/>
        <v>4</v>
      </c>
      <c r="P852">
        <f t="shared" si="69"/>
        <v>1</v>
      </c>
      <c r="Q852" s="3">
        <v>0</v>
      </c>
    </row>
    <row r="853" spans="1:17" x14ac:dyDescent="0.25">
      <c r="A853" s="2">
        <v>852</v>
      </c>
      <c r="B853">
        <v>41</v>
      </c>
      <c r="C853" t="s">
        <v>13</v>
      </c>
      <c r="D853" t="s">
        <v>9</v>
      </c>
      <c r="E853" t="s">
        <v>15</v>
      </c>
      <c r="F853" t="s">
        <v>16</v>
      </c>
      <c r="G853" t="s">
        <v>22</v>
      </c>
      <c r="H853" s="3">
        <v>0</v>
      </c>
      <c r="K853" s="2">
        <v>41</v>
      </c>
      <c r="L853">
        <f t="shared" si="65"/>
        <v>0</v>
      </c>
      <c r="M853">
        <f t="shared" si="66"/>
        <v>4</v>
      </c>
      <c r="N853">
        <f t="shared" si="67"/>
        <v>1</v>
      </c>
      <c r="O853">
        <f t="shared" si="68"/>
        <v>1</v>
      </c>
      <c r="P853">
        <f t="shared" si="69"/>
        <v>2</v>
      </c>
      <c r="Q853" s="3">
        <v>0</v>
      </c>
    </row>
    <row r="854" spans="1:17" x14ac:dyDescent="0.25">
      <c r="A854" s="2">
        <v>853</v>
      </c>
      <c r="B854">
        <v>34</v>
      </c>
      <c r="C854" t="s">
        <v>8</v>
      </c>
      <c r="D854" t="s">
        <v>14</v>
      </c>
      <c r="E854" t="s">
        <v>10</v>
      </c>
      <c r="F854" t="s">
        <v>23</v>
      </c>
      <c r="G854" t="s">
        <v>12</v>
      </c>
      <c r="H854" s="3">
        <v>1</v>
      </c>
      <c r="K854" s="2">
        <v>34</v>
      </c>
      <c r="L854">
        <f t="shared" si="65"/>
        <v>1</v>
      </c>
      <c r="M854">
        <f t="shared" si="66"/>
        <v>3</v>
      </c>
      <c r="N854">
        <f t="shared" si="67"/>
        <v>2</v>
      </c>
      <c r="O854">
        <f t="shared" si="68"/>
        <v>5</v>
      </c>
      <c r="P854">
        <f t="shared" si="69"/>
        <v>3</v>
      </c>
      <c r="Q854" s="3">
        <v>1</v>
      </c>
    </row>
    <row r="855" spans="1:17" x14ac:dyDescent="0.25">
      <c r="A855" s="2">
        <v>854</v>
      </c>
      <c r="B855">
        <v>28</v>
      </c>
      <c r="C855" t="s">
        <v>8</v>
      </c>
      <c r="D855" t="s">
        <v>14</v>
      </c>
      <c r="E855" t="s">
        <v>20</v>
      </c>
      <c r="F855" t="s">
        <v>24</v>
      </c>
      <c r="G855" t="s">
        <v>22</v>
      </c>
      <c r="H855" s="3">
        <v>1</v>
      </c>
      <c r="K855" s="2">
        <v>28</v>
      </c>
      <c r="L855">
        <f t="shared" si="65"/>
        <v>1</v>
      </c>
      <c r="M855">
        <f t="shared" si="66"/>
        <v>3</v>
      </c>
      <c r="N855">
        <f t="shared" si="67"/>
        <v>3</v>
      </c>
      <c r="O855">
        <f t="shared" si="68"/>
        <v>3</v>
      </c>
      <c r="P855">
        <f t="shared" si="69"/>
        <v>2</v>
      </c>
      <c r="Q855" s="3">
        <v>1</v>
      </c>
    </row>
    <row r="856" spans="1:17" x14ac:dyDescent="0.25">
      <c r="A856" s="2">
        <v>855</v>
      </c>
      <c r="B856">
        <v>52</v>
      </c>
      <c r="C856" t="s">
        <v>13</v>
      </c>
      <c r="D856" t="s">
        <v>9</v>
      </c>
      <c r="E856" t="s">
        <v>10</v>
      </c>
      <c r="F856" t="s">
        <v>24</v>
      </c>
      <c r="G856" t="s">
        <v>22</v>
      </c>
      <c r="H856" s="3">
        <v>0</v>
      </c>
      <c r="K856" s="2">
        <v>52</v>
      </c>
      <c r="L856">
        <f t="shared" si="65"/>
        <v>0</v>
      </c>
      <c r="M856">
        <f t="shared" si="66"/>
        <v>4</v>
      </c>
      <c r="N856">
        <f t="shared" si="67"/>
        <v>2</v>
      </c>
      <c r="O856">
        <f t="shared" si="68"/>
        <v>3</v>
      </c>
      <c r="P856">
        <f t="shared" si="69"/>
        <v>2</v>
      </c>
      <c r="Q856" s="3">
        <v>0</v>
      </c>
    </row>
    <row r="857" spans="1:17" x14ac:dyDescent="0.25">
      <c r="A857" s="2">
        <v>856</v>
      </c>
      <c r="B857">
        <v>60</v>
      </c>
      <c r="C857" t="s">
        <v>13</v>
      </c>
      <c r="D857" t="s">
        <v>14</v>
      </c>
      <c r="E857" t="s">
        <v>10</v>
      </c>
      <c r="F857" t="s">
        <v>25</v>
      </c>
      <c r="G857" t="s">
        <v>19</v>
      </c>
      <c r="H857" s="3">
        <v>0</v>
      </c>
      <c r="K857" s="2">
        <v>60</v>
      </c>
      <c r="L857">
        <f t="shared" si="65"/>
        <v>0</v>
      </c>
      <c r="M857">
        <f t="shared" si="66"/>
        <v>3</v>
      </c>
      <c r="N857">
        <f t="shared" si="67"/>
        <v>2</v>
      </c>
      <c r="O857">
        <f t="shared" si="68"/>
        <v>2</v>
      </c>
      <c r="P857">
        <f t="shared" si="69"/>
        <v>4</v>
      </c>
      <c r="Q857" s="3">
        <v>0</v>
      </c>
    </row>
    <row r="858" spans="1:17" x14ac:dyDescent="0.25">
      <c r="A858" s="2">
        <v>857</v>
      </c>
      <c r="B858">
        <v>28</v>
      </c>
      <c r="C858" t="s">
        <v>8</v>
      </c>
      <c r="D858" t="s">
        <v>9</v>
      </c>
      <c r="E858" t="s">
        <v>15</v>
      </c>
      <c r="F858" t="s">
        <v>24</v>
      </c>
      <c r="G858" t="s">
        <v>12</v>
      </c>
      <c r="H858" s="3">
        <v>1</v>
      </c>
      <c r="K858" s="2">
        <v>28</v>
      </c>
      <c r="L858">
        <f t="shared" si="65"/>
        <v>1</v>
      </c>
      <c r="M858">
        <f t="shared" si="66"/>
        <v>4</v>
      </c>
      <c r="N858">
        <f t="shared" si="67"/>
        <v>1</v>
      </c>
      <c r="O858">
        <f t="shared" si="68"/>
        <v>3</v>
      </c>
      <c r="P858">
        <f t="shared" si="69"/>
        <v>3</v>
      </c>
      <c r="Q858" s="3">
        <v>1</v>
      </c>
    </row>
    <row r="859" spans="1:17" x14ac:dyDescent="0.25">
      <c r="A859" s="2">
        <v>858</v>
      </c>
      <c r="B859">
        <v>37</v>
      </c>
      <c r="C859" t="s">
        <v>13</v>
      </c>
      <c r="D859" t="s">
        <v>9</v>
      </c>
      <c r="E859" t="s">
        <v>15</v>
      </c>
      <c r="F859" t="s">
        <v>16</v>
      </c>
      <c r="G859" t="s">
        <v>17</v>
      </c>
      <c r="H859" s="3">
        <v>0</v>
      </c>
      <c r="K859" s="2">
        <v>37</v>
      </c>
      <c r="L859">
        <f t="shared" si="65"/>
        <v>0</v>
      </c>
      <c r="M859">
        <f t="shared" si="66"/>
        <v>4</v>
      </c>
      <c r="N859">
        <f t="shared" si="67"/>
        <v>1</v>
      </c>
      <c r="O859">
        <f t="shared" si="68"/>
        <v>1</v>
      </c>
      <c r="P859">
        <f t="shared" si="69"/>
        <v>1</v>
      </c>
      <c r="Q859" s="3">
        <v>0</v>
      </c>
    </row>
    <row r="860" spans="1:17" x14ac:dyDescent="0.25">
      <c r="A860" s="2">
        <v>859</v>
      </c>
      <c r="B860">
        <v>35</v>
      </c>
      <c r="C860" t="s">
        <v>13</v>
      </c>
      <c r="D860" t="s">
        <v>21</v>
      </c>
      <c r="E860" t="s">
        <v>20</v>
      </c>
      <c r="F860" t="s">
        <v>16</v>
      </c>
      <c r="G860" t="s">
        <v>19</v>
      </c>
      <c r="H860" s="3">
        <v>0</v>
      </c>
      <c r="K860" s="2">
        <v>35</v>
      </c>
      <c r="L860">
        <f t="shared" si="65"/>
        <v>0</v>
      </c>
      <c r="M860">
        <f t="shared" si="66"/>
        <v>1</v>
      </c>
      <c r="N860">
        <f t="shared" si="67"/>
        <v>3</v>
      </c>
      <c r="O860">
        <f t="shared" si="68"/>
        <v>1</v>
      </c>
      <c r="P860">
        <f t="shared" si="69"/>
        <v>4</v>
      </c>
      <c r="Q860" s="3">
        <v>0</v>
      </c>
    </row>
    <row r="861" spans="1:17" x14ac:dyDescent="0.25">
      <c r="A861" s="2">
        <v>860</v>
      </c>
      <c r="B861">
        <v>32</v>
      </c>
      <c r="C861" t="s">
        <v>13</v>
      </c>
      <c r="D861" t="s">
        <v>18</v>
      </c>
      <c r="E861" t="s">
        <v>10</v>
      </c>
      <c r="F861" t="s">
        <v>23</v>
      </c>
      <c r="G861" t="s">
        <v>17</v>
      </c>
      <c r="H861" s="3">
        <v>1</v>
      </c>
      <c r="K861" s="2">
        <v>32</v>
      </c>
      <c r="L861">
        <f t="shared" si="65"/>
        <v>0</v>
      </c>
      <c r="M861">
        <f t="shared" si="66"/>
        <v>2</v>
      </c>
      <c r="N861">
        <f t="shared" si="67"/>
        <v>2</v>
      </c>
      <c r="O861">
        <f t="shared" si="68"/>
        <v>5</v>
      </c>
      <c r="P861">
        <f t="shared" si="69"/>
        <v>1</v>
      </c>
      <c r="Q861" s="3">
        <v>1</v>
      </c>
    </row>
    <row r="862" spans="1:17" x14ac:dyDescent="0.25">
      <c r="A862" s="2">
        <v>861</v>
      </c>
      <c r="B862">
        <v>49</v>
      </c>
      <c r="C862" t="s">
        <v>8</v>
      </c>
      <c r="D862" t="s">
        <v>18</v>
      </c>
      <c r="E862" t="s">
        <v>10</v>
      </c>
      <c r="F862" t="s">
        <v>16</v>
      </c>
      <c r="G862" t="s">
        <v>17</v>
      </c>
      <c r="H862" s="3">
        <v>1</v>
      </c>
      <c r="K862" s="2">
        <v>49</v>
      </c>
      <c r="L862">
        <f t="shared" si="65"/>
        <v>1</v>
      </c>
      <c r="M862">
        <f t="shared" si="66"/>
        <v>2</v>
      </c>
      <c r="N862">
        <f t="shared" si="67"/>
        <v>2</v>
      </c>
      <c r="O862">
        <f t="shared" si="68"/>
        <v>1</v>
      </c>
      <c r="P862">
        <f t="shared" si="69"/>
        <v>1</v>
      </c>
      <c r="Q862" s="3">
        <v>1</v>
      </c>
    </row>
    <row r="863" spans="1:17" x14ac:dyDescent="0.25">
      <c r="A863" s="2">
        <v>862</v>
      </c>
      <c r="B863">
        <v>51</v>
      </c>
      <c r="C863" t="s">
        <v>8</v>
      </c>
      <c r="D863" t="s">
        <v>14</v>
      </c>
      <c r="E863" t="s">
        <v>10</v>
      </c>
      <c r="F863" t="s">
        <v>24</v>
      </c>
      <c r="G863" t="s">
        <v>17</v>
      </c>
      <c r="H863" s="3">
        <v>1</v>
      </c>
      <c r="K863" s="2">
        <v>51</v>
      </c>
      <c r="L863">
        <f t="shared" si="65"/>
        <v>1</v>
      </c>
      <c r="M863">
        <f t="shared" si="66"/>
        <v>3</v>
      </c>
      <c r="N863">
        <f t="shared" si="67"/>
        <v>2</v>
      </c>
      <c r="O863">
        <f t="shared" si="68"/>
        <v>3</v>
      </c>
      <c r="P863">
        <f t="shared" si="69"/>
        <v>1</v>
      </c>
      <c r="Q863" s="3">
        <v>1</v>
      </c>
    </row>
    <row r="864" spans="1:17" x14ac:dyDescent="0.25">
      <c r="A864" s="2">
        <v>863</v>
      </c>
      <c r="B864">
        <v>38</v>
      </c>
      <c r="C864" t="s">
        <v>13</v>
      </c>
      <c r="D864" t="s">
        <v>18</v>
      </c>
      <c r="E864" t="s">
        <v>20</v>
      </c>
      <c r="F864" t="s">
        <v>24</v>
      </c>
      <c r="G864" t="s">
        <v>22</v>
      </c>
      <c r="H864" s="3">
        <v>1</v>
      </c>
      <c r="K864" s="2">
        <v>38</v>
      </c>
      <c r="L864">
        <f t="shared" si="65"/>
        <v>0</v>
      </c>
      <c r="M864">
        <f t="shared" si="66"/>
        <v>2</v>
      </c>
      <c r="N864">
        <f t="shared" si="67"/>
        <v>3</v>
      </c>
      <c r="O864">
        <f t="shared" si="68"/>
        <v>3</v>
      </c>
      <c r="P864">
        <f t="shared" si="69"/>
        <v>2</v>
      </c>
      <c r="Q864" s="3">
        <v>1</v>
      </c>
    </row>
    <row r="865" spans="1:17" x14ac:dyDescent="0.25">
      <c r="A865" s="2">
        <v>864</v>
      </c>
      <c r="B865">
        <v>34</v>
      </c>
      <c r="C865" t="s">
        <v>13</v>
      </c>
      <c r="D865" t="s">
        <v>21</v>
      </c>
      <c r="E865" t="s">
        <v>10</v>
      </c>
      <c r="F865" t="s">
        <v>23</v>
      </c>
      <c r="G865" t="s">
        <v>22</v>
      </c>
      <c r="H865" s="3">
        <v>0</v>
      </c>
      <c r="K865" s="2">
        <v>34</v>
      </c>
      <c r="L865">
        <f t="shared" si="65"/>
        <v>0</v>
      </c>
      <c r="M865">
        <f t="shared" si="66"/>
        <v>1</v>
      </c>
      <c r="N865">
        <f t="shared" si="67"/>
        <v>2</v>
      </c>
      <c r="O865">
        <f t="shared" si="68"/>
        <v>5</v>
      </c>
      <c r="P865">
        <f t="shared" si="69"/>
        <v>2</v>
      </c>
      <c r="Q865" s="3">
        <v>0</v>
      </c>
    </row>
    <row r="866" spans="1:17" x14ac:dyDescent="0.25">
      <c r="A866" s="2">
        <v>865</v>
      </c>
      <c r="B866">
        <v>36</v>
      </c>
      <c r="C866" t="s">
        <v>8</v>
      </c>
      <c r="D866" t="s">
        <v>18</v>
      </c>
      <c r="E866" t="s">
        <v>10</v>
      </c>
      <c r="F866" t="s">
        <v>25</v>
      </c>
      <c r="G866" t="s">
        <v>12</v>
      </c>
      <c r="H866" s="3">
        <v>0</v>
      </c>
      <c r="K866" s="2">
        <v>36</v>
      </c>
      <c r="L866">
        <f t="shared" si="65"/>
        <v>1</v>
      </c>
      <c r="M866">
        <f t="shared" si="66"/>
        <v>2</v>
      </c>
      <c r="N866">
        <f t="shared" si="67"/>
        <v>2</v>
      </c>
      <c r="O866">
        <f t="shared" si="68"/>
        <v>2</v>
      </c>
      <c r="P866">
        <f t="shared" si="69"/>
        <v>3</v>
      </c>
      <c r="Q866" s="3">
        <v>0</v>
      </c>
    </row>
    <row r="867" spans="1:17" x14ac:dyDescent="0.25">
      <c r="A867" s="2">
        <v>866</v>
      </c>
      <c r="B867">
        <v>20</v>
      </c>
      <c r="C867" t="s">
        <v>13</v>
      </c>
      <c r="D867" t="s">
        <v>18</v>
      </c>
      <c r="E867" t="s">
        <v>10</v>
      </c>
      <c r="F867" t="s">
        <v>16</v>
      </c>
      <c r="G867" t="s">
        <v>12</v>
      </c>
      <c r="H867" s="3">
        <v>0</v>
      </c>
      <c r="K867" s="2">
        <v>20</v>
      </c>
      <c r="L867">
        <f t="shared" si="65"/>
        <v>0</v>
      </c>
      <c r="M867">
        <f t="shared" si="66"/>
        <v>2</v>
      </c>
      <c r="N867">
        <f t="shared" si="67"/>
        <v>2</v>
      </c>
      <c r="O867">
        <f t="shared" si="68"/>
        <v>1</v>
      </c>
      <c r="P867">
        <f t="shared" si="69"/>
        <v>3</v>
      </c>
      <c r="Q867" s="3">
        <v>0</v>
      </c>
    </row>
    <row r="868" spans="1:17" x14ac:dyDescent="0.25">
      <c r="A868" s="2">
        <v>867</v>
      </c>
      <c r="B868">
        <v>40</v>
      </c>
      <c r="C868" t="s">
        <v>13</v>
      </c>
      <c r="D868" t="s">
        <v>9</v>
      </c>
      <c r="E868" t="s">
        <v>10</v>
      </c>
      <c r="F868" t="s">
        <v>16</v>
      </c>
      <c r="G868" t="s">
        <v>22</v>
      </c>
      <c r="H868" s="3">
        <v>1</v>
      </c>
      <c r="K868" s="2">
        <v>40</v>
      </c>
      <c r="L868">
        <f t="shared" si="65"/>
        <v>0</v>
      </c>
      <c r="M868">
        <f t="shared" si="66"/>
        <v>4</v>
      </c>
      <c r="N868">
        <f t="shared" si="67"/>
        <v>2</v>
      </c>
      <c r="O868">
        <f t="shared" si="68"/>
        <v>1</v>
      </c>
      <c r="P868">
        <f t="shared" si="69"/>
        <v>2</v>
      </c>
      <c r="Q868" s="3">
        <v>1</v>
      </c>
    </row>
    <row r="869" spans="1:17" x14ac:dyDescent="0.25">
      <c r="A869" s="2">
        <v>868</v>
      </c>
      <c r="B869">
        <v>19</v>
      </c>
      <c r="C869" t="s">
        <v>13</v>
      </c>
      <c r="D869" t="s">
        <v>18</v>
      </c>
      <c r="E869" t="s">
        <v>20</v>
      </c>
      <c r="F869" t="s">
        <v>11</v>
      </c>
      <c r="G869" t="s">
        <v>19</v>
      </c>
      <c r="H869" s="3">
        <v>0</v>
      </c>
      <c r="K869" s="2">
        <v>19</v>
      </c>
      <c r="L869">
        <f t="shared" si="65"/>
        <v>0</v>
      </c>
      <c r="M869">
        <f t="shared" si="66"/>
        <v>2</v>
      </c>
      <c r="N869">
        <f t="shared" si="67"/>
        <v>3</v>
      </c>
      <c r="O869">
        <f t="shared" si="68"/>
        <v>4</v>
      </c>
      <c r="P869">
        <f t="shared" si="69"/>
        <v>4</v>
      </c>
      <c r="Q869" s="3">
        <v>0</v>
      </c>
    </row>
    <row r="870" spans="1:17" x14ac:dyDescent="0.25">
      <c r="A870" s="2">
        <v>869</v>
      </c>
      <c r="B870">
        <v>58</v>
      </c>
      <c r="C870" t="s">
        <v>8</v>
      </c>
      <c r="D870" t="s">
        <v>18</v>
      </c>
      <c r="E870" t="s">
        <v>15</v>
      </c>
      <c r="F870" t="s">
        <v>11</v>
      </c>
      <c r="G870" t="s">
        <v>19</v>
      </c>
      <c r="H870" s="3">
        <v>1</v>
      </c>
      <c r="K870" s="2">
        <v>58</v>
      </c>
      <c r="L870">
        <f t="shared" si="65"/>
        <v>1</v>
      </c>
      <c r="M870">
        <f t="shared" si="66"/>
        <v>2</v>
      </c>
      <c r="N870">
        <f t="shared" si="67"/>
        <v>1</v>
      </c>
      <c r="O870">
        <f t="shared" si="68"/>
        <v>4</v>
      </c>
      <c r="P870">
        <f t="shared" si="69"/>
        <v>4</v>
      </c>
      <c r="Q870" s="3">
        <v>1</v>
      </c>
    </row>
    <row r="871" spans="1:17" x14ac:dyDescent="0.25">
      <c r="A871" s="2">
        <v>870</v>
      </c>
      <c r="B871">
        <v>31</v>
      </c>
      <c r="C871" t="s">
        <v>8</v>
      </c>
      <c r="D871" t="s">
        <v>9</v>
      </c>
      <c r="E871" t="s">
        <v>15</v>
      </c>
      <c r="F871" t="s">
        <v>24</v>
      </c>
      <c r="G871" t="s">
        <v>22</v>
      </c>
      <c r="H871" s="3">
        <v>0</v>
      </c>
      <c r="K871" s="2">
        <v>31</v>
      </c>
      <c r="L871">
        <f t="shared" si="65"/>
        <v>1</v>
      </c>
      <c r="M871">
        <f t="shared" si="66"/>
        <v>4</v>
      </c>
      <c r="N871">
        <f t="shared" si="67"/>
        <v>1</v>
      </c>
      <c r="O871">
        <f t="shared" si="68"/>
        <v>3</v>
      </c>
      <c r="P871">
        <f t="shared" si="69"/>
        <v>2</v>
      </c>
      <c r="Q871" s="3">
        <v>0</v>
      </c>
    </row>
    <row r="872" spans="1:17" x14ac:dyDescent="0.25">
      <c r="A872" s="2">
        <v>871</v>
      </c>
      <c r="B872">
        <v>37</v>
      </c>
      <c r="C872" t="s">
        <v>13</v>
      </c>
      <c r="D872" t="s">
        <v>21</v>
      </c>
      <c r="E872" t="s">
        <v>10</v>
      </c>
      <c r="F872" t="s">
        <v>24</v>
      </c>
      <c r="G872" t="s">
        <v>12</v>
      </c>
      <c r="H872" s="3">
        <v>1</v>
      </c>
      <c r="K872" s="2">
        <v>37</v>
      </c>
      <c r="L872">
        <f t="shared" si="65"/>
        <v>0</v>
      </c>
      <c r="M872">
        <f t="shared" si="66"/>
        <v>1</v>
      </c>
      <c r="N872">
        <f t="shared" si="67"/>
        <v>2</v>
      </c>
      <c r="O872">
        <f t="shared" si="68"/>
        <v>3</v>
      </c>
      <c r="P872">
        <f t="shared" si="69"/>
        <v>3</v>
      </c>
      <c r="Q872" s="3">
        <v>1</v>
      </c>
    </row>
    <row r="873" spans="1:17" x14ac:dyDescent="0.25">
      <c r="A873" s="2">
        <v>872</v>
      </c>
      <c r="B873">
        <v>29</v>
      </c>
      <c r="C873" t="s">
        <v>13</v>
      </c>
      <c r="D873" t="s">
        <v>21</v>
      </c>
      <c r="E873" t="s">
        <v>20</v>
      </c>
      <c r="F873" t="s">
        <v>25</v>
      </c>
      <c r="G873" t="s">
        <v>17</v>
      </c>
      <c r="H873" s="3">
        <v>1</v>
      </c>
      <c r="K873" s="2">
        <v>29</v>
      </c>
      <c r="L873">
        <f t="shared" si="65"/>
        <v>0</v>
      </c>
      <c r="M873">
        <f t="shared" si="66"/>
        <v>1</v>
      </c>
      <c r="N873">
        <f t="shared" si="67"/>
        <v>3</v>
      </c>
      <c r="O873">
        <f t="shared" si="68"/>
        <v>2</v>
      </c>
      <c r="P873">
        <f t="shared" si="69"/>
        <v>1</v>
      </c>
      <c r="Q873" s="3">
        <v>1</v>
      </c>
    </row>
    <row r="874" spans="1:17" x14ac:dyDescent="0.25">
      <c r="A874" s="2">
        <v>873</v>
      </c>
      <c r="B874">
        <v>29</v>
      </c>
      <c r="C874" t="s">
        <v>13</v>
      </c>
      <c r="D874" t="s">
        <v>21</v>
      </c>
      <c r="E874" t="s">
        <v>10</v>
      </c>
      <c r="F874" t="s">
        <v>25</v>
      </c>
      <c r="G874" t="s">
        <v>12</v>
      </c>
      <c r="H874" s="3">
        <v>0</v>
      </c>
      <c r="K874" s="2">
        <v>29</v>
      </c>
      <c r="L874">
        <f t="shared" si="65"/>
        <v>0</v>
      </c>
      <c r="M874">
        <f t="shared" si="66"/>
        <v>1</v>
      </c>
      <c r="N874">
        <f t="shared" si="67"/>
        <v>2</v>
      </c>
      <c r="O874">
        <f t="shared" si="68"/>
        <v>2</v>
      </c>
      <c r="P874">
        <f t="shared" si="69"/>
        <v>3</v>
      </c>
      <c r="Q874" s="3">
        <v>0</v>
      </c>
    </row>
    <row r="875" spans="1:17" x14ac:dyDescent="0.25">
      <c r="A875" s="2">
        <v>874</v>
      </c>
      <c r="B875">
        <v>23</v>
      </c>
      <c r="C875" t="s">
        <v>8</v>
      </c>
      <c r="D875" t="s">
        <v>14</v>
      </c>
      <c r="E875" t="s">
        <v>15</v>
      </c>
      <c r="F875" t="s">
        <v>25</v>
      </c>
      <c r="G875" t="s">
        <v>22</v>
      </c>
      <c r="H875" s="3">
        <v>1</v>
      </c>
      <c r="K875" s="2">
        <v>23</v>
      </c>
      <c r="L875">
        <f t="shared" si="65"/>
        <v>1</v>
      </c>
      <c r="M875">
        <f t="shared" si="66"/>
        <v>3</v>
      </c>
      <c r="N875">
        <f t="shared" si="67"/>
        <v>1</v>
      </c>
      <c r="O875">
        <f t="shared" si="68"/>
        <v>2</v>
      </c>
      <c r="P875">
        <f t="shared" si="69"/>
        <v>2</v>
      </c>
      <c r="Q875" s="3">
        <v>1</v>
      </c>
    </row>
    <row r="876" spans="1:17" x14ac:dyDescent="0.25">
      <c r="A876" s="2">
        <v>875</v>
      </c>
      <c r="B876">
        <v>49</v>
      </c>
      <c r="C876" t="s">
        <v>13</v>
      </c>
      <c r="D876" t="s">
        <v>9</v>
      </c>
      <c r="E876" t="s">
        <v>10</v>
      </c>
      <c r="F876" t="s">
        <v>23</v>
      </c>
      <c r="G876" t="s">
        <v>22</v>
      </c>
      <c r="H876" s="3">
        <v>0</v>
      </c>
      <c r="K876" s="2">
        <v>49</v>
      </c>
      <c r="L876">
        <f t="shared" si="65"/>
        <v>0</v>
      </c>
      <c r="M876">
        <f t="shared" si="66"/>
        <v>4</v>
      </c>
      <c r="N876">
        <f t="shared" si="67"/>
        <v>2</v>
      </c>
      <c r="O876">
        <f t="shared" si="68"/>
        <v>5</v>
      </c>
      <c r="P876">
        <f t="shared" si="69"/>
        <v>2</v>
      </c>
      <c r="Q876" s="3">
        <v>0</v>
      </c>
    </row>
    <row r="877" spans="1:17" x14ac:dyDescent="0.25">
      <c r="A877" s="2">
        <v>876</v>
      </c>
      <c r="B877">
        <v>49</v>
      </c>
      <c r="C877" t="s">
        <v>8</v>
      </c>
      <c r="D877" t="s">
        <v>14</v>
      </c>
      <c r="E877" t="s">
        <v>20</v>
      </c>
      <c r="F877" t="s">
        <v>23</v>
      </c>
      <c r="G877" t="s">
        <v>17</v>
      </c>
      <c r="H877" s="3">
        <v>0</v>
      </c>
      <c r="K877" s="2">
        <v>49</v>
      </c>
      <c r="L877">
        <f t="shared" si="65"/>
        <v>1</v>
      </c>
      <c r="M877">
        <f t="shared" si="66"/>
        <v>3</v>
      </c>
      <c r="N877">
        <f t="shared" si="67"/>
        <v>3</v>
      </c>
      <c r="O877">
        <f t="shared" si="68"/>
        <v>5</v>
      </c>
      <c r="P877">
        <f t="shared" si="69"/>
        <v>1</v>
      </c>
      <c r="Q877" s="3">
        <v>0</v>
      </c>
    </row>
    <row r="878" spans="1:17" x14ac:dyDescent="0.25">
      <c r="A878" s="2">
        <v>877</v>
      </c>
      <c r="B878">
        <v>27</v>
      </c>
      <c r="C878" t="s">
        <v>8</v>
      </c>
      <c r="D878" t="s">
        <v>18</v>
      </c>
      <c r="E878" t="s">
        <v>10</v>
      </c>
      <c r="F878" t="s">
        <v>11</v>
      </c>
      <c r="G878" t="s">
        <v>22</v>
      </c>
      <c r="H878" s="3">
        <v>1</v>
      </c>
      <c r="K878" s="2">
        <v>27</v>
      </c>
      <c r="L878">
        <f t="shared" si="65"/>
        <v>1</v>
      </c>
      <c r="M878">
        <f t="shared" si="66"/>
        <v>2</v>
      </c>
      <c r="N878">
        <f t="shared" si="67"/>
        <v>2</v>
      </c>
      <c r="O878">
        <f t="shared" si="68"/>
        <v>4</v>
      </c>
      <c r="P878">
        <f t="shared" si="69"/>
        <v>2</v>
      </c>
      <c r="Q878" s="3">
        <v>1</v>
      </c>
    </row>
    <row r="879" spans="1:17" x14ac:dyDescent="0.25">
      <c r="A879" s="2">
        <v>878</v>
      </c>
      <c r="B879">
        <v>27</v>
      </c>
      <c r="C879" t="s">
        <v>13</v>
      </c>
      <c r="D879" t="s">
        <v>14</v>
      </c>
      <c r="E879" t="s">
        <v>10</v>
      </c>
      <c r="F879" t="s">
        <v>25</v>
      </c>
      <c r="G879" t="s">
        <v>17</v>
      </c>
      <c r="H879" s="3">
        <v>1</v>
      </c>
      <c r="K879" s="2">
        <v>27</v>
      </c>
      <c r="L879">
        <f t="shared" si="65"/>
        <v>0</v>
      </c>
      <c r="M879">
        <f t="shared" si="66"/>
        <v>3</v>
      </c>
      <c r="N879">
        <f t="shared" si="67"/>
        <v>2</v>
      </c>
      <c r="O879">
        <f t="shared" si="68"/>
        <v>2</v>
      </c>
      <c r="P879">
        <f t="shared" si="69"/>
        <v>1</v>
      </c>
      <c r="Q879" s="3">
        <v>1</v>
      </c>
    </row>
    <row r="880" spans="1:17" x14ac:dyDescent="0.25">
      <c r="A880" s="2">
        <v>879</v>
      </c>
      <c r="B880">
        <v>25</v>
      </c>
      <c r="C880" t="s">
        <v>8</v>
      </c>
      <c r="D880" t="s">
        <v>21</v>
      </c>
      <c r="E880" t="s">
        <v>10</v>
      </c>
      <c r="F880" t="s">
        <v>11</v>
      </c>
      <c r="G880" t="s">
        <v>12</v>
      </c>
      <c r="H880" s="3">
        <v>1</v>
      </c>
      <c r="K880" s="2">
        <v>25</v>
      </c>
      <c r="L880">
        <f t="shared" si="65"/>
        <v>1</v>
      </c>
      <c r="M880">
        <f t="shared" si="66"/>
        <v>1</v>
      </c>
      <c r="N880">
        <f t="shared" si="67"/>
        <v>2</v>
      </c>
      <c r="O880">
        <f t="shared" si="68"/>
        <v>4</v>
      </c>
      <c r="P880">
        <f t="shared" si="69"/>
        <v>3</v>
      </c>
      <c r="Q880" s="3">
        <v>1</v>
      </c>
    </row>
    <row r="881" spans="1:17" x14ac:dyDescent="0.25">
      <c r="A881" s="2">
        <v>880</v>
      </c>
      <c r="B881">
        <v>34</v>
      </c>
      <c r="C881" t="s">
        <v>8</v>
      </c>
      <c r="D881" t="s">
        <v>14</v>
      </c>
      <c r="E881" t="s">
        <v>20</v>
      </c>
      <c r="F881" t="s">
        <v>16</v>
      </c>
      <c r="G881" t="s">
        <v>22</v>
      </c>
      <c r="H881" s="3">
        <v>0</v>
      </c>
      <c r="K881" s="2">
        <v>34</v>
      </c>
      <c r="L881">
        <f t="shared" si="65"/>
        <v>1</v>
      </c>
      <c r="M881">
        <f t="shared" si="66"/>
        <v>3</v>
      </c>
      <c r="N881">
        <f t="shared" si="67"/>
        <v>3</v>
      </c>
      <c r="O881">
        <f t="shared" si="68"/>
        <v>1</v>
      </c>
      <c r="P881">
        <f t="shared" si="69"/>
        <v>2</v>
      </c>
      <c r="Q881" s="3">
        <v>0</v>
      </c>
    </row>
    <row r="882" spans="1:17" x14ac:dyDescent="0.25">
      <c r="A882" s="2">
        <v>881</v>
      </c>
      <c r="B882">
        <v>22</v>
      </c>
      <c r="C882" t="s">
        <v>13</v>
      </c>
      <c r="D882" t="s">
        <v>9</v>
      </c>
      <c r="E882" t="s">
        <v>15</v>
      </c>
      <c r="F882" t="s">
        <v>11</v>
      </c>
      <c r="G882" t="s">
        <v>12</v>
      </c>
      <c r="H882" s="3">
        <v>1</v>
      </c>
      <c r="K882" s="2">
        <v>22</v>
      </c>
      <c r="L882">
        <f t="shared" si="65"/>
        <v>0</v>
      </c>
      <c r="M882">
        <f t="shared" si="66"/>
        <v>4</v>
      </c>
      <c r="N882">
        <f t="shared" si="67"/>
        <v>1</v>
      </c>
      <c r="O882">
        <f t="shared" si="68"/>
        <v>4</v>
      </c>
      <c r="P882">
        <f t="shared" si="69"/>
        <v>3</v>
      </c>
      <c r="Q882" s="3">
        <v>1</v>
      </c>
    </row>
    <row r="883" spans="1:17" x14ac:dyDescent="0.25">
      <c r="A883" s="2">
        <v>882</v>
      </c>
      <c r="B883">
        <v>41</v>
      </c>
      <c r="C883" t="s">
        <v>8</v>
      </c>
      <c r="D883" t="s">
        <v>14</v>
      </c>
      <c r="E883" t="s">
        <v>20</v>
      </c>
      <c r="F883" t="s">
        <v>25</v>
      </c>
      <c r="G883" t="s">
        <v>22</v>
      </c>
      <c r="H883" s="3">
        <v>0</v>
      </c>
      <c r="K883" s="2">
        <v>41</v>
      </c>
      <c r="L883">
        <f t="shared" si="65"/>
        <v>1</v>
      </c>
      <c r="M883">
        <f t="shared" si="66"/>
        <v>3</v>
      </c>
      <c r="N883">
        <f t="shared" si="67"/>
        <v>3</v>
      </c>
      <c r="O883">
        <f t="shared" si="68"/>
        <v>2</v>
      </c>
      <c r="P883">
        <f t="shared" si="69"/>
        <v>2</v>
      </c>
      <c r="Q883" s="3">
        <v>0</v>
      </c>
    </row>
    <row r="884" spans="1:17" x14ac:dyDescent="0.25">
      <c r="A884" s="2">
        <v>883</v>
      </c>
      <c r="B884">
        <v>50</v>
      </c>
      <c r="C884" t="s">
        <v>8</v>
      </c>
      <c r="D884" t="s">
        <v>18</v>
      </c>
      <c r="E884" t="s">
        <v>20</v>
      </c>
      <c r="F884" t="s">
        <v>25</v>
      </c>
      <c r="G884" t="s">
        <v>17</v>
      </c>
      <c r="H884" s="3">
        <v>1</v>
      </c>
      <c r="K884" s="2">
        <v>50</v>
      </c>
      <c r="L884">
        <f t="shared" si="65"/>
        <v>1</v>
      </c>
      <c r="M884">
        <f t="shared" si="66"/>
        <v>2</v>
      </c>
      <c r="N884">
        <f t="shared" si="67"/>
        <v>3</v>
      </c>
      <c r="O884">
        <f t="shared" si="68"/>
        <v>2</v>
      </c>
      <c r="P884">
        <f t="shared" si="69"/>
        <v>1</v>
      </c>
      <c r="Q884" s="3">
        <v>1</v>
      </c>
    </row>
    <row r="885" spans="1:17" x14ac:dyDescent="0.25">
      <c r="A885" s="2">
        <v>884</v>
      </c>
      <c r="B885">
        <v>18</v>
      </c>
      <c r="C885" t="s">
        <v>8</v>
      </c>
      <c r="D885" t="s">
        <v>21</v>
      </c>
      <c r="E885" t="s">
        <v>10</v>
      </c>
      <c r="F885" t="s">
        <v>24</v>
      </c>
      <c r="G885" t="s">
        <v>17</v>
      </c>
      <c r="H885" s="3">
        <v>0</v>
      </c>
      <c r="K885" s="2">
        <v>18</v>
      </c>
      <c r="L885">
        <f t="shared" si="65"/>
        <v>1</v>
      </c>
      <c r="M885">
        <f t="shared" si="66"/>
        <v>1</v>
      </c>
      <c r="N885">
        <f t="shared" si="67"/>
        <v>2</v>
      </c>
      <c r="O885">
        <f t="shared" si="68"/>
        <v>3</v>
      </c>
      <c r="P885">
        <f t="shared" si="69"/>
        <v>1</v>
      </c>
      <c r="Q885" s="3">
        <v>0</v>
      </c>
    </row>
    <row r="886" spans="1:17" x14ac:dyDescent="0.25">
      <c r="A886" s="2">
        <v>885</v>
      </c>
      <c r="B886">
        <v>22</v>
      </c>
      <c r="C886" t="s">
        <v>8</v>
      </c>
      <c r="D886" t="s">
        <v>18</v>
      </c>
      <c r="E886" t="s">
        <v>20</v>
      </c>
      <c r="F886" t="s">
        <v>24</v>
      </c>
      <c r="G886" t="s">
        <v>22</v>
      </c>
      <c r="H886" s="3">
        <v>0</v>
      </c>
      <c r="K886" s="2">
        <v>22</v>
      </c>
      <c r="L886">
        <f t="shared" si="65"/>
        <v>1</v>
      </c>
      <c r="M886">
        <f t="shared" si="66"/>
        <v>2</v>
      </c>
      <c r="N886">
        <f t="shared" si="67"/>
        <v>3</v>
      </c>
      <c r="O886">
        <f t="shared" si="68"/>
        <v>3</v>
      </c>
      <c r="P886">
        <f t="shared" si="69"/>
        <v>2</v>
      </c>
      <c r="Q886" s="3">
        <v>0</v>
      </c>
    </row>
    <row r="887" spans="1:17" x14ac:dyDescent="0.25">
      <c r="A887" s="2">
        <v>886</v>
      </c>
      <c r="B887">
        <v>48</v>
      </c>
      <c r="C887" t="s">
        <v>13</v>
      </c>
      <c r="D887" t="s">
        <v>18</v>
      </c>
      <c r="E887" t="s">
        <v>15</v>
      </c>
      <c r="F887" t="s">
        <v>25</v>
      </c>
      <c r="G887" t="s">
        <v>22</v>
      </c>
      <c r="H887" s="3">
        <v>0</v>
      </c>
      <c r="K887" s="2">
        <v>48</v>
      </c>
      <c r="L887">
        <f t="shared" si="65"/>
        <v>0</v>
      </c>
      <c r="M887">
        <f t="shared" si="66"/>
        <v>2</v>
      </c>
      <c r="N887">
        <f t="shared" si="67"/>
        <v>1</v>
      </c>
      <c r="O887">
        <f t="shared" si="68"/>
        <v>2</v>
      </c>
      <c r="P887">
        <f t="shared" si="69"/>
        <v>2</v>
      </c>
      <c r="Q887" s="3">
        <v>0</v>
      </c>
    </row>
    <row r="888" spans="1:17" x14ac:dyDescent="0.25">
      <c r="A888" s="2">
        <v>887</v>
      </c>
      <c r="B888">
        <v>60</v>
      </c>
      <c r="C888" t="s">
        <v>8</v>
      </c>
      <c r="D888" t="s">
        <v>14</v>
      </c>
      <c r="E888" t="s">
        <v>10</v>
      </c>
      <c r="F888" t="s">
        <v>25</v>
      </c>
      <c r="G888" t="s">
        <v>22</v>
      </c>
      <c r="H888" s="3">
        <v>1</v>
      </c>
      <c r="K888" s="2">
        <v>60</v>
      </c>
      <c r="L888">
        <f t="shared" si="65"/>
        <v>1</v>
      </c>
      <c r="M888">
        <f t="shared" si="66"/>
        <v>3</v>
      </c>
      <c r="N888">
        <f t="shared" si="67"/>
        <v>2</v>
      </c>
      <c r="O888">
        <f t="shared" si="68"/>
        <v>2</v>
      </c>
      <c r="P888">
        <f t="shared" si="69"/>
        <v>2</v>
      </c>
      <c r="Q888" s="3">
        <v>1</v>
      </c>
    </row>
    <row r="889" spans="1:17" x14ac:dyDescent="0.25">
      <c r="A889" s="2">
        <v>888</v>
      </c>
      <c r="B889">
        <v>50</v>
      </c>
      <c r="C889" t="s">
        <v>13</v>
      </c>
      <c r="D889" t="s">
        <v>18</v>
      </c>
      <c r="E889" t="s">
        <v>15</v>
      </c>
      <c r="F889" t="s">
        <v>23</v>
      </c>
      <c r="G889" t="s">
        <v>17</v>
      </c>
      <c r="H889" s="3">
        <v>0</v>
      </c>
      <c r="K889" s="2">
        <v>50</v>
      </c>
      <c r="L889">
        <f t="shared" si="65"/>
        <v>0</v>
      </c>
      <c r="M889">
        <f t="shared" si="66"/>
        <v>2</v>
      </c>
      <c r="N889">
        <f t="shared" si="67"/>
        <v>1</v>
      </c>
      <c r="O889">
        <f t="shared" si="68"/>
        <v>5</v>
      </c>
      <c r="P889">
        <f t="shared" si="69"/>
        <v>1</v>
      </c>
      <c r="Q889" s="3">
        <v>0</v>
      </c>
    </row>
    <row r="890" spans="1:17" x14ac:dyDescent="0.25">
      <c r="A890" s="2">
        <v>889</v>
      </c>
      <c r="B890">
        <v>22</v>
      </c>
      <c r="C890" t="s">
        <v>8</v>
      </c>
      <c r="D890" t="s">
        <v>18</v>
      </c>
      <c r="E890" t="s">
        <v>15</v>
      </c>
      <c r="F890" t="s">
        <v>23</v>
      </c>
      <c r="G890" t="s">
        <v>19</v>
      </c>
      <c r="H890" s="3">
        <v>0</v>
      </c>
      <c r="K890" s="2">
        <v>22</v>
      </c>
      <c r="L890">
        <f t="shared" si="65"/>
        <v>1</v>
      </c>
      <c r="M890">
        <f t="shared" si="66"/>
        <v>2</v>
      </c>
      <c r="N890">
        <f t="shared" si="67"/>
        <v>1</v>
      </c>
      <c r="O890">
        <f t="shared" si="68"/>
        <v>5</v>
      </c>
      <c r="P890">
        <f t="shared" si="69"/>
        <v>4</v>
      </c>
      <c r="Q890" s="3">
        <v>0</v>
      </c>
    </row>
    <row r="891" spans="1:17" x14ac:dyDescent="0.25">
      <c r="A891" s="2">
        <v>890</v>
      </c>
      <c r="B891">
        <v>55</v>
      </c>
      <c r="C891" t="s">
        <v>13</v>
      </c>
      <c r="D891" t="s">
        <v>14</v>
      </c>
      <c r="E891" t="s">
        <v>10</v>
      </c>
      <c r="F891" t="s">
        <v>25</v>
      </c>
      <c r="G891" t="s">
        <v>12</v>
      </c>
      <c r="H891" s="3">
        <v>0</v>
      </c>
      <c r="K891" s="2">
        <v>55</v>
      </c>
      <c r="L891">
        <f t="shared" si="65"/>
        <v>0</v>
      </c>
      <c r="M891">
        <f t="shared" si="66"/>
        <v>3</v>
      </c>
      <c r="N891">
        <f t="shared" si="67"/>
        <v>2</v>
      </c>
      <c r="O891">
        <f t="shared" si="68"/>
        <v>2</v>
      </c>
      <c r="P891">
        <f t="shared" si="69"/>
        <v>3</v>
      </c>
      <c r="Q891" s="3">
        <v>0</v>
      </c>
    </row>
    <row r="892" spans="1:17" x14ac:dyDescent="0.25">
      <c r="A892" s="2">
        <v>891</v>
      </c>
      <c r="B892">
        <v>47</v>
      </c>
      <c r="C892" t="s">
        <v>13</v>
      </c>
      <c r="D892" t="s">
        <v>14</v>
      </c>
      <c r="E892" t="s">
        <v>20</v>
      </c>
      <c r="F892" t="s">
        <v>25</v>
      </c>
      <c r="G892" t="s">
        <v>22</v>
      </c>
      <c r="H892" s="3">
        <v>0</v>
      </c>
      <c r="K892" s="2">
        <v>47</v>
      </c>
      <c r="L892">
        <f t="shared" si="65"/>
        <v>0</v>
      </c>
      <c r="M892">
        <f t="shared" si="66"/>
        <v>3</v>
      </c>
      <c r="N892">
        <f t="shared" si="67"/>
        <v>3</v>
      </c>
      <c r="O892">
        <f t="shared" si="68"/>
        <v>2</v>
      </c>
      <c r="P892">
        <f t="shared" si="69"/>
        <v>2</v>
      </c>
      <c r="Q892" s="3">
        <v>0</v>
      </c>
    </row>
    <row r="893" spans="1:17" x14ac:dyDescent="0.25">
      <c r="A893" s="2">
        <v>892</v>
      </c>
      <c r="B893">
        <v>41</v>
      </c>
      <c r="C893" t="s">
        <v>8</v>
      </c>
      <c r="D893" t="s">
        <v>14</v>
      </c>
      <c r="E893" t="s">
        <v>20</v>
      </c>
      <c r="F893" t="s">
        <v>25</v>
      </c>
      <c r="G893" t="s">
        <v>19</v>
      </c>
      <c r="H893" s="3">
        <v>1</v>
      </c>
      <c r="K893" s="2">
        <v>41</v>
      </c>
      <c r="L893">
        <f t="shared" si="65"/>
        <v>1</v>
      </c>
      <c r="M893">
        <f t="shared" si="66"/>
        <v>3</v>
      </c>
      <c r="N893">
        <f t="shared" si="67"/>
        <v>3</v>
      </c>
      <c r="O893">
        <f t="shared" si="68"/>
        <v>2</v>
      </c>
      <c r="P893">
        <f t="shared" si="69"/>
        <v>4</v>
      </c>
      <c r="Q893" s="3">
        <v>1</v>
      </c>
    </row>
    <row r="894" spans="1:17" x14ac:dyDescent="0.25">
      <c r="A894" s="2">
        <v>893</v>
      </c>
      <c r="B894">
        <v>42</v>
      </c>
      <c r="C894" t="s">
        <v>8</v>
      </c>
      <c r="D894" t="s">
        <v>14</v>
      </c>
      <c r="E894" t="s">
        <v>15</v>
      </c>
      <c r="F894" t="s">
        <v>11</v>
      </c>
      <c r="G894" t="s">
        <v>12</v>
      </c>
      <c r="H894" s="3">
        <v>0</v>
      </c>
      <c r="K894" s="2">
        <v>42</v>
      </c>
      <c r="L894">
        <f t="shared" si="65"/>
        <v>1</v>
      </c>
      <c r="M894">
        <f t="shared" si="66"/>
        <v>3</v>
      </c>
      <c r="N894">
        <f t="shared" si="67"/>
        <v>1</v>
      </c>
      <c r="O894">
        <f t="shared" si="68"/>
        <v>4</v>
      </c>
      <c r="P894">
        <f t="shared" si="69"/>
        <v>3</v>
      </c>
      <c r="Q894" s="3">
        <v>0</v>
      </c>
    </row>
    <row r="895" spans="1:17" x14ac:dyDescent="0.25">
      <c r="A895" s="2">
        <v>894</v>
      </c>
      <c r="B895">
        <v>40</v>
      </c>
      <c r="C895" t="s">
        <v>8</v>
      </c>
      <c r="D895" t="s">
        <v>18</v>
      </c>
      <c r="E895" t="s">
        <v>10</v>
      </c>
      <c r="F895" t="s">
        <v>16</v>
      </c>
      <c r="G895" t="s">
        <v>22</v>
      </c>
      <c r="H895" s="3">
        <v>0</v>
      </c>
      <c r="K895" s="2">
        <v>40</v>
      </c>
      <c r="L895">
        <f t="shared" si="65"/>
        <v>1</v>
      </c>
      <c r="M895">
        <f t="shared" si="66"/>
        <v>2</v>
      </c>
      <c r="N895">
        <f t="shared" si="67"/>
        <v>2</v>
      </c>
      <c r="O895">
        <f t="shared" si="68"/>
        <v>1</v>
      </c>
      <c r="P895">
        <f t="shared" si="69"/>
        <v>2</v>
      </c>
      <c r="Q895" s="3">
        <v>0</v>
      </c>
    </row>
    <row r="896" spans="1:17" x14ac:dyDescent="0.25">
      <c r="A896" s="2">
        <v>895</v>
      </c>
      <c r="B896">
        <v>35</v>
      </c>
      <c r="C896" t="s">
        <v>13</v>
      </c>
      <c r="D896" t="s">
        <v>18</v>
      </c>
      <c r="E896" t="s">
        <v>15</v>
      </c>
      <c r="F896" t="s">
        <v>23</v>
      </c>
      <c r="G896" t="s">
        <v>19</v>
      </c>
      <c r="H896" s="3">
        <v>1</v>
      </c>
      <c r="K896" s="2">
        <v>35</v>
      </c>
      <c r="L896">
        <f t="shared" si="65"/>
        <v>0</v>
      </c>
      <c r="M896">
        <f t="shared" si="66"/>
        <v>2</v>
      </c>
      <c r="N896">
        <f t="shared" si="67"/>
        <v>1</v>
      </c>
      <c r="O896">
        <f t="shared" si="68"/>
        <v>5</v>
      </c>
      <c r="P896">
        <f t="shared" si="69"/>
        <v>4</v>
      </c>
      <c r="Q896" s="3">
        <v>1</v>
      </c>
    </row>
    <row r="897" spans="1:17" x14ac:dyDescent="0.25">
      <c r="A897" s="2">
        <v>896</v>
      </c>
      <c r="B897">
        <v>28</v>
      </c>
      <c r="C897" t="s">
        <v>8</v>
      </c>
      <c r="D897" t="s">
        <v>21</v>
      </c>
      <c r="E897" t="s">
        <v>20</v>
      </c>
      <c r="F897" t="s">
        <v>11</v>
      </c>
      <c r="G897" t="s">
        <v>12</v>
      </c>
      <c r="H897" s="3">
        <v>1</v>
      </c>
      <c r="K897" s="2">
        <v>28</v>
      </c>
      <c r="L897">
        <f t="shared" si="65"/>
        <v>1</v>
      </c>
      <c r="M897">
        <f t="shared" si="66"/>
        <v>1</v>
      </c>
      <c r="N897">
        <f t="shared" si="67"/>
        <v>3</v>
      </c>
      <c r="O897">
        <f t="shared" si="68"/>
        <v>4</v>
      </c>
      <c r="P897">
        <f t="shared" si="69"/>
        <v>3</v>
      </c>
      <c r="Q897" s="3">
        <v>1</v>
      </c>
    </row>
    <row r="898" spans="1:17" x14ac:dyDescent="0.25">
      <c r="A898" s="2">
        <v>897</v>
      </c>
      <c r="B898">
        <v>23</v>
      </c>
      <c r="C898" t="s">
        <v>13</v>
      </c>
      <c r="D898" t="s">
        <v>21</v>
      </c>
      <c r="E898" t="s">
        <v>20</v>
      </c>
      <c r="F898" t="s">
        <v>24</v>
      </c>
      <c r="G898" t="s">
        <v>17</v>
      </c>
      <c r="H898" s="3">
        <v>1</v>
      </c>
      <c r="K898" s="2">
        <v>23</v>
      </c>
      <c r="L898">
        <f t="shared" si="65"/>
        <v>0</v>
      </c>
      <c r="M898">
        <f t="shared" si="66"/>
        <v>1</v>
      </c>
      <c r="N898">
        <f t="shared" si="67"/>
        <v>3</v>
      </c>
      <c r="O898">
        <f t="shared" si="68"/>
        <v>3</v>
      </c>
      <c r="P898">
        <f t="shared" si="69"/>
        <v>1</v>
      </c>
      <c r="Q898" s="3">
        <v>1</v>
      </c>
    </row>
    <row r="899" spans="1:17" x14ac:dyDescent="0.25">
      <c r="A899" s="2">
        <v>898</v>
      </c>
      <c r="B899">
        <v>42</v>
      </c>
      <c r="C899" t="s">
        <v>8</v>
      </c>
      <c r="D899" t="s">
        <v>9</v>
      </c>
      <c r="E899" t="s">
        <v>10</v>
      </c>
      <c r="F899" t="s">
        <v>24</v>
      </c>
      <c r="G899" t="s">
        <v>12</v>
      </c>
      <c r="H899" s="3">
        <v>0</v>
      </c>
      <c r="K899" s="2">
        <v>42</v>
      </c>
      <c r="L899">
        <f t="shared" ref="L899:L962" si="70">VLOOKUP(C899,$S$7:$T$9,2,0)</f>
        <v>1</v>
      </c>
      <c r="M899">
        <f t="shared" ref="M899:M962" si="71">VLOOKUP(D899,$V$7:$W$11,2,0)</f>
        <v>4</v>
      </c>
      <c r="N899">
        <f t="shared" ref="N899:N962" si="72">VLOOKUP(E899,$Y$7:$Z$10,2,0)</f>
        <v>2</v>
      </c>
      <c r="O899">
        <f t="shared" ref="O899:O962" si="73">VLOOKUP(F899,$S$14:$T$19,2,0)</f>
        <v>3</v>
      </c>
      <c r="P899">
        <f t="shared" ref="P899:P962" si="74">VLOOKUP(G899,$V$14:$W$18,2,0)</f>
        <v>3</v>
      </c>
      <c r="Q899" s="3">
        <v>0</v>
      </c>
    </row>
    <row r="900" spans="1:17" x14ac:dyDescent="0.25">
      <c r="A900" s="2">
        <v>899</v>
      </c>
      <c r="B900">
        <v>34</v>
      </c>
      <c r="C900" t="s">
        <v>13</v>
      </c>
      <c r="D900" t="s">
        <v>14</v>
      </c>
      <c r="E900" t="s">
        <v>10</v>
      </c>
      <c r="F900" t="s">
        <v>23</v>
      </c>
      <c r="G900" t="s">
        <v>22</v>
      </c>
      <c r="H900" s="3">
        <v>0</v>
      </c>
      <c r="K900" s="2">
        <v>34</v>
      </c>
      <c r="L900">
        <f t="shared" si="70"/>
        <v>0</v>
      </c>
      <c r="M900">
        <f t="shared" si="71"/>
        <v>3</v>
      </c>
      <c r="N900">
        <f t="shared" si="72"/>
        <v>2</v>
      </c>
      <c r="O900">
        <f t="shared" si="73"/>
        <v>5</v>
      </c>
      <c r="P900">
        <f t="shared" si="74"/>
        <v>2</v>
      </c>
      <c r="Q900" s="3">
        <v>0</v>
      </c>
    </row>
    <row r="901" spans="1:17" x14ac:dyDescent="0.25">
      <c r="A901" s="2">
        <v>900</v>
      </c>
      <c r="B901">
        <v>24</v>
      </c>
      <c r="C901" t="s">
        <v>13</v>
      </c>
      <c r="D901" t="s">
        <v>18</v>
      </c>
      <c r="E901" t="s">
        <v>15</v>
      </c>
      <c r="F901" t="s">
        <v>11</v>
      </c>
      <c r="G901" t="s">
        <v>17</v>
      </c>
      <c r="H901" s="3">
        <v>1</v>
      </c>
      <c r="K901" s="2">
        <v>24</v>
      </c>
      <c r="L901">
        <f t="shared" si="70"/>
        <v>0</v>
      </c>
      <c r="M901">
        <f t="shared" si="71"/>
        <v>2</v>
      </c>
      <c r="N901">
        <f t="shared" si="72"/>
        <v>1</v>
      </c>
      <c r="O901">
        <f t="shared" si="73"/>
        <v>4</v>
      </c>
      <c r="P901">
        <f t="shared" si="74"/>
        <v>1</v>
      </c>
      <c r="Q901" s="3">
        <v>1</v>
      </c>
    </row>
    <row r="902" spans="1:17" x14ac:dyDescent="0.25">
      <c r="A902" s="2">
        <v>901</v>
      </c>
      <c r="B902">
        <v>29</v>
      </c>
      <c r="C902" t="s">
        <v>13</v>
      </c>
      <c r="D902" t="s">
        <v>14</v>
      </c>
      <c r="E902" t="s">
        <v>15</v>
      </c>
      <c r="F902" t="s">
        <v>23</v>
      </c>
      <c r="G902" t="s">
        <v>22</v>
      </c>
      <c r="H902" s="3">
        <v>1</v>
      </c>
      <c r="K902" s="2">
        <v>29</v>
      </c>
      <c r="L902">
        <f t="shared" si="70"/>
        <v>0</v>
      </c>
      <c r="M902">
        <f t="shared" si="71"/>
        <v>3</v>
      </c>
      <c r="N902">
        <f t="shared" si="72"/>
        <v>1</v>
      </c>
      <c r="O902">
        <f t="shared" si="73"/>
        <v>5</v>
      </c>
      <c r="P902">
        <f t="shared" si="74"/>
        <v>2</v>
      </c>
      <c r="Q902" s="3">
        <v>1</v>
      </c>
    </row>
    <row r="903" spans="1:17" x14ac:dyDescent="0.25">
      <c r="A903" s="2">
        <v>902</v>
      </c>
      <c r="B903">
        <v>35</v>
      </c>
      <c r="C903" t="s">
        <v>8</v>
      </c>
      <c r="D903" t="s">
        <v>18</v>
      </c>
      <c r="E903" t="s">
        <v>10</v>
      </c>
      <c r="F903" t="s">
        <v>11</v>
      </c>
      <c r="G903" t="s">
        <v>12</v>
      </c>
      <c r="H903" s="3">
        <v>0</v>
      </c>
      <c r="K903" s="2">
        <v>35</v>
      </c>
      <c r="L903">
        <f t="shared" si="70"/>
        <v>1</v>
      </c>
      <c r="M903">
        <f t="shared" si="71"/>
        <v>2</v>
      </c>
      <c r="N903">
        <f t="shared" si="72"/>
        <v>2</v>
      </c>
      <c r="O903">
        <f t="shared" si="73"/>
        <v>4</v>
      </c>
      <c r="P903">
        <f t="shared" si="74"/>
        <v>3</v>
      </c>
      <c r="Q903" s="3">
        <v>0</v>
      </c>
    </row>
    <row r="904" spans="1:17" x14ac:dyDescent="0.25">
      <c r="A904" s="2">
        <v>903</v>
      </c>
      <c r="B904">
        <v>25</v>
      </c>
      <c r="C904" t="s">
        <v>13</v>
      </c>
      <c r="D904" t="s">
        <v>9</v>
      </c>
      <c r="E904" t="s">
        <v>10</v>
      </c>
      <c r="F904" t="s">
        <v>16</v>
      </c>
      <c r="G904" t="s">
        <v>12</v>
      </c>
      <c r="H904" s="3">
        <v>0</v>
      </c>
      <c r="K904" s="2">
        <v>25</v>
      </c>
      <c r="L904">
        <f t="shared" si="70"/>
        <v>0</v>
      </c>
      <c r="M904">
        <f t="shared" si="71"/>
        <v>4</v>
      </c>
      <c r="N904">
        <f t="shared" si="72"/>
        <v>2</v>
      </c>
      <c r="O904">
        <f t="shared" si="73"/>
        <v>1</v>
      </c>
      <c r="P904">
        <f t="shared" si="74"/>
        <v>3</v>
      </c>
      <c r="Q904" s="3">
        <v>0</v>
      </c>
    </row>
    <row r="905" spans="1:17" x14ac:dyDescent="0.25">
      <c r="A905" s="2">
        <v>904</v>
      </c>
      <c r="B905">
        <v>22</v>
      </c>
      <c r="C905" t="s">
        <v>8</v>
      </c>
      <c r="D905" t="s">
        <v>21</v>
      </c>
      <c r="E905" t="s">
        <v>20</v>
      </c>
      <c r="F905" t="s">
        <v>24</v>
      </c>
      <c r="G905" t="s">
        <v>19</v>
      </c>
      <c r="H905" s="3">
        <v>0</v>
      </c>
      <c r="K905" s="2">
        <v>22</v>
      </c>
      <c r="L905">
        <f t="shared" si="70"/>
        <v>1</v>
      </c>
      <c r="M905">
        <f t="shared" si="71"/>
        <v>1</v>
      </c>
      <c r="N905">
        <f t="shared" si="72"/>
        <v>3</v>
      </c>
      <c r="O905">
        <f t="shared" si="73"/>
        <v>3</v>
      </c>
      <c r="P905">
        <f t="shared" si="74"/>
        <v>4</v>
      </c>
      <c r="Q905" s="3">
        <v>0</v>
      </c>
    </row>
    <row r="906" spans="1:17" x14ac:dyDescent="0.25">
      <c r="A906" s="2">
        <v>905</v>
      </c>
      <c r="B906">
        <v>59</v>
      </c>
      <c r="C906" t="s">
        <v>8</v>
      </c>
      <c r="D906" t="s">
        <v>9</v>
      </c>
      <c r="E906" t="s">
        <v>20</v>
      </c>
      <c r="F906" t="s">
        <v>25</v>
      </c>
      <c r="G906" t="s">
        <v>12</v>
      </c>
      <c r="H906" s="3">
        <v>1</v>
      </c>
      <c r="K906" s="2">
        <v>59</v>
      </c>
      <c r="L906">
        <f t="shared" si="70"/>
        <v>1</v>
      </c>
      <c r="M906">
        <f t="shared" si="71"/>
        <v>4</v>
      </c>
      <c r="N906">
        <f t="shared" si="72"/>
        <v>3</v>
      </c>
      <c r="O906">
        <f t="shared" si="73"/>
        <v>2</v>
      </c>
      <c r="P906">
        <f t="shared" si="74"/>
        <v>3</v>
      </c>
      <c r="Q906" s="3">
        <v>1</v>
      </c>
    </row>
    <row r="907" spans="1:17" x14ac:dyDescent="0.25">
      <c r="A907" s="2">
        <v>906</v>
      </c>
      <c r="B907">
        <v>28</v>
      </c>
      <c r="C907" t="s">
        <v>13</v>
      </c>
      <c r="D907" t="s">
        <v>14</v>
      </c>
      <c r="E907" t="s">
        <v>10</v>
      </c>
      <c r="F907" t="s">
        <v>24</v>
      </c>
      <c r="G907" t="s">
        <v>22</v>
      </c>
      <c r="H907" s="3">
        <v>1</v>
      </c>
      <c r="K907" s="2">
        <v>28</v>
      </c>
      <c r="L907">
        <f t="shared" si="70"/>
        <v>0</v>
      </c>
      <c r="M907">
        <f t="shared" si="71"/>
        <v>3</v>
      </c>
      <c r="N907">
        <f t="shared" si="72"/>
        <v>2</v>
      </c>
      <c r="O907">
        <f t="shared" si="73"/>
        <v>3</v>
      </c>
      <c r="P907">
        <f t="shared" si="74"/>
        <v>2</v>
      </c>
      <c r="Q907" s="3">
        <v>1</v>
      </c>
    </row>
    <row r="908" spans="1:17" x14ac:dyDescent="0.25">
      <c r="A908" s="2">
        <v>907</v>
      </c>
      <c r="B908">
        <v>43</v>
      </c>
      <c r="C908" t="s">
        <v>13</v>
      </c>
      <c r="D908" t="s">
        <v>14</v>
      </c>
      <c r="E908" t="s">
        <v>15</v>
      </c>
      <c r="F908" t="s">
        <v>25</v>
      </c>
      <c r="G908" t="s">
        <v>17</v>
      </c>
      <c r="H908" s="3">
        <v>0</v>
      </c>
      <c r="K908" s="2">
        <v>43</v>
      </c>
      <c r="L908">
        <f t="shared" si="70"/>
        <v>0</v>
      </c>
      <c r="M908">
        <f t="shared" si="71"/>
        <v>3</v>
      </c>
      <c r="N908">
        <f t="shared" si="72"/>
        <v>1</v>
      </c>
      <c r="O908">
        <f t="shared" si="73"/>
        <v>2</v>
      </c>
      <c r="P908">
        <f t="shared" si="74"/>
        <v>1</v>
      </c>
      <c r="Q908" s="3">
        <v>0</v>
      </c>
    </row>
    <row r="909" spans="1:17" x14ac:dyDescent="0.25">
      <c r="A909" s="2">
        <v>908</v>
      </c>
      <c r="B909">
        <v>51</v>
      </c>
      <c r="C909" t="s">
        <v>8</v>
      </c>
      <c r="D909" t="s">
        <v>21</v>
      </c>
      <c r="E909" t="s">
        <v>20</v>
      </c>
      <c r="F909" t="s">
        <v>24</v>
      </c>
      <c r="G909" t="s">
        <v>17</v>
      </c>
      <c r="H909" s="3">
        <v>1</v>
      </c>
      <c r="K909" s="2">
        <v>51</v>
      </c>
      <c r="L909">
        <f t="shared" si="70"/>
        <v>1</v>
      </c>
      <c r="M909">
        <f t="shared" si="71"/>
        <v>1</v>
      </c>
      <c r="N909">
        <f t="shared" si="72"/>
        <v>3</v>
      </c>
      <c r="O909">
        <f t="shared" si="73"/>
        <v>3</v>
      </c>
      <c r="P909">
        <f t="shared" si="74"/>
        <v>1</v>
      </c>
      <c r="Q909" s="3">
        <v>1</v>
      </c>
    </row>
    <row r="910" spans="1:17" x14ac:dyDescent="0.25">
      <c r="A910" s="2">
        <v>909</v>
      </c>
      <c r="B910">
        <v>60</v>
      </c>
      <c r="C910" t="s">
        <v>13</v>
      </c>
      <c r="D910" t="s">
        <v>14</v>
      </c>
      <c r="E910" t="s">
        <v>20</v>
      </c>
      <c r="F910" t="s">
        <v>24</v>
      </c>
      <c r="G910" t="s">
        <v>19</v>
      </c>
      <c r="H910" s="3">
        <v>0</v>
      </c>
      <c r="K910" s="2">
        <v>60</v>
      </c>
      <c r="L910">
        <f t="shared" si="70"/>
        <v>0</v>
      </c>
      <c r="M910">
        <f t="shared" si="71"/>
        <v>3</v>
      </c>
      <c r="N910">
        <f t="shared" si="72"/>
        <v>3</v>
      </c>
      <c r="O910">
        <f t="shared" si="73"/>
        <v>3</v>
      </c>
      <c r="P910">
        <f t="shared" si="74"/>
        <v>4</v>
      </c>
      <c r="Q910" s="3">
        <v>0</v>
      </c>
    </row>
    <row r="911" spans="1:17" x14ac:dyDescent="0.25">
      <c r="A911" s="2">
        <v>910</v>
      </c>
      <c r="B911">
        <v>53</v>
      </c>
      <c r="C911" t="s">
        <v>13</v>
      </c>
      <c r="D911" t="s">
        <v>18</v>
      </c>
      <c r="E911" t="s">
        <v>10</v>
      </c>
      <c r="F911" t="s">
        <v>24</v>
      </c>
      <c r="G911" t="s">
        <v>12</v>
      </c>
      <c r="H911" s="3">
        <v>0</v>
      </c>
      <c r="K911" s="2">
        <v>53</v>
      </c>
      <c r="L911">
        <f t="shared" si="70"/>
        <v>0</v>
      </c>
      <c r="M911">
        <f t="shared" si="71"/>
        <v>2</v>
      </c>
      <c r="N911">
        <f t="shared" si="72"/>
        <v>2</v>
      </c>
      <c r="O911">
        <f t="shared" si="73"/>
        <v>3</v>
      </c>
      <c r="P911">
        <f t="shared" si="74"/>
        <v>3</v>
      </c>
      <c r="Q911" s="3">
        <v>0</v>
      </c>
    </row>
    <row r="912" spans="1:17" x14ac:dyDescent="0.25">
      <c r="A912" s="2">
        <v>911</v>
      </c>
      <c r="B912">
        <v>54</v>
      </c>
      <c r="C912" t="s">
        <v>13</v>
      </c>
      <c r="D912" t="s">
        <v>9</v>
      </c>
      <c r="E912" t="s">
        <v>15</v>
      </c>
      <c r="F912" t="s">
        <v>11</v>
      </c>
      <c r="G912" t="s">
        <v>19</v>
      </c>
      <c r="H912" s="3">
        <v>0</v>
      </c>
      <c r="K912" s="2">
        <v>54</v>
      </c>
      <c r="L912">
        <f t="shared" si="70"/>
        <v>0</v>
      </c>
      <c r="M912">
        <f t="shared" si="71"/>
        <v>4</v>
      </c>
      <c r="N912">
        <f t="shared" si="72"/>
        <v>1</v>
      </c>
      <c r="O912">
        <f t="shared" si="73"/>
        <v>4</v>
      </c>
      <c r="P912">
        <f t="shared" si="74"/>
        <v>4</v>
      </c>
      <c r="Q912" s="3">
        <v>0</v>
      </c>
    </row>
    <row r="913" spans="1:17" x14ac:dyDescent="0.25">
      <c r="A913" s="2">
        <v>912</v>
      </c>
      <c r="B913">
        <v>59</v>
      </c>
      <c r="C913" t="s">
        <v>13</v>
      </c>
      <c r="D913" t="s">
        <v>18</v>
      </c>
      <c r="E913" t="s">
        <v>15</v>
      </c>
      <c r="F913" t="s">
        <v>25</v>
      </c>
      <c r="G913" t="s">
        <v>22</v>
      </c>
      <c r="H913" s="3">
        <v>0</v>
      </c>
      <c r="K913" s="2">
        <v>59</v>
      </c>
      <c r="L913">
        <f t="shared" si="70"/>
        <v>0</v>
      </c>
      <c r="M913">
        <f t="shared" si="71"/>
        <v>2</v>
      </c>
      <c r="N913">
        <f t="shared" si="72"/>
        <v>1</v>
      </c>
      <c r="O913">
        <f t="shared" si="73"/>
        <v>2</v>
      </c>
      <c r="P913">
        <f t="shared" si="74"/>
        <v>2</v>
      </c>
      <c r="Q913" s="3">
        <v>0</v>
      </c>
    </row>
    <row r="914" spans="1:17" x14ac:dyDescent="0.25">
      <c r="A914" s="2">
        <v>913</v>
      </c>
      <c r="B914">
        <v>45</v>
      </c>
      <c r="C914" t="s">
        <v>8</v>
      </c>
      <c r="D914" t="s">
        <v>18</v>
      </c>
      <c r="E914" t="s">
        <v>15</v>
      </c>
      <c r="F914" t="s">
        <v>16</v>
      </c>
      <c r="G914" t="s">
        <v>19</v>
      </c>
      <c r="H914" s="3">
        <v>0</v>
      </c>
      <c r="K914" s="2">
        <v>45</v>
      </c>
      <c r="L914">
        <f t="shared" si="70"/>
        <v>1</v>
      </c>
      <c r="M914">
        <f t="shared" si="71"/>
        <v>2</v>
      </c>
      <c r="N914">
        <f t="shared" si="72"/>
        <v>1</v>
      </c>
      <c r="O914">
        <f t="shared" si="73"/>
        <v>1</v>
      </c>
      <c r="P914">
        <f t="shared" si="74"/>
        <v>4</v>
      </c>
      <c r="Q914" s="3">
        <v>0</v>
      </c>
    </row>
    <row r="915" spans="1:17" x14ac:dyDescent="0.25">
      <c r="A915" s="2">
        <v>914</v>
      </c>
      <c r="B915">
        <v>31</v>
      </c>
      <c r="C915" t="s">
        <v>13</v>
      </c>
      <c r="D915" t="s">
        <v>14</v>
      </c>
      <c r="E915" t="s">
        <v>10</v>
      </c>
      <c r="F915" t="s">
        <v>24</v>
      </c>
      <c r="G915" t="s">
        <v>12</v>
      </c>
      <c r="H915" s="3">
        <v>1</v>
      </c>
      <c r="K915" s="2">
        <v>31</v>
      </c>
      <c r="L915">
        <f t="shared" si="70"/>
        <v>0</v>
      </c>
      <c r="M915">
        <f t="shared" si="71"/>
        <v>3</v>
      </c>
      <c r="N915">
        <f t="shared" si="72"/>
        <v>2</v>
      </c>
      <c r="O915">
        <f t="shared" si="73"/>
        <v>3</v>
      </c>
      <c r="P915">
        <f t="shared" si="74"/>
        <v>3</v>
      </c>
      <c r="Q915" s="3">
        <v>1</v>
      </c>
    </row>
    <row r="916" spans="1:17" x14ac:dyDescent="0.25">
      <c r="A916" s="2">
        <v>915</v>
      </c>
      <c r="B916">
        <v>21</v>
      </c>
      <c r="C916" t="s">
        <v>8</v>
      </c>
      <c r="D916" t="s">
        <v>18</v>
      </c>
      <c r="E916" t="s">
        <v>10</v>
      </c>
      <c r="F916" t="s">
        <v>24</v>
      </c>
      <c r="G916" t="s">
        <v>17</v>
      </c>
      <c r="H916" s="3">
        <v>0</v>
      </c>
      <c r="K916" s="2">
        <v>21</v>
      </c>
      <c r="L916">
        <f t="shared" si="70"/>
        <v>1</v>
      </c>
      <c r="M916">
        <f t="shared" si="71"/>
        <v>2</v>
      </c>
      <c r="N916">
        <f t="shared" si="72"/>
        <v>2</v>
      </c>
      <c r="O916">
        <f t="shared" si="73"/>
        <v>3</v>
      </c>
      <c r="P916">
        <f t="shared" si="74"/>
        <v>1</v>
      </c>
      <c r="Q916" s="3">
        <v>0</v>
      </c>
    </row>
    <row r="917" spans="1:17" x14ac:dyDescent="0.25">
      <c r="A917" s="2">
        <v>916</v>
      </c>
      <c r="B917">
        <v>51</v>
      </c>
      <c r="C917" t="s">
        <v>8</v>
      </c>
      <c r="D917" t="s">
        <v>18</v>
      </c>
      <c r="E917" t="s">
        <v>10</v>
      </c>
      <c r="F917" t="s">
        <v>16</v>
      </c>
      <c r="G917" t="s">
        <v>22</v>
      </c>
      <c r="H917" s="3">
        <v>1</v>
      </c>
      <c r="K917" s="2">
        <v>51</v>
      </c>
      <c r="L917">
        <f t="shared" si="70"/>
        <v>1</v>
      </c>
      <c r="M917">
        <f t="shared" si="71"/>
        <v>2</v>
      </c>
      <c r="N917">
        <f t="shared" si="72"/>
        <v>2</v>
      </c>
      <c r="O917">
        <f t="shared" si="73"/>
        <v>1</v>
      </c>
      <c r="P917">
        <f t="shared" si="74"/>
        <v>2</v>
      </c>
      <c r="Q917" s="3">
        <v>1</v>
      </c>
    </row>
    <row r="918" spans="1:17" x14ac:dyDescent="0.25">
      <c r="A918" s="2">
        <v>917</v>
      </c>
      <c r="B918">
        <v>37</v>
      </c>
      <c r="C918" t="s">
        <v>13</v>
      </c>
      <c r="D918" t="s">
        <v>9</v>
      </c>
      <c r="E918" t="s">
        <v>20</v>
      </c>
      <c r="F918" t="s">
        <v>23</v>
      </c>
      <c r="G918" t="s">
        <v>17</v>
      </c>
      <c r="H918" s="3">
        <v>1</v>
      </c>
      <c r="K918" s="2">
        <v>37</v>
      </c>
      <c r="L918">
        <f t="shared" si="70"/>
        <v>0</v>
      </c>
      <c r="M918">
        <f t="shared" si="71"/>
        <v>4</v>
      </c>
      <c r="N918">
        <f t="shared" si="72"/>
        <v>3</v>
      </c>
      <c r="O918">
        <f t="shared" si="73"/>
        <v>5</v>
      </c>
      <c r="P918">
        <f t="shared" si="74"/>
        <v>1</v>
      </c>
      <c r="Q918" s="3">
        <v>1</v>
      </c>
    </row>
    <row r="919" spans="1:17" x14ac:dyDescent="0.25">
      <c r="A919" s="2">
        <v>918</v>
      </c>
      <c r="B919">
        <v>21</v>
      </c>
      <c r="C919" t="s">
        <v>8</v>
      </c>
      <c r="D919" t="s">
        <v>14</v>
      </c>
      <c r="E919" t="s">
        <v>20</v>
      </c>
      <c r="F919" t="s">
        <v>16</v>
      </c>
      <c r="G919" t="s">
        <v>19</v>
      </c>
      <c r="H919" s="3">
        <v>1</v>
      </c>
      <c r="K919" s="2">
        <v>21</v>
      </c>
      <c r="L919">
        <f t="shared" si="70"/>
        <v>1</v>
      </c>
      <c r="M919">
        <f t="shared" si="71"/>
        <v>3</v>
      </c>
      <c r="N919">
        <f t="shared" si="72"/>
        <v>3</v>
      </c>
      <c r="O919">
        <f t="shared" si="73"/>
        <v>1</v>
      </c>
      <c r="P919">
        <f t="shared" si="74"/>
        <v>4</v>
      </c>
      <c r="Q919" s="3">
        <v>1</v>
      </c>
    </row>
    <row r="920" spans="1:17" x14ac:dyDescent="0.25">
      <c r="A920" s="2">
        <v>919</v>
      </c>
      <c r="B920">
        <v>60</v>
      </c>
      <c r="C920" t="s">
        <v>13</v>
      </c>
      <c r="D920" t="s">
        <v>18</v>
      </c>
      <c r="E920" t="s">
        <v>20</v>
      </c>
      <c r="F920" t="s">
        <v>24</v>
      </c>
      <c r="G920" t="s">
        <v>19</v>
      </c>
      <c r="H920" s="3">
        <v>0</v>
      </c>
      <c r="K920" s="2">
        <v>60</v>
      </c>
      <c r="L920">
        <f t="shared" si="70"/>
        <v>0</v>
      </c>
      <c r="M920">
        <f t="shared" si="71"/>
        <v>2</v>
      </c>
      <c r="N920">
        <f t="shared" si="72"/>
        <v>3</v>
      </c>
      <c r="O920">
        <f t="shared" si="73"/>
        <v>3</v>
      </c>
      <c r="P920">
        <f t="shared" si="74"/>
        <v>4</v>
      </c>
      <c r="Q920" s="3">
        <v>0</v>
      </c>
    </row>
    <row r="921" spans="1:17" x14ac:dyDescent="0.25">
      <c r="A921" s="2">
        <v>920</v>
      </c>
      <c r="B921">
        <v>38</v>
      </c>
      <c r="C921" t="s">
        <v>13</v>
      </c>
      <c r="D921" t="s">
        <v>18</v>
      </c>
      <c r="E921" t="s">
        <v>20</v>
      </c>
      <c r="F921" t="s">
        <v>23</v>
      </c>
      <c r="G921" t="s">
        <v>12</v>
      </c>
      <c r="H921" s="3">
        <v>0</v>
      </c>
      <c r="K921" s="2">
        <v>38</v>
      </c>
      <c r="L921">
        <f t="shared" si="70"/>
        <v>0</v>
      </c>
      <c r="M921">
        <f t="shared" si="71"/>
        <v>2</v>
      </c>
      <c r="N921">
        <f t="shared" si="72"/>
        <v>3</v>
      </c>
      <c r="O921">
        <f t="shared" si="73"/>
        <v>5</v>
      </c>
      <c r="P921">
        <f t="shared" si="74"/>
        <v>3</v>
      </c>
      <c r="Q921" s="3">
        <v>0</v>
      </c>
    </row>
    <row r="922" spans="1:17" x14ac:dyDescent="0.25">
      <c r="A922" s="2">
        <v>921</v>
      </c>
      <c r="B922">
        <v>59</v>
      </c>
      <c r="C922" t="s">
        <v>8</v>
      </c>
      <c r="D922" t="s">
        <v>18</v>
      </c>
      <c r="E922" t="s">
        <v>10</v>
      </c>
      <c r="F922" t="s">
        <v>11</v>
      </c>
      <c r="G922" t="s">
        <v>22</v>
      </c>
      <c r="H922" s="3">
        <v>0</v>
      </c>
      <c r="K922" s="2">
        <v>59</v>
      </c>
      <c r="L922">
        <f t="shared" si="70"/>
        <v>1</v>
      </c>
      <c r="M922">
        <f t="shared" si="71"/>
        <v>2</v>
      </c>
      <c r="N922">
        <f t="shared" si="72"/>
        <v>2</v>
      </c>
      <c r="O922">
        <f t="shared" si="73"/>
        <v>4</v>
      </c>
      <c r="P922">
        <f t="shared" si="74"/>
        <v>2</v>
      </c>
      <c r="Q922" s="3">
        <v>0</v>
      </c>
    </row>
    <row r="923" spans="1:17" x14ac:dyDescent="0.25">
      <c r="A923" s="2">
        <v>922</v>
      </c>
      <c r="B923">
        <v>26</v>
      </c>
      <c r="C923" t="s">
        <v>13</v>
      </c>
      <c r="D923" t="s">
        <v>14</v>
      </c>
      <c r="E923" t="s">
        <v>15</v>
      </c>
      <c r="F923" t="s">
        <v>23</v>
      </c>
      <c r="G923" t="s">
        <v>19</v>
      </c>
      <c r="H923" s="3">
        <v>1</v>
      </c>
      <c r="K923" s="2">
        <v>26</v>
      </c>
      <c r="L923">
        <f t="shared" si="70"/>
        <v>0</v>
      </c>
      <c r="M923">
        <f t="shared" si="71"/>
        <v>3</v>
      </c>
      <c r="N923">
        <f t="shared" si="72"/>
        <v>1</v>
      </c>
      <c r="O923">
        <f t="shared" si="73"/>
        <v>5</v>
      </c>
      <c r="P923">
        <f t="shared" si="74"/>
        <v>4</v>
      </c>
      <c r="Q923" s="3">
        <v>1</v>
      </c>
    </row>
    <row r="924" spans="1:17" x14ac:dyDescent="0.25">
      <c r="A924" s="2">
        <v>923</v>
      </c>
      <c r="B924">
        <v>43</v>
      </c>
      <c r="C924" t="s">
        <v>13</v>
      </c>
      <c r="D924" t="s">
        <v>9</v>
      </c>
      <c r="E924" t="s">
        <v>20</v>
      </c>
      <c r="F924" t="s">
        <v>11</v>
      </c>
      <c r="G924" t="s">
        <v>19</v>
      </c>
      <c r="H924" s="3">
        <v>0</v>
      </c>
      <c r="K924" s="2">
        <v>43</v>
      </c>
      <c r="L924">
        <f t="shared" si="70"/>
        <v>0</v>
      </c>
      <c r="M924">
        <f t="shared" si="71"/>
        <v>4</v>
      </c>
      <c r="N924">
        <f t="shared" si="72"/>
        <v>3</v>
      </c>
      <c r="O924">
        <f t="shared" si="73"/>
        <v>4</v>
      </c>
      <c r="P924">
        <f t="shared" si="74"/>
        <v>4</v>
      </c>
      <c r="Q924" s="3">
        <v>0</v>
      </c>
    </row>
    <row r="925" spans="1:17" x14ac:dyDescent="0.25">
      <c r="A925" s="2">
        <v>924</v>
      </c>
      <c r="B925">
        <v>47</v>
      </c>
      <c r="C925" t="s">
        <v>13</v>
      </c>
      <c r="D925" t="s">
        <v>9</v>
      </c>
      <c r="E925" t="s">
        <v>20</v>
      </c>
      <c r="F925" t="s">
        <v>24</v>
      </c>
      <c r="G925" t="s">
        <v>12</v>
      </c>
      <c r="H925" s="3">
        <v>0</v>
      </c>
      <c r="K925" s="2">
        <v>47</v>
      </c>
      <c r="L925">
        <f t="shared" si="70"/>
        <v>0</v>
      </c>
      <c r="M925">
        <f t="shared" si="71"/>
        <v>4</v>
      </c>
      <c r="N925">
        <f t="shared" si="72"/>
        <v>3</v>
      </c>
      <c r="O925">
        <f t="shared" si="73"/>
        <v>3</v>
      </c>
      <c r="P925">
        <f t="shared" si="74"/>
        <v>3</v>
      </c>
      <c r="Q925" s="3">
        <v>0</v>
      </c>
    </row>
    <row r="926" spans="1:17" x14ac:dyDescent="0.25">
      <c r="A926" s="2">
        <v>925</v>
      </c>
      <c r="B926">
        <v>37</v>
      </c>
      <c r="C926" t="s">
        <v>8</v>
      </c>
      <c r="D926" t="s">
        <v>14</v>
      </c>
      <c r="E926" t="s">
        <v>20</v>
      </c>
      <c r="F926" t="s">
        <v>25</v>
      </c>
      <c r="G926" t="s">
        <v>19</v>
      </c>
      <c r="H926" s="3">
        <v>0</v>
      </c>
      <c r="K926" s="2">
        <v>37</v>
      </c>
      <c r="L926">
        <f t="shared" si="70"/>
        <v>1</v>
      </c>
      <c r="M926">
        <f t="shared" si="71"/>
        <v>3</v>
      </c>
      <c r="N926">
        <f t="shared" si="72"/>
        <v>3</v>
      </c>
      <c r="O926">
        <f t="shared" si="73"/>
        <v>2</v>
      </c>
      <c r="P926">
        <f t="shared" si="74"/>
        <v>4</v>
      </c>
      <c r="Q926" s="3">
        <v>0</v>
      </c>
    </row>
    <row r="927" spans="1:17" x14ac:dyDescent="0.25">
      <c r="A927" s="2">
        <v>926</v>
      </c>
      <c r="B927">
        <v>40</v>
      </c>
      <c r="C927" t="s">
        <v>8</v>
      </c>
      <c r="D927" t="s">
        <v>9</v>
      </c>
      <c r="E927" t="s">
        <v>20</v>
      </c>
      <c r="F927" t="s">
        <v>11</v>
      </c>
      <c r="G927" t="s">
        <v>19</v>
      </c>
      <c r="H927" s="3">
        <v>0</v>
      </c>
      <c r="K927" s="2">
        <v>40</v>
      </c>
      <c r="L927">
        <f t="shared" si="70"/>
        <v>1</v>
      </c>
      <c r="M927">
        <f t="shared" si="71"/>
        <v>4</v>
      </c>
      <c r="N927">
        <f t="shared" si="72"/>
        <v>3</v>
      </c>
      <c r="O927">
        <f t="shared" si="73"/>
        <v>4</v>
      </c>
      <c r="P927">
        <f t="shared" si="74"/>
        <v>4</v>
      </c>
      <c r="Q927" s="3">
        <v>0</v>
      </c>
    </row>
    <row r="928" spans="1:17" x14ac:dyDescent="0.25">
      <c r="A928" s="2">
        <v>927</v>
      </c>
      <c r="B928">
        <v>24</v>
      </c>
      <c r="C928" t="s">
        <v>13</v>
      </c>
      <c r="D928" t="s">
        <v>9</v>
      </c>
      <c r="E928" t="s">
        <v>10</v>
      </c>
      <c r="F928" t="s">
        <v>16</v>
      </c>
      <c r="G928" t="s">
        <v>17</v>
      </c>
      <c r="H928" s="3">
        <v>0</v>
      </c>
      <c r="K928" s="2">
        <v>24</v>
      </c>
      <c r="L928">
        <f t="shared" si="70"/>
        <v>0</v>
      </c>
      <c r="M928">
        <f t="shared" si="71"/>
        <v>4</v>
      </c>
      <c r="N928">
        <f t="shared" si="72"/>
        <v>2</v>
      </c>
      <c r="O928">
        <f t="shared" si="73"/>
        <v>1</v>
      </c>
      <c r="P928">
        <f t="shared" si="74"/>
        <v>1</v>
      </c>
      <c r="Q928" s="3">
        <v>0</v>
      </c>
    </row>
    <row r="929" spans="1:17" x14ac:dyDescent="0.25">
      <c r="A929" s="2">
        <v>928</v>
      </c>
      <c r="B929">
        <v>43</v>
      </c>
      <c r="C929" t="s">
        <v>13</v>
      </c>
      <c r="D929" t="s">
        <v>14</v>
      </c>
      <c r="E929" t="s">
        <v>10</v>
      </c>
      <c r="F929" t="s">
        <v>11</v>
      </c>
      <c r="G929" t="s">
        <v>17</v>
      </c>
      <c r="H929" s="3">
        <v>0</v>
      </c>
      <c r="K929" s="2">
        <v>43</v>
      </c>
      <c r="L929">
        <f t="shared" si="70"/>
        <v>0</v>
      </c>
      <c r="M929">
        <f t="shared" si="71"/>
        <v>3</v>
      </c>
      <c r="N929">
        <f t="shared" si="72"/>
        <v>2</v>
      </c>
      <c r="O929">
        <f t="shared" si="73"/>
        <v>4</v>
      </c>
      <c r="P929">
        <f t="shared" si="74"/>
        <v>1</v>
      </c>
      <c r="Q929" s="3">
        <v>0</v>
      </c>
    </row>
    <row r="930" spans="1:17" x14ac:dyDescent="0.25">
      <c r="A930" s="2">
        <v>929</v>
      </c>
      <c r="B930">
        <v>20</v>
      </c>
      <c r="C930" t="s">
        <v>13</v>
      </c>
      <c r="D930" t="s">
        <v>18</v>
      </c>
      <c r="E930" t="s">
        <v>15</v>
      </c>
      <c r="F930" t="s">
        <v>24</v>
      </c>
      <c r="G930" t="s">
        <v>17</v>
      </c>
      <c r="H930" s="3">
        <v>1</v>
      </c>
      <c r="K930" s="2">
        <v>20</v>
      </c>
      <c r="L930">
        <f t="shared" si="70"/>
        <v>0</v>
      </c>
      <c r="M930">
        <f t="shared" si="71"/>
        <v>2</v>
      </c>
      <c r="N930">
        <f t="shared" si="72"/>
        <v>1</v>
      </c>
      <c r="O930">
        <f t="shared" si="73"/>
        <v>3</v>
      </c>
      <c r="P930">
        <f t="shared" si="74"/>
        <v>1</v>
      </c>
      <c r="Q930" s="3">
        <v>1</v>
      </c>
    </row>
    <row r="931" spans="1:17" x14ac:dyDescent="0.25">
      <c r="A931" s="2">
        <v>930</v>
      </c>
      <c r="B931">
        <v>23</v>
      </c>
      <c r="C931" t="s">
        <v>8</v>
      </c>
      <c r="D931" t="s">
        <v>21</v>
      </c>
      <c r="E931" t="s">
        <v>10</v>
      </c>
      <c r="F931" t="s">
        <v>25</v>
      </c>
      <c r="G931" t="s">
        <v>22</v>
      </c>
      <c r="H931" s="3">
        <v>1</v>
      </c>
      <c r="K931" s="2">
        <v>23</v>
      </c>
      <c r="L931">
        <f t="shared" si="70"/>
        <v>1</v>
      </c>
      <c r="M931">
        <f t="shared" si="71"/>
        <v>1</v>
      </c>
      <c r="N931">
        <f t="shared" si="72"/>
        <v>2</v>
      </c>
      <c r="O931">
        <f t="shared" si="73"/>
        <v>2</v>
      </c>
      <c r="P931">
        <f t="shared" si="74"/>
        <v>2</v>
      </c>
      <c r="Q931" s="3">
        <v>1</v>
      </c>
    </row>
    <row r="932" spans="1:17" x14ac:dyDescent="0.25">
      <c r="A932" s="2">
        <v>931</v>
      </c>
      <c r="B932">
        <v>25</v>
      </c>
      <c r="C932" t="s">
        <v>13</v>
      </c>
      <c r="D932" t="s">
        <v>9</v>
      </c>
      <c r="E932" t="s">
        <v>10</v>
      </c>
      <c r="F932" t="s">
        <v>16</v>
      </c>
      <c r="G932" t="s">
        <v>22</v>
      </c>
      <c r="H932" s="3">
        <v>0</v>
      </c>
      <c r="K932" s="2">
        <v>25</v>
      </c>
      <c r="L932">
        <f t="shared" si="70"/>
        <v>0</v>
      </c>
      <c r="M932">
        <f t="shared" si="71"/>
        <v>4</v>
      </c>
      <c r="N932">
        <f t="shared" si="72"/>
        <v>2</v>
      </c>
      <c r="O932">
        <f t="shared" si="73"/>
        <v>1</v>
      </c>
      <c r="P932">
        <f t="shared" si="74"/>
        <v>2</v>
      </c>
      <c r="Q932" s="3">
        <v>0</v>
      </c>
    </row>
    <row r="933" spans="1:17" x14ac:dyDescent="0.25">
      <c r="A933" s="2">
        <v>932</v>
      </c>
      <c r="B933">
        <v>43</v>
      </c>
      <c r="C933" t="s">
        <v>13</v>
      </c>
      <c r="D933" t="s">
        <v>18</v>
      </c>
      <c r="E933" t="s">
        <v>15</v>
      </c>
      <c r="F933" t="s">
        <v>11</v>
      </c>
      <c r="G933" t="s">
        <v>17</v>
      </c>
      <c r="H933" s="3">
        <v>0</v>
      </c>
      <c r="K933" s="2">
        <v>43</v>
      </c>
      <c r="L933">
        <f t="shared" si="70"/>
        <v>0</v>
      </c>
      <c r="M933">
        <f t="shared" si="71"/>
        <v>2</v>
      </c>
      <c r="N933">
        <f t="shared" si="72"/>
        <v>1</v>
      </c>
      <c r="O933">
        <f t="shared" si="73"/>
        <v>4</v>
      </c>
      <c r="P933">
        <f t="shared" si="74"/>
        <v>1</v>
      </c>
      <c r="Q933" s="3">
        <v>0</v>
      </c>
    </row>
    <row r="934" spans="1:17" x14ac:dyDescent="0.25">
      <c r="A934" s="2">
        <v>933</v>
      </c>
      <c r="B934">
        <v>49</v>
      </c>
      <c r="C934" t="s">
        <v>8</v>
      </c>
      <c r="D934" t="s">
        <v>21</v>
      </c>
      <c r="E934" t="s">
        <v>20</v>
      </c>
      <c r="F934" t="s">
        <v>16</v>
      </c>
      <c r="G934" t="s">
        <v>17</v>
      </c>
      <c r="H934" s="3">
        <v>0</v>
      </c>
      <c r="K934" s="2">
        <v>49</v>
      </c>
      <c r="L934">
        <f t="shared" si="70"/>
        <v>1</v>
      </c>
      <c r="M934">
        <f t="shared" si="71"/>
        <v>1</v>
      </c>
      <c r="N934">
        <f t="shared" si="72"/>
        <v>3</v>
      </c>
      <c r="O934">
        <f t="shared" si="73"/>
        <v>1</v>
      </c>
      <c r="P934">
        <f t="shared" si="74"/>
        <v>1</v>
      </c>
      <c r="Q934" s="3">
        <v>0</v>
      </c>
    </row>
    <row r="935" spans="1:17" x14ac:dyDescent="0.25">
      <c r="A935" s="2">
        <v>934</v>
      </c>
      <c r="B935">
        <v>59</v>
      </c>
      <c r="C935" t="s">
        <v>13</v>
      </c>
      <c r="D935" t="s">
        <v>14</v>
      </c>
      <c r="E935" t="s">
        <v>15</v>
      </c>
      <c r="F935" t="s">
        <v>16</v>
      </c>
      <c r="G935" t="s">
        <v>19</v>
      </c>
      <c r="H935" s="3">
        <v>0</v>
      </c>
      <c r="K935" s="2">
        <v>59</v>
      </c>
      <c r="L935">
        <f t="shared" si="70"/>
        <v>0</v>
      </c>
      <c r="M935">
        <f t="shared" si="71"/>
        <v>3</v>
      </c>
      <c r="N935">
        <f t="shared" si="72"/>
        <v>1</v>
      </c>
      <c r="O935">
        <f t="shared" si="73"/>
        <v>1</v>
      </c>
      <c r="P935">
        <f t="shared" si="74"/>
        <v>4</v>
      </c>
      <c r="Q935" s="3">
        <v>0</v>
      </c>
    </row>
    <row r="936" spans="1:17" x14ac:dyDescent="0.25">
      <c r="A936" s="2">
        <v>935</v>
      </c>
      <c r="B936">
        <v>21</v>
      </c>
      <c r="C936" t="s">
        <v>8</v>
      </c>
      <c r="D936" t="s">
        <v>18</v>
      </c>
      <c r="E936" t="s">
        <v>10</v>
      </c>
      <c r="F936" t="s">
        <v>23</v>
      </c>
      <c r="G936" t="s">
        <v>17</v>
      </c>
      <c r="H936" s="3">
        <v>0</v>
      </c>
      <c r="K936" s="2">
        <v>21</v>
      </c>
      <c r="L936">
        <f t="shared" si="70"/>
        <v>1</v>
      </c>
      <c r="M936">
        <f t="shared" si="71"/>
        <v>2</v>
      </c>
      <c r="N936">
        <f t="shared" si="72"/>
        <v>2</v>
      </c>
      <c r="O936">
        <f t="shared" si="73"/>
        <v>5</v>
      </c>
      <c r="P936">
        <f t="shared" si="74"/>
        <v>1</v>
      </c>
      <c r="Q936" s="3">
        <v>0</v>
      </c>
    </row>
    <row r="937" spans="1:17" x14ac:dyDescent="0.25">
      <c r="A937" s="2">
        <v>936</v>
      </c>
      <c r="B937">
        <v>33</v>
      </c>
      <c r="C937" t="s">
        <v>13</v>
      </c>
      <c r="D937" t="s">
        <v>9</v>
      </c>
      <c r="E937" t="s">
        <v>15</v>
      </c>
      <c r="F937" t="s">
        <v>25</v>
      </c>
      <c r="G937" t="s">
        <v>22</v>
      </c>
      <c r="H937" s="3">
        <v>0</v>
      </c>
      <c r="K937" s="2">
        <v>33</v>
      </c>
      <c r="L937">
        <f t="shared" si="70"/>
        <v>0</v>
      </c>
      <c r="M937">
        <f t="shared" si="71"/>
        <v>4</v>
      </c>
      <c r="N937">
        <f t="shared" si="72"/>
        <v>1</v>
      </c>
      <c r="O937">
        <f t="shared" si="73"/>
        <v>2</v>
      </c>
      <c r="P937">
        <f t="shared" si="74"/>
        <v>2</v>
      </c>
      <c r="Q937" s="3">
        <v>0</v>
      </c>
    </row>
    <row r="938" spans="1:17" x14ac:dyDescent="0.25">
      <c r="A938" s="2">
        <v>937</v>
      </c>
      <c r="B938">
        <v>19</v>
      </c>
      <c r="C938" t="s">
        <v>8</v>
      </c>
      <c r="D938" t="s">
        <v>21</v>
      </c>
      <c r="E938" t="s">
        <v>10</v>
      </c>
      <c r="F938" t="s">
        <v>16</v>
      </c>
      <c r="G938" t="s">
        <v>17</v>
      </c>
      <c r="H938" s="3">
        <v>1</v>
      </c>
      <c r="K938" s="2">
        <v>19</v>
      </c>
      <c r="L938">
        <f t="shared" si="70"/>
        <v>1</v>
      </c>
      <c r="M938">
        <f t="shared" si="71"/>
        <v>1</v>
      </c>
      <c r="N938">
        <f t="shared" si="72"/>
        <v>2</v>
      </c>
      <c r="O938">
        <f t="shared" si="73"/>
        <v>1</v>
      </c>
      <c r="P938">
        <f t="shared" si="74"/>
        <v>1</v>
      </c>
      <c r="Q938" s="3">
        <v>1</v>
      </c>
    </row>
    <row r="939" spans="1:17" x14ac:dyDescent="0.25">
      <c r="A939" s="2">
        <v>938</v>
      </c>
      <c r="B939">
        <v>46</v>
      </c>
      <c r="C939" t="s">
        <v>8</v>
      </c>
      <c r="D939" t="s">
        <v>18</v>
      </c>
      <c r="E939" t="s">
        <v>10</v>
      </c>
      <c r="F939" t="s">
        <v>25</v>
      </c>
      <c r="G939" t="s">
        <v>22</v>
      </c>
      <c r="H939" s="3">
        <v>0</v>
      </c>
      <c r="K939" s="2">
        <v>46</v>
      </c>
      <c r="L939">
        <f t="shared" si="70"/>
        <v>1</v>
      </c>
      <c r="M939">
        <f t="shared" si="71"/>
        <v>2</v>
      </c>
      <c r="N939">
        <f t="shared" si="72"/>
        <v>2</v>
      </c>
      <c r="O939">
        <f t="shared" si="73"/>
        <v>2</v>
      </c>
      <c r="P939">
        <f t="shared" si="74"/>
        <v>2</v>
      </c>
      <c r="Q939" s="3">
        <v>0</v>
      </c>
    </row>
    <row r="940" spans="1:17" x14ac:dyDescent="0.25">
      <c r="A940" s="2">
        <v>939</v>
      </c>
      <c r="B940">
        <v>52</v>
      </c>
      <c r="C940" t="s">
        <v>13</v>
      </c>
      <c r="D940" t="s">
        <v>14</v>
      </c>
      <c r="E940" t="s">
        <v>20</v>
      </c>
      <c r="F940" t="s">
        <v>24</v>
      </c>
      <c r="G940" t="s">
        <v>19</v>
      </c>
      <c r="H940" s="3">
        <v>0</v>
      </c>
      <c r="K940" s="2">
        <v>52</v>
      </c>
      <c r="L940">
        <f t="shared" si="70"/>
        <v>0</v>
      </c>
      <c r="M940">
        <f t="shared" si="71"/>
        <v>3</v>
      </c>
      <c r="N940">
        <f t="shared" si="72"/>
        <v>3</v>
      </c>
      <c r="O940">
        <f t="shared" si="73"/>
        <v>3</v>
      </c>
      <c r="P940">
        <f t="shared" si="74"/>
        <v>4</v>
      </c>
      <c r="Q940" s="3">
        <v>0</v>
      </c>
    </row>
    <row r="941" spans="1:17" x14ac:dyDescent="0.25">
      <c r="A941" s="2">
        <v>940</v>
      </c>
      <c r="B941">
        <v>32</v>
      </c>
      <c r="C941" t="s">
        <v>8</v>
      </c>
      <c r="D941" t="s">
        <v>9</v>
      </c>
      <c r="E941" t="s">
        <v>20</v>
      </c>
      <c r="F941" t="s">
        <v>23</v>
      </c>
      <c r="G941" t="s">
        <v>12</v>
      </c>
      <c r="H941" s="3">
        <v>0</v>
      </c>
      <c r="K941" s="2">
        <v>32</v>
      </c>
      <c r="L941">
        <f t="shared" si="70"/>
        <v>1</v>
      </c>
      <c r="M941">
        <f t="shared" si="71"/>
        <v>4</v>
      </c>
      <c r="N941">
        <f t="shared" si="72"/>
        <v>3</v>
      </c>
      <c r="O941">
        <f t="shared" si="73"/>
        <v>5</v>
      </c>
      <c r="P941">
        <f t="shared" si="74"/>
        <v>3</v>
      </c>
      <c r="Q941" s="3">
        <v>0</v>
      </c>
    </row>
    <row r="942" spans="1:17" x14ac:dyDescent="0.25">
      <c r="A942" s="2">
        <v>941</v>
      </c>
      <c r="B942">
        <v>32</v>
      </c>
      <c r="C942" t="s">
        <v>13</v>
      </c>
      <c r="D942" t="s">
        <v>21</v>
      </c>
      <c r="E942" t="s">
        <v>10</v>
      </c>
      <c r="F942" t="s">
        <v>11</v>
      </c>
      <c r="G942" t="s">
        <v>17</v>
      </c>
      <c r="H942" s="3">
        <v>0</v>
      </c>
      <c r="K942" s="2">
        <v>32</v>
      </c>
      <c r="L942">
        <f t="shared" si="70"/>
        <v>0</v>
      </c>
      <c r="M942">
        <f t="shared" si="71"/>
        <v>1</v>
      </c>
      <c r="N942">
        <f t="shared" si="72"/>
        <v>2</v>
      </c>
      <c r="O942">
        <f t="shared" si="73"/>
        <v>4</v>
      </c>
      <c r="P942">
        <f t="shared" si="74"/>
        <v>1</v>
      </c>
      <c r="Q942" s="3">
        <v>0</v>
      </c>
    </row>
    <row r="943" spans="1:17" x14ac:dyDescent="0.25">
      <c r="A943" s="2">
        <v>942</v>
      </c>
      <c r="B943">
        <v>41</v>
      </c>
      <c r="C943" t="s">
        <v>13</v>
      </c>
      <c r="D943" t="s">
        <v>18</v>
      </c>
      <c r="E943" t="s">
        <v>20</v>
      </c>
      <c r="F943" t="s">
        <v>24</v>
      </c>
      <c r="G943" t="s">
        <v>17</v>
      </c>
      <c r="H943" s="3">
        <v>0</v>
      </c>
      <c r="K943" s="2">
        <v>41</v>
      </c>
      <c r="L943">
        <f t="shared" si="70"/>
        <v>0</v>
      </c>
      <c r="M943">
        <f t="shared" si="71"/>
        <v>2</v>
      </c>
      <c r="N943">
        <f t="shared" si="72"/>
        <v>3</v>
      </c>
      <c r="O943">
        <f t="shared" si="73"/>
        <v>3</v>
      </c>
      <c r="P943">
        <f t="shared" si="74"/>
        <v>1</v>
      </c>
      <c r="Q943" s="3">
        <v>0</v>
      </c>
    </row>
    <row r="944" spans="1:17" x14ac:dyDescent="0.25">
      <c r="A944" s="2">
        <v>943</v>
      </c>
      <c r="B944">
        <v>28</v>
      </c>
      <c r="C944" t="s">
        <v>8</v>
      </c>
      <c r="D944" t="s">
        <v>18</v>
      </c>
      <c r="E944" t="s">
        <v>20</v>
      </c>
      <c r="F944" t="s">
        <v>16</v>
      </c>
      <c r="G944" t="s">
        <v>12</v>
      </c>
      <c r="H944" s="3">
        <v>0</v>
      </c>
      <c r="K944" s="2">
        <v>28</v>
      </c>
      <c r="L944">
        <f t="shared" si="70"/>
        <v>1</v>
      </c>
      <c r="M944">
        <f t="shared" si="71"/>
        <v>2</v>
      </c>
      <c r="N944">
        <f t="shared" si="72"/>
        <v>3</v>
      </c>
      <c r="O944">
        <f t="shared" si="73"/>
        <v>1</v>
      </c>
      <c r="P944">
        <f t="shared" si="74"/>
        <v>3</v>
      </c>
      <c r="Q944" s="3">
        <v>0</v>
      </c>
    </row>
    <row r="945" spans="1:17" x14ac:dyDescent="0.25">
      <c r="A945" s="2">
        <v>944</v>
      </c>
      <c r="B945">
        <v>39</v>
      </c>
      <c r="C945" t="s">
        <v>13</v>
      </c>
      <c r="D945" t="s">
        <v>14</v>
      </c>
      <c r="E945" t="s">
        <v>10</v>
      </c>
      <c r="F945" t="s">
        <v>16</v>
      </c>
      <c r="G945" t="s">
        <v>12</v>
      </c>
      <c r="H945" s="3">
        <v>1</v>
      </c>
      <c r="K945" s="2">
        <v>39</v>
      </c>
      <c r="L945">
        <f t="shared" si="70"/>
        <v>0</v>
      </c>
      <c r="M945">
        <f t="shared" si="71"/>
        <v>3</v>
      </c>
      <c r="N945">
        <f t="shared" si="72"/>
        <v>2</v>
      </c>
      <c r="O945">
        <f t="shared" si="73"/>
        <v>1</v>
      </c>
      <c r="P945">
        <f t="shared" si="74"/>
        <v>3</v>
      </c>
      <c r="Q945" s="3">
        <v>1</v>
      </c>
    </row>
    <row r="946" spans="1:17" x14ac:dyDescent="0.25">
      <c r="A946" s="2">
        <v>945</v>
      </c>
      <c r="B946">
        <v>51</v>
      </c>
      <c r="C946" t="s">
        <v>8</v>
      </c>
      <c r="D946" t="s">
        <v>21</v>
      </c>
      <c r="E946" t="s">
        <v>10</v>
      </c>
      <c r="F946" t="s">
        <v>25</v>
      </c>
      <c r="G946" t="s">
        <v>12</v>
      </c>
      <c r="H946" s="3">
        <v>0</v>
      </c>
      <c r="K946" s="2">
        <v>51</v>
      </c>
      <c r="L946">
        <f t="shared" si="70"/>
        <v>1</v>
      </c>
      <c r="M946">
        <f t="shared" si="71"/>
        <v>1</v>
      </c>
      <c r="N946">
        <f t="shared" si="72"/>
        <v>2</v>
      </c>
      <c r="O946">
        <f t="shared" si="73"/>
        <v>2</v>
      </c>
      <c r="P946">
        <f t="shared" si="74"/>
        <v>3</v>
      </c>
      <c r="Q946" s="3">
        <v>0</v>
      </c>
    </row>
    <row r="947" spans="1:17" x14ac:dyDescent="0.25">
      <c r="A947" s="2">
        <v>946</v>
      </c>
      <c r="B947">
        <v>45</v>
      </c>
      <c r="C947" t="s">
        <v>13</v>
      </c>
      <c r="D947" t="s">
        <v>14</v>
      </c>
      <c r="E947" t="s">
        <v>15</v>
      </c>
      <c r="F947" t="s">
        <v>25</v>
      </c>
      <c r="G947" t="s">
        <v>17</v>
      </c>
      <c r="H947" s="3">
        <v>0</v>
      </c>
      <c r="K947" s="2">
        <v>45</v>
      </c>
      <c r="L947">
        <f t="shared" si="70"/>
        <v>0</v>
      </c>
      <c r="M947">
        <f t="shared" si="71"/>
        <v>3</v>
      </c>
      <c r="N947">
        <f t="shared" si="72"/>
        <v>1</v>
      </c>
      <c r="O947">
        <f t="shared" si="73"/>
        <v>2</v>
      </c>
      <c r="P947">
        <f t="shared" si="74"/>
        <v>1</v>
      </c>
      <c r="Q947" s="3">
        <v>0</v>
      </c>
    </row>
    <row r="948" spans="1:17" x14ac:dyDescent="0.25">
      <c r="A948" s="2">
        <v>947</v>
      </c>
      <c r="B948">
        <v>57</v>
      </c>
      <c r="C948" t="s">
        <v>8</v>
      </c>
      <c r="D948" t="s">
        <v>9</v>
      </c>
      <c r="E948" t="s">
        <v>10</v>
      </c>
      <c r="F948" t="s">
        <v>23</v>
      </c>
      <c r="G948" t="s">
        <v>17</v>
      </c>
      <c r="H948" s="3">
        <v>1</v>
      </c>
      <c r="K948" s="2">
        <v>57</v>
      </c>
      <c r="L948">
        <f t="shared" si="70"/>
        <v>1</v>
      </c>
      <c r="M948">
        <f t="shared" si="71"/>
        <v>4</v>
      </c>
      <c r="N948">
        <f t="shared" si="72"/>
        <v>2</v>
      </c>
      <c r="O948">
        <f t="shared" si="73"/>
        <v>5</v>
      </c>
      <c r="P948">
        <f t="shared" si="74"/>
        <v>1</v>
      </c>
      <c r="Q948" s="3">
        <v>1</v>
      </c>
    </row>
    <row r="949" spans="1:17" x14ac:dyDescent="0.25">
      <c r="A949" s="2">
        <v>948</v>
      </c>
      <c r="B949">
        <v>30</v>
      </c>
      <c r="C949" t="s">
        <v>13</v>
      </c>
      <c r="D949" t="s">
        <v>9</v>
      </c>
      <c r="E949" t="s">
        <v>15</v>
      </c>
      <c r="F949" t="s">
        <v>16</v>
      </c>
      <c r="G949" t="s">
        <v>12</v>
      </c>
      <c r="H949" s="3">
        <v>0</v>
      </c>
      <c r="K949" s="2">
        <v>30</v>
      </c>
      <c r="L949">
        <f t="shared" si="70"/>
        <v>0</v>
      </c>
      <c r="M949">
        <f t="shared" si="71"/>
        <v>4</v>
      </c>
      <c r="N949">
        <f t="shared" si="72"/>
        <v>1</v>
      </c>
      <c r="O949">
        <f t="shared" si="73"/>
        <v>1</v>
      </c>
      <c r="P949">
        <f t="shared" si="74"/>
        <v>3</v>
      </c>
      <c r="Q949" s="3">
        <v>0</v>
      </c>
    </row>
    <row r="950" spans="1:17" x14ac:dyDescent="0.25">
      <c r="A950" s="2">
        <v>949</v>
      </c>
      <c r="B950">
        <v>19</v>
      </c>
      <c r="C950" t="s">
        <v>13</v>
      </c>
      <c r="D950" t="s">
        <v>18</v>
      </c>
      <c r="E950" t="s">
        <v>15</v>
      </c>
      <c r="F950" t="s">
        <v>24</v>
      </c>
      <c r="G950" t="s">
        <v>17</v>
      </c>
      <c r="H950" s="3">
        <v>0</v>
      </c>
      <c r="K950" s="2">
        <v>19</v>
      </c>
      <c r="L950">
        <f t="shared" si="70"/>
        <v>0</v>
      </c>
      <c r="M950">
        <f t="shared" si="71"/>
        <v>2</v>
      </c>
      <c r="N950">
        <f t="shared" si="72"/>
        <v>1</v>
      </c>
      <c r="O950">
        <f t="shared" si="73"/>
        <v>3</v>
      </c>
      <c r="P950">
        <f t="shared" si="74"/>
        <v>1</v>
      </c>
      <c r="Q950" s="3">
        <v>0</v>
      </c>
    </row>
    <row r="951" spans="1:17" x14ac:dyDescent="0.25">
      <c r="A951" s="2">
        <v>950</v>
      </c>
      <c r="B951">
        <v>42</v>
      </c>
      <c r="C951" t="s">
        <v>13</v>
      </c>
      <c r="D951" t="s">
        <v>14</v>
      </c>
      <c r="E951" t="s">
        <v>20</v>
      </c>
      <c r="F951" t="s">
        <v>16</v>
      </c>
      <c r="G951" t="s">
        <v>17</v>
      </c>
      <c r="H951" s="3">
        <v>0</v>
      </c>
      <c r="K951" s="2">
        <v>42</v>
      </c>
      <c r="L951">
        <f t="shared" si="70"/>
        <v>0</v>
      </c>
      <c r="M951">
        <f t="shared" si="71"/>
        <v>3</v>
      </c>
      <c r="N951">
        <f t="shared" si="72"/>
        <v>3</v>
      </c>
      <c r="O951">
        <f t="shared" si="73"/>
        <v>1</v>
      </c>
      <c r="P951">
        <f t="shared" si="74"/>
        <v>1</v>
      </c>
      <c r="Q951" s="3">
        <v>0</v>
      </c>
    </row>
    <row r="952" spans="1:17" x14ac:dyDescent="0.25">
      <c r="A952" s="2">
        <v>951</v>
      </c>
      <c r="B952">
        <v>24</v>
      </c>
      <c r="C952" t="s">
        <v>8</v>
      </c>
      <c r="D952" t="s">
        <v>9</v>
      </c>
      <c r="E952" t="s">
        <v>20</v>
      </c>
      <c r="F952" t="s">
        <v>24</v>
      </c>
      <c r="G952" t="s">
        <v>19</v>
      </c>
      <c r="H952" s="3">
        <v>0</v>
      </c>
      <c r="K952" s="2">
        <v>24</v>
      </c>
      <c r="L952">
        <f t="shared" si="70"/>
        <v>1</v>
      </c>
      <c r="M952">
        <f t="shared" si="71"/>
        <v>4</v>
      </c>
      <c r="N952">
        <f t="shared" si="72"/>
        <v>3</v>
      </c>
      <c r="O952">
        <f t="shared" si="73"/>
        <v>3</v>
      </c>
      <c r="P952">
        <f t="shared" si="74"/>
        <v>4</v>
      </c>
      <c r="Q952" s="3">
        <v>0</v>
      </c>
    </row>
    <row r="953" spans="1:17" x14ac:dyDescent="0.25">
      <c r="A953" s="2">
        <v>952</v>
      </c>
      <c r="B953">
        <v>18</v>
      </c>
      <c r="C953" t="s">
        <v>8</v>
      </c>
      <c r="D953" t="s">
        <v>21</v>
      </c>
      <c r="E953" t="s">
        <v>20</v>
      </c>
      <c r="F953" t="s">
        <v>11</v>
      </c>
      <c r="G953" t="s">
        <v>17</v>
      </c>
      <c r="H953" s="3">
        <v>1</v>
      </c>
      <c r="K953" s="2">
        <v>18</v>
      </c>
      <c r="L953">
        <f t="shared" si="70"/>
        <v>1</v>
      </c>
      <c r="M953">
        <f t="shared" si="71"/>
        <v>1</v>
      </c>
      <c r="N953">
        <f t="shared" si="72"/>
        <v>3</v>
      </c>
      <c r="O953">
        <f t="shared" si="73"/>
        <v>4</v>
      </c>
      <c r="P953">
        <f t="shared" si="74"/>
        <v>1</v>
      </c>
      <c r="Q953" s="3">
        <v>1</v>
      </c>
    </row>
    <row r="954" spans="1:17" x14ac:dyDescent="0.25">
      <c r="A954" s="2">
        <v>953</v>
      </c>
      <c r="B954">
        <v>34</v>
      </c>
      <c r="C954" t="s">
        <v>8</v>
      </c>
      <c r="D954" t="s">
        <v>18</v>
      </c>
      <c r="E954" t="s">
        <v>20</v>
      </c>
      <c r="F954" t="s">
        <v>24</v>
      </c>
      <c r="G954" t="s">
        <v>22</v>
      </c>
      <c r="H954" s="3">
        <v>1</v>
      </c>
      <c r="K954" s="2">
        <v>34</v>
      </c>
      <c r="L954">
        <f t="shared" si="70"/>
        <v>1</v>
      </c>
      <c r="M954">
        <f t="shared" si="71"/>
        <v>2</v>
      </c>
      <c r="N954">
        <f t="shared" si="72"/>
        <v>3</v>
      </c>
      <c r="O954">
        <f t="shared" si="73"/>
        <v>3</v>
      </c>
      <c r="P954">
        <f t="shared" si="74"/>
        <v>2</v>
      </c>
      <c r="Q954" s="3">
        <v>1</v>
      </c>
    </row>
    <row r="955" spans="1:17" x14ac:dyDescent="0.25">
      <c r="A955" s="2">
        <v>954</v>
      </c>
      <c r="B955">
        <v>45</v>
      </c>
      <c r="C955" t="s">
        <v>13</v>
      </c>
      <c r="D955" t="s">
        <v>18</v>
      </c>
      <c r="E955" t="s">
        <v>10</v>
      </c>
      <c r="F955" t="s">
        <v>24</v>
      </c>
      <c r="G955" t="s">
        <v>19</v>
      </c>
      <c r="H955" s="3">
        <v>0</v>
      </c>
      <c r="K955" s="2">
        <v>45</v>
      </c>
      <c r="L955">
        <f t="shared" si="70"/>
        <v>0</v>
      </c>
      <c r="M955">
        <f t="shared" si="71"/>
        <v>2</v>
      </c>
      <c r="N955">
        <f t="shared" si="72"/>
        <v>2</v>
      </c>
      <c r="O955">
        <f t="shared" si="73"/>
        <v>3</v>
      </c>
      <c r="P955">
        <f t="shared" si="74"/>
        <v>4</v>
      </c>
      <c r="Q955" s="3">
        <v>0</v>
      </c>
    </row>
    <row r="956" spans="1:17" x14ac:dyDescent="0.25">
      <c r="A956" s="2">
        <v>955</v>
      </c>
      <c r="B956">
        <v>39</v>
      </c>
      <c r="C956" t="s">
        <v>13</v>
      </c>
      <c r="D956" t="s">
        <v>14</v>
      </c>
      <c r="E956" t="s">
        <v>10</v>
      </c>
      <c r="F956" t="s">
        <v>16</v>
      </c>
      <c r="G956" t="s">
        <v>19</v>
      </c>
      <c r="H956" s="3">
        <v>0</v>
      </c>
      <c r="K956" s="2">
        <v>39</v>
      </c>
      <c r="L956">
        <f t="shared" si="70"/>
        <v>0</v>
      </c>
      <c r="M956">
        <f t="shared" si="71"/>
        <v>3</v>
      </c>
      <c r="N956">
        <f t="shared" si="72"/>
        <v>2</v>
      </c>
      <c r="O956">
        <f t="shared" si="73"/>
        <v>1</v>
      </c>
      <c r="P956">
        <f t="shared" si="74"/>
        <v>4</v>
      </c>
      <c r="Q956" s="3">
        <v>0</v>
      </c>
    </row>
    <row r="957" spans="1:17" x14ac:dyDescent="0.25">
      <c r="A957" s="2">
        <v>956</v>
      </c>
      <c r="B957">
        <v>20</v>
      </c>
      <c r="C957" t="s">
        <v>8</v>
      </c>
      <c r="D957" t="s">
        <v>9</v>
      </c>
      <c r="E957" t="s">
        <v>10</v>
      </c>
      <c r="F957" t="s">
        <v>24</v>
      </c>
      <c r="G957" t="s">
        <v>22</v>
      </c>
      <c r="H957" s="3">
        <v>0</v>
      </c>
      <c r="K957" s="2">
        <v>20</v>
      </c>
      <c r="L957">
        <f t="shared" si="70"/>
        <v>1</v>
      </c>
      <c r="M957">
        <f t="shared" si="71"/>
        <v>4</v>
      </c>
      <c r="N957">
        <f t="shared" si="72"/>
        <v>2</v>
      </c>
      <c r="O957">
        <f t="shared" si="73"/>
        <v>3</v>
      </c>
      <c r="P957">
        <f t="shared" si="74"/>
        <v>2</v>
      </c>
      <c r="Q957" s="3">
        <v>0</v>
      </c>
    </row>
    <row r="958" spans="1:17" x14ac:dyDescent="0.25">
      <c r="A958" s="2">
        <v>957</v>
      </c>
      <c r="B958">
        <v>41</v>
      </c>
      <c r="C958" t="s">
        <v>8</v>
      </c>
      <c r="D958" t="s">
        <v>9</v>
      </c>
      <c r="E958" t="s">
        <v>10</v>
      </c>
      <c r="F958" t="s">
        <v>16</v>
      </c>
      <c r="G958" t="s">
        <v>12</v>
      </c>
      <c r="H958" s="3">
        <v>0</v>
      </c>
      <c r="K958" s="2">
        <v>41</v>
      </c>
      <c r="L958">
        <f t="shared" si="70"/>
        <v>1</v>
      </c>
      <c r="M958">
        <f t="shared" si="71"/>
        <v>4</v>
      </c>
      <c r="N958">
        <f t="shared" si="72"/>
        <v>2</v>
      </c>
      <c r="O958">
        <f t="shared" si="73"/>
        <v>1</v>
      </c>
      <c r="P958">
        <f t="shared" si="74"/>
        <v>3</v>
      </c>
      <c r="Q958" s="3">
        <v>0</v>
      </c>
    </row>
    <row r="959" spans="1:17" x14ac:dyDescent="0.25">
      <c r="A959" s="2">
        <v>958</v>
      </c>
      <c r="B959">
        <v>43</v>
      </c>
      <c r="C959" t="s">
        <v>8</v>
      </c>
      <c r="D959" t="s">
        <v>9</v>
      </c>
      <c r="E959" t="s">
        <v>20</v>
      </c>
      <c r="F959" t="s">
        <v>24</v>
      </c>
      <c r="G959" t="s">
        <v>22</v>
      </c>
      <c r="H959" s="3">
        <v>0</v>
      </c>
      <c r="K959" s="2">
        <v>43</v>
      </c>
      <c r="L959">
        <f t="shared" si="70"/>
        <v>1</v>
      </c>
      <c r="M959">
        <f t="shared" si="71"/>
        <v>4</v>
      </c>
      <c r="N959">
        <f t="shared" si="72"/>
        <v>3</v>
      </c>
      <c r="O959">
        <f t="shared" si="73"/>
        <v>3</v>
      </c>
      <c r="P959">
        <f t="shared" si="74"/>
        <v>2</v>
      </c>
      <c r="Q959" s="3">
        <v>0</v>
      </c>
    </row>
    <row r="960" spans="1:17" x14ac:dyDescent="0.25">
      <c r="A960" s="2">
        <v>959</v>
      </c>
      <c r="B960">
        <v>20</v>
      </c>
      <c r="C960" t="s">
        <v>8</v>
      </c>
      <c r="D960" t="s">
        <v>14</v>
      </c>
      <c r="E960" t="s">
        <v>15</v>
      </c>
      <c r="F960" t="s">
        <v>11</v>
      </c>
      <c r="G960" t="s">
        <v>17</v>
      </c>
      <c r="H960" s="3">
        <v>1</v>
      </c>
      <c r="K960" s="2">
        <v>20</v>
      </c>
      <c r="L960">
        <f t="shared" si="70"/>
        <v>1</v>
      </c>
      <c r="M960">
        <f t="shared" si="71"/>
        <v>3</v>
      </c>
      <c r="N960">
        <f t="shared" si="72"/>
        <v>1</v>
      </c>
      <c r="O960">
        <f t="shared" si="73"/>
        <v>4</v>
      </c>
      <c r="P960">
        <f t="shared" si="74"/>
        <v>1</v>
      </c>
      <c r="Q960" s="3">
        <v>1</v>
      </c>
    </row>
    <row r="961" spans="1:17" x14ac:dyDescent="0.25">
      <c r="A961" s="2">
        <v>960</v>
      </c>
      <c r="B961">
        <v>19</v>
      </c>
      <c r="C961" t="s">
        <v>8</v>
      </c>
      <c r="D961" t="s">
        <v>14</v>
      </c>
      <c r="E961" t="s">
        <v>10</v>
      </c>
      <c r="F961" t="s">
        <v>16</v>
      </c>
      <c r="G961" t="s">
        <v>12</v>
      </c>
      <c r="H961" s="3">
        <v>1</v>
      </c>
      <c r="K961" s="2">
        <v>19</v>
      </c>
      <c r="L961">
        <f t="shared" si="70"/>
        <v>1</v>
      </c>
      <c r="M961">
        <f t="shared" si="71"/>
        <v>3</v>
      </c>
      <c r="N961">
        <f t="shared" si="72"/>
        <v>2</v>
      </c>
      <c r="O961">
        <f t="shared" si="73"/>
        <v>1</v>
      </c>
      <c r="P961">
        <f t="shared" si="74"/>
        <v>3</v>
      </c>
      <c r="Q961" s="3">
        <v>1</v>
      </c>
    </row>
    <row r="962" spans="1:17" x14ac:dyDescent="0.25">
      <c r="A962" s="2">
        <v>961</v>
      </c>
      <c r="B962">
        <v>20</v>
      </c>
      <c r="C962" t="s">
        <v>8</v>
      </c>
      <c r="D962" t="s">
        <v>9</v>
      </c>
      <c r="E962" t="s">
        <v>15</v>
      </c>
      <c r="F962" t="s">
        <v>23</v>
      </c>
      <c r="G962" t="s">
        <v>12</v>
      </c>
      <c r="H962" s="3">
        <v>0</v>
      </c>
      <c r="K962" s="2">
        <v>20</v>
      </c>
      <c r="L962">
        <f t="shared" si="70"/>
        <v>1</v>
      </c>
      <c r="M962">
        <f t="shared" si="71"/>
        <v>4</v>
      </c>
      <c r="N962">
        <f t="shared" si="72"/>
        <v>1</v>
      </c>
      <c r="O962">
        <f t="shared" si="73"/>
        <v>5</v>
      </c>
      <c r="P962">
        <f t="shared" si="74"/>
        <v>3</v>
      </c>
      <c r="Q962" s="3">
        <v>0</v>
      </c>
    </row>
    <row r="963" spans="1:17" x14ac:dyDescent="0.25">
      <c r="A963" s="2">
        <v>962</v>
      </c>
      <c r="B963">
        <v>25</v>
      </c>
      <c r="C963" t="s">
        <v>8</v>
      </c>
      <c r="D963" t="s">
        <v>9</v>
      </c>
      <c r="E963" t="s">
        <v>10</v>
      </c>
      <c r="F963" t="s">
        <v>11</v>
      </c>
      <c r="G963" t="s">
        <v>12</v>
      </c>
      <c r="H963" s="3">
        <v>0</v>
      </c>
      <c r="K963" s="2">
        <v>25</v>
      </c>
      <c r="L963">
        <f t="shared" ref="L963:L1026" si="75">VLOOKUP(C963,$S$7:$T$9,2,0)</f>
        <v>1</v>
      </c>
      <c r="M963">
        <f t="shared" ref="M963:M1026" si="76">VLOOKUP(D963,$V$7:$W$11,2,0)</f>
        <v>4</v>
      </c>
      <c r="N963">
        <f t="shared" ref="N963:N1026" si="77">VLOOKUP(E963,$Y$7:$Z$10,2,0)</f>
        <v>2</v>
      </c>
      <c r="O963">
        <f t="shared" ref="O963:O1026" si="78">VLOOKUP(F963,$S$14:$T$19,2,0)</f>
        <v>4</v>
      </c>
      <c r="P963">
        <f t="shared" ref="P963:P1026" si="79">VLOOKUP(G963,$V$14:$W$18,2,0)</f>
        <v>3</v>
      </c>
      <c r="Q963" s="3">
        <v>0</v>
      </c>
    </row>
    <row r="964" spans="1:17" x14ac:dyDescent="0.25">
      <c r="A964" s="2">
        <v>963</v>
      </c>
      <c r="B964">
        <v>59</v>
      </c>
      <c r="C964" t="s">
        <v>8</v>
      </c>
      <c r="D964" t="s">
        <v>9</v>
      </c>
      <c r="E964" t="s">
        <v>15</v>
      </c>
      <c r="F964" t="s">
        <v>23</v>
      </c>
      <c r="G964" t="s">
        <v>22</v>
      </c>
      <c r="H964" s="3">
        <v>0</v>
      </c>
      <c r="K964" s="2">
        <v>59</v>
      </c>
      <c r="L964">
        <f t="shared" si="75"/>
        <v>1</v>
      </c>
      <c r="M964">
        <f t="shared" si="76"/>
        <v>4</v>
      </c>
      <c r="N964">
        <f t="shared" si="77"/>
        <v>1</v>
      </c>
      <c r="O964">
        <f t="shared" si="78"/>
        <v>5</v>
      </c>
      <c r="P964">
        <f t="shared" si="79"/>
        <v>2</v>
      </c>
      <c r="Q964" s="3">
        <v>0</v>
      </c>
    </row>
    <row r="965" spans="1:17" x14ac:dyDescent="0.25">
      <c r="A965" s="2">
        <v>964</v>
      </c>
      <c r="B965">
        <v>44</v>
      </c>
      <c r="C965" t="s">
        <v>13</v>
      </c>
      <c r="D965" t="s">
        <v>14</v>
      </c>
      <c r="E965" t="s">
        <v>10</v>
      </c>
      <c r="F965" t="s">
        <v>16</v>
      </c>
      <c r="G965" t="s">
        <v>17</v>
      </c>
      <c r="H965" s="3">
        <v>0</v>
      </c>
      <c r="K965" s="2">
        <v>44</v>
      </c>
      <c r="L965">
        <f t="shared" si="75"/>
        <v>0</v>
      </c>
      <c r="M965">
        <f t="shared" si="76"/>
        <v>3</v>
      </c>
      <c r="N965">
        <f t="shared" si="77"/>
        <v>2</v>
      </c>
      <c r="O965">
        <f t="shared" si="78"/>
        <v>1</v>
      </c>
      <c r="P965">
        <f t="shared" si="79"/>
        <v>1</v>
      </c>
      <c r="Q965" s="3">
        <v>0</v>
      </c>
    </row>
    <row r="966" spans="1:17" x14ac:dyDescent="0.25">
      <c r="A966" s="2">
        <v>965</v>
      </c>
      <c r="B966">
        <v>26</v>
      </c>
      <c r="C966" t="s">
        <v>13</v>
      </c>
      <c r="D966" t="s">
        <v>18</v>
      </c>
      <c r="E966" t="s">
        <v>15</v>
      </c>
      <c r="F966" t="s">
        <v>24</v>
      </c>
      <c r="G966" t="s">
        <v>22</v>
      </c>
      <c r="H966" s="3">
        <v>1</v>
      </c>
      <c r="K966" s="2">
        <v>26</v>
      </c>
      <c r="L966">
        <f t="shared" si="75"/>
        <v>0</v>
      </c>
      <c r="M966">
        <f t="shared" si="76"/>
        <v>2</v>
      </c>
      <c r="N966">
        <f t="shared" si="77"/>
        <v>1</v>
      </c>
      <c r="O966">
        <f t="shared" si="78"/>
        <v>3</v>
      </c>
      <c r="P966">
        <f t="shared" si="79"/>
        <v>2</v>
      </c>
      <c r="Q966" s="3">
        <v>1</v>
      </c>
    </row>
    <row r="967" spans="1:17" x14ac:dyDescent="0.25">
      <c r="A967" s="2">
        <v>966</v>
      </c>
      <c r="B967">
        <v>34</v>
      </c>
      <c r="C967" t="s">
        <v>13</v>
      </c>
      <c r="D967" t="s">
        <v>21</v>
      </c>
      <c r="E967" t="s">
        <v>10</v>
      </c>
      <c r="F967" t="s">
        <v>25</v>
      </c>
      <c r="G967" t="s">
        <v>19</v>
      </c>
      <c r="H967" s="3">
        <v>1</v>
      </c>
      <c r="K967" s="2">
        <v>34</v>
      </c>
      <c r="L967">
        <f t="shared" si="75"/>
        <v>0</v>
      </c>
      <c r="M967">
        <f t="shared" si="76"/>
        <v>1</v>
      </c>
      <c r="N967">
        <f t="shared" si="77"/>
        <v>2</v>
      </c>
      <c r="O967">
        <f t="shared" si="78"/>
        <v>2</v>
      </c>
      <c r="P967">
        <f t="shared" si="79"/>
        <v>4</v>
      </c>
      <c r="Q967" s="3">
        <v>1</v>
      </c>
    </row>
    <row r="968" spans="1:17" x14ac:dyDescent="0.25">
      <c r="A968" s="2">
        <v>967</v>
      </c>
      <c r="B968">
        <v>40</v>
      </c>
      <c r="C968" t="s">
        <v>8</v>
      </c>
      <c r="D968" t="s">
        <v>14</v>
      </c>
      <c r="E968" t="s">
        <v>20</v>
      </c>
      <c r="F968" t="s">
        <v>16</v>
      </c>
      <c r="G968" t="s">
        <v>12</v>
      </c>
      <c r="H968" s="3">
        <v>0</v>
      </c>
      <c r="K968" s="2">
        <v>40</v>
      </c>
      <c r="L968">
        <f t="shared" si="75"/>
        <v>1</v>
      </c>
      <c r="M968">
        <f t="shared" si="76"/>
        <v>3</v>
      </c>
      <c r="N968">
        <f t="shared" si="77"/>
        <v>3</v>
      </c>
      <c r="O968">
        <f t="shared" si="78"/>
        <v>1</v>
      </c>
      <c r="P968">
        <f t="shared" si="79"/>
        <v>3</v>
      </c>
      <c r="Q968" s="3">
        <v>0</v>
      </c>
    </row>
    <row r="969" spans="1:17" x14ac:dyDescent="0.25">
      <c r="A969" s="2">
        <v>968</v>
      </c>
      <c r="B969">
        <v>21</v>
      </c>
      <c r="C969" t="s">
        <v>8</v>
      </c>
      <c r="D969" t="s">
        <v>18</v>
      </c>
      <c r="E969" t="s">
        <v>15</v>
      </c>
      <c r="F969" t="s">
        <v>11</v>
      </c>
      <c r="G969" t="s">
        <v>12</v>
      </c>
      <c r="H969" s="3">
        <v>1</v>
      </c>
      <c r="K969" s="2">
        <v>21</v>
      </c>
      <c r="L969">
        <f t="shared" si="75"/>
        <v>1</v>
      </c>
      <c r="M969">
        <f t="shared" si="76"/>
        <v>2</v>
      </c>
      <c r="N969">
        <f t="shared" si="77"/>
        <v>1</v>
      </c>
      <c r="O969">
        <f t="shared" si="78"/>
        <v>4</v>
      </c>
      <c r="P969">
        <f t="shared" si="79"/>
        <v>3</v>
      </c>
      <c r="Q969" s="3">
        <v>1</v>
      </c>
    </row>
    <row r="970" spans="1:17" x14ac:dyDescent="0.25">
      <c r="A970" s="2">
        <v>969</v>
      </c>
      <c r="B970">
        <v>29</v>
      </c>
      <c r="C970" t="s">
        <v>8</v>
      </c>
      <c r="D970" t="s">
        <v>9</v>
      </c>
      <c r="E970" t="s">
        <v>10</v>
      </c>
      <c r="F970" t="s">
        <v>23</v>
      </c>
      <c r="G970" t="s">
        <v>19</v>
      </c>
      <c r="H970" s="3">
        <v>1</v>
      </c>
      <c r="K970" s="2">
        <v>29</v>
      </c>
      <c r="L970">
        <f t="shared" si="75"/>
        <v>1</v>
      </c>
      <c r="M970">
        <f t="shared" si="76"/>
        <v>4</v>
      </c>
      <c r="N970">
        <f t="shared" si="77"/>
        <v>2</v>
      </c>
      <c r="O970">
        <f t="shared" si="78"/>
        <v>5</v>
      </c>
      <c r="P970">
        <f t="shared" si="79"/>
        <v>4</v>
      </c>
      <c r="Q970" s="3">
        <v>1</v>
      </c>
    </row>
    <row r="971" spans="1:17" x14ac:dyDescent="0.25">
      <c r="A971" s="2">
        <v>970</v>
      </c>
      <c r="B971">
        <v>32</v>
      </c>
      <c r="C971" t="s">
        <v>13</v>
      </c>
      <c r="D971" t="s">
        <v>9</v>
      </c>
      <c r="E971" t="s">
        <v>10</v>
      </c>
      <c r="F971" t="s">
        <v>25</v>
      </c>
      <c r="G971" t="s">
        <v>12</v>
      </c>
      <c r="H971" s="3">
        <v>0</v>
      </c>
      <c r="K971" s="2">
        <v>32</v>
      </c>
      <c r="L971">
        <f t="shared" si="75"/>
        <v>0</v>
      </c>
      <c r="M971">
        <f t="shared" si="76"/>
        <v>4</v>
      </c>
      <c r="N971">
        <f t="shared" si="77"/>
        <v>2</v>
      </c>
      <c r="O971">
        <f t="shared" si="78"/>
        <v>2</v>
      </c>
      <c r="P971">
        <f t="shared" si="79"/>
        <v>3</v>
      </c>
      <c r="Q971" s="3">
        <v>0</v>
      </c>
    </row>
    <row r="972" spans="1:17" x14ac:dyDescent="0.25">
      <c r="A972" s="2">
        <v>971</v>
      </c>
      <c r="B972">
        <v>36</v>
      </c>
      <c r="C972" t="s">
        <v>13</v>
      </c>
      <c r="D972" t="s">
        <v>18</v>
      </c>
      <c r="E972" t="s">
        <v>20</v>
      </c>
      <c r="F972" t="s">
        <v>16</v>
      </c>
      <c r="G972" t="s">
        <v>22</v>
      </c>
      <c r="H972" s="3">
        <v>1</v>
      </c>
      <c r="K972" s="2">
        <v>36</v>
      </c>
      <c r="L972">
        <f t="shared" si="75"/>
        <v>0</v>
      </c>
      <c r="M972">
        <f t="shared" si="76"/>
        <v>2</v>
      </c>
      <c r="N972">
        <f t="shared" si="77"/>
        <v>3</v>
      </c>
      <c r="O972">
        <f t="shared" si="78"/>
        <v>1</v>
      </c>
      <c r="P972">
        <f t="shared" si="79"/>
        <v>2</v>
      </c>
      <c r="Q972" s="3">
        <v>1</v>
      </c>
    </row>
    <row r="973" spans="1:17" x14ac:dyDescent="0.25">
      <c r="A973" s="2">
        <v>972</v>
      </c>
      <c r="B973">
        <v>59</v>
      </c>
      <c r="C973" t="s">
        <v>13</v>
      </c>
      <c r="D973" t="s">
        <v>14</v>
      </c>
      <c r="E973" t="s">
        <v>15</v>
      </c>
      <c r="F973" t="s">
        <v>25</v>
      </c>
      <c r="G973" t="s">
        <v>12</v>
      </c>
      <c r="H973" s="3">
        <v>0</v>
      </c>
      <c r="K973" s="2">
        <v>59</v>
      </c>
      <c r="L973">
        <f t="shared" si="75"/>
        <v>0</v>
      </c>
      <c r="M973">
        <f t="shared" si="76"/>
        <v>3</v>
      </c>
      <c r="N973">
        <f t="shared" si="77"/>
        <v>1</v>
      </c>
      <c r="O973">
        <f t="shared" si="78"/>
        <v>2</v>
      </c>
      <c r="P973">
        <f t="shared" si="79"/>
        <v>3</v>
      </c>
      <c r="Q973" s="3">
        <v>0</v>
      </c>
    </row>
    <row r="974" spans="1:17" x14ac:dyDescent="0.25">
      <c r="A974" s="2">
        <v>973</v>
      </c>
      <c r="B974">
        <v>55</v>
      </c>
      <c r="C974" t="s">
        <v>13</v>
      </c>
      <c r="D974" t="s">
        <v>18</v>
      </c>
      <c r="E974" t="s">
        <v>15</v>
      </c>
      <c r="F974" t="s">
        <v>25</v>
      </c>
      <c r="G974" t="s">
        <v>17</v>
      </c>
      <c r="H974" s="3">
        <v>0</v>
      </c>
      <c r="K974" s="2">
        <v>55</v>
      </c>
      <c r="L974">
        <f t="shared" si="75"/>
        <v>0</v>
      </c>
      <c r="M974">
        <f t="shared" si="76"/>
        <v>2</v>
      </c>
      <c r="N974">
        <f t="shared" si="77"/>
        <v>1</v>
      </c>
      <c r="O974">
        <f t="shared" si="78"/>
        <v>2</v>
      </c>
      <c r="P974">
        <f t="shared" si="79"/>
        <v>1</v>
      </c>
      <c r="Q974" s="3">
        <v>0</v>
      </c>
    </row>
    <row r="975" spans="1:17" x14ac:dyDescent="0.25">
      <c r="A975" s="2">
        <v>974</v>
      </c>
      <c r="B975">
        <v>55</v>
      </c>
      <c r="C975" t="s">
        <v>13</v>
      </c>
      <c r="D975" t="s">
        <v>18</v>
      </c>
      <c r="E975" t="s">
        <v>15</v>
      </c>
      <c r="F975" t="s">
        <v>11</v>
      </c>
      <c r="G975" t="s">
        <v>22</v>
      </c>
      <c r="H975" s="3">
        <v>0</v>
      </c>
      <c r="K975" s="2">
        <v>55</v>
      </c>
      <c r="L975">
        <f t="shared" si="75"/>
        <v>0</v>
      </c>
      <c r="M975">
        <f t="shared" si="76"/>
        <v>2</v>
      </c>
      <c r="N975">
        <f t="shared" si="77"/>
        <v>1</v>
      </c>
      <c r="O975">
        <f t="shared" si="78"/>
        <v>4</v>
      </c>
      <c r="P975">
        <f t="shared" si="79"/>
        <v>2</v>
      </c>
      <c r="Q975" s="3">
        <v>0</v>
      </c>
    </row>
    <row r="976" spans="1:17" x14ac:dyDescent="0.25">
      <c r="A976" s="2">
        <v>975</v>
      </c>
      <c r="B976">
        <v>37</v>
      </c>
      <c r="C976" t="s">
        <v>13</v>
      </c>
      <c r="D976" t="s">
        <v>18</v>
      </c>
      <c r="E976" t="s">
        <v>10</v>
      </c>
      <c r="F976" t="s">
        <v>11</v>
      </c>
      <c r="G976" t="s">
        <v>22</v>
      </c>
      <c r="H976" s="3">
        <v>0</v>
      </c>
      <c r="K976" s="2">
        <v>37</v>
      </c>
      <c r="L976">
        <f t="shared" si="75"/>
        <v>0</v>
      </c>
      <c r="M976">
        <f t="shared" si="76"/>
        <v>2</v>
      </c>
      <c r="N976">
        <f t="shared" si="77"/>
        <v>2</v>
      </c>
      <c r="O976">
        <f t="shared" si="78"/>
        <v>4</v>
      </c>
      <c r="P976">
        <f t="shared" si="79"/>
        <v>2</v>
      </c>
      <c r="Q976" s="3">
        <v>0</v>
      </c>
    </row>
    <row r="977" spans="1:17" x14ac:dyDescent="0.25">
      <c r="A977" s="2">
        <v>976</v>
      </c>
      <c r="B977">
        <v>60</v>
      </c>
      <c r="C977" t="s">
        <v>8</v>
      </c>
      <c r="D977" t="s">
        <v>21</v>
      </c>
      <c r="E977" t="s">
        <v>15</v>
      </c>
      <c r="F977" t="s">
        <v>11</v>
      </c>
      <c r="G977" t="s">
        <v>19</v>
      </c>
      <c r="H977" s="3">
        <v>1</v>
      </c>
      <c r="K977" s="2">
        <v>60</v>
      </c>
      <c r="L977">
        <f t="shared" si="75"/>
        <v>1</v>
      </c>
      <c r="M977">
        <f t="shared" si="76"/>
        <v>1</v>
      </c>
      <c r="N977">
        <f t="shared" si="77"/>
        <v>1</v>
      </c>
      <c r="O977">
        <f t="shared" si="78"/>
        <v>4</v>
      </c>
      <c r="P977">
        <f t="shared" si="79"/>
        <v>4</v>
      </c>
      <c r="Q977" s="3">
        <v>1</v>
      </c>
    </row>
    <row r="978" spans="1:17" x14ac:dyDescent="0.25">
      <c r="A978" s="2">
        <v>977</v>
      </c>
      <c r="B978">
        <v>60</v>
      </c>
      <c r="C978" t="s">
        <v>8</v>
      </c>
      <c r="D978" t="s">
        <v>9</v>
      </c>
      <c r="E978" t="s">
        <v>20</v>
      </c>
      <c r="F978" t="s">
        <v>25</v>
      </c>
      <c r="G978" t="s">
        <v>19</v>
      </c>
      <c r="H978" s="3">
        <v>1</v>
      </c>
      <c r="K978" s="2">
        <v>60</v>
      </c>
      <c r="L978">
        <f t="shared" si="75"/>
        <v>1</v>
      </c>
      <c r="M978">
        <f t="shared" si="76"/>
        <v>4</v>
      </c>
      <c r="N978">
        <f t="shared" si="77"/>
        <v>3</v>
      </c>
      <c r="O978">
        <f t="shared" si="78"/>
        <v>2</v>
      </c>
      <c r="P978">
        <f t="shared" si="79"/>
        <v>4</v>
      </c>
      <c r="Q978" s="3">
        <v>1</v>
      </c>
    </row>
    <row r="979" spans="1:17" x14ac:dyDescent="0.25">
      <c r="A979" s="2">
        <v>978</v>
      </c>
      <c r="B979">
        <v>24</v>
      </c>
      <c r="C979" t="s">
        <v>13</v>
      </c>
      <c r="D979" t="s">
        <v>18</v>
      </c>
      <c r="E979" t="s">
        <v>20</v>
      </c>
      <c r="F979" t="s">
        <v>25</v>
      </c>
      <c r="G979" t="s">
        <v>12</v>
      </c>
      <c r="H979" s="3">
        <v>1</v>
      </c>
      <c r="K979" s="2">
        <v>24</v>
      </c>
      <c r="L979">
        <f t="shared" si="75"/>
        <v>0</v>
      </c>
      <c r="M979">
        <f t="shared" si="76"/>
        <v>2</v>
      </c>
      <c r="N979">
        <f t="shared" si="77"/>
        <v>3</v>
      </c>
      <c r="O979">
        <f t="shared" si="78"/>
        <v>2</v>
      </c>
      <c r="P979">
        <f t="shared" si="79"/>
        <v>3</v>
      </c>
      <c r="Q979" s="3">
        <v>1</v>
      </c>
    </row>
    <row r="980" spans="1:17" x14ac:dyDescent="0.25">
      <c r="A980" s="2">
        <v>979</v>
      </c>
      <c r="B980">
        <v>47</v>
      </c>
      <c r="C980" t="s">
        <v>13</v>
      </c>
      <c r="D980" t="s">
        <v>18</v>
      </c>
      <c r="E980" t="s">
        <v>20</v>
      </c>
      <c r="F980" t="s">
        <v>23</v>
      </c>
      <c r="G980" t="s">
        <v>19</v>
      </c>
      <c r="H980" s="3">
        <v>0</v>
      </c>
      <c r="K980" s="2">
        <v>47</v>
      </c>
      <c r="L980">
        <f t="shared" si="75"/>
        <v>0</v>
      </c>
      <c r="M980">
        <f t="shared" si="76"/>
        <v>2</v>
      </c>
      <c r="N980">
        <f t="shared" si="77"/>
        <v>3</v>
      </c>
      <c r="O980">
        <f t="shared" si="78"/>
        <v>5</v>
      </c>
      <c r="P980">
        <f t="shared" si="79"/>
        <v>4</v>
      </c>
      <c r="Q980" s="3">
        <v>0</v>
      </c>
    </row>
    <row r="981" spans="1:17" x14ac:dyDescent="0.25">
      <c r="A981" s="2">
        <v>980</v>
      </c>
      <c r="B981">
        <v>31</v>
      </c>
      <c r="C981" t="s">
        <v>8</v>
      </c>
      <c r="D981" t="s">
        <v>18</v>
      </c>
      <c r="E981" t="s">
        <v>10</v>
      </c>
      <c r="F981" t="s">
        <v>25</v>
      </c>
      <c r="G981" t="s">
        <v>17</v>
      </c>
      <c r="H981" s="3">
        <v>1</v>
      </c>
      <c r="K981" s="2">
        <v>31</v>
      </c>
      <c r="L981">
        <f t="shared" si="75"/>
        <v>1</v>
      </c>
      <c r="M981">
        <f t="shared" si="76"/>
        <v>2</v>
      </c>
      <c r="N981">
        <f t="shared" si="77"/>
        <v>2</v>
      </c>
      <c r="O981">
        <f t="shared" si="78"/>
        <v>2</v>
      </c>
      <c r="P981">
        <f t="shared" si="79"/>
        <v>1</v>
      </c>
      <c r="Q981" s="3">
        <v>1</v>
      </c>
    </row>
    <row r="982" spans="1:17" x14ac:dyDescent="0.25">
      <c r="A982" s="2">
        <v>981</v>
      </c>
      <c r="B982">
        <v>44</v>
      </c>
      <c r="C982" t="s">
        <v>13</v>
      </c>
      <c r="D982" t="s">
        <v>18</v>
      </c>
      <c r="E982" t="s">
        <v>15</v>
      </c>
      <c r="F982" t="s">
        <v>16</v>
      </c>
      <c r="G982" t="s">
        <v>19</v>
      </c>
      <c r="H982" s="3">
        <v>0</v>
      </c>
      <c r="K982" s="2">
        <v>44</v>
      </c>
      <c r="L982">
        <f t="shared" si="75"/>
        <v>0</v>
      </c>
      <c r="M982">
        <f t="shared" si="76"/>
        <v>2</v>
      </c>
      <c r="N982">
        <f t="shared" si="77"/>
        <v>1</v>
      </c>
      <c r="O982">
        <f t="shared" si="78"/>
        <v>1</v>
      </c>
      <c r="P982">
        <f t="shared" si="79"/>
        <v>4</v>
      </c>
      <c r="Q982" s="3">
        <v>0</v>
      </c>
    </row>
    <row r="983" spans="1:17" x14ac:dyDescent="0.25">
      <c r="A983" s="2">
        <v>982</v>
      </c>
      <c r="B983">
        <v>51</v>
      </c>
      <c r="C983" t="s">
        <v>13</v>
      </c>
      <c r="D983" t="s">
        <v>9</v>
      </c>
      <c r="E983" t="s">
        <v>20</v>
      </c>
      <c r="F983" t="s">
        <v>24</v>
      </c>
      <c r="G983" t="s">
        <v>17</v>
      </c>
      <c r="H983" s="3">
        <v>0</v>
      </c>
      <c r="K983" s="2">
        <v>51</v>
      </c>
      <c r="L983">
        <f t="shared" si="75"/>
        <v>0</v>
      </c>
      <c r="M983">
        <f t="shared" si="76"/>
        <v>4</v>
      </c>
      <c r="N983">
        <f t="shared" si="77"/>
        <v>3</v>
      </c>
      <c r="O983">
        <f t="shared" si="78"/>
        <v>3</v>
      </c>
      <c r="P983">
        <f t="shared" si="79"/>
        <v>1</v>
      </c>
      <c r="Q983" s="3">
        <v>0</v>
      </c>
    </row>
    <row r="984" spans="1:17" x14ac:dyDescent="0.25">
      <c r="A984" s="2">
        <v>983</v>
      </c>
      <c r="B984">
        <v>57</v>
      </c>
      <c r="C984" t="s">
        <v>13</v>
      </c>
      <c r="D984" t="s">
        <v>9</v>
      </c>
      <c r="E984" t="s">
        <v>10</v>
      </c>
      <c r="F984" t="s">
        <v>23</v>
      </c>
      <c r="G984" t="s">
        <v>12</v>
      </c>
      <c r="H984" s="3">
        <v>0</v>
      </c>
      <c r="K984" s="2">
        <v>57</v>
      </c>
      <c r="L984">
        <f t="shared" si="75"/>
        <v>0</v>
      </c>
      <c r="M984">
        <f t="shared" si="76"/>
        <v>4</v>
      </c>
      <c r="N984">
        <f t="shared" si="77"/>
        <v>2</v>
      </c>
      <c r="O984">
        <f t="shared" si="78"/>
        <v>5</v>
      </c>
      <c r="P984">
        <f t="shared" si="79"/>
        <v>3</v>
      </c>
      <c r="Q984" s="3">
        <v>0</v>
      </c>
    </row>
    <row r="985" spans="1:17" x14ac:dyDescent="0.25">
      <c r="A985" s="2">
        <v>984</v>
      </c>
      <c r="B985">
        <v>57</v>
      </c>
      <c r="C985" t="s">
        <v>13</v>
      </c>
      <c r="D985" t="s">
        <v>14</v>
      </c>
      <c r="E985" t="s">
        <v>20</v>
      </c>
      <c r="F985" t="s">
        <v>24</v>
      </c>
      <c r="G985" t="s">
        <v>17</v>
      </c>
      <c r="H985" s="3">
        <v>0</v>
      </c>
      <c r="K985" s="2">
        <v>57</v>
      </c>
      <c r="L985">
        <f t="shared" si="75"/>
        <v>0</v>
      </c>
      <c r="M985">
        <f t="shared" si="76"/>
        <v>3</v>
      </c>
      <c r="N985">
        <f t="shared" si="77"/>
        <v>3</v>
      </c>
      <c r="O985">
        <f t="shared" si="78"/>
        <v>3</v>
      </c>
      <c r="P985">
        <f t="shared" si="79"/>
        <v>1</v>
      </c>
      <c r="Q985" s="3">
        <v>0</v>
      </c>
    </row>
    <row r="986" spans="1:17" x14ac:dyDescent="0.25">
      <c r="A986" s="2">
        <v>985</v>
      </c>
      <c r="B986">
        <v>53</v>
      </c>
      <c r="C986" t="s">
        <v>8</v>
      </c>
      <c r="D986" t="s">
        <v>21</v>
      </c>
      <c r="E986" t="s">
        <v>15</v>
      </c>
      <c r="F986" t="s">
        <v>24</v>
      </c>
      <c r="G986" t="s">
        <v>12</v>
      </c>
      <c r="H986" s="3">
        <v>1</v>
      </c>
      <c r="K986" s="2">
        <v>53</v>
      </c>
      <c r="L986">
        <f t="shared" si="75"/>
        <v>1</v>
      </c>
      <c r="M986">
        <f t="shared" si="76"/>
        <v>1</v>
      </c>
      <c r="N986">
        <f t="shared" si="77"/>
        <v>1</v>
      </c>
      <c r="O986">
        <f t="shared" si="78"/>
        <v>3</v>
      </c>
      <c r="P986">
        <f t="shared" si="79"/>
        <v>3</v>
      </c>
      <c r="Q986" s="3">
        <v>1</v>
      </c>
    </row>
    <row r="987" spans="1:17" x14ac:dyDescent="0.25">
      <c r="A987" s="2">
        <v>986</v>
      </c>
      <c r="B987">
        <v>18</v>
      </c>
      <c r="C987" t="s">
        <v>8</v>
      </c>
      <c r="D987" t="s">
        <v>21</v>
      </c>
      <c r="E987" t="s">
        <v>20</v>
      </c>
      <c r="F987" t="s">
        <v>11</v>
      </c>
      <c r="G987" t="s">
        <v>19</v>
      </c>
      <c r="H987" s="3">
        <v>0</v>
      </c>
      <c r="K987" s="2">
        <v>18</v>
      </c>
      <c r="L987">
        <f t="shared" si="75"/>
        <v>1</v>
      </c>
      <c r="M987">
        <f t="shared" si="76"/>
        <v>1</v>
      </c>
      <c r="N987">
        <f t="shared" si="77"/>
        <v>3</v>
      </c>
      <c r="O987">
        <f t="shared" si="78"/>
        <v>4</v>
      </c>
      <c r="P987">
        <f t="shared" si="79"/>
        <v>4</v>
      </c>
      <c r="Q987" s="3">
        <v>0</v>
      </c>
    </row>
    <row r="988" spans="1:17" x14ac:dyDescent="0.25">
      <c r="A988" s="2">
        <v>987</v>
      </c>
      <c r="B988">
        <v>51</v>
      </c>
      <c r="C988" t="s">
        <v>13</v>
      </c>
      <c r="D988" t="s">
        <v>14</v>
      </c>
      <c r="E988" t="s">
        <v>15</v>
      </c>
      <c r="F988" t="s">
        <v>23</v>
      </c>
      <c r="G988" t="s">
        <v>12</v>
      </c>
      <c r="H988" s="3">
        <v>0</v>
      </c>
      <c r="K988" s="2">
        <v>51</v>
      </c>
      <c r="L988">
        <f t="shared" si="75"/>
        <v>0</v>
      </c>
      <c r="M988">
        <f t="shared" si="76"/>
        <v>3</v>
      </c>
      <c r="N988">
        <f t="shared" si="77"/>
        <v>1</v>
      </c>
      <c r="O988">
        <f t="shared" si="78"/>
        <v>5</v>
      </c>
      <c r="P988">
        <f t="shared" si="79"/>
        <v>3</v>
      </c>
      <c r="Q988" s="3">
        <v>0</v>
      </c>
    </row>
    <row r="989" spans="1:17" x14ac:dyDescent="0.25">
      <c r="A989" s="2">
        <v>988</v>
      </c>
      <c r="B989">
        <v>33</v>
      </c>
      <c r="C989" t="s">
        <v>8</v>
      </c>
      <c r="D989" t="s">
        <v>18</v>
      </c>
      <c r="E989" t="s">
        <v>15</v>
      </c>
      <c r="F989" t="s">
        <v>25</v>
      </c>
      <c r="G989" t="s">
        <v>12</v>
      </c>
      <c r="H989" s="3">
        <v>0</v>
      </c>
      <c r="K989" s="2">
        <v>33</v>
      </c>
      <c r="L989">
        <f t="shared" si="75"/>
        <v>1</v>
      </c>
      <c r="M989">
        <f t="shared" si="76"/>
        <v>2</v>
      </c>
      <c r="N989">
        <f t="shared" si="77"/>
        <v>1</v>
      </c>
      <c r="O989">
        <f t="shared" si="78"/>
        <v>2</v>
      </c>
      <c r="P989">
        <f t="shared" si="79"/>
        <v>3</v>
      </c>
      <c r="Q989" s="3">
        <v>0</v>
      </c>
    </row>
    <row r="990" spans="1:17" x14ac:dyDescent="0.25">
      <c r="A990" s="2">
        <v>989</v>
      </c>
      <c r="B990">
        <v>32</v>
      </c>
      <c r="C990" t="s">
        <v>8</v>
      </c>
      <c r="D990" t="s">
        <v>18</v>
      </c>
      <c r="E990" t="s">
        <v>10</v>
      </c>
      <c r="F990" t="s">
        <v>25</v>
      </c>
      <c r="G990" t="s">
        <v>22</v>
      </c>
      <c r="H990" s="3">
        <v>0</v>
      </c>
      <c r="K990" s="2">
        <v>32</v>
      </c>
      <c r="L990">
        <f t="shared" si="75"/>
        <v>1</v>
      </c>
      <c r="M990">
        <f t="shared" si="76"/>
        <v>2</v>
      </c>
      <c r="N990">
        <f t="shared" si="77"/>
        <v>2</v>
      </c>
      <c r="O990">
        <f t="shared" si="78"/>
        <v>2</v>
      </c>
      <c r="P990">
        <f t="shared" si="79"/>
        <v>2</v>
      </c>
      <c r="Q990" s="3">
        <v>0</v>
      </c>
    </row>
    <row r="991" spans="1:17" x14ac:dyDescent="0.25">
      <c r="A991" s="2">
        <v>990</v>
      </c>
      <c r="B991">
        <v>55</v>
      </c>
      <c r="C991" t="s">
        <v>13</v>
      </c>
      <c r="D991" t="s">
        <v>9</v>
      </c>
      <c r="E991" t="s">
        <v>10</v>
      </c>
      <c r="F991" t="s">
        <v>16</v>
      </c>
      <c r="G991" t="s">
        <v>19</v>
      </c>
      <c r="H991" s="3">
        <v>0</v>
      </c>
      <c r="K991" s="2">
        <v>55</v>
      </c>
      <c r="L991">
        <f t="shared" si="75"/>
        <v>0</v>
      </c>
      <c r="M991">
        <f t="shared" si="76"/>
        <v>4</v>
      </c>
      <c r="N991">
        <f t="shared" si="77"/>
        <v>2</v>
      </c>
      <c r="O991">
        <f t="shared" si="78"/>
        <v>1</v>
      </c>
      <c r="P991">
        <f t="shared" si="79"/>
        <v>4</v>
      </c>
      <c r="Q991" s="3">
        <v>0</v>
      </c>
    </row>
    <row r="992" spans="1:17" x14ac:dyDescent="0.25">
      <c r="A992" s="2">
        <v>991</v>
      </c>
      <c r="B992">
        <v>40</v>
      </c>
      <c r="C992" t="s">
        <v>8</v>
      </c>
      <c r="D992" t="s">
        <v>18</v>
      </c>
      <c r="E992" t="s">
        <v>15</v>
      </c>
      <c r="F992" t="s">
        <v>23</v>
      </c>
      <c r="G992" t="s">
        <v>12</v>
      </c>
      <c r="H992" s="3">
        <v>0</v>
      </c>
      <c r="K992" s="2">
        <v>40</v>
      </c>
      <c r="L992">
        <f t="shared" si="75"/>
        <v>1</v>
      </c>
      <c r="M992">
        <f t="shared" si="76"/>
        <v>2</v>
      </c>
      <c r="N992">
        <f t="shared" si="77"/>
        <v>1</v>
      </c>
      <c r="O992">
        <f t="shared" si="78"/>
        <v>5</v>
      </c>
      <c r="P992">
        <f t="shared" si="79"/>
        <v>3</v>
      </c>
      <c r="Q992" s="3">
        <v>0</v>
      </c>
    </row>
    <row r="993" spans="1:17" x14ac:dyDescent="0.25">
      <c r="A993" s="2">
        <v>992</v>
      </c>
      <c r="B993">
        <v>55</v>
      </c>
      <c r="C993" t="s">
        <v>8</v>
      </c>
      <c r="D993" t="s">
        <v>18</v>
      </c>
      <c r="E993" t="s">
        <v>20</v>
      </c>
      <c r="F993" t="s">
        <v>24</v>
      </c>
      <c r="G993" t="s">
        <v>22</v>
      </c>
      <c r="H993" s="3">
        <v>0</v>
      </c>
      <c r="K993" s="2">
        <v>55</v>
      </c>
      <c r="L993">
        <f t="shared" si="75"/>
        <v>1</v>
      </c>
      <c r="M993">
        <f t="shared" si="76"/>
        <v>2</v>
      </c>
      <c r="N993">
        <f t="shared" si="77"/>
        <v>3</v>
      </c>
      <c r="O993">
        <f t="shared" si="78"/>
        <v>3</v>
      </c>
      <c r="P993">
        <f t="shared" si="79"/>
        <v>2</v>
      </c>
      <c r="Q993" s="3">
        <v>0</v>
      </c>
    </row>
    <row r="994" spans="1:17" x14ac:dyDescent="0.25">
      <c r="A994" s="2">
        <v>993</v>
      </c>
      <c r="B994">
        <v>56</v>
      </c>
      <c r="C994" t="s">
        <v>8</v>
      </c>
      <c r="D994" t="s">
        <v>14</v>
      </c>
      <c r="E994" t="s">
        <v>10</v>
      </c>
      <c r="F994" t="s">
        <v>25</v>
      </c>
      <c r="G994" t="s">
        <v>22</v>
      </c>
      <c r="H994" s="3">
        <v>0</v>
      </c>
      <c r="K994" s="2">
        <v>56</v>
      </c>
      <c r="L994">
        <f t="shared" si="75"/>
        <v>1</v>
      </c>
      <c r="M994">
        <f t="shared" si="76"/>
        <v>3</v>
      </c>
      <c r="N994">
        <f t="shared" si="77"/>
        <v>2</v>
      </c>
      <c r="O994">
        <f t="shared" si="78"/>
        <v>2</v>
      </c>
      <c r="P994">
        <f t="shared" si="79"/>
        <v>2</v>
      </c>
      <c r="Q994" s="3">
        <v>0</v>
      </c>
    </row>
    <row r="995" spans="1:17" x14ac:dyDescent="0.25">
      <c r="A995" s="2">
        <v>994</v>
      </c>
      <c r="B995">
        <v>55</v>
      </c>
      <c r="C995" t="s">
        <v>8</v>
      </c>
      <c r="D995" t="s">
        <v>14</v>
      </c>
      <c r="E995" t="s">
        <v>15</v>
      </c>
      <c r="F995" t="s">
        <v>23</v>
      </c>
      <c r="G995" t="s">
        <v>19</v>
      </c>
      <c r="H995" s="3">
        <v>1</v>
      </c>
      <c r="K995" s="2">
        <v>55</v>
      </c>
      <c r="L995">
        <f t="shared" si="75"/>
        <v>1</v>
      </c>
      <c r="M995">
        <f t="shared" si="76"/>
        <v>3</v>
      </c>
      <c r="N995">
        <f t="shared" si="77"/>
        <v>1</v>
      </c>
      <c r="O995">
        <f t="shared" si="78"/>
        <v>5</v>
      </c>
      <c r="P995">
        <f t="shared" si="79"/>
        <v>4</v>
      </c>
      <c r="Q995" s="3">
        <v>1</v>
      </c>
    </row>
    <row r="996" spans="1:17" x14ac:dyDescent="0.25">
      <c r="A996" s="2">
        <v>995</v>
      </c>
      <c r="B996">
        <v>37</v>
      </c>
      <c r="C996" t="s">
        <v>13</v>
      </c>
      <c r="D996" t="s">
        <v>21</v>
      </c>
      <c r="E996" t="s">
        <v>10</v>
      </c>
      <c r="F996" t="s">
        <v>16</v>
      </c>
      <c r="G996" t="s">
        <v>12</v>
      </c>
      <c r="H996" s="3">
        <v>1</v>
      </c>
      <c r="K996" s="2">
        <v>37</v>
      </c>
      <c r="L996">
        <f t="shared" si="75"/>
        <v>0</v>
      </c>
      <c r="M996">
        <f t="shared" si="76"/>
        <v>1</v>
      </c>
      <c r="N996">
        <f t="shared" si="77"/>
        <v>2</v>
      </c>
      <c r="O996">
        <f t="shared" si="78"/>
        <v>1</v>
      </c>
      <c r="P996">
        <f t="shared" si="79"/>
        <v>3</v>
      </c>
      <c r="Q996" s="3">
        <v>1</v>
      </c>
    </row>
    <row r="997" spans="1:17" x14ac:dyDescent="0.25">
      <c r="A997" s="2">
        <v>996</v>
      </c>
      <c r="B997">
        <v>56</v>
      </c>
      <c r="C997" t="s">
        <v>8</v>
      </c>
      <c r="D997" t="s">
        <v>14</v>
      </c>
      <c r="E997" t="s">
        <v>20</v>
      </c>
      <c r="F997" t="s">
        <v>24</v>
      </c>
      <c r="G997" t="s">
        <v>19</v>
      </c>
      <c r="H997" s="3">
        <v>0</v>
      </c>
      <c r="K997" s="2">
        <v>56</v>
      </c>
      <c r="L997">
        <f t="shared" si="75"/>
        <v>1</v>
      </c>
      <c r="M997">
        <f t="shared" si="76"/>
        <v>3</v>
      </c>
      <c r="N997">
        <f t="shared" si="77"/>
        <v>3</v>
      </c>
      <c r="O997">
        <f t="shared" si="78"/>
        <v>3</v>
      </c>
      <c r="P997">
        <f t="shared" si="79"/>
        <v>4</v>
      </c>
      <c r="Q997" s="3">
        <v>0</v>
      </c>
    </row>
    <row r="998" spans="1:17" x14ac:dyDescent="0.25">
      <c r="A998" s="2">
        <v>997</v>
      </c>
      <c r="B998">
        <v>51</v>
      </c>
      <c r="C998" t="s">
        <v>8</v>
      </c>
      <c r="D998" t="s">
        <v>21</v>
      </c>
      <c r="E998" t="s">
        <v>10</v>
      </c>
      <c r="F998" t="s">
        <v>16</v>
      </c>
      <c r="G998" t="s">
        <v>19</v>
      </c>
      <c r="H998" s="3">
        <v>0</v>
      </c>
      <c r="K998" s="2">
        <v>51</v>
      </c>
      <c r="L998">
        <f t="shared" si="75"/>
        <v>1</v>
      </c>
      <c r="M998">
        <f t="shared" si="76"/>
        <v>1</v>
      </c>
      <c r="N998">
        <f t="shared" si="77"/>
        <v>2</v>
      </c>
      <c r="O998">
        <f t="shared" si="78"/>
        <v>1</v>
      </c>
      <c r="P998">
        <f t="shared" si="79"/>
        <v>4</v>
      </c>
      <c r="Q998" s="3">
        <v>0</v>
      </c>
    </row>
    <row r="999" spans="1:17" x14ac:dyDescent="0.25">
      <c r="A999" s="2">
        <v>998</v>
      </c>
      <c r="B999">
        <v>55</v>
      </c>
      <c r="C999" t="s">
        <v>13</v>
      </c>
      <c r="D999" t="s">
        <v>14</v>
      </c>
      <c r="E999" t="s">
        <v>20</v>
      </c>
      <c r="F999" t="s">
        <v>24</v>
      </c>
      <c r="G999" t="s">
        <v>17</v>
      </c>
      <c r="H999" s="3">
        <v>0</v>
      </c>
      <c r="K999" s="2">
        <v>55</v>
      </c>
      <c r="L999">
        <f t="shared" si="75"/>
        <v>0</v>
      </c>
      <c r="M999">
        <f t="shared" si="76"/>
        <v>3</v>
      </c>
      <c r="N999">
        <f t="shared" si="77"/>
        <v>3</v>
      </c>
      <c r="O999">
        <f t="shared" si="78"/>
        <v>3</v>
      </c>
      <c r="P999">
        <f t="shared" si="79"/>
        <v>1</v>
      </c>
      <c r="Q999" s="3">
        <v>0</v>
      </c>
    </row>
    <row r="1000" spans="1:17" x14ac:dyDescent="0.25">
      <c r="A1000" s="2">
        <v>999</v>
      </c>
      <c r="B1000">
        <v>45</v>
      </c>
      <c r="C1000" t="s">
        <v>8</v>
      </c>
      <c r="D1000" t="s">
        <v>9</v>
      </c>
      <c r="E1000" t="s">
        <v>20</v>
      </c>
      <c r="F1000" t="s">
        <v>23</v>
      </c>
      <c r="G1000" t="s">
        <v>22</v>
      </c>
      <c r="H1000" s="3">
        <v>0</v>
      </c>
      <c r="K1000" s="2">
        <v>45</v>
      </c>
      <c r="L1000">
        <f t="shared" si="75"/>
        <v>1</v>
      </c>
      <c r="M1000">
        <f t="shared" si="76"/>
        <v>4</v>
      </c>
      <c r="N1000">
        <f t="shared" si="77"/>
        <v>3</v>
      </c>
      <c r="O1000">
        <f t="shared" si="78"/>
        <v>5</v>
      </c>
      <c r="P1000">
        <f t="shared" si="79"/>
        <v>2</v>
      </c>
      <c r="Q1000" s="3">
        <v>0</v>
      </c>
    </row>
    <row r="1001" spans="1:17" x14ac:dyDescent="0.25">
      <c r="A1001" s="2">
        <v>1000</v>
      </c>
      <c r="B1001">
        <v>35</v>
      </c>
      <c r="C1001" t="s">
        <v>8</v>
      </c>
      <c r="D1001" t="s">
        <v>18</v>
      </c>
      <c r="E1001" t="s">
        <v>20</v>
      </c>
      <c r="F1001" t="s">
        <v>23</v>
      </c>
      <c r="G1001" t="s">
        <v>19</v>
      </c>
      <c r="H1001" s="3">
        <v>1</v>
      </c>
      <c r="K1001" s="2">
        <v>35</v>
      </c>
      <c r="L1001">
        <f t="shared" si="75"/>
        <v>1</v>
      </c>
      <c r="M1001">
        <f t="shared" si="76"/>
        <v>2</v>
      </c>
      <c r="N1001">
        <f t="shared" si="77"/>
        <v>3</v>
      </c>
      <c r="O1001">
        <f t="shared" si="78"/>
        <v>5</v>
      </c>
      <c r="P1001">
        <f t="shared" si="79"/>
        <v>4</v>
      </c>
      <c r="Q1001" s="3">
        <v>1</v>
      </c>
    </row>
    <row r="1002" spans="1:17" x14ac:dyDescent="0.25">
      <c r="A1002" s="2">
        <v>1001</v>
      </c>
      <c r="B1002">
        <v>24</v>
      </c>
      <c r="C1002" t="s">
        <v>13</v>
      </c>
      <c r="D1002" t="s">
        <v>21</v>
      </c>
      <c r="E1002" t="s">
        <v>20</v>
      </c>
      <c r="F1002" t="s">
        <v>23</v>
      </c>
      <c r="G1002" t="s">
        <v>17</v>
      </c>
      <c r="H1002" s="3">
        <v>1</v>
      </c>
      <c r="K1002" s="2">
        <v>24</v>
      </c>
      <c r="L1002">
        <f t="shared" si="75"/>
        <v>0</v>
      </c>
      <c r="M1002">
        <f t="shared" si="76"/>
        <v>1</v>
      </c>
      <c r="N1002">
        <f t="shared" si="77"/>
        <v>3</v>
      </c>
      <c r="O1002">
        <f t="shared" si="78"/>
        <v>5</v>
      </c>
      <c r="P1002">
        <f t="shared" si="79"/>
        <v>1</v>
      </c>
      <c r="Q1002" s="3">
        <v>1</v>
      </c>
    </row>
    <row r="1003" spans="1:17" x14ac:dyDescent="0.25">
      <c r="A1003" s="2">
        <v>1002</v>
      </c>
      <c r="B1003">
        <v>19</v>
      </c>
      <c r="C1003" t="s">
        <v>13</v>
      </c>
      <c r="D1003" t="s">
        <v>21</v>
      </c>
      <c r="E1003" t="s">
        <v>20</v>
      </c>
      <c r="F1003" t="s">
        <v>24</v>
      </c>
      <c r="G1003" t="s">
        <v>12</v>
      </c>
      <c r="H1003" s="3">
        <v>1</v>
      </c>
      <c r="K1003" s="2">
        <v>19</v>
      </c>
      <c r="L1003">
        <f t="shared" si="75"/>
        <v>0</v>
      </c>
      <c r="M1003">
        <f t="shared" si="76"/>
        <v>1</v>
      </c>
      <c r="N1003">
        <f t="shared" si="77"/>
        <v>3</v>
      </c>
      <c r="O1003">
        <f t="shared" si="78"/>
        <v>3</v>
      </c>
      <c r="P1003">
        <f t="shared" si="79"/>
        <v>3</v>
      </c>
      <c r="Q1003" s="3">
        <v>1</v>
      </c>
    </row>
    <row r="1004" spans="1:17" x14ac:dyDescent="0.25">
      <c r="A1004" s="2">
        <v>1003</v>
      </c>
      <c r="B1004">
        <v>24</v>
      </c>
      <c r="C1004" t="s">
        <v>13</v>
      </c>
      <c r="D1004" t="s">
        <v>21</v>
      </c>
      <c r="E1004" t="s">
        <v>20</v>
      </c>
      <c r="F1004" t="s">
        <v>11</v>
      </c>
      <c r="G1004" t="s">
        <v>12</v>
      </c>
      <c r="H1004" s="3">
        <v>1</v>
      </c>
      <c r="K1004" s="2">
        <v>24</v>
      </c>
      <c r="L1004">
        <f t="shared" si="75"/>
        <v>0</v>
      </c>
      <c r="M1004">
        <f t="shared" si="76"/>
        <v>1</v>
      </c>
      <c r="N1004">
        <f t="shared" si="77"/>
        <v>3</v>
      </c>
      <c r="O1004">
        <f t="shared" si="78"/>
        <v>4</v>
      </c>
      <c r="P1004">
        <f t="shared" si="79"/>
        <v>3</v>
      </c>
      <c r="Q1004" s="3">
        <v>1</v>
      </c>
    </row>
    <row r="1005" spans="1:17" x14ac:dyDescent="0.25">
      <c r="A1005" s="2">
        <v>1004</v>
      </c>
      <c r="B1005">
        <v>18</v>
      </c>
      <c r="C1005" t="s">
        <v>8</v>
      </c>
      <c r="D1005" t="s">
        <v>21</v>
      </c>
      <c r="E1005" t="s">
        <v>20</v>
      </c>
      <c r="F1005" t="s">
        <v>11</v>
      </c>
      <c r="G1005" t="s">
        <v>22</v>
      </c>
      <c r="H1005" s="3">
        <v>1</v>
      </c>
      <c r="K1005" s="2">
        <v>18</v>
      </c>
      <c r="L1005">
        <f t="shared" si="75"/>
        <v>1</v>
      </c>
      <c r="M1005">
        <f t="shared" si="76"/>
        <v>1</v>
      </c>
      <c r="N1005">
        <f t="shared" si="77"/>
        <v>3</v>
      </c>
      <c r="O1005">
        <f t="shared" si="78"/>
        <v>4</v>
      </c>
      <c r="P1005">
        <f t="shared" si="79"/>
        <v>2</v>
      </c>
      <c r="Q1005" s="3">
        <v>1</v>
      </c>
    </row>
    <row r="1006" spans="1:17" x14ac:dyDescent="0.25">
      <c r="A1006" s="2">
        <v>1005</v>
      </c>
      <c r="B1006">
        <v>23</v>
      </c>
      <c r="C1006" t="s">
        <v>13</v>
      </c>
      <c r="D1006" t="s">
        <v>21</v>
      </c>
      <c r="E1006" t="s">
        <v>20</v>
      </c>
      <c r="F1006" t="s">
        <v>25</v>
      </c>
      <c r="G1006" t="s">
        <v>17</v>
      </c>
      <c r="H1006" s="3">
        <v>1</v>
      </c>
      <c r="K1006" s="2">
        <v>23</v>
      </c>
      <c r="L1006">
        <f t="shared" si="75"/>
        <v>0</v>
      </c>
      <c r="M1006">
        <f t="shared" si="76"/>
        <v>1</v>
      </c>
      <c r="N1006">
        <f t="shared" si="77"/>
        <v>3</v>
      </c>
      <c r="O1006">
        <f t="shared" si="78"/>
        <v>2</v>
      </c>
      <c r="P1006">
        <f t="shared" si="79"/>
        <v>1</v>
      </c>
      <c r="Q1006" s="3">
        <v>1</v>
      </c>
    </row>
    <row r="1007" spans="1:17" x14ac:dyDescent="0.25">
      <c r="A1007" s="2">
        <v>1006</v>
      </c>
      <c r="B1007">
        <v>18</v>
      </c>
      <c r="C1007" t="s">
        <v>8</v>
      </c>
      <c r="D1007" t="s">
        <v>21</v>
      </c>
      <c r="E1007" t="s">
        <v>20</v>
      </c>
      <c r="F1007" t="s">
        <v>16</v>
      </c>
      <c r="G1007" t="s">
        <v>12</v>
      </c>
      <c r="H1007" s="3">
        <v>1</v>
      </c>
      <c r="K1007" s="2">
        <v>18</v>
      </c>
      <c r="L1007">
        <f t="shared" si="75"/>
        <v>1</v>
      </c>
      <c r="M1007">
        <f t="shared" si="76"/>
        <v>1</v>
      </c>
      <c r="N1007">
        <f t="shared" si="77"/>
        <v>3</v>
      </c>
      <c r="O1007">
        <f t="shared" si="78"/>
        <v>1</v>
      </c>
      <c r="P1007">
        <f t="shared" si="79"/>
        <v>3</v>
      </c>
      <c r="Q1007" s="3">
        <v>1</v>
      </c>
    </row>
    <row r="1008" spans="1:17" x14ac:dyDescent="0.25">
      <c r="A1008" s="2">
        <v>1007</v>
      </c>
      <c r="B1008">
        <v>22</v>
      </c>
      <c r="C1008" t="s">
        <v>13</v>
      </c>
      <c r="D1008" t="s">
        <v>21</v>
      </c>
      <c r="E1008" t="s">
        <v>20</v>
      </c>
      <c r="F1008" t="s">
        <v>11</v>
      </c>
      <c r="G1008" t="s">
        <v>17</v>
      </c>
      <c r="H1008" s="3">
        <v>1</v>
      </c>
      <c r="K1008" s="2">
        <v>22</v>
      </c>
      <c r="L1008">
        <f t="shared" si="75"/>
        <v>0</v>
      </c>
      <c r="M1008">
        <f t="shared" si="76"/>
        <v>1</v>
      </c>
      <c r="N1008">
        <f t="shared" si="77"/>
        <v>3</v>
      </c>
      <c r="O1008">
        <f t="shared" si="78"/>
        <v>4</v>
      </c>
      <c r="P1008">
        <f t="shared" si="79"/>
        <v>1</v>
      </c>
      <c r="Q1008" s="3">
        <v>1</v>
      </c>
    </row>
    <row r="1009" spans="1:17" x14ac:dyDescent="0.25">
      <c r="A1009" s="2">
        <v>1008</v>
      </c>
      <c r="B1009">
        <v>21</v>
      </c>
      <c r="C1009" t="s">
        <v>13</v>
      </c>
      <c r="D1009" t="s">
        <v>21</v>
      </c>
      <c r="E1009" t="s">
        <v>20</v>
      </c>
      <c r="F1009" t="s">
        <v>11</v>
      </c>
      <c r="G1009" t="s">
        <v>17</v>
      </c>
      <c r="H1009" s="3">
        <v>1</v>
      </c>
      <c r="K1009" s="2">
        <v>21</v>
      </c>
      <c r="L1009">
        <f t="shared" si="75"/>
        <v>0</v>
      </c>
      <c r="M1009">
        <f t="shared" si="76"/>
        <v>1</v>
      </c>
      <c r="N1009">
        <f t="shared" si="77"/>
        <v>3</v>
      </c>
      <c r="O1009">
        <f t="shared" si="78"/>
        <v>4</v>
      </c>
      <c r="P1009">
        <f t="shared" si="79"/>
        <v>1</v>
      </c>
      <c r="Q1009" s="3">
        <v>1</v>
      </c>
    </row>
    <row r="1010" spans="1:17" x14ac:dyDescent="0.25">
      <c r="A1010" s="2">
        <v>1009</v>
      </c>
      <c r="B1010">
        <v>19</v>
      </c>
      <c r="C1010" t="s">
        <v>8</v>
      </c>
      <c r="D1010" t="s">
        <v>21</v>
      </c>
      <c r="E1010" t="s">
        <v>20</v>
      </c>
      <c r="F1010" t="s">
        <v>24</v>
      </c>
      <c r="G1010" t="s">
        <v>22</v>
      </c>
      <c r="H1010" s="3">
        <v>1</v>
      </c>
      <c r="K1010" s="2">
        <v>19</v>
      </c>
      <c r="L1010">
        <f t="shared" si="75"/>
        <v>1</v>
      </c>
      <c r="M1010">
        <f t="shared" si="76"/>
        <v>1</v>
      </c>
      <c r="N1010">
        <f t="shared" si="77"/>
        <v>3</v>
      </c>
      <c r="O1010">
        <f t="shared" si="78"/>
        <v>3</v>
      </c>
      <c r="P1010">
        <f t="shared" si="79"/>
        <v>2</v>
      </c>
      <c r="Q1010" s="3">
        <v>1</v>
      </c>
    </row>
    <row r="1011" spans="1:17" x14ac:dyDescent="0.25">
      <c r="A1011" s="2">
        <v>1010</v>
      </c>
      <c r="B1011">
        <v>18</v>
      </c>
      <c r="C1011" t="s">
        <v>8</v>
      </c>
      <c r="D1011" t="s">
        <v>21</v>
      </c>
      <c r="E1011" t="s">
        <v>20</v>
      </c>
      <c r="F1011" t="s">
        <v>25</v>
      </c>
      <c r="G1011" t="s">
        <v>19</v>
      </c>
      <c r="H1011" s="3">
        <v>1</v>
      </c>
      <c r="K1011" s="2">
        <v>18</v>
      </c>
      <c r="L1011">
        <f t="shared" si="75"/>
        <v>1</v>
      </c>
      <c r="M1011">
        <f t="shared" si="76"/>
        <v>1</v>
      </c>
      <c r="N1011">
        <f t="shared" si="77"/>
        <v>3</v>
      </c>
      <c r="O1011">
        <f t="shared" si="78"/>
        <v>2</v>
      </c>
      <c r="P1011">
        <f t="shared" si="79"/>
        <v>4</v>
      </c>
      <c r="Q1011" s="3">
        <v>1</v>
      </c>
    </row>
    <row r="1012" spans="1:17" x14ac:dyDescent="0.25">
      <c r="A1012" s="2">
        <v>1011</v>
      </c>
      <c r="B1012">
        <v>24</v>
      </c>
      <c r="C1012" t="s">
        <v>13</v>
      </c>
      <c r="D1012" t="s">
        <v>21</v>
      </c>
      <c r="E1012" t="s">
        <v>20</v>
      </c>
      <c r="F1012" t="s">
        <v>11</v>
      </c>
      <c r="G1012" t="s">
        <v>19</v>
      </c>
      <c r="H1012" s="3">
        <v>1</v>
      </c>
      <c r="K1012" s="2">
        <v>24</v>
      </c>
      <c r="L1012">
        <f t="shared" si="75"/>
        <v>0</v>
      </c>
      <c r="M1012">
        <f t="shared" si="76"/>
        <v>1</v>
      </c>
      <c r="N1012">
        <f t="shared" si="77"/>
        <v>3</v>
      </c>
      <c r="O1012">
        <f t="shared" si="78"/>
        <v>4</v>
      </c>
      <c r="P1012">
        <f t="shared" si="79"/>
        <v>4</v>
      </c>
      <c r="Q1012" s="3">
        <v>1</v>
      </c>
    </row>
    <row r="1013" spans="1:17" x14ac:dyDescent="0.25">
      <c r="A1013" s="2">
        <v>1012</v>
      </c>
      <c r="B1013">
        <v>23</v>
      </c>
      <c r="C1013" t="s">
        <v>13</v>
      </c>
      <c r="D1013" t="s">
        <v>21</v>
      </c>
      <c r="E1013" t="s">
        <v>20</v>
      </c>
      <c r="F1013" t="s">
        <v>24</v>
      </c>
      <c r="G1013" t="s">
        <v>17</v>
      </c>
      <c r="H1013" s="3">
        <v>1</v>
      </c>
      <c r="K1013" s="2">
        <v>23</v>
      </c>
      <c r="L1013">
        <f t="shared" si="75"/>
        <v>0</v>
      </c>
      <c r="M1013">
        <f t="shared" si="76"/>
        <v>1</v>
      </c>
      <c r="N1013">
        <f t="shared" si="77"/>
        <v>3</v>
      </c>
      <c r="O1013">
        <f t="shared" si="78"/>
        <v>3</v>
      </c>
      <c r="P1013">
        <f t="shared" si="79"/>
        <v>1</v>
      </c>
      <c r="Q1013" s="3">
        <v>1</v>
      </c>
    </row>
    <row r="1014" spans="1:17" x14ac:dyDescent="0.25">
      <c r="A1014" s="2">
        <v>1013</v>
      </c>
      <c r="B1014">
        <v>18</v>
      </c>
      <c r="C1014" t="s">
        <v>8</v>
      </c>
      <c r="D1014" t="s">
        <v>21</v>
      </c>
      <c r="E1014" t="s">
        <v>20</v>
      </c>
      <c r="F1014" t="s">
        <v>11</v>
      </c>
      <c r="G1014" t="s">
        <v>17</v>
      </c>
      <c r="H1014" s="3">
        <v>1</v>
      </c>
      <c r="K1014" s="2">
        <v>18</v>
      </c>
      <c r="L1014">
        <f t="shared" si="75"/>
        <v>1</v>
      </c>
      <c r="M1014">
        <f t="shared" si="76"/>
        <v>1</v>
      </c>
      <c r="N1014">
        <f t="shared" si="77"/>
        <v>3</v>
      </c>
      <c r="O1014">
        <f t="shared" si="78"/>
        <v>4</v>
      </c>
      <c r="P1014">
        <f t="shared" si="79"/>
        <v>1</v>
      </c>
      <c r="Q1014" s="3">
        <v>1</v>
      </c>
    </row>
    <row r="1015" spans="1:17" x14ac:dyDescent="0.25">
      <c r="A1015" s="2">
        <v>1014</v>
      </c>
      <c r="B1015">
        <v>24</v>
      </c>
      <c r="C1015" t="s">
        <v>13</v>
      </c>
      <c r="D1015" t="s">
        <v>21</v>
      </c>
      <c r="E1015" t="s">
        <v>20</v>
      </c>
      <c r="F1015" t="s">
        <v>23</v>
      </c>
      <c r="G1015" t="s">
        <v>17</v>
      </c>
      <c r="H1015" s="3">
        <v>1</v>
      </c>
      <c r="K1015" s="2">
        <v>24</v>
      </c>
      <c r="L1015">
        <f t="shared" si="75"/>
        <v>0</v>
      </c>
      <c r="M1015">
        <f t="shared" si="76"/>
        <v>1</v>
      </c>
      <c r="N1015">
        <f t="shared" si="77"/>
        <v>3</v>
      </c>
      <c r="O1015">
        <f t="shared" si="78"/>
        <v>5</v>
      </c>
      <c r="P1015">
        <f t="shared" si="79"/>
        <v>1</v>
      </c>
      <c r="Q1015" s="3">
        <v>1</v>
      </c>
    </row>
    <row r="1016" spans="1:17" x14ac:dyDescent="0.25">
      <c r="A1016" s="2">
        <v>1015</v>
      </c>
      <c r="B1016">
        <v>19</v>
      </c>
      <c r="C1016" t="s">
        <v>13</v>
      </c>
      <c r="D1016" t="s">
        <v>21</v>
      </c>
      <c r="E1016" t="s">
        <v>20</v>
      </c>
      <c r="F1016" t="s">
        <v>24</v>
      </c>
      <c r="G1016" t="s">
        <v>12</v>
      </c>
      <c r="H1016" s="3">
        <v>1</v>
      </c>
      <c r="K1016" s="2">
        <v>19</v>
      </c>
      <c r="L1016">
        <f t="shared" si="75"/>
        <v>0</v>
      </c>
      <c r="M1016">
        <f t="shared" si="76"/>
        <v>1</v>
      </c>
      <c r="N1016">
        <f t="shared" si="77"/>
        <v>3</v>
      </c>
      <c r="O1016">
        <f t="shared" si="78"/>
        <v>3</v>
      </c>
      <c r="P1016">
        <f t="shared" si="79"/>
        <v>3</v>
      </c>
      <c r="Q1016" s="3">
        <v>1</v>
      </c>
    </row>
    <row r="1017" spans="1:17" x14ac:dyDescent="0.25">
      <c r="A1017" s="2">
        <v>1016</v>
      </c>
      <c r="B1017">
        <v>24</v>
      </c>
      <c r="C1017" t="s">
        <v>13</v>
      </c>
      <c r="D1017" t="s">
        <v>21</v>
      </c>
      <c r="E1017" t="s">
        <v>20</v>
      </c>
      <c r="F1017" t="s">
        <v>11</v>
      </c>
      <c r="G1017" t="s">
        <v>12</v>
      </c>
      <c r="H1017" s="3">
        <v>1</v>
      </c>
      <c r="K1017" s="2">
        <v>24</v>
      </c>
      <c r="L1017">
        <f t="shared" si="75"/>
        <v>0</v>
      </c>
      <c r="M1017">
        <f t="shared" si="76"/>
        <v>1</v>
      </c>
      <c r="N1017">
        <f t="shared" si="77"/>
        <v>3</v>
      </c>
      <c r="O1017">
        <f t="shared" si="78"/>
        <v>4</v>
      </c>
      <c r="P1017">
        <f t="shared" si="79"/>
        <v>3</v>
      </c>
      <c r="Q1017" s="3">
        <v>1</v>
      </c>
    </row>
    <row r="1018" spans="1:17" x14ac:dyDescent="0.25">
      <c r="A1018" s="2">
        <v>1017</v>
      </c>
      <c r="B1018">
        <v>18</v>
      </c>
      <c r="C1018" t="s">
        <v>8</v>
      </c>
      <c r="D1018" t="s">
        <v>21</v>
      </c>
      <c r="E1018" t="s">
        <v>20</v>
      </c>
      <c r="F1018" t="s">
        <v>11</v>
      </c>
      <c r="G1018" t="s">
        <v>22</v>
      </c>
      <c r="H1018" s="3">
        <v>1</v>
      </c>
      <c r="K1018" s="2">
        <v>18</v>
      </c>
      <c r="L1018">
        <f t="shared" si="75"/>
        <v>1</v>
      </c>
      <c r="M1018">
        <f t="shared" si="76"/>
        <v>1</v>
      </c>
      <c r="N1018">
        <f t="shared" si="77"/>
        <v>3</v>
      </c>
      <c r="O1018">
        <f t="shared" si="78"/>
        <v>4</v>
      </c>
      <c r="P1018">
        <f t="shared" si="79"/>
        <v>2</v>
      </c>
      <c r="Q1018" s="3">
        <v>1</v>
      </c>
    </row>
    <row r="1019" spans="1:17" x14ac:dyDescent="0.25">
      <c r="A1019" s="2">
        <v>1018</v>
      </c>
      <c r="B1019">
        <v>23</v>
      </c>
      <c r="C1019" t="s">
        <v>13</v>
      </c>
      <c r="D1019" t="s">
        <v>21</v>
      </c>
      <c r="E1019" t="s">
        <v>20</v>
      </c>
      <c r="F1019" t="s">
        <v>25</v>
      </c>
      <c r="G1019" t="s">
        <v>17</v>
      </c>
      <c r="H1019" s="3">
        <v>1</v>
      </c>
      <c r="K1019" s="2">
        <v>23</v>
      </c>
      <c r="L1019">
        <f t="shared" si="75"/>
        <v>0</v>
      </c>
      <c r="M1019">
        <f t="shared" si="76"/>
        <v>1</v>
      </c>
      <c r="N1019">
        <f t="shared" si="77"/>
        <v>3</v>
      </c>
      <c r="O1019">
        <f t="shared" si="78"/>
        <v>2</v>
      </c>
      <c r="P1019">
        <f t="shared" si="79"/>
        <v>1</v>
      </c>
      <c r="Q1019" s="3">
        <v>1</v>
      </c>
    </row>
    <row r="1020" spans="1:17" x14ac:dyDescent="0.25">
      <c r="A1020" s="2">
        <v>1019</v>
      </c>
      <c r="B1020">
        <v>18</v>
      </c>
      <c r="C1020" t="s">
        <v>8</v>
      </c>
      <c r="D1020" t="s">
        <v>21</v>
      </c>
      <c r="E1020" t="s">
        <v>20</v>
      </c>
      <c r="F1020" t="s">
        <v>16</v>
      </c>
      <c r="G1020" t="s">
        <v>12</v>
      </c>
      <c r="H1020" s="3">
        <v>1</v>
      </c>
      <c r="K1020" s="2">
        <v>18</v>
      </c>
      <c r="L1020">
        <f t="shared" si="75"/>
        <v>1</v>
      </c>
      <c r="M1020">
        <f t="shared" si="76"/>
        <v>1</v>
      </c>
      <c r="N1020">
        <f t="shared" si="77"/>
        <v>3</v>
      </c>
      <c r="O1020">
        <f t="shared" si="78"/>
        <v>1</v>
      </c>
      <c r="P1020">
        <f t="shared" si="79"/>
        <v>3</v>
      </c>
      <c r="Q1020" s="3">
        <v>1</v>
      </c>
    </row>
    <row r="1021" spans="1:17" x14ac:dyDescent="0.25">
      <c r="A1021" s="2">
        <v>1020</v>
      </c>
      <c r="B1021">
        <v>22</v>
      </c>
      <c r="C1021" t="s">
        <v>13</v>
      </c>
      <c r="D1021" t="s">
        <v>21</v>
      </c>
      <c r="E1021" t="s">
        <v>20</v>
      </c>
      <c r="F1021" t="s">
        <v>11</v>
      </c>
      <c r="G1021" t="s">
        <v>17</v>
      </c>
      <c r="H1021" s="3">
        <v>1</v>
      </c>
      <c r="K1021" s="2">
        <v>22</v>
      </c>
      <c r="L1021">
        <f t="shared" si="75"/>
        <v>0</v>
      </c>
      <c r="M1021">
        <f t="shared" si="76"/>
        <v>1</v>
      </c>
      <c r="N1021">
        <f t="shared" si="77"/>
        <v>3</v>
      </c>
      <c r="O1021">
        <f t="shared" si="78"/>
        <v>4</v>
      </c>
      <c r="P1021">
        <f t="shared" si="79"/>
        <v>1</v>
      </c>
      <c r="Q1021" s="3">
        <v>1</v>
      </c>
    </row>
    <row r="1022" spans="1:17" x14ac:dyDescent="0.25">
      <c r="A1022" s="2">
        <v>1021</v>
      </c>
      <c r="B1022">
        <v>21</v>
      </c>
      <c r="C1022" t="s">
        <v>13</v>
      </c>
      <c r="D1022" t="s">
        <v>21</v>
      </c>
      <c r="E1022" t="s">
        <v>20</v>
      </c>
      <c r="F1022" t="s">
        <v>11</v>
      </c>
      <c r="G1022" t="s">
        <v>17</v>
      </c>
      <c r="H1022" s="3">
        <v>1</v>
      </c>
      <c r="K1022" s="2">
        <v>21</v>
      </c>
      <c r="L1022">
        <f t="shared" si="75"/>
        <v>0</v>
      </c>
      <c r="M1022">
        <f t="shared" si="76"/>
        <v>1</v>
      </c>
      <c r="N1022">
        <f t="shared" si="77"/>
        <v>3</v>
      </c>
      <c r="O1022">
        <f t="shared" si="78"/>
        <v>4</v>
      </c>
      <c r="P1022">
        <f t="shared" si="79"/>
        <v>1</v>
      </c>
      <c r="Q1022" s="3">
        <v>1</v>
      </c>
    </row>
    <row r="1023" spans="1:17" x14ac:dyDescent="0.25">
      <c r="A1023" s="2">
        <v>1022</v>
      </c>
      <c r="B1023">
        <v>19</v>
      </c>
      <c r="C1023" t="s">
        <v>8</v>
      </c>
      <c r="D1023" t="s">
        <v>21</v>
      </c>
      <c r="E1023" t="s">
        <v>20</v>
      </c>
      <c r="F1023" t="s">
        <v>24</v>
      </c>
      <c r="G1023" t="s">
        <v>22</v>
      </c>
      <c r="H1023" s="3">
        <v>1</v>
      </c>
      <c r="K1023" s="2">
        <v>19</v>
      </c>
      <c r="L1023">
        <f t="shared" si="75"/>
        <v>1</v>
      </c>
      <c r="M1023">
        <f t="shared" si="76"/>
        <v>1</v>
      </c>
      <c r="N1023">
        <f t="shared" si="77"/>
        <v>3</v>
      </c>
      <c r="O1023">
        <f t="shared" si="78"/>
        <v>3</v>
      </c>
      <c r="P1023">
        <f t="shared" si="79"/>
        <v>2</v>
      </c>
      <c r="Q1023" s="3">
        <v>1</v>
      </c>
    </row>
    <row r="1024" spans="1:17" x14ac:dyDescent="0.25">
      <c r="A1024" s="2">
        <v>1023</v>
      </c>
      <c r="B1024">
        <v>18</v>
      </c>
      <c r="C1024" t="s">
        <v>8</v>
      </c>
      <c r="D1024" t="s">
        <v>21</v>
      </c>
      <c r="E1024" t="s">
        <v>20</v>
      </c>
      <c r="F1024" t="s">
        <v>25</v>
      </c>
      <c r="G1024" t="s">
        <v>19</v>
      </c>
      <c r="H1024" s="3">
        <v>1</v>
      </c>
      <c r="K1024" s="2">
        <v>18</v>
      </c>
      <c r="L1024">
        <f t="shared" si="75"/>
        <v>1</v>
      </c>
      <c r="M1024">
        <f t="shared" si="76"/>
        <v>1</v>
      </c>
      <c r="N1024">
        <f t="shared" si="77"/>
        <v>3</v>
      </c>
      <c r="O1024">
        <f t="shared" si="78"/>
        <v>2</v>
      </c>
      <c r="P1024">
        <f t="shared" si="79"/>
        <v>4</v>
      </c>
      <c r="Q1024" s="3">
        <v>1</v>
      </c>
    </row>
    <row r="1025" spans="1:17" x14ac:dyDescent="0.25">
      <c r="A1025" s="2">
        <v>1024</v>
      </c>
      <c r="B1025">
        <v>24</v>
      </c>
      <c r="C1025" t="s">
        <v>13</v>
      </c>
      <c r="D1025" t="s">
        <v>21</v>
      </c>
      <c r="E1025" t="s">
        <v>20</v>
      </c>
      <c r="F1025" t="s">
        <v>11</v>
      </c>
      <c r="G1025" t="s">
        <v>19</v>
      </c>
      <c r="H1025" s="3">
        <v>1</v>
      </c>
      <c r="K1025" s="2">
        <v>24</v>
      </c>
      <c r="L1025">
        <f t="shared" si="75"/>
        <v>0</v>
      </c>
      <c r="M1025">
        <f t="shared" si="76"/>
        <v>1</v>
      </c>
      <c r="N1025">
        <f t="shared" si="77"/>
        <v>3</v>
      </c>
      <c r="O1025">
        <f t="shared" si="78"/>
        <v>4</v>
      </c>
      <c r="P1025">
        <f t="shared" si="79"/>
        <v>4</v>
      </c>
      <c r="Q1025" s="3">
        <v>1</v>
      </c>
    </row>
    <row r="1026" spans="1:17" x14ac:dyDescent="0.25">
      <c r="A1026" s="2">
        <v>1025</v>
      </c>
      <c r="B1026">
        <v>23</v>
      </c>
      <c r="C1026" t="s">
        <v>13</v>
      </c>
      <c r="D1026" t="s">
        <v>21</v>
      </c>
      <c r="E1026" t="s">
        <v>20</v>
      </c>
      <c r="F1026" t="s">
        <v>24</v>
      </c>
      <c r="G1026" t="s">
        <v>17</v>
      </c>
      <c r="H1026" s="3">
        <v>1</v>
      </c>
      <c r="K1026" s="2">
        <v>23</v>
      </c>
      <c r="L1026">
        <f t="shared" si="75"/>
        <v>0</v>
      </c>
      <c r="M1026">
        <f t="shared" si="76"/>
        <v>1</v>
      </c>
      <c r="N1026">
        <f t="shared" si="77"/>
        <v>3</v>
      </c>
      <c r="O1026">
        <f t="shared" si="78"/>
        <v>3</v>
      </c>
      <c r="P1026">
        <f t="shared" si="79"/>
        <v>1</v>
      </c>
      <c r="Q1026" s="3">
        <v>1</v>
      </c>
    </row>
    <row r="1027" spans="1:17" x14ac:dyDescent="0.25">
      <c r="A1027" s="2">
        <v>1026</v>
      </c>
      <c r="B1027">
        <v>18</v>
      </c>
      <c r="C1027" t="s">
        <v>8</v>
      </c>
      <c r="D1027" t="s">
        <v>21</v>
      </c>
      <c r="E1027" t="s">
        <v>20</v>
      </c>
      <c r="F1027" t="s">
        <v>11</v>
      </c>
      <c r="G1027" t="s">
        <v>17</v>
      </c>
      <c r="H1027" s="3">
        <v>1</v>
      </c>
      <c r="K1027" s="2">
        <v>18</v>
      </c>
      <c r="L1027">
        <f t="shared" ref="L1027:L1090" si="80">VLOOKUP(C1027,$S$7:$T$9,2,0)</f>
        <v>1</v>
      </c>
      <c r="M1027">
        <f t="shared" ref="M1027:M1090" si="81">VLOOKUP(D1027,$V$7:$W$11,2,0)</f>
        <v>1</v>
      </c>
      <c r="N1027">
        <f t="shared" ref="N1027:N1090" si="82">VLOOKUP(E1027,$Y$7:$Z$10,2,0)</f>
        <v>3</v>
      </c>
      <c r="O1027">
        <f t="shared" ref="O1027:O1090" si="83">VLOOKUP(F1027,$S$14:$T$19,2,0)</f>
        <v>4</v>
      </c>
      <c r="P1027">
        <f t="shared" ref="P1027:P1090" si="84">VLOOKUP(G1027,$V$14:$W$18,2,0)</f>
        <v>1</v>
      </c>
      <c r="Q1027" s="3">
        <v>1</v>
      </c>
    </row>
    <row r="1028" spans="1:17" x14ac:dyDescent="0.25">
      <c r="A1028" s="2">
        <v>1027</v>
      </c>
      <c r="B1028">
        <v>24</v>
      </c>
      <c r="C1028" t="s">
        <v>13</v>
      </c>
      <c r="D1028" t="s">
        <v>21</v>
      </c>
      <c r="E1028" t="s">
        <v>20</v>
      </c>
      <c r="F1028" t="s">
        <v>23</v>
      </c>
      <c r="G1028" t="s">
        <v>17</v>
      </c>
      <c r="H1028" s="3">
        <v>1</v>
      </c>
      <c r="K1028" s="2">
        <v>24</v>
      </c>
      <c r="L1028">
        <f t="shared" si="80"/>
        <v>0</v>
      </c>
      <c r="M1028">
        <f t="shared" si="81"/>
        <v>1</v>
      </c>
      <c r="N1028">
        <f t="shared" si="82"/>
        <v>3</v>
      </c>
      <c r="O1028">
        <f t="shared" si="83"/>
        <v>5</v>
      </c>
      <c r="P1028">
        <f t="shared" si="84"/>
        <v>1</v>
      </c>
      <c r="Q1028" s="3">
        <v>1</v>
      </c>
    </row>
    <row r="1029" spans="1:17" x14ac:dyDescent="0.25">
      <c r="A1029" s="2">
        <v>1028</v>
      </c>
      <c r="B1029">
        <v>19</v>
      </c>
      <c r="C1029" t="s">
        <v>13</v>
      </c>
      <c r="D1029" t="s">
        <v>21</v>
      </c>
      <c r="E1029" t="s">
        <v>20</v>
      </c>
      <c r="F1029" t="s">
        <v>24</v>
      </c>
      <c r="G1029" t="s">
        <v>12</v>
      </c>
      <c r="H1029" s="3">
        <v>1</v>
      </c>
      <c r="K1029" s="2">
        <v>19</v>
      </c>
      <c r="L1029">
        <f t="shared" si="80"/>
        <v>0</v>
      </c>
      <c r="M1029">
        <f t="shared" si="81"/>
        <v>1</v>
      </c>
      <c r="N1029">
        <f t="shared" si="82"/>
        <v>3</v>
      </c>
      <c r="O1029">
        <f t="shared" si="83"/>
        <v>3</v>
      </c>
      <c r="P1029">
        <f t="shared" si="84"/>
        <v>3</v>
      </c>
      <c r="Q1029" s="3">
        <v>1</v>
      </c>
    </row>
    <row r="1030" spans="1:17" x14ac:dyDescent="0.25">
      <c r="A1030" s="2">
        <v>1029</v>
      </c>
      <c r="B1030">
        <v>24</v>
      </c>
      <c r="C1030" t="s">
        <v>13</v>
      </c>
      <c r="D1030" t="s">
        <v>21</v>
      </c>
      <c r="E1030" t="s">
        <v>20</v>
      </c>
      <c r="F1030" t="s">
        <v>11</v>
      </c>
      <c r="G1030" t="s">
        <v>12</v>
      </c>
      <c r="H1030" s="3">
        <v>1</v>
      </c>
      <c r="K1030" s="2">
        <v>24</v>
      </c>
      <c r="L1030">
        <f t="shared" si="80"/>
        <v>0</v>
      </c>
      <c r="M1030">
        <f t="shared" si="81"/>
        <v>1</v>
      </c>
      <c r="N1030">
        <f t="shared" si="82"/>
        <v>3</v>
      </c>
      <c r="O1030">
        <f t="shared" si="83"/>
        <v>4</v>
      </c>
      <c r="P1030">
        <f t="shared" si="84"/>
        <v>3</v>
      </c>
      <c r="Q1030" s="3">
        <v>1</v>
      </c>
    </row>
    <row r="1031" spans="1:17" x14ac:dyDescent="0.25">
      <c r="A1031" s="2">
        <v>1030</v>
      </c>
      <c r="B1031">
        <v>18</v>
      </c>
      <c r="C1031" t="s">
        <v>8</v>
      </c>
      <c r="D1031" t="s">
        <v>21</v>
      </c>
      <c r="E1031" t="s">
        <v>20</v>
      </c>
      <c r="F1031" t="s">
        <v>11</v>
      </c>
      <c r="G1031" t="s">
        <v>22</v>
      </c>
      <c r="H1031" s="3">
        <v>1</v>
      </c>
      <c r="K1031" s="2">
        <v>18</v>
      </c>
      <c r="L1031">
        <f t="shared" si="80"/>
        <v>1</v>
      </c>
      <c r="M1031">
        <f t="shared" si="81"/>
        <v>1</v>
      </c>
      <c r="N1031">
        <f t="shared" si="82"/>
        <v>3</v>
      </c>
      <c r="O1031">
        <f t="shared" si="83"/>
        <v>4</v>
      </c>
      <c r="P1031">
        <f t="shared" si="84"/>
        <v>2</v>
      </c>
      <c r="Q1031" s="3">
        <v>1</v>
      </c>
    </row>
    <row r="1032" spans="1:17" x14ac:dyDescent="0.25">
      <c r="A1032" s="2">
        <v>1031</v>
      </c>
      <c r="B1032">
        <v>23</v>
      </c>
      <c r="C1032" t="s">
        <v>13</v>
      </c>
      <c r="D1032" t="s">
        <v>21</v>
      </c>
      <c r="E1032" t="s">
        <v>20</v>
      </c>
      <c r="F1032" t="s">
        <v>25</v>
      </c>
      <c r="G1032" t="s">
        <v>17</v>
      </c>
      <c r="H1032" s="3">
        <v>1</v>
      </c>
      <c r="K1032" s="2">
        <v>23</v>
      </c>
      <c r="L1032">
        <f t="shared" si="80"/>
        <v>0</v>
      </c>
      <c r="M1032">
        <f t="shared" si="81"/>
        <v>1</v>
      </c>
      <c r="N1032">
        <f t="shared" si="82"/>
        <v>3</v>
      </c>
      <c r="O1032">
        <f t="shared" si="83"/>
        <v>2</v>
      </c>
      <c r="P1032">
        <f t="shared" si="84"/>
        <v>1</v>
      </c>
      <c r="Q1032" s="3">
        <v>1</v>
      </c>
    </row>
    <row r="1033" spans="1:17" x14ac:dyDescent="0.25">
      <c r="A1033" s="2">
        <v>1032</v>
      </c>
      <c r="B1033">
        <v>18</v>
      </c>
      <c r="C1033" t="s">
        <v>8</v>
      </c>
      <c r="D1033" t="s">
        <v>21</v>
      </c>
      <c r="E1033" t="s">
        <v>20</v>
      </c>
      <c r="F1033" t="s">
        <v>16</v>
      </c>
      <c r="G1033" t="s">
        <v>12</v>
      </c>
      <c r="H1033" s="3">
        <v>1</v>
      </c>
      <c r="K1033" s="2">
        <v>18</v>
      </c>
      <c r="L1033">
        <f t="shared" si="80"/>
        <v>1</v>
      </c>
      <c r="M1033">
        <f t="shared" si="81"/>
        <v>1</v>
      </c>
      <c r="N1033">
        <f t="shared" si="82"/>
        <v>3</v>
      </c>
      <c r="O1033">
        <f t="shared" si="83"/>
        <v>1</v>
      </c>
      <c r="P1033">
        <f t="shared" si="84"/>
        <v>3</v>
      </c>
      <c r="Q1033" s="3">
        <v>1</v>
      </c>
    </row>
    <row r="1034" spans="1:17" x14ac:dyDescent="0.25">
      <c r="A1034" s="2">
        <v>1033</v>
      </c>
      <c r="B1034">
        <v>22</v>
      </c>
      <c r="C1034" t="s">
        <v>13</v>
      </c>
      <c r="D1034" t="s">
        <v>21</v>
      </c>
      <c r="E1034" t="s">
        <v>20</v>
      </c>
      <c r="F1034" t="s">
        <v>11</v>
      </c>
      <c r="G1034" t="s">
        <v>17</v>
      </c>
      <c r="H1034" s="3">
        <v>1</v>
      </c>
      <c r="K1034" s="2">
        <v>22</v>
      </c>
      <c r="L1034">
        <f t="shared" si="80"/>
        <v>0</v>
      </c>
      <c r="M1034">
        <f t="shared" si="81"/>
        <v>1</v>
      </c>
      <c r="N1034">
        <f t="shared" si="82"/>
        <v>3</v>
      </c>
      <c r="O1034">
        <f t="shared" si="83"/>
        <v>4</v>
      </c>
      <c r="P1034">
        <f t="shared" si="84"/>
        <v>1</v>
      </c>
      <c r="Q1034" s="3">
        <v>1</v>
      </c>
    </row>
    <row r="1035" spans="1:17" x14ac:dyDescent="0.25">
      <c r="A1035" s="2">
        <v>1034</v>
      </c>
      <c r="B1035">
        <v>21</v>
      </c>
      <c r="C1035" t="s">
        <v>13</v>
      </c>
      <c r="D1035" t="s">
        <v>21</v>
      </c>
      <c r="E1035" t="s">
        <v>20</v>
      </c>
      <c r="F1035" t="s">
        <v>11</v>
      </c>
      <c r="G1035" t="s">
        <v>17</v>
      </c>
      <c r="H1035" s="3">
        <v>1</v>
      </c>
      <c r="K1035" s="2">
        <v>21</v>
      </c>
      <c r="L1035">
        <f t="shared" si="80"/>
        <v>0</v>
      </c>
      <c r="M1035">
        <f t="shared" si="81"/>
        <v>1</v>
      </c>
      <c r="N1035">
        <f t="shared" si="82"/>
        <v>3</v>
      </c>
      <c r="O1035">
        <f t="shared" si="83"/>
        <v>4</v>
      </c>
      <c r="P1035">
        <f t="shared" si="84"/>
        <v>1</v>
      </c>
      <c r="Q1035" s="3">
        <v>1</v>
      </c>
    </row>
    <row r="1036" spans="1:17" x14ac:dyDescent="0.25">
      <c r="A1036" s="2">
        <v>1035</v>
      </c>
      <c r="B1036">
        <v>19</v>
      </c>
      <c r="C1036" t="s">
        <v>8</v>
      </c>
      <c r="D1036" t="s">
        <v>21</v>
      </c>
      <c r="E1036" t="s">
        <v>20</v>
      </c>
      <c r="F1036" t="s">
        <v>24</v>
      </c>
      <c r="G1036" t="s">
        <v>22</v>
      </c>
      <c r="H1036" s="3">
        <v>1</v>
      </c>
      <c r="K1036" s="2">
        <v>19</v>
      </c>
      <c r="L1036">
        <f t="shared" si="80"/>
        <v>1</v>
      </c>
      <c r="M1036">
        <f t="shared" si="81"/>
        <v>1</v>
      </c>
      <c r="N1036">
        <f t="shared" si="82"/>
        <v>3</v>
      </c>
      <c r="O1036">
        <f t="shared" si="83"/>
        <v>3</v>
      </c>
      <c r="P1036">
        <f t="shared" si="84"/>
        <v>2</v>
      </c>
      <c r="Q1036" s="3">
        <v>1</v>
      </c>
    </row>
    <row r="1037" spans="1:17" x14ac:dyDescent="0.25">
      <c r="A1037" s="2">
        <v>1036</v>
      </c>
      <c r="B1037">
        <v>18</v>
      </c>
      <c r="C1037" t="s">
        <v>8</v>
      </c>
      <c r="D1037" t="s">
        <v>21</v>
      </c>
      <c r="E1037" t="s">
        <v>20</v>
      </c>
      <c r="F1037" t="s">
        <v>25</v>
      </c>
      <c r="G1037" t="s">
        <v>19</v>
      </c>
      <c r="H1037" s="3">
        <v>1</v>
      </c>
      <c r="K1037" s="2">
        <v>18</v>
      </c>
      <c r="L1037">
        <f t="shared" si="80"/>
        <v>1</v>
      </c>
      <c r="M1037">
        <f t="shared" si="81"/>
        <v>1</v>
      </c>
      <c r="N1037">
        <f t="shared" si="82"/>
        <v>3</v>
      </c>
      <c r="O1037">
        <f t="shared" si="83"/>
        <v>2</v>
      </c>
      <c r="P1037">
        <f t="shared" si="84"/>
        <v>4</v>
      </c>
      <c r="Q1037" s="3">
        <v>1</v>
      </c>
    </row>
    <row r="1038" spans="1:17" x14ac:dyDescent="0.25">
      <c r="A1038" s="2">
        <v>1037</v>
      </c>
      <c r="B1038">
        <v>24</v>
      </c>
      <c r="C1038" t="s">
        <v>13</v>
      </c>
      <c r="D1038" t="s">
        <v>21</v>
      </c>
      <c r="E1038" t="s">
        <v>20</v>
      </c>
      <c r="F1038" t="s">
        <v>11</v>
      </c>
      <c r="G1038" t="s">
        <v>19</v>
      </c>
      <c r="H1038" s="3">
        <v>1</v>
      </c>
      <c r="K1038" s="2">
        <v>24</v>
      </c>
      <c r="L1038">
        <f t="shared" si="80"/>
        <v>0</v>
      </c>
      <c r="M1038">
        <f t="shared" si="81"/>
        <v>1</v>
      </c>
      <c r="N1038">
        <f t="shared" si="82"/>
        <v>3</v>
      </c>
      <c r="O1038">
        <f t="shared" si="83"/>
        <v>4</v>
      </c>
      <c r="P1038">
        <f t="shared" si="84"/>
        <v>4</v>
      </c>
      <c r="Q1038" s="3">
        <v>1</v>
      </c>
    </row>
    <row r="1039" spans="1:17" x14ac:dyDescent="0.25">
      <c r="A1039" s="2">
        <v>1038</v>
      </c>
      <c r="B1039">
        <v>23</v>
      </c>
      <c r="C1039" t="s">
        <v>13</v>
      </c>
      <c r="D1039" t="s">
        <v>21</v>
      </c>
      <c r="E1039" t="s">
        <v>20</v>
      </c>
      <c r="F1039" t="s">
        <v>24</v>
      </c>
      <c r="G1039" t="s">
        <v>17</v>
      </c>
      <c r="H1039" s="3">
        <v>1</v>
      </c>
      <c r="K1039" s="2">
        <v>23</v>
      </c>
      <c r="L1039">
        <f t="shared" si="80"/>
        <v>0</v>
      </c>
      <c r="M1039">
        <f t="shared" si="81"/>
        <v>1</v>
      </c>
      <c r="N1039">
        <f t="shared" si="82"/>
        <v>3</v>
      </c>
      <c r="O1039">
        <f t="shared" si="83"/>
        <v>3</v>
      </c>
      <c r="P1039">
        <f t="shared" si="84"/>
        <v>1</v>
      </c>
      <c r="Q1039" s="3">
        <v>1</v>
      </c>
    </row>
    <row r="1040" spans="1:17" x14ac:dyDescent="0.25">
      <c r="A1040" s="2">
        <v>1039</v>
      </c>
      <c r="B1040">
        <v>18</v>
      </c>
      <c r="C1040" t="s">
        <v>8</v>
      </c>
      <c r="D1040" t="s">
        <v>21</v>
      </c>
      <c r="E1040" t="s">
        <v>20</v>
      </c>
      <c r="F1040" t="s">
        <v>11</v>
      </c>
      <c r="G1040" t="s">
        <v>17</v>
      </c>
      <c r="H1040" s="3">
        <v>1</v>
      </c>
      <c r="K1040" s="2">
        <v>18</v>
      </c>
      <c r="L1040">
        <f t="shared" si="80"/>
        <v>1</v>
      </c>
      <c r="M1040">
        <f t="shared" si="81"/>
        <v>1</v>
      </c>
      <c r="N1040">
        <f t="shared" si="82"/>
        <v>3</v>
      </c>
      <c r="O1040">
        <f t="shared" si="83"/>
        <v>4</v>
      </c>
      <c r="P1040">
        <f t="shared" si="84"/>
        <v>1</v>
      </c>
      <c r="Q1040" s="3">
        <v>1</v>
      </c>
    </row>
    <row r="1041" spans="1:17" x14ac:dyDescent="0.25">
      <c r="A1041" s="2">
        <v>1040</v>
      </c>
      <c r="B1041">
        <v>24</v>
      </c>
      <c r="C1041" t="s">
        <v>13</v>
      </c>
      <c r="D1041" t="s">
        <v>21</v>
      </c>
      <c r="E1041" t="s">
        <v>20</v>
      </c>
      <c r="F1041" t="s">
        <v>23</v>
      </c>
      <c r="G1041" t="s">
        <v>17</v>
      </c>
      <c r="H1041" s="3">
        <v>1</v>
      </c>
      <c r="K1041" s="2">
        <v>24</v>
      </c>
      <c r="L1041">
        <f t="shared" si="80"/>
        <v>0</v>
      </c>
      <c r="M1041">
        <f t="shared" si="81"/>
        <v>1</v>
      </c>
      <c r="N1041">
        <f t="shared" si="82"/>
        <v>3</v>
      </c>
      <c r="O1041">
        <f t="shared" si="83"/>
        <v>5</v>
      </c>
      <c r="P1041">
        <f t="shared" si="84"/>
        <v>1</v>
      </c>
      <c r="Q1041" s="3">
        <v>1</v>
      </c>
    </row>
    <row r="1042" spans="1:17" x14ac:dyDescent="0.25">
      <c r="A1042" s="2">
        <v>1041</v>
      </c>
      <c r="B1042">
        <v>19</v>
      </c>
      <c r="C1042" t="s">
        <v>13</v>
      </c>
      <c r="D1042" t="s">
        <v>21</v>
      </c>
      <c r="E1042" t="s">
        <v>20</v>
      </c>
      <c r="F1042" t="s">
        <v>24</v>
      </c>
      <c r="G1042" t="s">
        <v>12</v>
      </c>
      <c r="H1042" s="3">
        <v>1</v>
      </c>
      <c r="K1042" s="2">
        <v>19</v>
      </c>
      <c r="L1042">
        <f t="shared" si="80"/>
        <v>0</v>
      </c>
      <c r="M1042">
        <f t="shared" si="81"/>
        <v>1</v>
      </c>
      <c r="N1042">
        <f t="shared" si="82"/>
        <v>3</v>
      </c>
      <c r="O1042">
        <f t="shared" si="83"/>
        <v>3</v>
      </c>
      <c r="P1042">
        <f t="shared" si="84"/>
        <v>3</v>
      </c>
      <c r="Q1042" s="3">
        <v>1</v>
      </c>
    </row>
    <row r="1043" spans="1:17" x14ac:dyDescent="0.25">
      <c r="A1043" s="2">
        <v>1042</v>
      </c>
      <c r="B1043">
        <v>24</v>
      </c>
      <c r="C1043" t="s">
        <v>13</v>
      </c>
      <c r="D1043" t="s">
        <v>21</v>
      </c>
      <c r="E1043" t="s">
        <v>20</v>
      </c>
      <c r="F1043" t="s">
        <v>11</v>
      </c>
      <c r="G1043" t="s">
        <v>12</v>
      </c>
      <c r="H1043" s="3">
        <v>1</v>
      </c>
      <c r="K1043" s="2">
        <v>24</v>
      </c>
      <c r="L1043">
        <f t="shared" si="80"/>
        <v>0</v>
      </c>
      <c r="M1043">
        <f t="shared" si="81"/>
        <v>1</v>
      </c>
      <c r="N1043">
        <f t="shared" si="82"/>
        <v>3</v>
      </c>
      <c r="O1043">
        <f t="shared" si="83"/>
        <v>4</v>
      </c>
      <c r="P1043">
        <f t="shared" si="84"/>
        <v>3</v>
      </c>
      <c r="Q1043" s="3">
        <v>1</v>
      </c>
    </row>
    <row r="1044" spans="1:17" x14ac:dyDescent="0.25">
      <c r="A1044" s="2">
        <v>1043</v>
      </c>
      <c r="B1044">
        <v>18</v>
      </c>
      <c r="C1044" t="s">
        <v>8</v>
      </c>
      <c r="D1044" t="s">
        <v>21</v>
      </c>
      <c r="E1044" t="s">
        <v>20</v>
      </c>
      <c r="F1044" t="s">
        <v>11</v>
      </c>
      <c r="G1044" t="s">
        <v>22</v>
      </c>
      <c r="H1044" s="3">
        <v>1</v>
      </c>
      <c r="K1044" s="2">
        <v>18</v>
      </c>
      <c r="L1044">
        <f t="shared" si="80"/>
        <v>1</v>
      </c>
      <c r="M1044">
        <f t="shared" si="81"/>
        <v>1</v>
      </c>
      <c r="N1044">
        <f t="shared" si="82"/>
        <v>3</v>
      </c>
      <c r="O1044">
        <f t="shared" si="83"/>
        <v>4</v>
      </c>
      <c r="P1044">
        <f t="shared" si="84"/>
        <v>2</v>
      </c>
      <c r="Q1044" s="3">
        <v>1</v>
      </c>
    </row>
    <row r="1045" spans="1:17" x14ac:dyDescent="0.25">
      <c r="A1045" s="2">
        <v>1044</v>
      </c>
      <c r="B1045">
        <v>23</v>
      </c>
      <c r="C1045" t="s">
        <v>13</v>
      </c>
      <c r="D1045" t="s">
        <v>21</v>
      </c>
      <c r="E1045" t="s">
        <v>20</v>
      </c>
      <c r="F1045" t="s">
        <v>25</v>
      </c>
      <c r="G1045" t="s">
        <v>17</v>
      </c>
      <c r="H1045" s="3">
        <v>1</v>
      </c>
      <c r="K1045" s="2">
        <v>23</v>
      </c>
      <c r="L1045">
        <f t="shared" si="80"/>
        <v>0</v>
      </c>
      <c r="M1045">
        <f t="shared" si="81"/>
        <v>1</v>
      </c>
      <c r="N1045">
        <f t="shared" si="82"/>
        <v>3</v>
      </c>
      <c r="O1045">
        <f t="shared" si="83"/>
        <v>2</v>
      </c>
      <c r="P1045">
        <f t="shared" si="84"/>
        <v>1</v>
      </c>
      <c r="Q1045" s="3">
        <v>1</v>
      </c>
    </row>
    <row r="1046" spans="1:17" x14ac:dyDescent="0.25">
      <c r="A1046" s="2">
        <v>1045</v>
      </c>
      <c r="B1046">
        <v>18</v>
      </c>
      <c r="C1046" t="s">
        <v>8</v>
      </c>
      <c r="D1046" t="s">
        <v>21</v>
      </c>
      <c r="E1046" t="s">
        <v>20</v>
      </c>
      <c r="F1046" t="s">
        <v>16</v>
      </c>
      <c r="G1046" t="s">
        <v>12</v>
      </c>
      <c r="H1046" s="3">
        <v>1</v>
      </c>
      <c r="K1046" s="2">
        <v>18</v>
      </c>
      <c r="L1046">
        <f t="shared" si="80"/>
        <v>1</v>
      </c>
      <c r="M1046">
        <f t="shared" si="81"/>
        <v>1</v>
      </c>
      <c r="N1046">
        <f t="shared" si="82"/>
        <v>3</v>
      </c>
      <c r="O1046">
        <f t="shared" si="83"/>
        <v>1</v>
      </c>
      <c r="P1046">
        <f t="shared" si="84"/>
        <v>3</v>
      </c>
      <c r="Q1046" s="3">
        <v>1</v>
      </c>
    </row>
    <row r="1047" spans="1:17" x14ac:dyDescent="0.25">
      <c r="A1047" s="2">
        <v>1046</v>
      </c>
      <c r="B1047">
        <v>22</v>
      </c>
      <c r="C1047" t="s">
        <v>13</v>
      </c>
      <c r="D1047" t="s">
        <v>21</v>
      </c>
      <c r="E1047" t="s">
        <v>20</v>
      </c>
      <c r="F1047" t="s">
        <v>11</v>
      </c>
      <c r="G1047" t="s">
        <v>17</v>
      </c>
      <c r="H1047" s="3">
        <v>1</v>
      </c>
      <c r="K1047" s="2">
        <v>22</v>
      </c>
      <c r="L1047">
        <f t="shared" si="80"/>
        <v>0</v>
      </c>
      <c r="M1047">
        <f t="shared" si="81"/>
        <v>1</v>
      </c>
      <c r="N1047">
        <f t="shared" si="82"/>
        <v>3</v>
      </c>
      <c r="O1047">
        <f t="shared" si="83"/>
        <v>4</v>
      </c>
      <c r="P1047">
        <f t="shared" si="84"/>
        <v>1</v>
      </c>
      <c r="Q1047" s="3">
        <v>1</v>
      </c>
    </row>
    <row r="1048" spans="1:17" x14ac:dyDescent="0.25">
      <c r="A1048" s="2">
        <v>1047</v>
      </c>
      <c r="B1048">
        <v>21</v>
      </c>
      <c r="C1048" t="s">
        <v>13</v>
      </c>
      <c r="D1048" t="s">
        <v>21</v>
      </c>
      <c r="E1048" t="s">
        <v>20</v>
      </c>
      <c r="F1048" t="s">
        <v>11</v>
      </c>
      <c r="G1048" t="s">
        <v>17</v>
      </c>
      <c r="H1048" s="3">
        <v>1</v>
      </c>
      <c r="K1048" s="2">
        <v>21</v>
      </c>
      <c r="L1048">
        <f t="shared" si="80"/>
        <v>0</v>
      </c>
      <c r="M1048">
        <f t="shared" si="81"/>
        <v>1</v>
      </c>
      <c r="N1048">
        <f t="shared" si="82"/>
        <v>3</v>
      </c>
      <c r="O1048">
        <f t="shared" si="83"/>
        <v>4</v>
      </c>
      <c r="P1048">
        <f t="shared" si="84"/>
        <v>1</v>
      </c>
      <c r="Q1048" s="3">
        <v>1</v>
      </c>
    </row>
    <row r="1049" spans="1:17" x14ac:dyDescent="0.25">
      <c r="A1049" s="2">
        <v>1048</v>
      </c>
      <c r="B1049">
        <v>19</v>
      </c>
      <c r="C1049" t="s">
        <v>8</v>
      </c>
      <c r="D1049" t="s">
        <v>21</v>
      </c>
      <c r="E1049" t="s">
        <v>20</v>
      </c>
      <c r="F1049" t="s">
        <v>24</v>
      </c>
      <c r="G1049" t="s">
        <v>22</v>
      </c>
      <c r="H1049" s="3">
        <v>1</v>
      </c>
      <c r="K1049" s="2">
        <v>19</v>
      </c>
      <c r="L1049">
        <f t="shared" si="80"/>
        <v>1</v>
      </c>
      <c r="M1049">
        <f t="shared" si="81"/>
        <v>1</v>
      </c>
      <c r="N1049">
        <f t="shared" si="82"/>
        <v>3</v>
      </c>
      <c r="O1049">
        <f t="shared" si="83"/>
        <v>3</v>
      </c>
      <c r="P1049">
        <f t="shared" si="84"/>
        <v>2</v>
      </c>
      <c r="Q1049" s="3">
        <v>1</v>
      </c>
    </row>
    <row r="1050" spans="1:17" x14ac:dyDescent="0.25">
      <c r="A1050" s="2">
        <v>1049</v>
      </c>
      <c r="B1050">
        <v>18</v>
      </c>
      <c r="C1050" t="s">
        <v>8</v>
      </c>
      <c r="D1050" t="s">
        <v>21</v>
      </c>
      <c r="E1050" t="s">
        <v>20</v>
      </c>
      <c r="F1050" t="s">
        <v>25</v>
      </c>
      <c r="G1050" t="s">
        <v>19</v>
      </c>
      <c r="H1050" s="3">
        <v>1</v>
      </c>
      <c r="K1050" s="2">
        <v>18</v>
      </c>
      <c r="L1050">
        <f t="shared" si="80"/>
        <v>1</v>
      </c>
      <c r="M1050">
        <f t="shared" si="81"/>
        <v>1</v>
      </c>
      <c r="N1050">
        <f t="shared" si="82"/>
        <v>3</v>
      </c>
      <c r="O1050">
        <f t="shared" si="83"/>
        <v>2</v>
      </c>
      <c r="P1050">
        <f t="shared" si="84"/>
        <v>4</v>
      </c>
      <c r="Q1050" s="3">
        <v>1</v>
      </c>
    </row>
    <row r="1051" spans="1:17" x14ac:dyDescent="0.25">
      <c r="A1051" s="2">
        <v>1050</v>
      </c>
      <c r="B1051">
        <v>24</v>
      </c>
      <c r="C1051" t="s">
        <v>13</v>
      </c>
      <c r="D1051" t="s">
        <v>21</v>
      </c>
      <c r="E1051" t="s">
        <v>20</v>
      </c>
      <c r="F1051" t="s">
        <v>11</v>
      </c>
      <c r="G1051" t="s">
        <v>19</v>
      </c>
      <c r="H1051" s="3">
        <v>1</v>
      </c>
      <c r="K1051" s="2">
        <v>24</v>
      </c>
      <c r="L1051">
        <f t="shared" si="80"/>
        <v>0</v>
      </c>
      <c r="M1051">
        <f t="shared" si="81"/>
        <v>1</v>
      </c>
      <c r="N1051">
        <f t="shared" si="82"/>
        <v>3</v>
      </c>
      <c r="O1051">
        <f t="shared" si="83"/>
        <v>4</v>
      </c>
      <c r="P1051">
        <f t="shared" si="84"/>
        <v>4</v>
      </c>
      <c r="Q1051" s="3">
        <v>1</v>
      </c>
    </row>
    <row r="1052" spans="1:17" x14ac:dyDescent="0.25">
      <c r="A1052" s="2">
        <v>1051</v>
      </c>
      <c r="B1052">
        <v>23</v>
      </c>
      <c r="C1052" t="s">
        <v>13</v>
      </c>
      <c r="D1052" t="s">
        <v>21</v>
      </c>
      <c r="E1052" t="s">
        <v>20</v>
      </c>
      <c r="F1052" t="s">
        <v>24</v>
      </c>
      <c r="G1052" t="s">
        <v>17</v>
      </c>
      <c r="H1052" s="3">
        <v>1</v>
      </c>
      <c r="K1052" s="2">
        <v>23</v>
      </c>
      <c r="L1052">
        <f t="shared" si="80"/>
        <v>0</v>
      </c>
      <c r="M1052">
        <f t="shared" si="81"/>
        <v>1</v>
      </c>
      <c r="N1052">
        <f t="shared" si="82"/>
        <v>3</v>
      </c>
      <c r="O1052">
        <f t="shared" si="83"/>
        <v>3</v>
      </c>
      <c r="P1052">
        <f t="shared" si="84"/>
        <v>1</v>
      </c>
      <c r="Q1052" s="3">
        <v>1</v>
      </c>
    </row>
    <row r="1053" spans="1:17" x14ac:dyDescent="0.25">
      <c r="A1053" s="2">
        <v>1052</v>
      </c>
      <c r="B1053">
        <v>18</v>
      </c>
      <c r="C1053" t="s">
        <v>8</v>
      </c>
      <c r="D1053" t="s">
        <v>21</v>
      </c>
      <c r="E1053" t="s">
        <v>20</v>
      </c>
      <c r="F1053" t="s">
        <v>11</v>
      </c>
      <c r="G1053" t="s">
        <v>17</v>
      </c>
      <c r="H1053" s="3">
        <v>1</v>
      </c>
      <c r="K1053" s="2">
        <v>18</v>
      </c>
      <c r="L1053">
        <f t="shared" si="80"/>
        <v>1</v>
      </c>
      <c r="M1053">
        <f t="shared" si="81"/>
        <v>1</v>
      </c>
      <c r="N1053">
        <f t="shared" si="82"/>
        <v>3</v>
      </c>
      <c r="O1053">
        <f t="shared" si="83"/>
        <v>4</v>
      </c>
      <c r="P1053">
        <f t="shared" si="84"/>
        <v>1</v>
      </c>
      <c r="Q1053" s="3">
        <v>1</v>
      </c>
    </row>
    <row r="1054" spans="1:17" x14ac:dyDescent="0.25">
      <c r="A1054" s="2">
        <v>1053</v>
      </c>
      <c r="B1054">
        <v>24</v>
      </c>
      <c r="C1054" t="s">
        <v>13</v>
      </c>
      <c r="D1054" t="s">
        <v>21</v>
      </c>
      <c r="E1054" t="s">
        <v>20</v>
      </c>
      <c r="F1054" t="s">
        <v>23</v>
      </c>
      <c r="G1054" t="s">
        <v>17</v>
      </c>
      <c r="H1054" s="3">
        <v>1</v>
      </c>
      <c r="K1054" s="2">
        <v>24</v>
      </c>
      <c r="L1054">
        <f t="shared" si="80"/>
        <v>0</v>
      </c>
      <c r="M1054">
        <f t="shared" si="81"/>
        <v>1</v>
      </c>
      <c r="N1054">
        <f t="shared" si="82"/>
        <v>3</v>
      </c>
      <c r="O1054">
        <f t="shared" si="83"/>
        <v>5</v>
      </c>
      <c r="P1054">
        <f t="shared" si="84"/>
        <v>1</v>
      </c>
      <c r="Q1054" s="3">
        <v>1</v>
      </c>
    </row>
    <row r="1055" spans="1:17" x14ac:dyDescent="0.25">
      <c r="A1055" s="2">
        <v>1054</v>
      </c>
      <c r="B1055">
        <v>19</v>
      </c>
      <c r="C1055" t="s">
        <v>13</v>
      </c>
      <c r="D1055" t="s">
        <v>21</v>
      </c>
      <c r="E1055" t="s">
        <v>20</v>
      </c>
      <c r="F1055" t="s">
        <v>24</v>
      </c>
      <c r="G1055" t="s">
        <v>12</v>
      </c>
      <c r="H1055" s="3">
        <v>1</v>
      </c>
      <c r="K1055" s="2">
        <v>19</v>
      </c>
      <c r="L1055">
        <f t="shared" si="80"/>
        <v>0</v>
      </c>
      <c r="M1055">
        <f t="shared" si="81"/>
        <v>1</v>
      </c>
      <c r="N1055">
        <f t="shared" si="82"/>
        <v>3</v>
      </c>
      <c r="O1055">
        <f t="shared" si="83"/>
        <v>3</v>
      </c>
      <c r="P1055">
        <f t="shared" si="84"/>
        <v>3</v>
      </c>
      <c r="Q1055" s="3">
        <v>1</v>
      </c>
    </row>
    <row r="1056" spans="1:17" x14ac:dyDescent="0.25">
      <c r="A1056" s="2">
        <v>1055</v>
      </c>
      <c r="B1056">
        <v>24</v>
      </c>
      <c r="C1056" t="s">
        <v>13</v>
      </c>
      <c r="D1056" t="s">
        <v>21</v>
      </c>
      <c r="E1056" t="s">
        <v>20</v>
      </c>
      <c r="F1056" t="s">
        <v>11</v>
      </c>
      <c r="G1056" t="s">
        <v>12</v>
      </c>
      <c r="H1056" s="3">
        <v>1</v>
      </c>
      <c r="K1056" s="2">
        <v>24</v>
      </c>
      <c r="L1056">
        <f t="shared" si="80"/>
        <v>0</v>
      </c>
      <c r="M1056">
        <f t="shared" si="81"/>
        <v>1</v>
      </c>
      <c r="N1056">
        <f t="shared" si="82"/>
        <v>3</v>
      </c>
      <c r="O1056">
        <f t="shared" si="83"/>
        <v>4</v>
      </c>
      <c r="P1056">
        <f t="shared" si="84"/>
        <v>3</v>
      </c>
      <c r="Q1056" s="3">
        <v>1</v>
      </c>
    </row>
    <row r="1057" spans="1:17" x14ac:dyDescent="0.25">
      <c r="A1057" s="2">
        <v>1056</v>
      </c>
      <c r="B1057">
        <v>18</v>
      </c>
      <c r="C1057" t="s">
        <v>8</v>
      </c>
      <c r="D1057" t="s">
        <v>21</v>
      </c>
      <c r="E1057" t="s">
        <v>20</v>
      </c>
      <c r="F1057" t="s">
        <v>11</v>
      </c>
      <c r="G1057" t="s">
        <v>22</v>
      </c>
      <c r="H1057" s="3">
        <v>1</v>
      </c>
      <c r="K1057" s="2">
        <v>18</v>
      </c>
      <c r="L1057">
        <f t="shared" si="80"/>
        <v>1</v>
      </c>
      <c r="M1057">
        <f t="shared" si="81"/>
        <v>1</v>
      </c>
      <c r="N1057">
        <f t="shared" si="82"/>
        <v>3</v>
      </c>
      <c r="O1057">
        <f t="shared" si="83"/>
        <v>4</v>
      </c>
      <c r="P1057">
        <f t="shared" si="84"/>
        <v>2</v>
      </c>
      <c r="Q1057" s="3">
        <v>1</v>
      </c>
    </row>
    <row r="1058" spans="1:17" x14ac:dyDescent="0.25">
      <c r="A1058" s="2">
        <v>1057</v>
      </c>
      <c r="B1058">
        <v>23</v>
      </c>
      <c r="C1058" t="s">
        <v>13</v>
      </c>
      <c r="D1058" t="s">
        <v>21</v>
      </c>
      <c r="E1058" t="s">
        <v>20</v>
      </c>
      <c r="F1058" t="s">
        <v>25</v>
      </c>
      <c r="G1058" t="s">
        <v>17</v>
      </c>
      <c r="H1058" s="3">
        <v>1</v>
      </c>
      <c r="K1058" s="2">
        <v>23</v>
      </c>
      <c r="L1058">
        <f t="shared" si="80"/>
        <v>0</v>
      </c>
      <c r="M1058">
        <f t="shared" si="81"/>
        <v>1</v>
      </c>
      <c r="N1058">
        <f t="shared" si="82"/>
        <v>3</v>
      </c>
      <c r="O1058">
        <f t="shared" si="83"/>
        <v>2</v>
      </c>
      <c r="P1058">
        <f t="shared" si="84"/>
        <v>1</v>
      </c>
      <c r="Q1058" s="3">
        <v>1</v>
      </c>
    </row>
    <row r="1059" spans="1:17" x14ac:dyDescent="0.25">
      <c r="A1059" s="2">
        <v>1058</v>
      </c>
      <c r="B1059">
        <v>18</v>
      </c>
      <c r="C1059" t="s">
        <v>8</v>
      </c>
      <c r="D1059" t="s">
        <v>21</v>
      </c>
      <c r="E1059" t="s">
        <v>20</v>
      </c>
      <c r="F1059" t="s">
        <v>16</v>
      </c>
      <c r="G1059" t="s">
        <v>12</v>
      </c>
      <c r="H1059" s="3">
        <v>1</v>
      </c>
      <c r="K1059" s="2">
        <v>18</v>
      </c>
      <c r="L1059">
        <f t="shared" si="80"/>
        <v>1</v>
      </c>
      <c r="M1059">
        <f t="shared" si="81"/>
        <v>1</v>
      </c>
      <c r="N1059">
        <f t="shared" si="82"/>
        <v>3</v>
      </c>
      <c r="O1059">
        <f t="shared" si="83"/>
        <v>1</v>
      </c>
      <c r="P1059">
        <f t="shared" si="84"/>
        <v>3</v>
      </c>
      <c r="Q1059" s="3">
        <v>1</v>
      </c>
    </row>
    <row r="1060" spans="1:17" x14ac:dyDescent="0.25">
      <c r="A1060" s="2">
        <v>1059</v>
      </c>
      <c r="B1060">
        <v>22</v>
      </c>
      <c r="C1060" t="s">
        <v>13</v>
      </c>
      <c r="D1060" t="s">
        <v>21</v>
      </c>
      <c r="E1060" t="s">
        <v>20</v>
      </c>
      <c r="F1060" t="s">
        <v>11</v>
      </c>
      <c r="G1060" t="s">
        <v>17</v>
      </c>
      <c r="H1060" s="3">
        <v>1</v>
      </c>
      <c r="K1060" s="2">
        <v>22</v>
      </c>
      <c r="L1060">
        <f t="shared" si="80"/>
        <v>0</v>
      </c>
      <c r="M1060">
        <f t="shared" si="81"/>
        <v>1</v>
      </c>
      <c r="N1060">
        <f t="shared" si="82"/>
        <v>3</v>
      </c>
      <c r="O1060">
        <f t="shared" si="83"/>
        <v>4</v>
      </c>
      <c r="P1060">
        <f t="shared" si="84"/>
        <v>1</v>
      </c>
      <c r="Q1060" s="3">
        <v>1</v>
      </c>
    </row>
    <row r="1061" spans="1:17" x14ac:dyDescent="0.25">
      <c r="A1061" s="2">
        <v>1060</v>
      </c>
      <c r="B1061">
        <v>21</v>
      </c>
      <c r="C1061" t="s">
        <v>13</v>
      </c>
      <c r="D1061" t="s">
        <v>21</v>
      </c>
      <c r="E1061" t="s">
        <v>20</v>
      </c>
      <c r="F1061" t="s">
        <v>11</v>
      </c>
      <c r="G1061" t="s">
        <v>17</v>
      </c>
      <c r="H1061" s="3">
        <v>1</v>
      </c>
      <c r="K1061" s="2">
        <v>21</v>
      </c>
      <c r="L1061">
        <f t="shared" si="80"/>
        <v>0</v>
      </c>
      <c r="M1061">
        <f t="shared" si="81"/>
        <v>1</v>
      </c>
      <c r="N1061">
        <f t="shared" si="82"/>
        <v>3</v>
      </c>
      <c r="O1061">
        <f t="shared" si="83"/>
        <v>4</v>
      </c>
      <c r="P1061">
        <f t="shared" si="84"/>
        <v>1</v>
      </c>
      <c r="Q1061" s="3">
        <v>1</v>
      </c>
    </row>
    <row r="1062" spans="1:17" x14ac:dyDescent="0.25">
      <c r="A1062" s="2">
        <v>1061</v>
      </c>
      <c r="B1062">
        <v>19</v>
      </c>
      <c r="C1062" t="s">
        <v>8</v>
      </c>
      <c r="D1062" t="s">
        <v>21</v>
      </c>
      <c r="E1062" t="s">
        <v>20</v>
      </c>
      <c r="F1062" t="s">
        <v>24</v>
      </c>
      <c r="G1062" t="s">
        <v>22</v>
      </c>
      <c r="H1062" s="3">
        <v>1</v>
      </c>
      <c r="K1062" s="2">
        <v>19</v>
      </c>
      <c r="L1062">
        <f t="shared" si="80"/>
        <v>1</v>
      </c>
      <c r="M1062">
        <f t="shared" si="81"/>
        <v>1</v>
      </c>
      <c r="N1062">
        <f t="shared" si="82"/>
        <v>3</v>
      </c>
      <c r="O1062">
        <f t="shared" si="83"/>
        <v>3</v>
      </c>
      <c r="P1062">
        <f t="shared" si="84"/>
        <v>2</v>
      </c>
      <c r="Q1062" s="3">
        <v>1</v>
      </c>
    </row>
    <row r="1063" spans="1:17" x14ac:dyDescent="0.25">
      <c r="A1063" s="2">
        <v>1062</v>
      </c>
      <c r="B1063">
        <v>18</v>
      </c>
      <c r="C1063" t="s">
        <v>8</v>
      </c>
      <c r="D1063" t="s">
        <v>21</v>
      </c>
      <c r="E1063" t="s">
        <v>20</v>
      </c>
      <c r="F1063" t="s">
        <v>25</v>
      </c>
      <c r="G1063" t="s">
        <v>19</v>
      </c>
      <c r="H1063" s="3">
        <v>1</v>
      </c>
      <c r="K1063" s="2">
        <v>18</v>
      </c>
      <c r="L1063">
        <f t="shared" si="80"/>
        <v>1</v>
      </c>
      <c r="M1063">
        <f t="shared" si="81"/>
        <v>1</v>
      </c>
      <c r="N1063">
        <f t="shared" si="82"/>
        <v>3</v>
      </c>
      <c r="O1063">
        <f t="shared" si="83"/>
        <v>2</v>
      </c>
      <c r="P1063">
        <f t="shared" si="84"/>
        <v>4</v>
      </c>
      <c r="Q1063" s="3">
        <v>1</v>
      </c>
    </row>
    <row r="1064" spans="1:17" x14ac:dyDescent="0.25">
      <c r="A1064" s="2">
        <v>1063</v>
      </c>
      <c r="B1064">
        <v>24</v>
      </c>
      <c r="C1064" t="s">
        <v>13</v>
      </c>
      <c r="D1064" t="s">
        <v>21</v>
      </c>
      <c r="E1064" t="s">
        <v>20</v>
      </c>
      <c r="F1064" t="s">
        <v>11</v>
      </c>
      <c r="G1064" t="s">
        <v>19</v>
      </c>
      <c r="H1064" s="3">
        <v>1</v>
      </c>
      <c r="K1064" s="2">
        <v>24</v>
      </c>
      <c r="L1064">
        <f t="shared" si="80"/>
        <v>0</v>
      </c>
      <c r="M1064">
        <f t="shared" si="81"/>
        <v>1</v>
      </c>
      <c r="N1064">
        <f t="shared" si="82"/>
        <v>3</v>
      </c>
      <c r="O1064">
        <f t="shared" si="83"/>
        <v>4</v>
      </c>
      <c r="P1064">
        <f t="shared" si="84"/>
        <v>4</v>
      </c>
      <c r="Q1064" s="3">
        <v>1</v>
      </c>
    </row>
    <row r="1065" spans="1:17" x14ac:dyDescent="0.25">
      <c r="A1065" s="2">
        <v>1064</v>
      </c>
      <c r="B1065">
        <v>23</v>
      </c>
      <c r="C1065" t="s">
        <v>13</v>
      </c>
      <c r="D1065" t="s">
        <v>21</v>
      </c>
      <c r="E1065" t="s">
        <v>20</v>
      </c>
      <c r="F1065" t="s">
        <v>24</v>
      </c>
      <c r="G1065" t="s">
        <v>17</v>
      </c>
      <c r="H1065" s="3">
        <v>1</v>
      </c>
      <c r="K1065" s="2">
        <v>23</v>
      </c>
      <c r="L1065">
        <f t="shared" si="80"/>
        <v>0</v>
      </c>
      <c r="M1065">
        <f t="shared" si="81"/>
        <v>1</v>
      </c>
      <c r="N1065">
        <f t="shared" si="82"/>
        <v>3</v>
      </c>
      <c r="O1065">
        <f t="shared" si="83"/>
        <v>3</v>
      </c>
      <c r="P1065">
        <f t="shared" si="84"/>
        <v>1</v>
      </c>
      <c r="Q1065" s="3">
        <v>1</v>
      </c>
    </row>
    <row r="1066" spans="1:17" x14ac:dyDescent="0.25">
      <c r="A1066" s="2">
        <v>1065</v>
      </c>
      <c r="B1066">
        <v>18</v>
      </c>
      <c r="C1066" t="s">
        <v>8</v>
      </c>
      <c r="D1066" t="s">
        <v>21</v>
      </c>
      <c r="E1066" t="s">
        <v>20</v>
      </c>
      <c r="F1066" t="s">
        <v>11</v>
      </c>
      <c r="G1066" t="s">
        <v>17</v>
      </c>
      <c r="H1066" s="3">
        <v>1</v>
      </c>
      <c r="K1066" s="2">
        <v>18</v>
      </c>
      <c r="L1066">
        <f t="shared" si="80"/>
        <v>1</v>
      </c>
      <c r="M1066">
        <f t="shared" si="81"/>
        <v>1</v>
      </c>
      <c r="N1066">
        <f t="shared" si="82"/>
        <v>3</v>
      </c>
      <c r="O1066">
        <f t="shared" si="83"/>
        <v>4</v>
      </c>
      <c r="P1066">
        <f t="shared" si="84"/>
        <v>1</v>
      </c>
      <c r="Q1066" s="3">
        <v>1</v>
      </c>
    </row>
    <row r="1067" spans="1:17" x14ac:dyDescent="0.25">
      <c r="A1067" s="2">
        <v>1066</v>
      </c>
      <c r="B1067">
        <v>24</v>
      </c>
      <c r="C1067" t="s">
        <v>13</v>
      </c>
      <c r="D1067" t="s">
        <v>21</v>
      </c>
      <c r="E1067" t="s">
        <v>20</v>
      </c>
      <c r="F1067" t="s">
        <v>23</v>
      </c>
      <c r="G1067" t="s">
        <v>17</v>
      </c>
      <c r="H1067" s="3">
        <v>1</v>
      </c>
      <c r="K1067" s="2">
        <v>24</v>
      </c>
      <c r="L1067">
        <f t="shared" si="80"/>
        <v>0</v>
      </c>
      <c r="M1067">
        <f t="shared" si="81"/>
        <v>1</v>
      </c>
      <c r="N1067">
        <f t="shared" si="82"/>
        <v>3</v>
      </c>
      <c r="O1067">
        <f t="shared" si="83"/>
        <v>5</v>
      </c>
      <c r="P1067">
        <f t="shared" si="84"/>
        <v>1</v>
      </c>
      <c r="Q1067" s="3">
        <v>1</v>
      </c>
    </row>
    <row r="1068" spans="1:17" x14ac:dyDescent="0.25">
      <c r="A1068" s="2">
        <v>1067</v>
      </c>
      <c r="B1068">
        <v>19</v>
      </c>
      <c r="C1068" t="s">
        <v>13</v>
      </c>
      <c r="D1068" t="s">
        <v>21</v>
      </c>
      <c r="E1068" t="s">
        <v>20</v>
      </c>
      <c r="F1068" t="s">
        <v>24</v>
      </c>
      <c r="G1068" t="s">
        <v>12</v>
      </c>
      <c r="H1068" s="3">
        <v>1</v>
      </c>
      <c r="K1068" s="2">
        <v>19</v>
      </c>
      <c r="L1068">
        <f t="shared" si="80"/>
        <v>0</v>
      </c>
      <c r="M1068">
        <f t="shared" si="81"/>
        <v>1</v>
      </c>
      <c r="N1068">
        <f t="shared" si="82"/>
        <v>3</v>
      </c>
      <c r="O1068">
        <f t="shared" si="83"/>
        <v>3</v>
      </c>
      <c r="P1068">
        <f t="shared" si="84"/>
        <v>3</v>
      </c>
      <c r="Q1068" s="3">
        <v>1</v>
      </c>
    </row>
    <row r="1069" spans="1:17" x14ac:dyDescent="0.25">
      <c r="A1069" s="2">
        <v>1068</v>
      </c>
      <c r="B1069">
        <v>24</v>
      </c>
      <c r="C1069" t="s">
        <v>13</v>
      </c>
      <c r="D1069" t="s">
        <v>21</v>
      </c>
      <c r="E1069" t="s">
        <v>20</v>
      </c>
      <c r="F1069" t="s">
        <v>11</v>
      </c>
      <c r="G1069" t="s">
        <v>12</v>
      </c>
      <c r="H1069" s="3">
        <v>1</v>
      </c>
      <c r="K1069" s="2">
        <v>24</v>
      </c>
      <c r="L1069">
        <f t="shared" si="80"/>
        <v>0</v>
      </c>
      <c r="M1069">
        <f t="shared" si="81"/>
        <v>1</v>
      </c>
      <c r="N1069">
        <f t="shared" si="82"/>
        <v>3</v>
      </c>
      <c r="O1069">
        <f t="shared" si="83"/>
        <v>4</v>
      </c>
      <c r="P1069">
        <f t="shared" si="84"/>
        <v>3</v>
      </c>
      <c r="Q1069" s="3">
        <v>1</v>
      </c>
    </row>
    <row r="1070" spans="1:17" x14ac:dyDescent="0.25">
      <c r="A1070" s="2">
        <v>1069</v>
      </c>
      <c r="B1070">
        <v>18</v>
      </c>
      <c r="C1070" t="s">
        <v>8</v>
      </c>
      <c r="D1070" t="s">
        <v>21</v>
      </c>
      <c r="E1070" t="s">
        <v>20</v>
      </c>
      <c r="F1070" t="s">
        <v>11</v>
      </c>
      <c r="G1070" t="s">
        <v>22</v>
      </c>
      <c r="H1070" s="3">
        <v>1</v>
      </c>
      <c r="K1070" s="2">
        <v>18</v>
      </c>
      <c r="L1070">
        <f t="shared" si="80"/>
        <v>1</v>
      </c>
      <c r="M1070">
        <f t="shared" si="81"/>
        <v>1</v>
      </c>
      <c r="N1070">
        <f t="shared" si="82"/>
        <v>3</v>
      </c>
      <c r="O1070">
        <f t="shared" si="83"/>
        <v>4</v>
      </c>
      <c r="P1070">
        <f t="shared" si="84"/>
        <v>2</v>
      </c>
      <c r="Q1070" s="3">
        <v>1</v>
      </c>
    </row>
    <row r="1071" spans="1:17" x14ac:dyDescent="0.25">
      <c r="A1071" s="2">
        <v>1070</v>
      </c>
      <c r="B1071">
        <v>23</v>
      </c>
      <c r="C1071" t="s">
        <v>13</v>
      </c>
      <c r="D1071" t="s">
        <v>21</v>
      </c>
      <c r="E1071" t="s">
        <v>20</v>
      </c>
      <c r="F1071" t="s">
        <v>25</v>
      </c>
      <c r="G1071" t="s">
        <v>17</v>
      </c>
      <c r="H1071" s="3">
        <v>1</v>
      </c>
      <c r="K1071" s="2">
        <v>23</v>
      </c>
      <c r="L1071">
        <f t="shared" si="80"/>
        <v>0</v>
      </c>
      <c r="M1071">
        <f t="shared" si="81"/>
        <v>1</v>
      </c>
      <c r="N1071">
        <f t="shared" si="82"/>
        <v>3</v>
      </c>
      <c r="O1071">
        <f t="shared" si="83"/>
        <v>2</v>
      </c>
      <c r="P1071">
        <f t="shared" si="84"/>
        <v>1</v>
      </c>
      <c r="Q1071" s="3">
        <v>1</v>
      </c>
    </row>
    <row r="1072" spans="1:17" x14ac:dyDescent="0.25">
      <c r="A1072" s="2">
        <v>1071</v>
      </c>
      <c r="B1072">
        <v>18</v>
      </c>
      <c r="C1072" t="s">
        <v>8</v>
      </c>
      <c r="D1072" t="s">
        <v>21</v>
      </c>
      <c r="E1072" t="s">
        <v>20</v>
      </c>
      <c r="F1072" t="s">
        <v>16</v>
      </c>
      <c r="G1072" t="s">
        <v>12</v>
      </c>
      <c r="H1072" s="3">
        <v>1</v>
      </c>
      <c r="K1072" s="2">
        <v>18</v>
      </c>
      <c r="L1072">
        <f t="shared" si="80"/>
        <v>1</v>
      </c>
      <c r="M1072">
        <f t="shared" si="81"/>
        <v>1</v>
      </c>
      <c r="N1072">
        <f t="shared" si="82"/>
        <v>3</v>
      </c>
      <c r="O1072">
        <f t="shared" si="83"/>
        <v>1</v>
      </c>
      <c r="P1072">
        <f t="shared" si="84"/>
        <v>3</v>
      </c>
      <c r="Q1072" s="3">
        <v>1</v>
      </c>
    </row>
    <row r="1073" spans="1:17" x14ac:dyDescent="0.25">
      <c r="A1073" s="2">
        <v>1072</v>
      </c>
      <c r="B1073">
        <v>22</v>
      </c>
      <c r="C1073" t="s">
        <v>13</v>
      </c>
      <c r="D1073" t="s">
        <v>21</v>
      </c>
      <c r="E1073" t="s">
        <v>20</v>
      </c>
      <c r="F1073" t="s">
        <v>11</v>
      </c>
      <c r="G1073" t="s">
        <v>17</v>
      </c>
      <c r="H1073" s="3">
        <v>1</v>
      </c>
      <c r="K1073" s="2">
        <v>22</v>
      </c>
      <c r="L1073">
        <f t="shared" si="80"/>
        <v>0</v>
      </c>
      <c r="M1073">
        <f t="shared" si="81"/>
        <v>1</v>
      </c>
      <c r="N1073">
        <f t="shared" si="82"/>
        <v>3</v>
      </c>
      <c r="O1073">
        <f t="shared" si="83"/>
        <v>4</v>
      </c>
      <c r="P1073">
        <f t="shared" si="84"/>
        <v>1</v>
      </c>
      <c r="Q1073" s="3">
        <v>1</v>
      </c>
    </row>
    <row r="1074" spans="1:17" x14ac:dyDescent="0.25">
      <c r="A1074" s="2">
        <v>1073</v>
      </c>
      <c r="B1074">
        <v>21</v>
      </c>
      <c r="C1074" t="s">
        <v>13</v>
      </c>
      <c r="D1074" t="s">
        <v>21</v>
      </c>
      <c r="E1074" t="s">
        <v>20</v>
      </c>
      <c r="F1074" t="s">
        <v>11</v>
      </c>
      <c r="G1074" t="s">
        <v>17</v>
      </c>
      <c r="H1074" s="3">
        <v>1</v>
      </c>
      <c r="K1074" s="2">
        <v>21</v>
      </c>
      <c r="L1074">
        <f t="shared" si="80"/>
        <v>0</v>
      </c>
      <c r="M1074">
        <f t="shared" si="81"/>
        <v>1</v>
      </c>
      <c r="N1074">
        <f t="shared" si="82"/>
        <v>3</v>
      </c>
      <c r="O1074">
        <f t="shared" si="83"/>
        <v>4</v>
      </c>
      <c r="P1074">
        <f t="shared" si="84"/>
        <v>1</v>
      </c>
      <c r="Q1074" s="3">
        <v>1</v>
      </c>
    </row>
    <row r="1075" spans="1:17" x14ac:dyDescent="0.25">
      <c r="A1075" s="2">
        <v>1074</v>
      </c>
      <c r="B1075">
        <v>19</v>
      </c>
      <c r="C1075" t="s">
        <v>8</v>
      </c>
      <c r="D1075" t="s">
        <v>21</v>
      </c>
      <c r="E1075" t="s">
        <v>20</v>
      </c>
      <c r="F1075" t="s">
        <v>24</v>
      </c>
      <c r="G1075" t="s">
        <v>22</v>
      </c>
      <c r="H1075" s="3">
        <v>1</v>
      </c>
      <c r="K1075" s="2">
        <v>19</v>
      </c>
      <c r="L1075">
        <f t="shared" si="80"/>
        <v>1</v>
      </c>
      <c r="M1075">
        <f t="shared" si="81"/>
        <v>1</v>
      </c>
      <c r="N1075">
        <f t="shared" si="82"/>
        <v>3</v>
      </c>
      <c r="O1075">
        <f t="shared" si="83"/>
        <v>3</v>
      </c>
      <c r="P1075">
        <f t="shared" si="84"/>
        <v>2</v>
      </c>
      <c r="Q1075" s="3">
        <v>1</v>
      </c>
    </row>
    <row r="1076" spans="1:17" x14ac:dyDescent="0.25">
      <c r="A1076" s="2">
        <v>1075</v>
      </c>
      <c r="B1076">
        <v>18</v>
      </c>
      <c r="C1076" t="s">
        <v>8</v>
      </c>
      <c r="D1076" t="s">
        <v>21</v>
      </c>
      <c r="E1076" t="s">
        <v>20</v>
      </c>
      <c r="F1076" t="s">
        <v>25</v>
      </c>
      <c r="G1076" t="s">
        <v>19</v>
      </c>
      <c r="H1076" s="3">
        <v>1</v>
      </c>
      <c r="K1076" s="2">
        <v>18</v>
      </c>
      <c r="L1076">
        <f t="shared" si="80"/>
        <v>1</v>
      </c>
      <c r="M1076">
        <f t="shared" si="81"/>
        <v>1</v>
      </c>
      <c r="N1076">
        <f t="shared" si="82"/>
        <v>3</v>
      </c>
      <c r="O1076">
        <f t="shared" si="83"/>
        <v>2</v>
      </c>
      <c r="P1076">
        <f t="shared" si="84"/>
        <v>4</v>
      </c>
      <c r="Q1076" s="3">
        <v>1</v>
      </c>
    </row>
    <row r="1077" spans="1:17" x14ac:dyDescent="0.25">
      <c r="A1077" s="2">
        <v>1076</v>
      </c>
      <c r="B1077">
        <v>24</v>
      </c>
      <c r="C1077" t="s">
        <v>13</v>
      </c>
      <c r="D1077" t="s">
        <v>21</v>
      </c>
      <c r="E1077" t="s">
        <v>20</v>
      </c>
      <c r="F1077" t="s">
        <v>11</v>
      </c>
      <c r="G1077" t="s">
        <v>19</v>
      </c>
      <c r="H1077" s="3">
        <v>1</v>
      </c>
      <c r="K1077" s="2">
        <v>24</v>
      </c>
      <c r="L1077">
        <f t="shared" si="80"/>
        <v>0</v>
      </c>
      <c r="M1077">
        <f t="shared" si="81"/>
        <v>1</v>
      </c>
      <c r="N1077">
        <f t="shared" si="82"/>
        <v>3</v>
      </c>
      <c r="O1077">
        <f t="shared" si="83"/>
        <v>4</v>
      </c>
      <c r="P1077">
        <f t="shared" si="84"/>
        <v>4</v>
      </c>
      <c r="Q1077" s="3">
        <v>1</v>
      </c>
    </row>
    <row r="1078" spans="1:17" x14ac:dyDescent="0.25">
      <c r="A1078" s="2">
        <v>1077</v>
      </c>
      <c r="B1078">
        <v>23</v>
      </c>
      <c r="C1078" t="s">
        <v>13</v>
      </c>
      <c r="D1078" t="s">
        <v>21</v>
      </c>
      <c r="E1078" t="s">
        <v>20</v>
      </c>
      <c r="F1078" t="s">
        <v>24</v>
      </c>
      <c r="G1078" t="s">
        <v>17</v>
      </c>
      <c r="H1078" s="3">
        <v>1</v>
      </c>
      <c r="K1078" s="2">
        <v>23</v>
      </c>
      <c r="L1078">
        <f t="shared" si="80"/>
        <v>0</v>
      </c>
      <c r="M1078">
        <f t="shared" si="81"/>
        <v>1</v>
      </c>
      <c r="N1078">
        <f t="shared" si="82"/>
        <v>3</v>
      </c>
      <c r="O1078">
        <f t="shared" si="83"/>
        <v>3</v>
      </c>
      <c r="P1078">
        <f t="shared" si="84"/>
        <v>1</v>
      </c>
      <c r="Q1078" s="3">
        <v>1</v>
      </c>
    </row>
    <row r="1079" spans="1:17" x14ac:dyDescent="0.25">
      <c r="A1079" s="2">
        <v>1078</v>
      </c>
      <c r="B1079">
        <v>18</v>
      </c>
      <c r="C1079" t="s">
        <v>8</v>
      </c>
      <c r="D1079" t="s">
        <v>21</v>
      </c>
      <c r="E1079" t="s">
        <v>20</v>
      </c>
      <c r="F1079" t="s">
        <v>11</v>
      </c>
      <c r="G1079" t="s">
        <v>17</v>
      </c>
      <c r="H1079" s="3">
        <v>1</v>
      </c>
      <c r="K1079" s="2">
        <v>18</v>
      </c>
      <c r="L1079">
        <f t="shared" si="80"/>
        <v>1</v>
      </c>
      <c r="M1079">
        <f t="shared" si="81"/>
        <v>1</v>
      </c>
      <c r="N1079">
        <f t="shared" si="82"/>
        <v>3</v>
      </c>
      <c r="O1079">
        <f t="shared" si="83"/>
        <v>4</v>
      </c>
      <c r="P1079">
        <f t="shared" si="84"/>
        <v>1</v>
      </c>
      <c r="Q1079" s="3">
        <v>1</v>
      </c>
    </row>
    <row r="1080" spans="1:17" x14ac:dyDescent="0.25">
      <c r="A1080" s="2">
        <v>1079</v>
      </c>
      <c r="B1080">
        <v>24</v>
      </c>
      <c r="C1080" t="s">
        <v>13</v>
      </c>
      <c r="D1080" t="s">
        <v>21</v>
      </c>
      <c r="E1080" t="s">
        <v>20</v>
      </c>
      <c r="F1080" t="s">
        <v>23</v>
      </c>
      <c r="G1080" t="s">
        <v>17</v>
      </c>
      <c r="H1080" s="3">
        <v>1</v>
      </c>
      <c r="K1080" s="2">
        <v>24</v>
      </c>
      <c r="L1080">
        <f t="shared" si="80"/>
        <v>0</v>
      </c>
      <c r="M1080">
        <f t="shared" si="81"/>
        <v>1</v>
      </c>
      <c r="N1080">
        <f t="shared" si="82"/>
        <v>3</v>
      </c>
      <c r="O1080">
        <f t="shared" si="83"/>
        <v>5</v>
      </c>
      <c r="P1080">
        <f t="shared" si="84"/>
        <v>1</v>
      </c>
      <c r="Q1080" s="3">
        <v>1</v>
      </c>
    </row>
    <row r="1081" spans="1:17" x14ac:dyDescent="0.25">
      <c r="A1081" s="2">
        <v>1080</v>
      </c>
      <c r="B1081">
        <v>19</v>
      </c>
      <c r="C1081" t="s">
        <v>13</v>
      </c>
      <c r="D1081" t="s">
        <v>21</v>
      </c>
      <c r="E1081" t="s">
        <v>20</v>
      </c>
      <c r="F1081" t="s">
        <v>24</v>
      </c>
      <c r="G1081" t="s">
        <v>12</v>
      </c>
      <c r="H1081" s="3">
        <v>1</v>
      </c>
      <c r="K1081" s="2">
        <v>19</v>
      </c>
      <c r="L1081">
        <f t="shared" si="80"/>
        <v>0</v>
      </c>
      <c r="M1081">
        <f t="shared" si="81"/>
        <v>1</v>
      </c>
      <c r="N1081">
        <f t="shared" si="82"/>
        <v>3</v>
      </c>
      <c r="O1081">
        <f t="shared" si="83"/>
        <v>3</v>
      </c>
      <c r="P1081">
        <f t="shared" si="84"/>
        <v>3</v>
      </c>
      <c r="Q1081" s="3">
        <v>1</v>
      </c>
    </row>
    <row r="1082" spans="1:17" x14ac:dyDescent="0.25">
      <c r="A1082" s="2">
        <v>1081</v>
      </c>
      <c r="B1082">
        <v>24</v>
      </c>
      <c r="C1082" t="s">
        <v>13</v>
      </c>
      <c r="D1082" t="s">
        <v>21</v>
      </c>
      <c r="E1082" t="s">
        <v>20</v>
      </c>
      <c r="F1082" t="s">
        <v>11</v>
      </c>
      <c r="G1082" t="s">
        <v>12</v>
      </c>
      <c r="H1082" s="3">
        <v>1</v>
      </c>
      <c r="K1082" s="2">
        <v>24</v>
      </c>
      <c r="L1082">
        <f t="shared" si="80"/>
        <v>0</v>
      </c>
      <c r="M1082">
        <f t="shared" si="81"/>
        <v>1</v>
      </c>
      <c r="N1082">
        <f t="shared" si="82"/>
        <v>3</v>
      </c>
      <c r="O1082">
        <f t="shared" si="83"/>
        <v>4</v>
      </c>
      <c r="P1082">
        <f t="shared" si="84"/>
        <v>3</v>
      </c>
      <c r="Q1082" s="3">
        <v>1</v>
      </c>
    </row>
    <row r="1083" spans="1:17" x14ac:dyDescent="0.25">
      <c r="A1083" s="2">
        <v>1082</v>
      </c>
      <c r="B1083">
        <v>18</v>
      </c>
      <c r="C1083" t="s">
        <v>8</v>
      </c>
      <c r="D1083" t="s">
        <v>21</v>
      </c>
      <c r="E1083" t="s">
        <v>20</v>
      </c>
      <c r="F1083" t="s">
        <v>11</v>
      </c>
      <c r="G1083" t="s">
        <v>22</v>
      </c>
      <c r="H1083" s="3">
        <v>1</v>
      </c>
      <c r="K1083" s="2">
        <v>18</v>
      </c>
      <c r="L1083">
        <f t="shared" si="80"/>
        <v>1</v>
      </c>
      <c r="M1083">
        <f t="shared" si="81"/>
        <v>1</v>
      </c>
      <c r="N1083">
        <f t="shared" si="82"/>
        <v>3</v>
      </c>
      <c r="O1083">
        <f t="shared" si="83"/>
        <v>4</v>
      </c>
      <c r="P1083">
        <f t="shared" si="84"/>
        <v>2</v>
      </c>
      <c r="Q1083" s="3">
        <v>1</v>
      </c>
    </row>
    <row r="1084" spans="1:17" x14ac:dyDescent="0.25">
      <c r="A1084" s="2">
        <v>1083</v>
      </c>
      <c r="B1084">
        <v>23</v>
      </c>
      <c r="C1084" t="s">
        <v>13</v>
      </c>
      <c r="D1084" t="s">
        <v>21</v>
      </c>
      <c r="E1084" t="s">
        <v>20</v>
      </c>
      <c r="F1084" t="s">
        <v>25</v>
      </c>
      <c r="G1084" t="s">
        <v>17</v>
      </c>
      <c r="H1084" s="3">
        <v>1</v>
      </c>
      <c r="K1084" s="2">
        <v>23</v>
      </c>
      <c r="L1084">
        <f t="shared" si="80"/>
        <v>0</v>
      </c>
      <c r="M1084">
        <f t="shared" si="81"/>
        <v>1</v>
      </c>
      <c r="N1084">
        <f t="shared" si="82"/>
        <v>3</v>
      </c>
      <c r="O1084">
        <f t="shared" si="83"/>
        <v>2</v>
      </c>
      <c r="P1084">
        <f t="shared" si="84"/>
        <v>1</v>
      </c>
      <c r="Q1084" s="3">
        <v>1</v>
      </c>
    </row>
    <row r="1085" spans="1:17" x14ac:dyDescent="0.25">
      <c r="A1085" s="2">
        <v>1084</v>
      </c>
      <c r="B1085">
        <v>18</v>
      </c>
      <c r="C1085" t="s">
        <v>8</v>
      </c>
      <c r="D1085" t="s">
        <v>21</v>
      </c>
      <c r="E1085" t="s">
        <v>20</v>
      </c>
      <c r="F1085" t="s">
        <v>16</v>
      </c>
      <c r="G1085" t="s">
        <v>12</v>
      </c>
      <c r="H1085" s="3">
        <v>1</v>
      </c>
      <c r="K1085" s="2">
        <v>18</v>
      </c>
      <c r="L1085">
        <f t="shared" si="80"/>
        <v>1</v>
      </c>
      <c r="M1085">
        <f t="shared" si="81"/>
        <v>1</v>
      </c>
      <c r="N1085">
        <f t="shared" si="82"/>
        <v>3</v>
      </c>
      <c r="O1085">
        <f t="shared" si="83"/>
        <v>1</v>
      </c>
      <c r="P1085">
        <f t="shared" si="84"/>
        <v>3</v>
      </c>
      <c r="Q1085" s="3">
        <v>1</v>
      </c>
    </row>
    <row r="1086" spans="1:17" x14ac:dyDescent="0.25">
      <c r="A1086" s="2">
        <v>1085</v>
      </c>
      <c r="B1086">
        <v>22</v>
      </c>
      <c r="C1086" t="s">
        <v>13</v>
      </c>
      <c r="D1086" t="s">
        <v>21</v>
      </c>
      <c r="E1086" t="s">
        <v>20</v>
      </c>
      <c r="F1086" t="s">
        <v>11</v>
      </c>
      <c r="G1086" t="s">
        <v>17</v>
      </c>
      <c r="H1086" s="3">
        <v>1</v>
      </c>
      <c r="K1086" s="2">
        <v>22</v>
      </c>
      <c r="L1086">
        <f t="shared" si="80"/>
        <v>0</v>
      </c>
      <c r="M1086">
        <f t="shared" si="81"/>
        <v>1</v>
      </c>
      <c r="N1086">
        <f t="shared" si="82"/>
        <v>3</v>
      </c>
      <c r="O1086">
        <f t="shared" si="83"/>
        <v>4</v>
      </c>
      <c r="P1086">
        <f t="shared" si="84"/>
        <v>1</v>
      </c>
      <c r="Q1086" s="3">
        <v>1</v>
      </c>
    </row>
    <row r="1087" spans="1:17" x14ac:dyDescent="0.25">
      <c r="A1087" s="2">
        <v>1086</v>
      </c>
      <c r="B1087">
        <v>21</v>
      </c>
      <c r="C1087" t="s">
        <v>13</v>
      </c>
      <c r="D1087" t="s">
        <v>21</v>
      </c>
      <c r="E1087" t="s">
        <v>20</v>
      </c>
      <c r="F1087" t="s">
        <v>11</v>
      </c>
      <c r="G1087" t="s">
        <v>17</v>
      </c>
      <c r="H1087" s="3">
        <v>1</v>
      </c>
      <c r="K1087" s="2">
        <v>21</v>
      </c>
      <c r="L1087">
        <f t="shared" si="80"/>
        <v>0</v>
      </c>
      <c r="M1087">
        <f t="shared" si="81"/>
        <v>1</v>
      </c>
      <c r="N1087">
        <f t="shared" si="82"/>
        <v>3</v>
      </c>
      <c r="O1087">
        <f t="shared" si="83"/>
        <v>4</v>
      </c>
      <c r="P1087">
        <f t="shared" si="84"/>
        <v>1</v>
      </c>
      <c r="Q1087" s="3">
        <v>1</v>
      </c>
    </row>
    <row r="1088" spans="1:17" x14ac:dyDescent="0.25">
      <c r="A1088" s="2">
        <v>1087</v>
      </c>
      <c r="B1088">
        <v>19</v>
      </c>
      <c r="C1088" t="s">
        <v>8</v>
      </c>
      <c r="D1088" t="s">
        <v>21</v>
      </c>
      <c r="E1088" t="s">
        <v>20</v>
      </c>
      <c r="F1088" t="s">
        <v>24</v>
      </c>
      <c r="G1088" t="s">
        <v>22</v>
      </c>
      <c r="H1088" s="3">
        <v>1</v>
      </c>
      <c r="K1088" s="2">
        <v>19</v>
      </c>
      <c r="L1088">
        <f t="shared" si="80"/>
        <v>1</v>
      </c>
      <c r="M1088">
        <f t="shared" si="81"/>
        <v>1</v>
      </c>
      <c r="N1088">
        <f t="shared" si="82"/>
        <v>3</v>
      </c>
      <c r="O1088">
        <f t="shared" si="83"/>
        <v>3</v>
      </c>
      <c r="P1088">
        <f t="shared" si="84"/>
        <v>2</v>
      </c>
      <c r="Q1088" s="3">
        <v>1</v>
      </c>
    </row>
    <row r="1089" spans="1:17" x14ac:dyDescent="0.25">
      <c r="A1089" s="2">
        <v>1088</v>
      </c>
      <c r="B1089">
        <v>18</v>
      </c>
      <c r="C1089" t="s">
        <v>8</v>
      </c>
      <c r="D1089" t="s">
        <v>21</v>
      </c>
      <c r="E1089" t="s">
        <v>20</v>
      </c>
      <c r="F1089" t="s">
        <v>25</v>
      </c>
      <c r="G1089" t="s">
        <v>19</v>
      </c>
      <c r="H1089" s="3">
        <v>1</v>
      </c>
      <c r="K1089" s="2">
        <v>18</v>
      </c>
      <c r="L1089">
        <f t="shared" si="80"/>
        <v>1</v>
      </c>
      <c r="M1089">
        <f t="shared" si="81"/>
        <v>1</v>
      </c>
      <c r="N1089">
        <f t="shared" si="82"/>
        <v>3</v>
      </c>
      <c r="O1089">
        <f t="shared" si="83"/>
        <v>2</v>
      </c>
      <c r="P1089">
        <f t="shared" si="84"/>
        <v>4</v>
      </c>
      <c r="Q1089" s="3">
        <v>1</v>
      </c>
    </row>
    <row r="1090" spans="1:17" x14ac:dyDescent="0.25">
      <c r="A1090" s="2">
        <v>1089</v>
      </c>
      <c r="B1090">
        <v>24</v>
      </c>
      <c r="C1090" t="s">
        <v>13</v>
      </c>
      <c r="D1090" t="s">
        <v>21</v>
      </c>
      <c r="E1090" t="s">
        <v>20</v>
      </c>
      <c r="F1090" t="s">
        <v>11</v>
      </c>
      <c r="G1090" t="s">
        <v>19</v>
      </c>
      <c r="H1090" s="3">
        <v>1</v>
      </c>
      <c r="K1090" s="2">
        <v>24</v>
      </c>
      <c r="L1090">
        <f t="shared" si="80"/>
        <v>0</v>
      </c>
      <c r="M1090">
        <f t="shared" si="81"/>
        <v>1</v>
      </c>
      <c r="N1090">
        <f t="shared" si="82"/>
        <v>3</v>
      </c>
      <c r="O1090">
        <f t="shared" si="83"/>
        <v>4</v>
      </c>
      <c r="P1090">
        <f t="shared" si="84"/>
        <v>4</v>
      </c>
      <c r="Q1090" s="3">
        <v>1</v>
      </c>
    </row>
    <row r="1091" spans="1:17" x14ac:dyDescent="0.25">
      <c r="A1091" s="2">
        <v>1090</v>
      </c>
      <c r="B1091">
        <v>23</v>
      </c>
      <c r="C1091" t="s">
        <v>13</v>
      </c>
      <c r="D1091" t="s">
        <v>21</v>
      </c>
      <c r="E1091" t="s">
        <v>20</v>
      </c>
      <c r="F1091" t="s">
        <v>24</v>
      </c>
      <c r="G1091" t="s">
        <v>17</v>
      </c>
      <c r="H1091" s="3">
        <v>1</v>
      </c>
      <c r="K1091" s="2">
        <v>23</v>
      </c>
      <c r="L1091">
        <f t="shared" ref="L1091:L1154" si="85">VLOOKUP(C1091,$S$7:$T$9,2,0)</f>
        <v>0</v>
      </c>
      <c r="M1091">
        <f t="shared" ref="M1091:M1154" si="86">VLOOKUP(D1091,$V$7:$W$11,2,0)</f>
        <v>1</v>
      </c>
      <c r="N1091">
        <f t="shared" ref="N1091:N1154" si="87">VLOOKUP(E1091,$Y$7:$Z$10,2,0)</f>
        <v>3</v>
      </c>
      <c r="O1091">
        <f t="shared" ref="O1091:O1154" si="88">VLOOKUP(F1091,$S$14:$T$19,2,0)</f>
        <v>3</v>
      </c>
      <c r="P1091">
        <f t="shared" ref="P1091:P1154" si="89">VLOOKUP(G1091,$V$14:$W$18,2,0)</f>
        <v>1</v>
      </c>
      <c r="Q1091" s="3">
        <v>1</v>
      </c>
    </row>
    <row r="1092" spans="1:17" x14ac:dyDescent="0.25">
      <c r="A1092" s="2">
        <v>1091</v>
      </c>
      <c r="B1092">
        <v>18</v>
      </c>
      <c r="C1092" t="s">
        <v>8</v>
      </c>
      <c r="D1092" t="s">
        <v>21</v>
      </c>
      <c r="E1092" t="s">
        <v>20</v>
      </c>
      <c r="F1092" t="s">
        <v>11</v>
      </c>
      <c r="G1092" t="s">
        <v>17</v>
      </c>
      <c r="H1092" s="3">
        <v>1</v>
      </c>
      <c r="K1092" s="2">
        <v>18</v>
      </c>
      <c r="L1092">
        <f t="shared" si="85"/>
        <v>1</v>
      </c>
      <c r="M1092">
        <f t="shared" si="86"/>
        <v>1</v>
      </c>
      <c r="N1092">
        <f t="shared" si="87"/>
        <v>3</v>
      </c>
      <c r="O1092">
        <f t="shared" si="88"/>
        <v>4</v>
      </c>
      <c r="P1092">
        <f t="shared" si="89"/>
        <v>1</v>
      </c>
      <c r="Q1092" s="3">
        <v>1</v>
      </c>
    </row>
    <row r="1093" spans="1:17" x14ac:dyDescent="0.25">
      <c r="A1093" s="2">
        <v>1092</v>
      </c>
      <c r="B1093">
        <v>24</v>
      </c>
      <c r="C1093" t="s">
        <v>13</v>
      </c>
      <c r="D1093" t="s">
        <v>21</v>
      </c>
      <c r="E1093" t="s">
        <v>20</v>
      </c>
      <c r="F1093" t="s">
        <v>23</v>
      </c>
      <c r="G1093" t="s">
        <v>17</v>
      </c>
      <c r="H1093" s="3">
        <v>1</v>
      </c>
      <c r="K1093" s="2">
        <v>24</v>
      </c>
      <c r="L1093">
        <f t="shared" si="85"/>
        <v>0</v>
      </c>
      <c r="M1093">
        <f t="shared" si="86"/>
        <v>1</v>
      </c>
      <c r="N1093">
        <f t="shared" si="87"/>
        <v>3</v>
      </c>
      <c r="O1093">
        <f t="shared" si="88"/>
        <v>5</v>
      </c>
      <c r="P1093">
        <f t="shared" si="89"/>
        <v>1</v>
      </c>
      <c r="Q1093" s="3">
        <v>1</v>
      </c>
    </row>
    <row r="1094" spans="1:17" x14ac:dyDescent="0.25">
      <c r="A1094" s="2">
        <v>1093</v>
      </c>
      <c r="B1094">
        <v>19</v>
      </c>
      <c r="C1094" t="s">
        <v>13</v>
      </c>
      <c r="D1094" t="s">
        <v>21</v>
      </c>
      <c r="E1094" t="s">
        <v>20</v>
      </c>
      <c r="F1094" t="s">
        <v>24</v>
      </c>
      <c r="G1094" t="s">
        <v>12</v>
      </c>
      <c r="H1094" s="3">
        <v>1</v>
      </c>
      <c r="K1094" s="2">
        <v>19</v>
      </c>
      <c r="L1094">
        <f t="shared" si="85"/>
        <v>0</v>
      </c>
      <c r="M1094">
        <f t="shared" si="86"/>
        <v>1</v>
      </c>
      <c r="N1094">
        <f t="shared" si="87"/>
        <v>3</v>
      </c>
      <c r="O1094">
        <f t="shared" si="88"/>
        <v>3</v>
      </c>
      <c r="P1094">
        <f t="shared" si="89"/>
        <v>3</v>
      </c>
      <c r="Q1094" s="3">
        <v>1</v>
      </c>
    </row>
    <row r="1095" spans="1:17" x14ac:dyDescent="0.25">
      <c r="A1095" s="2">
        <v>1094</v>
      </c>
      <c r="B1095">
        <v>24</v>
      </c>
      <c r="C1095" t="s">
        <v>13</v>
      </c>
      <c r="D1095" t="s">
        <v>21</v>
      </c>
      <c r="E1095" t="s">
        <v>20</v>
      </c>
      <c r="F1095" t="s">
        <v>11</v>
      </c>
      <c r="G1095" t="s">
        <v>12</v>
      </c>
      <c r="H1095" s="3">
        <v>1</v>
      </c>
      <c r="K1095" s="2">
        <v>24</v>
      </c>
      <c r="L1095">
        <f t="shared" si="85"/>
        <v>0</v>
      </c>
      <c r="M1095">
        <f t="shared" si="86"/>
        <v>1</v>
      </c>
      <c r="N1095">
        <f t="shared" si="87"/>
        <v>3</v>
      </c>
      <c r="O1095">
        <f t="shared" si="88"/>
        <v>4</v>
      </c>
      <c r="P1095">
        <f t="shared" si="89"/>
        <v>3</v>
      </c>
      <c r="Q1095" s="3">
        <v>1</v>
      </c>
    </row>
    <row r="1096" spans="1:17" x14ac:dyDescent="0.25">
      <c r="A1096" s="2">
        <v>1095</v>
      </c>
      <c r="B1096">
        <v>18</v>
      </c>
      <c r="C1096" t="s">
        <v>8</v>
      </c>
      <c r="D1096" t="s">
        <v>21</v>
      </c>
      <c r="E1096" t="s">
        <v>20</v>
      </c>
      <c r="F1096" t="s">
        <v>11</v>
      </c>
      <c r="G1096" t="s">
        <v>22</v>
      </c>
      <c r="H1096" s="3">
        <v>1</v>
      </c>
      <c r="K1096" s="2">
        <v>18</v>
      </c>
      <c r="L1096">
        <f t="shared" si="85"/>
        <v>1</v>
      </c>
      <c r="M1096">
        <f t="shared" si="86"/>
        <v>1</v>
      </c>
      <c r="N1096">
        <f t="shared" si="87"/>
        <v>3</v>
      </c>
      <c r="O1096">
        <f t="shared" si="88"/>
        <v>4</v>
      </c>
      <c r="P1096">
        <f t="shared" si="89"/>
        <v>2</v>
      </c>
      <c r="Q1096" s="3">
        <v>1</v>
      </c>
    </row>
    <row r="1097" spans="1:17" x14ac:dyDescent="0.25">
      <c r="A1097" s="2">
        <v>1096</v>
      </c>
      <c r="B1097">
        <v>23</v>
      </c>
      <c r="C1097" t="s">
        <v>13</v>
      </c>
      <c r="D1097" t="s">
        <v>21</v>
      </c>
      <c r="E1097" t="s">
        <v>20</v>
      </c>
      <c r="F1097" t="s">
        <v>25</v>
      </c>
      <c r="G1097" t="s">
        <v>17</v>
      </c>
      <c r="H1097" s="3">
        <v>1</v>
      </c>
      <c r="K1097" s="2">
        <v>23</v>
      </c>
      <c r="L1097">
        <f t="shared" si="85"/>
        <v>0</v>
      </c>
      <c r="M1097">
        <f t="shared" si="86"/>
        <v>1</v>
      </c>
      <c r="N1097">
        <f t="shared" si="87"/>
        <v>3</v>
      </c>
      <c r="O1097">
        <f t="shared" si="88"/>
        <v>2</v>
      </c>
      <c r="P1097">
        <f t="shared" si="89"/>
        <v>1</v>
      </c>
      <c r="Q1097" s="3">
        <v>1</v>
      </c>
    </row>
    <row r="1098" spans="1:17" x14ac:dyDescent="0.25">
      <c r="A1098" s="2">
        <v>1097</v>
      </c>
      <c r="B1098">
        <v>18</v>
      </c>
      <c r="C1098" t="s">
        <v>8</v>
      </c>
      <c r="D1098" t="s">
        <v>21</v>
      </c>
      <c r="E1098" t="s">
        <v>20</v>
      </c>
      <c r="F1098" t="s">
        <v>16</v>
      </c>
      <c r="G1098" t="s">
        <v>12</v>
      </c>
      <c r="H1098" s="3">
        <v>1</v>
      </c>
      <c r="K1098" s="2">
        <v>18</v>
      </c>
      <c r="L1098">
        <f t="shared" si="85"/>
        <v>1</v>
      </c>
      <c r="M1098">
        <f t="shared" si="86"/>
        <v>1</v>
      </c>
      <c r="N1098">
        <f t="shared" si="87"/>
        <v>3</v>
      </c>
      <c r="O1098">
        <f t="shared" si="88"/>
        <v>1</v>
      </c>
      <c r="P1098">
        <f t="shared" si="89"/>
        <v>3</v>
      </c>
      <c r="Q1098" s="3">
        <v>1</v>
      </c>
    </row>
    <row r="1099" spans="1:17" x14ac:dyDescent="0.25">
      <c r="A1099" s="2">
        <v>1098</v>
      </c>
      <c r="B1099">
        <v>22</v>
      </c>
      <c r="C1099" t="s">
        <v>13</v>
      </c>
      <c r="D1099" t="s">
        <v>21</v>
      </c>
      <c r="E1099" t="s">
        <v>20</v>
      </c>
      <c r="F1099" t="s">
        <v>11</v>
      </c>
      <c r="G1099" t="s">
        <v>17</v>
      </c>
      <c r="H1099" s="3">
        <v>1</v>
      </c>
      <c r="K1099" s="2">
        <v>22</v>
      </c>
      <c r="L1099">
        <f t="shared" si="85"/>
        <v>0</v>
      </c>
      <c r="M1099">
        <f t="shared" si="86"/>
        <v>1</v>
      </c>
      <c r="N1099">
        <f t="shared" si="87"/>
        <v>3</v>
      </c>
      <c r="O1099">
        <f t="shared" si="88"/>
        <v>4</v>
      </c>
      <c r="P1099">
        <f t="shared" si="89"/>
        <v>1</v>
      </c>
      <c r="Q1099" s="3">
        <v>1</v>
      </c>
    </row>
    <row r="1100" spans="1:17" x14ac:dyDescent="0.25">
      <c r="A1100" s="2">
        <v>1099</v>
      </c>
      <c r="B1100">
        <v>21</v>
      </c>
      <c r="C1100" t="s">
        <v>13</v>
      </c>
      <c r="D1100" t="s">
        <v>21</v>
      </c>
      <c r="E1100" t="s">
        <v>20</v>
      </c>
      <c r="F1100" t="s">
        <v>11</v>
      </c>
      <c r="G1100" t="s">
        <v>17</v>
      </c>
      <c r="H1100" s="3">
        <v>1</v>
      </c>
      <c r="K1100" s="2">
        <v>21</v>
      </c>
      <c r="L1100">
        <f t="shared" si="85"/>
        <v>0</v>
      </c>
      <c r="M1100">
        <f t="shared" si="86"/>
        <v>1</v>
      </c>
      <c r="N1100">
        <f t="shared" si="87"/>
        <v>3</v>
      </c>
      <c r="O1100">
        <f t="shared" si="88"/>
        <v>4</v>
      </c>
      <c r="P1100">
        <f t="shared" si="89"/>
        <v>1</v>
      </c>
      <c r="Q1100" s="3">
        <v>1</v>
      </c>
    </row>
    <row r="1101" spans="1:17" x14ac:dyDescent="0.25">
      <c r="A1101" s="2">
        <v>1100</v>
      </c>
      <c r="B1101">
        <v>19</v>
      </c>
      <c r="C1101" t="s">
        <v>8</v>
      </c>
      <c r="D1101" t="s">
        <v>21</v>
      </c>
      <c r="E1101" t="s">
        <v>20</v>
      </c>
      <c r="F1101" t="s">
        <v>24</v>
      </c>
      <c r="G1101" t="s">
        <v>22</v>
      </c>
      <c r="H1101" s="3">
        <v>1</v>
      </c>
      <c r="K1101" s="2">
        <v>19</v>
      </c>
      <c r="L1101">
        <f t="shared" si="85"/>
        <v>1</v>
      </c>
      <c r="M1101">
        <f t="shared" si="86"/>
        <v>1</v>
      </c>
      <c r="N1101">
        <f t="shared" si="87"/>
        <v>3</v>
      </c>
      <c r="O1101">
        <f t="shared" si="88"/>
        <v>3</v>
      </c>
      <c r="P1101">
        <f t="shared" si="89"/>
        <v>2</v>
      </c>
      <c r="Q1101" s="3">
        <v>1</v>
      </c>
    </row>
    <row r="1102" spans="1:17" x14ac:dyDescent="0.25">
      <c r="A1102" s="2">
        <v>1101</v>
      </c>
      <c r="B1102">
        <v>18</v>
      </c>
      <c r="C1102" t="s">
        <v>8</v>
      </c>
      <c r="D1102" t="s">
        <v>21</v>
      </c>
      <c r="E1102" t="s">
        <v>20</v>
      </c>
      <c r="F1102" t="s">
        <v>25</v>
      </c>
      <c r="G1102" t="s">
        <v>19</v>
      </c>
      <c r="H1102" s="3">
        <v>1</v>
      </c>
      <c r="K1102" s="2">
        <v>18</v>
      </c>
      <c r="L1102">
        <f t="shared" si="85"/>
        <v>1</v>
      </c>
      <c r="M1102">
        <f t="shared" si="86"/>
        <v>1</v>
      </c>
      <c r="N1102">
        <f t="shared" si="87"/>
        <v>3</v>
      </c>
      <c r="O1102">
        <f t="shared" si="88"/>
        <v>2</v>
      </c>
      <c r="P1102">
        <f t="shared" si="89"/>
        <v>4</v>
      </c>
      <c r="Q1102" s="3">
        <v>1</v>
      </c>
    </row>
    <row r="1103" spans="1:17" x14ac:dyDescent="0.25">
      <c r="A1103" s="2">
        <v>1102</v>
      </c>
      <c r="B1103">
        <v>24</v>
      </c>
      <c r="C1103" t="s">
        <v>13</v>
      </c>
      <c r="D1103" t="s">
        <v>21</v>
      </c>
      <c r="E1103" t="s">
        <v>20</v>
      </c>
      <c r="F1103" t="s">
        <v>11</v>
      </c>
      <c r="G1103" t="s">
        <v>19</v>
      </c>
      <c r="H1103" s="3">
        <v>1</v>
      </c>
      <c r="K1103" s="2">
        <v>24</v>
      </c>
      <c r="L1103">
        <f t="shared" si="85"/>
        <v>0</v>
      </c>
      <c r="M1103">
        <f t="shared" si="86"/>
        <v>1</v>
      </c>
      <c r="N1103">
        <f t="shared" si="87"/>
        <v>3</v>
      </c>
      <c r="O1103">
        <f t="shared" si="88"/>
        <v>4</v>
      </c>
      <c r="P1103">
        <f t="shared" si="89"/>
        <v>4</v>
      </c>
      <c r="Q1103" s="3">
        <v>1</v>
      </c>
    </row>
    <row r="1104" spans="1:17" x14ac:dyDescent="0.25">
      <c r="A1104" s="2">
        <v>1103</v>
      </c>
      <c r="B1104">
        <v>23</v>
      </c>
      <c r="C1104" t="s">
        <v>13</v>
      </c>
      <c r="D1104" t="s">
        <v>21</v>
      </c>
      <c r="E1104" t="s">
        <v>20</v>
      </c>
      <c r="F1104" t="s">
        <v>24</v>
      </c>
      <c r="G1104" t="s">
        <v>17</v>
      </c>
      <c r="H1104" s="3">
        <v>1</v>
      </c>
      <c r="K1104" s="2">
        <v>23</v>
      </c>
      <c r="L1104">
        <f t="shared" si="85"/>
        <v>0</v>
      </c>
      <c r="M1104">
        <f t="shared" si="86"/>
        <v>1</v>
      </c>
      <c r="N1104">
        <f t="shared" si="87"/>
        <v>3</v>
      </c>
      <c r="O1104">
        <f t="shared" si="88"/>
        <v>3</v>
      </c>
      <c r="P1104">
        <f t="shared" si="89"/>
        <v>1</v>
      </c>
      <c r="Q1104" s="3">
        <v>1</v>
      </c>
    </row>
    <row r="1105" spans="1:17" x14ac:dyDescent="0.25">
      <c r="A1105" s="2">
        <v>1104</v>
      </c>
      <c r="B1105">
        <v>18</v>
      </c>
      <c r="C1105" t="s">
        <v>8</v>
      </c>
      <c r="D1105" t="s">
        <v>21</v>
      </c>
      <c r="E1105" t="s">
        <v>20</v>
      </c>
      <c r="F1105" t="s">
        <v>11</v>
      </c>
      <c r="G1105" t="s">
        <v>17</v>
      </c>
      <c r="H1105" s="3">
        <v>1</v>
      </c>
      <c r="K1105" s="2">
        <v>18</v>
      </c>
      <c r="L1105">
        <f t="shared" si="85"/>
        <v>1</v>
      </c>
      <c r="M1105">
        <f t="shared" si="86"/>
        <v>1</v>
      </c>
      <c r="N1105">
        <f t="shared" si="87"/>
        <v>3</v>
      </c>
      <c r="O1105">
        <f t="shared" si="88"/>
        <v>4</v>
      </c>
      <c r="P1105">
        <f t="shared" si="89"/>
        <v>1</v>
      </c>
      <c r="Q1105" s="3">
        <v>1</v>
      </c>
    </row>
    <row r="1106" spans="1:17" x14ac:dyDescent="0.25">
      <c r="A1106" s="2">
        <v>1105</v>
      </c>
      <c r="B1106">
        <v>24</v>
      </c>
      <c r="C1106" t="s">
        <v>13</v>
      </c>
      <c r="D1106" t="s">
        <v>21</v>
      </c>
      <c r="E1106" t="s">
        <v>20</v>
      </c>
      <c r="F1106" t="s">
        <v>23</v>
      </c>
      <c r="G1106" t="s">
        <v>17</v>
      </c>
      <c r="H1106" s="3">
        <v>1</v>
      </c>
      <c r="K1106" s="2">
        <v>24</v>
      </c>
      <c r="L1106">
        <f t="shared" si="85"/>
        <v>0</v>
      </c>
      <c r="M1106">
        <f t="shared" si="86"/>
        <v>1</v>
      </c>
      <c r="N1106">
        <f t="shared" si="87"/>
        <v>3</v>
      </c>
      <c r="O1106">
        <f t="shared" si="88"/>
        <v>5</v>
      </c>
      <c r="P1106">
        <f t="shared" si="89"/>
        <v>1</v>
      </c>
      <c r="Q1106" s="3">
        <v>1</v>
      </c>
    </row>
    <row r="1107" spans="1:17" x14ac:dyDescent="0.25">
      <c r="A1107" s="2">
        <v>1106</v>
      </c>
      <c r="B1107">
        <v>19</v>
      </c>
      <c r="C1107" t="s">
        <v>13</v>
      </c>
      <c r="D1107" t="s">
        <v>21</v>
      </c>
      <c r="E1107" t="s">
        <v>20</v>
      </c>
      <c r="F1107" t="s">
        <v>24</v>
      </c>
      <c r="G1107" t="s">
        <v>12</v>
      </c>
      <c r="H1107" s="3">
        <v>1</v>
      </c>
      <c r="K1107" s="2">
        <v>19</v>
      </c>
      <c r="L1107">
        <f t="shared" si="85"/>
        <v>0</v>
      </c>
      <c r="M1107">
        <f t="shared" si="86"/>
        <v>1</v>
      </c>
      <c r="N1107">
        <f t="shared" si="87"/>
        <v>3</v>
      </c>
      <c r="O1107">
        <f t="shared" si="88"/>
        <v>3</v>
      </c>
      <c r="P1107">
        <f t="shared" si="89"/>
        <v>3</v>
      </c>
      <c r="Q1107" s="3">
        <v>1</v>
      </c>
    </row>
    <row r="1108" spans="1:17" x14ac:dyDescent="0.25">
      <c r="A1108" s="2">
        <v>1107</v>
      </c>
      <c r="B1108">
        <v>24</v>
      </c>
      <c r="C1108" t="s">
        <v>13</v>
      </c>
      <c r="D1108" t="s">
        <v>21</v>
      </c>
      <c r="E1108" t="s">
        <v>20</v>
      </c>
      <c r="F1108" t="s">
        <v>11</v>
      </c>
      <c r="G1108" t="s">
        <v>12</v>
      </c>
      <c r="H1108" s="3">
        <v>1</v>
      </c>
      <c r="K1108" s="2">
        <v>24</v>
      </c>
      <c r="L1108">
        <f t="shared" si="85"/>
        <v>0</v>
      </c>
      <c r="M1108">
        <f t="shared" si="86"/>
        <v>1</v>
      </c>
      <c r="N1108">
        <f t="shared" si="87"/>
        <v>3</v>
      </c>
      <c r="O1108">
        <f t="shared" si="88"/>
        <v>4</v>
      </c>
      <c r="P1108">
        <f t="shared" si="89"/>
        <v>3</v>
      </c>
      <c r="Q1108" s="3">
        <v>1</v>
      </c>
    </row>
    <row r="1109" spans="1:17" x14ac:dyDescent="0.25">
      <c r="A1109" s="2">
        <v>1108</v>
      </c>
      <c r="B1109">
        <v>18</v>
      </c>
      <c r="C1109" t="s">
        <v>8</v>
      </c>
      <c r="D1109" t="s">
        <v>21</v>
      </c>
      <c r="E1109" t="s">
        <v>20</v>
      </c>
      <c r="F1109" t="s">
        <v>11</v>
      </c>
      <c r="G1109" t="s">
        <v>22</v>
      </c>
      <c r="H1109" s="3">
        <v>1</v>
      </c>
      <c r="K1109" s="2">
        <v>18</v>
      </c>
      <c r="L1109">
        <f t="shared" si="85"/>
        <v>1</v>
      </c>
      <c r="M1109">
        <f t="shared" si="86"/>
        <v>1</v>
      </c>
      <c r="N1109">
        <f t="shared" si="87"/>
        <v>3</v>
      </c>
      <c r="O1109">
        <f t="shared" si="88"/>
        <v>4</v>
      </c>
      <c r="P1109">
        <f t="shared" si="89"/>
        <v>2</v>
      </c>
      <c r="Q1109" s="3">
        <v>1</v>
      </c>
    </row>
    <row r="1110" spans="1:17" x14ac:dyDescent="0.25">
      <c r="A1110" s="2">
        <v>1109</v>
      </c>
      <c r="B1110">
        <v>23</v>
      </c>
      <c r="C1110" t="s">
        <v>13</v>
      </c>
      <c r="D1110" t="s">
        <v>21</v>
      </c>
      <c r="E1110" t="s">
        <v>20</v>
      </c>
      <c r="F1110" t="s">
        <v>25</v>
      </c>
      <c r="G1110" t="s">
        <v>17</v>
      </c>
      <c r="H1110" s="3">
        <v>1</v>
      </c>
      <c r="K1110" s="2">
        <v>23</v>
      </c>
      <c r="L1110">
        <f t="shared" si="85"/>
        <v>0</v>
      </c>
      <c r="M1110">
        <f t="shared" si="86"/>
        <v>1</v>
      </c>
      <c r="N1110">
        <f t="shared" si="87"/>
        <v>3</v>
      </c>
      <c r="O1110">
        <f t="shared" si="88"/>
        <v>2</v>
      </c>
      <c r="P1110">
        <f t="shared" si="89"/>
        <v>1</v>
      </c>
      <c r="Q1110" s="3">
        <v>1</v>
      </c>
    </row>
    <row r="1111" spans="1:17" x14ac:dyDescent="0.25">
      <c r="A1111" s="2">
        <v>1110</v>
      </c>
      <c r="B1111">
        <v>18</v>
      </c>
      <c r="C1111" t="s">
        <v>8</v>
      </c>
      <c r="D1111" t="s">
        <v>21</v>
      </c>
      <c r="E1111" t="s">
        <v>20</v>
      </c>
      <c r="F1111" t="s">
        <v>16</v>
      </c>
      <c r="G1111" t="s">
        <v>12</v>
      </c>
      <c r="H1111" s="3">
        <v>1</v>
      </c>
      <c r="K1111" s="2">
        <v>18</v>
      </c>
      <c r="L1111">
        <f t="shared" si="85"/>
        <v>1</v>
      </c>
      <c r="M1111">
        <f t="shared" si="86"/>
        <v>1</v>
      </c>
      <c r="N1111">
        <f t="shared" si="87"/>
        <v>3</v>
      </c>
      <c r="O1111">
        <f t="shared" si="88"/>
        <v>1</v>
      </c>
      <c r="P1111">
        <f t="shared" si="89"/>
        <v>3</v>
      </c>
      <c r="Q1111" s="3">
        <v>1</v>
      </c>
    </row>
    <row r="1112" spans="1:17" x14ac:dyDescent="0.25">
      <c r="A1112" s="2">
        <v>1111</v>
      </c>
      <c r="B1112">
        <v>22</v>
      </c>
      <c r="C1112" t="s">
        <v>13</v>
      </c>
      <c r="D1112" t="s">
        <v>21</v>
      </c>
      <c r="E1112" t="s">
        <v>20</v>
      </c>
      <c r="F1112" t="s">
        <v>11</v>
      </c>
      <c r="G1112" t="s">
        <v>17</v>
      </c>
      <c r="H1112" s="3">
        <v>1</v>
      </c>
      <c r="K1112" s="2">
        <v>22</v>
      </c>
      <c r="L1112">
        <f t="shared" si="85"/>
        <v>0</v>
      </c>
      <c r="M1112">
        <f t="shared" si="86"/>
        <v>1</v>
      </c>
      <c r="N1112">
        <f t="shared" si="87"/>
        <v>3</v>
      </c>
      <c r="O1112">
        <f t="shared" si="88"/>
        <v>4</v>
      </c>
      <c r="P1112">
        <f t="shared" si="89"/>
        <v>1</v>
      </c>
      <c r="Q1112" s="3">
        <v>1</v>
      </c>
    </row>
    <row r="1113" spans="1:17" x14ac:dyDescent="0.25">
      <c r="A1113" s="2">
        <v>1112</v>
      </c>
      <c r="B1113">
        <v>21</v>
      </c>
      <c r="C1113" t="s">
        <v>13</v>
      </c>
      <c r="D1113" t="s">
        <v>21</v>
      </c>
      <c r="E1113" t="s">
        <v>20</v>
      </c>
      <c r="F1113" t="s">
        <v>11</v>
      </c>
      <c r="G1113" t="s">
        <v>17</v>
      </c>
      <c r="H1113" s="3">
        <v>1</v>
      </c>
      <c r="K1113" s="2">
        <v>21</v>
      </c>
      <c r="L1113">
        <f t="shared" si="85"/>
        <v>0</v>
      </c>
      <c r="M1113">
        <f t="shared" si="86"/>
        <v>1</v>
      </c>
      <c r="N1113">
        <f t="shared" si="87"/>
        <v>3</v>
      </c>
      <c r="O1113">
        <f t="shared" si="88"/>
        <v>4</v>
      </c>
      <c r="P1113">
        <f t="shared" si="89"/>
        <v>1</v>
      </c>
      <c r="Q1113" s="3">
        <v>1</v>
      </c>
    </row>
    <row r="1114" spans="1:17" x14ac:dyDescent="0.25">
      <c r="A1114" s="2">
        <v>1113</v>
      </c>
      <c r="B1114">
        <v>19</v>
      </c>
      <c r="C1114" t="s">
        <v>8</v>
      </c>
      <c r="D1114" t="s">
        <v>21</v>
      </c>
      <c r="E1114" t="s">
        <v>20</v>
      </c>
      <c r="F1114" t="s">
        <v>24</v>
      </c>
      <c r="G1114" t="s">
        <v>22</v>
      </c>
      <c r="H1114" s="3">
        <v>1</v>
      </c>
      <c r="K1114" s="2">
        <v>19</v>
      </c>
      <c r="L1114">
        <f t="shared" si="85"/>
        <v>1</v>
      </c>
      <c r="M1114">
        <f t="shared" si="86"/>
        <v>1</v>
      </c>
      <c r="N1114">
        <f t="shared" si="87"/>
        <v>3</v>
      </c>
      <c r="O1114">
        <f t="shared" si="88"/>
        <v>3</v>
      </c>
      <c r="P1114">
        <f t="shared" si="89"/>
        <v>2</v>
      </c>
      <c r="Q1114" s="3">
        <v>1</v>
      </c>
    </row>
    <row r="1115" spans="1:17" x14ac:dyDescent="0.25">
      <c r="A1115" s="2">
        <v>1114</v>
      </c>
      <c r="B1115">
        <v>18</v>
      </c>
      <c r="C1115" t="s">
        <v>8</v>
      </c>
      <c r="D1115" t="s">
        <v>21</v>
      </c>
      <c r="E1115" t="s">
        <v>20</v>
      </c>
      <c r="F1115" t="s">
        <v>25</v>
      </c>
      <c r="G1115" t="s">
        <v>19</v>
      </c>
      <c r="H1115" s="3">
        <v>1</v>
      </c>
      <c r="K1115" s="2">
        <v>18</v>
      </c>
      <c r="L1115">
        <f t="shared" si="85"/>
        <v>1</v>
      </c>
      <c r="M1115">
        <f t="shared" si="86"/>
        <v>1</v>
      </c>
      <c r="N1115">
        <f t="shared" si="87"/>
        <v>3</v>
      </c>
      <c r="O1115">
        <f t="shared" si="88"/>
        <v>2</v>
      </c>
      <c r="P1115">
        <f t="shared" si="89"/>
        <v>4</v>
      </c>
      <c r="Q1115" s="3">
        <v>1</v>
      </c>
    </row>
    <row r="1116" spans="1:17" x14ac:dyDescent="0.25">
      <c r="A1116" s="2">
        <v>1115</v>
      </c>
      <c r="B1116">
        <v>24</v>
      </c>
      <c r="C1116" t="s">
        <v>13</v>
      </c>
      <c r="D1116" t="s">
        <v>21</v>
      </c>
      <c r="E1116" t="s">
        <v>20</v>
      </c>
      <c r="F1116" t="s">
        <v>11</v>
      </c>
      <c r="G1116" t="s">
        <v>19</v>
      </c>
      <c r="H1116" s="3">
        <v>1</v>
      </c>
      <c r="K1116" s="2">
        <v>24</v>
      </c>
      <c r="L1116">
        <f t="shared" si="85"/>
        <v>0</v>
      </c>
      <c r="M1116">
        <f t="shared" si="86"/>
        <v>1</v>
      </c>
      <c r="N1116">
        <f t="shared" si="87"/>
        <v>3</v>
      </c>
      <c r="O1116">
        <f t="shared" si="88"/>
        <v>4</v>
      </c>
      <c r="P1116">
        <f t="shared" si="89"/>
        <v>4</v>
      </c>
      <c r="Q1116" s="3">
        <v>1</v>
      </c>
    </row>
    <row r="1117" spans="1:17" x14ac:dyDescent="0.25">
      <c r="A1117" s="2">
        <v>1116</v>
      </c>
      <c r="B1117">
        <v>23</v>
      </c>
      <c r="C1117" t="s">
        <v>13</v>
      </c>
      <c r="D1117" t="s">
        <v>21</v>
      </c>
      <c r="E1117" t="s">
        <v>20</v>
      </c>
      <c r="F1117" t="s">
        <v>24</v>
      </c>
      <c r="G1117" t="s">
        <v>17</v>
      </c>
      <c r="H1117" s="3">
        <v>1</v>
      </c>
      <c r="K1117" s="2">
        <v>23</v>
      </c>
      <c r="L1117">
        <f t="shared" si="85"/>
        <v>0</v>
      </c>
      <c r="M1117">
        <f t="shared" si="86"/>
        <v>1</v>
      </c>
      <c r="N1117">
        <f t="shared" si="87"/>
        <v>3</v>
      </c>
      <c r="O1117">
        <f t="shared" si="88"/>
        <v>3</v>
      </c>
      <c r="P1117">
        <f t="shared" si="89"/>
        <v>1</v>
      </c>
      <c r="Q1117" s="3">
        <v>1</v>
      </c>
    </row>
    <row r="1118" spans="1:17" x14ac:dyDescent="0.25">
      <c r="A1118" s="2">
        <v>1117</v>
      </c>
      <c r="B1118">
        <v>18</v>
      </c>
      <c r="C1118" t="s">
        <v>8</v>
      </c>
      <c r="D1118" t="s">
        <v>21</v>
      </c>
      <c r="E1118" t="s">
        <v>20</v>
      </c>
      <c r="F1118" t="s">
        <v>11</v>
      </c>
      <c r="G1118" t="s">
        <v>17</v>
      </c>
      <c r="H1118" s="3">
        <v>1</v>
      </c>
      <c r="K1118" s="2">
        <v>18</v>
      </c>
      <c r="L1118">
        <f t="shared" si="85"/>
        <v>1</v>
      </c>
      <c r="M1118">
        <f t="shared" si="86"/>
        <v>1</v>
      </c>
      <c r="N1118">
        <f t="shared" si="87"/>
        <v>3</v>
      </c>
      <c r="O1118">
        <f t="shared" si="88"/>
        <v>4</v>
      </c>
      <c r="P1118">
        <f t="shared" si="89"/>
        <v>1</v>
      </c>
      <c r="Q1118" s="3">
        <v>1</v>
      </c>
    </row>
    <row r="1119" spans="1:17" x14ac:dyDescent="0.25">
      <c r="A1119" s="2">
        <v>1118</v>
      </c>
      <c r="B1119">
        <v>24</v>
      </c>
      <c r="C1119" t="s">
        <v>13</v>
      </c>
      <c r="D1119" t="s">
        <v>21</v>
      </c>
      <c r="E1119" t="s">
        <v>20</v>
      </c>
      <c r="F1119" t="s">
        <v>23</v>
      </c>
      <c r="G1119" t="s">
        <v>17</v>
      </c>
      <c r="H1119" s="3">
        <v>1</v>
      </c>
      <c r="K1119" s="2">
        <v>24</v>
      </c>
      <c r="L1119">
        <f t="shared" si="85"/>
        <v>0</v>
      </c>
      <c r="M1119">
        <f t="shared" si="86"/>
        <v>1</v>
      </c>
      <c r="N1119">
        <f t="shared" si="87"/>
        <v>3</v>
      </c>
      <c r="O1119">
        <f t="shared" si="88"/>
        <v>5</v>
      </c>
      <c r="P1119">
        <f t="shared" si="89"/>
        <v>1</v>
      </c>
      <c r="Q1119" s="3">
        <v>1</v>
      </c>
    </row>
    <row r="1120" spans="1:17" x14ac:dyDescent="0.25">
      <c r="A1120" s="2">
        <v>1119</v>
      </c>
      <c r="B1120">
        <v>19</v>
      </c>
      <c r="C1120" t="s">
        <v>13</v>
      </c>
      <c r="D1120" t="s">
        <v>21</v>
      </c>
      <c r="E1120" t="s">
        <v>20</v>
      </c>
      <c r="F1120" t="s">
        <v>24</v>
      </c>
      <c r="G1120" t="s">
        <v>12</v>
      </c>
      <c r="H1120" s="3">
        <v>1</v>
      </c>
      <c r="K1120" s="2">
        <v>19</v>
      </c>
      <c r="L1120">
        <f t="shared" si="85"/>
        <v>0</v>
      </c>
      <c r="M1120">
        <f t="shared" si="86"/>
        <v>1</v>
      </c>
      <c r="N1120">
        <f t="shared" si="87"/>
        <v>3</v>
      </c>
      <c r="O1120">
        <f t="shared" si="88"/>
        <v>3</v>
      </c>
      <c r="P1120">
        <f t="shared" si="89"/>
        <v>3</v>
      </c>
      <c r="Q1120" s="3">
        <v>1</v>
      </c>
    </row>
    <row r="1121" spans="1:17" x14ac:dyDescent="0.25">
      <c r="A1121" s="2">
        <v>1120</v>
      </c>
      <c r="B1121">
        <v>24</v>
      </c>
      <c r="C1121" t="s">
        <v>13</v>
      </c>
      <c r="D1121" t="s">
        <v>21</v>
      </c>
      <c r="E1121" t="s">
        <v>20</v>
      </c>
      <c r="F1121" t="s">
        <v>11</v>
      </c>
      <c r="G1121" t="s">
        <v>12</v>
      </c>
      <c r="H1121" s="3">
        <v>1</v>
      </c>
      <c r="K1121" s="2">
        <v>24</v>
      </c>
      <c r="L1121">
        <f t="shared" si="85"/>
        <v>0</v>
      </c>
      <c r="M1121">
        <f t="shared" si="86"/>
        <v>1</v>
      </c>
      <c r="N1121">
        <f t="shared" si="87"/>
        <v>3</v>
      </c>
      <c r="O1121">
        <f t="shared" si="88"/>
        <v>4</v>
      </c>
      <c r="P1121">
        <f t="shared" si="89"/>
        <v>3</v>
      </c>
      <c r="Q1121" s="3">
        <v>1</v>
      </c>
    </row>
    <row r="1122" spans="1:17" x14ac:dyDescent="0.25">
      <c r="A1122" s="2">
        <v>1121</v>
      </c>
      <c r="B1122">
        <v>18</v>
      </c>
      <c r="C1122" t="s">
        <v>8</v>
      </c>
      <c r="D1122" t="s">
        <v>21</v>
      </c>
      <c r="E1122" t="s">
        <v>20</v>
      </c>
      <c r="F1122" t="s">
        <v>11</v>
      </c>
      <c r="G1122" t="s">
        <v>22</v>
      </c>
      <c r="H1122" s="3">
        <v>1</v>
      </c>
      <c r="K1122" s="2">
        <v>18</v>
      </c>
      <c r="L1122">
        <f t="shared" si="85"/>
        <v>1</v>
      </c>
      <c r="M1122">
        <f t="shared" si="86"/>
        <v>1</v>
      </c>
      <c r="N1122">
        <f t="shared" si="87"/>
        <v>3</v>
      </c>
      <c r="O1122">
        <f t="shared" si="88"/>
        <v>4</v>
      </c>
      <c r="P1122">
        <f t="shared" si="89"/>
        <v>2</v>
      </c>
      <c r="Q1122" s="3">
        <v>1</v>
      </c>
    </row>
    <row r="1123" spans="1:17" x14ac:dyDescent="0.25">
      <c r="A1123" s="2">
        <v>1122</v>
      </c>
      <c r="B1123">
        <v>23</v>
      </c>
      <c r="C1123" t="s">
        <v>13</v>
      </c>
      <c r="D1123" t="s">
        <v>21</v>
      </c>
      <c r="E1123" t="s">
        <v>20</v>
      </c>
      <c r="F1123" t="s">
        <v>25</v>
      </c>
      <c r="G1123" t="s">
        <v>17</v>
      </c>
      <c r="H1123" s="3">
        <v>1</v>
      </c>
      <c r="K1123" s="2">
        <v>23</v>
      </c>
      <c r="L1123">
        <f t="shared" si="85"/>
        <v>0</v>
      </c>
      <c r="M1123">
        <f t="shared" si="86"/>
        <v>1</v>
      </c>
      <c r="N1123">
        <f t="shared" si="87"/>
        <v>3</v>
      </c>
      <c r="O1123">
        <f t="shared" si="88"/>
        <v>2</v>
      </c>
      <c r="P1123">
        <f t="shared" si="89"/>
        <v>1</v>
      </c>
      <c r="Q1123" s="3">
        <v>1</v>
      </c>
    </row>
    <row r="1124" spans="1:17" x14ac:dyDescent="0.25">
      <c r="A1124" s="2">
        <v>1123</v>
      </c>
      <c r="B1124">
        <v>18</v>
      </c>
      <c r="C1124" t="s">
        <v>8</v>
      </c>
      <c r="D1124" t="s">
        <v>21</v>
      </c>
      <c r="E1124" t="s">
        <v>20</v>
      </c>
      <c r="F1124" t="s">
        <v>16</v>
      </c>
      <c r="G1124" t="s">
        <v>12</v>
      </c>
      <c r="H1124" s="3">
        <v>1</v>
      </c>
      <c r="K1124" s="2">
        <v>18</v>
      </c>
      <c r="L1124">
        <f t="shared" si="85"/>
        <v>1</v>
      </c>
      <c r="M1124">
        <f t="shared" si="86"/>
        <v>1</v>
      </c>
      <c r="N1124">
        <f t="shared" si="87"/>
        <v>3</v>
      </c>
      <c r="O1124">
        <f t="shared" si="88"/>
        <v>1</v>
      </c>
      <c r="P1124">
        <f t="shared" si="89"/>
        <v>3</v>
      </c>
      <c r="Q1124" s="3">
        <v>1</v>
      </c>
    </row>
    <row r="1125" spans="1:17" x14ac:dyDescent="0.25">
      <c r="A1125" s="2">
        <v>1124</v>
      </c>
      <c r="B1125">
        <v>22</v>
      </c>
      <c r="C1125" t="s">
        <v>13</v>
      </c>
      <c r="D1125" t="s">
        <v>21</v>
      </c>
      <c r="E1125" t="s">
        <v>20</v>
      </c>
      <c r="F1125" t="s">
        <v>11</v>
      </c>
      <c r="G1125" t="s">
        <v>17</v>
      </c>
      <c r="H1125" s="3">
        <v>1</v>
      </c>
      <c r="K1125" s="2">
        <v>22</v>
      </c>
      <c r="L1125">
        <f t="shared" si="85"/>
        <v>0</v>
      </c>
      <c r="M1125">
        <f t="shared" si="86"/>
        <v>1</v>
      </c>
      <c r="N1125">
        <f t="shared" si="87"/>
        <v>3</v>
      </c>
      <c r="O1125">
        <f t="shared" si="88"/>
        <v>4</v>
      </c>
      <c r="P1125">
        <f t="shared" si="89"/>
        <v>1</v>
      </c>
      <c r="Q1125" s="3">
        <v>1</v>
      </c>
    </row>
    <row r="1126" spans="1:17" x14ac:dyDescent="0.25">
      <c r="A1126" s="2">
        <v>1125</v>
      </c>
      <c r="B1126">
        <v>21</v>
      </c>
      <c r="C1126" t="s">
        <v>13</v>
      </c>
      <c r="D1126" t="s">
        <v>21</v>
      </c>
      <c r="E1126" t="s">
        <v>20</v>
      </c>
      <c r="F1126" t="s">
        <v>11</v>
      </c>
      <c r="G1126" t="s">
        <v>17</v>
      </c>
      <c r="H1126" s="3">
        <v>1</v>
      </c>
      <c r="K1126" s="2">
        <v>21</v>
      </c>
      <c r="L1126">
        <f t="shared" si="85"/>
        <v>0</v>
      </c>
      <c r="M1126">
        <f t="shared" si="86"/>
        <v>1</v>
      </c>
      <c r="N1126">
        <f t="shared" si="87"/>
        <v>3</v>
      </c>
      <c r="O1126">
        <f t="shared" si="88"/>
        <v>4</v>
      </c>
      <c r="P1126">
        <f t="shared" si="89"/>
        <v>1</v>
      </c>
      <c r="Q1126" s="3">
        <v>1</v>
      </c>
    </row>
    <row r="1127" spans="1:17" x14ac:dyDescent="0.25">
      <c r="A1127" s="2">
        <v>1126</v>
      </c>
      <c r="B1127">
        <v>19</v>
      </c>
      <c r="C1127" t="s">
        <v>8</v>
      </c>
      <c r="D1127" t="s">
        <v>21</v>
      </c>
      <c r="E1127" t="s">
        <v>20</v>
      </c>
      <c r="F1127" t="s">
        <v>24</v>
      </c>
      <c r="G1127" t="s">
        <v>22</v>
      </c>
      <c r="H1127" s="3">
        <v>1</v>
      </c>
      <c r="K1127" s="2">
        <v>19</v>
      </c>
      <c r="L1127">
        <f t="shared" si="85"/>
        <v>1</v>
      </c>
      <c r="M1127">
        <f t="shared" si="86"/>
        <v>1</v>
      </c>
      <c r="N1127">
        <f t="shared" si="87"/>
        <v>3</v>
      </c>
      <c r="O1127">
        <f t="shared" si="88"/>
        <v>3</v>
      </c>
      <c r="P1127">
        <f t="shared" si="89"/>
        <v>2</v>
      </c>
      <c r="Q1127" s="3">
        <v>1</v>
      </c>
    </row>
    <row r="1128" spans="1:17" x14ac:dyDescent="0.25">
      <c r="A1128" s="2">
        <v>1127</v>
      </c>
      <c r="B1128">
        <v>18</v>
      </c>
      <c r="C1128" t="s">
        <v>8</v>
      </c>
      <c r="D1128" t="s">
        <v>21</v>
      </c>
      <c r="E1128" t="s">
        <v>20</v>
      </c>
      <c r="F1128" t="s">
        <v>25</v>
      </c>
      <c r="G1128" t="s">
        <v>19</v>
      </c>
      <c r="H1128" s="3">
        <v>1</v>
      </c>
      <c r="K1128" s="2">
        <v>18</v>
      </c>
      <c r="L1128">
        <f t="shared" si="85"/>
        <v>1</v>
      </c>
      <c r="M1128">
        <f t="shared" si="86"/>
        <v>1</v>
      </c>
      <c r="N1128">
        <f t="shared" si="87"/>
        <v>3</v>
      </c>
      <c r="O1128">
        <f t="shared" si="88"/>
        <v>2</v>
      </c>
      <c r="P1128">
        <f t="shared" si="89"/>
        <v>4</v>
      </c>
      <c r="Q1128" s="3">
        <v>1</v>
      </c>
    </row>
    <row r="1129" spans="1:17" x14ac:dyDescent="0.25">
      <c r="A1129" s="2">
        <v>1128</v>
      </c>
      <c r="B1129">
        <v>24</v>
      </c>
      <c r="C1129" t="s">
        <v>13</v>
      </c>
      <c r="D1129" t="s">
        <v>21</v>
      </c>
      <c r="E1129" t="s">
        <v>20</v>
      </c>
      <c r="F1129" t="s">
        <v>11</v>
      </c>
      <c r="G1129" t="s">
        <v>19</v>
      </c>
      <c r="H1129" s="3">
        <v>1</v>
      </c>
      <c r="K1129" s="2">
        <v>24</v>
      </c>
      <c r="L1129">
        <f t="shared" si="85"/>
        <v>0</v>
      </c>
      <c r="M1129">
        <f t="shared" si="86"/>
        <v>1</v>
      </c>
      <c r="N1129">
        <f t="shared" si="87"/>
        <v>3</v>
      </c>
      <c r="O1129">
        <f t="shared" si="88"/>
        <v>4</v>
      </c>
      <c r="P1129">
        <f t="shared" si="89"/>
        <v>4</v>
      </c>
      <c r="Q1129" s="3">
        <v>1</v>
      </c>
    </row>
    <row r="1130" spans="1:17" x14ac:dyDescent="0.25">
      <c r="A1130" s="2">
        <v>1129</v>
      </c>
      <c r="B1130">
        <v>23</v>
      </c>
      <c r="C1130" t="s">
        <v>13</v>
      </c>
      <c r="D1130" t="s">
        <v>21</v>
      </c>
      <c r="E1130" t="s">
        <v>20</v>
      </c>
      <c r="F1130" t="s">
        <v>24</v>
      </c>
      <c r="G1130" t="s">
        <v>17</v>
      </c>
      <c r="H1130" s="3">
        <v>1</v>
      </c>
      <c r="K1130" s="2">
        <v>23</v>
      </c>
      <c r="L1130">
        <f t="shared" si="85"/>
        <v>0</v>
      </c>
      <c r="M1130">
        <f t="shared" si="86"/>
        <v>1</v>
      </c>
      <c r="N1130">
        <f t="shared" si="87"/>
        <v>3</v>
      </c>
      <c r="O1130">
        <f t="shared" si="88"/>
        <v>3</v>
      </c>
      <c r="P1130">
        <f t="shared" si="89"/>
        <v>1</v>
      </c>
      <c r="Q1130" s="3">
        <v>1</v>
      </c>
    </row>
    <row r="1131" spans="1:17" x14ac:dyDescent="0.25">
      <c r="A1131" s="2">
        <v>1130</v>
      </c>
      <c r="B1131">
        <v>18</v>
      </c>
      <c r="C1131" t="s">
        <v>8</v>
      </c>
      <c r="D1131" t="s">
        <v>21</v>
      </c>
      <c r="E1131" t="s">
        <v>20</v>
      </c>
      <c r="F1131" t="s">
        <v>11</v>
      </c>
      <c r="G1131" t="s">
        <v>17</v>
      </c>
      <c r="H1131" s="3">
        <v>1</v>
      </c>
      <c r="K1131" s="2">
        <v>18</v>
      </c>
      <c r="L1131">
        <f t="shared" si="85"/>
        <v>1</v>
      </c>
      <c r="M1131">
        <f t="shared" si="86"/>
        <v>1</v>
      </c>
      <c r="N1131">
        <f t="shared" si="87"/>
        <v>3</v>
      </c>
      <c r="O1131">
        <f t="shared" si="88"/>
        <v>4</v>
      </c>
      <c r="P1131">
        <f t="shared" si="89"/>
        <v>1</v>
      </c>
      <c r="Q1131" s="3">
        <v>1</v>
      </c>
    </row>
    <row r="1132" spans="1:17" x14ac:dyDescent="0.25">
      <c r="A1132" s="2">
        <v>1131</v>
      </c>
      <c r="B1132">
        <v>24</v>
      </c>
      <c r="C1132" t="s">
        <v>13</v>
      </c>
      <c r="D1132" t="s">
        <v>21</v>
      </c>
      <c r="E1132" t="s">
        <v>20</v>
      </c>
      <c r="F1132" t="s">
        <v>23</v>
      </c>
      <c r="G1132" t="s">
        <v>17</v>
      </c>
      <c r="H1132" s="3">
        <v>1</v>
      </c>
      <c r="K1132" s="2">
        <v>24</v>
      </c>
      <c r="L1132">
        <f t="shared" si="85"/>
        <v>0</v>
      </c>
      <c r="M1132">
        <f t="shared" si="86"/>
        <v>1</v>
      </c>
      <c r="N1132">
        <f t="shared" si="87"/>
        <v>3</v>
      </c>
      <c r="O1132">
        <f t="shared" si="88"/>
        <v>5</v>
      </c>
      <c r="P1132">
        <f t="shared" si="89"/>
        <v>1</v>
      </c>
      <c r="Q1132" s="3">
        <v>1</v>
      </c>
    </row>
    <row r="1133" spans="1:17" x14ac:dyDescent="0.25">
      <c r="A1133" s="2">
        <v>1132</v>
      </c>
      <c r="B1133">
        <v>19</v>
      </c>
      <c r="C1133" t="s">
        <v>13</v>
      </c>
      <c r="D1133" t="s">
        <v>21</v>
      </c>
      <c r="E1133" t="s">
        <v>20</v>
      </c>
      <c r="F1133" t="s">
        <v>24</v>
      </c>
      <c r="G1133" t="s">
        <v>12</v>
      </c>
      <c r="H1133" s="3">
        <v>1</v>
      </c>
      <c r="K1133" s="2">
        <v>19</v>
      </c>
      <c r="L1133">
        <f t="shared" si="85"/>
        <v>0</v>
      </c>
      <c r="M1133">
        <f t="shared" si="86"/>
        <v>1</v>
      </c>
      <c r="N1133">
        <f t="shared" si="87"/>
        <v>3</v>
      </c>
      <c r="O1133">
        <f t="shared" si="88"/>
        <v>3</v>
      </c>
      <c r="P1133">
        <f t="shared" si="89"/>
        <v>3</v>
      </c>
      <c r="Q1133" s="3">
        <v>1</v>
      </c>
    </row>
    <row r="1134" spans="1:17" x14ac:dyDescent="0.25">
      <c r="A1134" s="2">
        <v>1133</v>
      </c>
      <c r="B1134">
        <v>24</v>
      </c>
      <c r="C1134" t="s">
        <v>13</v>
      </c>
      <c r="D1134" t="s">
        <v>21</v>
      </c>
      <c r="E1134" t="s">
        <v>20</v>
      </c>
      <c r="F1134" t="s">
        <v>11</v>
      </c>
      <c r="G1134" t="s">
        <v>12</v>
      </c>
      <c r="H1134" s="3">
        <v>1</v>
      </c>
      <c r="K1134" s="2">
        <v>24</v>
      </c>
      <c r="L1134">
        <f t="shared" si="85"/>
        <v>0</v>
      </c>
      <c r="M1134">
        <f t="shared" si="86"/>
        <v>1</v>
      </c>
      <c r="N1134">
        <f t="shared" si="87"/>
        <v>3</v>
      </c>
      <c r="O1134">
        <f t="shared" si="88"/>
        <v>4</v>
      </c>
      <c r="P1134">
        <f t="shared" si="89"/>
        <v>3</v>
      </c>
      <c r="Q1134" s="3">
        <v>1</v>
      </c>
    </row>
    <row r="1135" spans="1:17" x14ac:dyDescent="0.25">
      <c r="A1135" s="2">
        <v>1134</v>
      </c>
      <c r="B1135">
        <v>18</v>
      </c>
      <c r="C1135" t="s">
        <v>8</v>
      </c>
      <c r="D1135" t="s">
        <v>21</v>
      </c>
      <c r="E1135" t="s">
        <v>20</v>
      </c>
      <c r="F1135" t="s">
        <v>11</v>
      </c>
      <c r="G1135" t="s">
        <v>22</v>
      </c>
      <c r="H1135" s="3">
        <v>1</v>
      </c>
      <c r="K1135" s="2">
        <v>18</v>
      </c>
      <c r="L1135">
        <f t="shared" si="85"/>
        <v>1</v>
      </c>
      <c r="M1135">
        <f t="shared" si="86"/>
        <v>1</v>
      </c>
      <c r="N1135">
        <f t="shared" si="87"/>
        <v>3</v>
      </c>
      <c r="O1135">
        <f t="shared" si="88"/>
        <v>4</v>
      </c>
      <c r="P1135">
        <f t="shared" si="89"/>
        <v>2</v>
      </c>
      <c r="Q1135" s="3">
        <v>1</v>
      </c>
    </row>
    <row r="1136" spans="1:17" x14ac:dyDescent="0.25">
      <c r="A1136" s="2">
        <v>1135</v>
      </c>
      <c r="B1136">
        <v>23</v>
      </c>
      <c r="C1136" t="s">
        <v>13</v>
      </c>
      <c r="D1136" t="s">
        <v>21</v>
      </c>
      <c r="E1136" t="s">
        <v>20</v>
      </c>
      <c r="F1136" t="s">
        <v>25</v>
      </c>
      <c r="G1136" t="s">
        <v>17</v>
      </c>
      <c r="H1136" s="3">
        <v>1</v>
      </c>
      <c r="K1136" s="2">
        <v>23</v>
      </c>
      <c r="L1136">
        <f t="shared" si="85"/>
        <v>0</v>
      </c>
      <c r="M1136">
        <f t="shared" si="86"/>
        <v>1</v>
      </c>
      <c r="N1136">
        <f t="shared" si="87"/>
        <v>3</v>
      </c>
      <c r="O1136">
        <f t="shared" si="88"/>
        <v>2</v>
      </c>
      <c r="P1136">
        <f t="shared" si="89"/>
        <v>1</v>
      </c>
      <c r="Q1136" s="3">
        <v>1</v>
      </c>
    </row>
    <row r="1137" spans="1:17" x14ac:dyDescent="0.25">
      <c r="A1137" s="2">
        <v>1136</v>
      </c>
      <c r="B1137">
        <v>18</v>
      </c>
      <c r="C1137" t="s">
        <v>8</v>
      </c>
      <c r="D1137" t="s">
        <v>21</v>
      </c>
      <c r="E1137" t="s">
        <v>20</v>
      </c>
      <c r="F1137" t="s">
        <v>16</v>
      </c>
      <c r="G1137" t="s">
        <v>12</v>
      </c>
      <c r="H1137" s="3">
        <v>1</v>
      </c>
      <c r="K1137" s="2">
        <v>18</v>
      </c>
      <c r="L1137">
        <f t="shared" si="85"/>
        <v>1</v>
      </c>
      <c r="M1137">
        <f t="shared" si="86"/>
        <v>1</v>
      </c>
      <c r="N1137">
        <f t="shared" si="87"/>
        <v>3</v>
      </c>
      <c r="O1137">
        <f t="shared" si="88"/>
        <v>1</v>
      </c>
      <c r="P1137">
        <f t="shared" si="89"/>
        <v>3</v>
      </c>
      <c r="Q1137" s="3">
        <v>1</v>
      </c>
    </row>
    <row r="1138" spans="1:17" x14ac:dyDescent="0.25">
      <c r="A1138" s="2">
        <v>1137</v>
      </c>
      <c r="B1138">
        <v>22</v>
      </c>
      <c r="C1138" t="s">
        <v>13</v>
      </c>
      <c r="D1138" t="s">
        <v>21</v>
      </c>
      <c r="E1138" t="s">
        <v>20</v>
      </c>
      <c r="F1138" t="s">
        <v>11</v>
      </c>
      <c r="G1138" t="s">
        <v>17</v>
      </c>
      <c r="H1138" s="3">
        <v>1</v>
      </c>
      <c r="K1138" s="2">
        <v>22</v>
      </c>
      <c r="L1138">
        <f t="shared" si="85"/>
        <v>0</v>
      </c>
      <c r="M1138">
        <f t="shared" si="86"/>
        <v>1</v>
      </c>
      <c r="N1138">
        <f t="shared" si="87"/>
        <v>3</v>
      </c>
      <c r="O1138">
        <f t="shared" si="88"/>
        <v>4</v>
      </c>
      <c r="P1138">
        <f t="shared" si="89"/>
        <v>1</v>
      </c>
      <c r="Q1138" s="3">
        <v>1</v>
      </c>
    </row>
    <row r="1139" spans="1:17" x14ac:dyDescent="0.25">
      <c r="A1139" s="2">
        <v>1138</v>
      </c>
      <c r="B1139">
        <v>21</v>
      </c>
      <c r="C1139" t="s">
        <v>13</v>
      </c>
      <c r="D1139" t="s">
        <v>21</v>
      </c>
      <c r="E1139" t="s">
        <v>20</v>
      </c>
      <c r="F1139" t="s">
        <v>11</v>
      </c>
      <c r="G1139" t="s">
        <v>17</v>
      </c>
      <c r="H1139" s="3">
        <v>1</v>
      </c>
      <c r="K1139" s="2">
        <v>21</v>
      </c>
      <c r="L1139">
        <f t="shared" si="85"/>
        <v>0</v>
      </c>
      <c r="M1139">
        <f t="shared" si="86"/>
        <v>1</v>
      </c>
      <c r="N1139">
        <f t="shared" si="87"/>
        <v>3</v>
      </c>
      <c r="O1139">
        <f t="shared" si="88"/>
        <v>4</v>
      </c>
      <c r="P1139">
        <f t="shared" si="89"/>
        <v>1</v>
      </c>
      <c r="Q1139" s="3">
        <v>1</v>
      </c>
    </row>
    <row r="1140" spans="1:17" x14ac:dyDescent="0.25">
      <c r="A1140" s="2">
        <v>1139</v>
      </c>
      <c r="B1140">
        <v>19</v>
      </c>
      <c r="C1140" t="s">
        <v>8</v>
      </c>
      <c r="D1140" t="s">
        <v>21</v>
      </c>
      <c r="E1140" t="s">
        <v>20</v>
      </c>
      <c r="F1140" t="s">
        <v>24</v>
      </c>
      <c r="G1140" t="s">
        <v>22</v>
      </c>
      <c r="H1140" s="3">
        <v>1</v>
      </c>
      <c r="K1140" s="2">
        <v>19</v>
      </c>
      <c r="L1140">
        <f t="shared" si="85"/>
        <v>1</v>
      </c>
      <c r="M1140">
        <f t="shared" si="86"/>
        <v>1</v>
      </c>
      <c r="N1140">
        <f t="shared" si="87"/>
        <v>3</v>
      </c>
      <c r="O1140">
        <f t="shared" si="88"/>
        <v>3</v>
      </c>
      <c r="P1140">
        <f t="shared" si="89"/>
        <v>2</v>
      </c>
      <c r="Q1140" s="3">
        <v>1</v>
      </c>
    </row>
    <row r="1141" spans="1:17" x14ac:dyDescent="0.25">
      <c r="A1141" s="2">
        <v>1140</v>
      </c>
      <c r="B1141">
        <v>18</v>
      </c>
      <c r="C1141" t="s">
        <v>8</v>
      </c>
      <c r="D1141" t="s">
        <v>21</v>
      </c>
      <c r="E1141" t="s">
        <v>20</v>
      </c>
      <c r="F1141" t="s">
        <v>25</v>
      </c>
      <c r="G1141" t="s">
        <v>19</v>
      </c>
      <c r="H1141" s="3">
        <v>1</v>
      </c>
      <c r="K1141" s="2">
        <v>18</v>
      </c>
      <c r="L1141">
        <f t="shared" si="85"/>
        <v>1</v>
      </c>
      <c r="M1141">
        <f t="shared" si="86"/>
        <v>1</v>
      </c>
      <c r="N1141">
        <f t="shared" si="87"/>
        <v>3</v>
      </c>
      <c r="O1141">
        <f t="shared" si="88"/>
        <v>2</v>
      </c>
      <c r="P1141">
        <f t="shared" si="89"/>
        <v>4</v>
      </c>
      <c r="Q1141" s="3">
        <v>1</v>
      </c>
    </row>
    <row r="1142" spans="1:17" x14ac:dyDescent="0.25">
      <c r="A1142" s="2">
        <v>1141</v>
      </c>
      <c r="B1142">
        <v>24</v>
      </c>
      <c r="C1142" t="s">
        <v>13</v>
      </c>
      <c r="D1142" t="s">
        <v>21</v>
      </c>
      <c r="E1142" t="s">
        <v>20</v>
      </c>
      <c r="F1142" t="s">
        <v>11</v>
      </c>
      <c r="G1142" t="s">
        <v>19</v>
      </c>
      <c r="H1142" s="3">
        <v>1</v>
      </c>
      <c r="K1142" s="2">
        <v>24</v>
      </c>
      <c r="L1142">
        <f t="shared" si="85"/>
        <v>0</v>
      </c>
      <c r="M1142">
        <f t="shared" si="86"/>
        <v>1</v>
      </c>
      <c r="N1142">
        <f t="shared" si="87"/>
        <v>3</v>
      </c>
      <c r="O1142">
        <f t="shared" si="88"/>
        <v>4</v>
      </c>
      <c r="P1142">
        <f t="shared" si="89"/>
        <v>4</v>
      </c>
      <c r="Q1142" s="3">
        <v>1</v>
      </c>
    </row>
    <row r="1143" spans="1:17" x14ac:dyDescent="0.25">
      <c r="A1143" s="2">
        <v>1142</v>
      </c>
      <c r="B1143">
        <v>23</v>
      </c>
      <c r="C1143" t="s">
        <v>13</v>
      </c>
      <c r="D1143" t="s">
        <v>21</v>
      </c>
      <c r="E1143" t="s">
        <v>20</v>
      </c>
      <c r="F1143" t="s">
        <v>24</v>
      </c>
      <c r="G1143" t="s">
        <v>17</v>
      </c>
      <c r="H1143" s="3">
        <v>1</v>
      </c>
      <c r="K1143" s="2">
        <v>23</v>
      </c>
      <c r="L1143">
        <f t="shared" si="85"/>
        <v>0</v>
      </c>
      <c r="M1143">
        <f t="shared" si="86"/>
        <v>1</v>
      </c>
      <c r="N1143">
        <f t="shared" si="87"/>
        <v>3</v>
      </c>
      <c r="O1143">
        <f t="shared" si="88"/>
        <v>3</v>
      </c>
      <c r="P1143">
        <f t="shared" si="89"/>
        <v>1</v>
      </c>
      <c r="Q1143" s="3">
        <v>1</v>
      </c>
    </row>
    <row r="1144" spans="1:17" x14ac:dyDescent="0.25">
      <c r="A1144" s="2">
        <v>1143</v>
      </c>
      <c r="B1144">
        <v>18</v>
      </c>
      <c r="C1144" t="s">
        <v>8</v>
      </c>
      <c r="D1144" t="s">
        <v>21</v>
      </c>
      <c r="E1144" t="s">
        <v>20</v>
      </c>
      <c r="F1144" t="s">
        <v>11</v>
      </c>
      <c r="G1144" t="s">
        <v>17</v>
      </c>
      <c r="H1144" s="3">
        <v>1</v>
      </c>
      <c r="K1144" s="2">
        <v>18</v>
      </c>
      <c r="L1144">
        <f t="shared" si="85"/>
        <v>1</v>
      </c>
      <c r="M1144">
        <f t="shared" si="86"/>
        <v>1</v>
      </c>
      <c r="N1144">
        <f t="shared" si="87"/>
        <v>3</v>
      </c>
      <c r="O1144">
        <f t="shared" si="88"/>
        <v>4</v>
      </c>
      <c r="P1144">
        <f t="shared" si="89"/>
        <v>1</v>
      </c>
      <c r="Q1144" s="3">
        <v>1</v>
      </c>
    </row>
    <row r="1145" spans="1:17" x14ac:dyDescent="0.25">
      <c r="A1145" s="2">
        <v>1144</v>
      </c>
      <c r="B1145">
        <v>24</v>
      </c>
      <c r="C1145" t="s">
        <v>13</v>
      </c>
      <c r="D1145" t="s">
        <v>21</v>
      </c>
      <c r="E1145" t="s">
        <v>20</v>
      </c>
      <c r="F1145" t="s">
        <v>23</v>
      </c>
      <c r="G1145" t="s">
        <v>17</v>
      </c>
      <c r="H1145" s="3">
        <v>1</v>
      </c>
      <c r="K1145" s="2">
        <v>24</v>
      </c>
      <c r="L1145">
        <f t="shared" si="85"/>
        <v>0</v>
      </c>
      <c r="M1145">
        <f t="shared" si="86"/>
        <v>1</v>
      </c>
      <c r="N1145">
        <f t="shared" si="87"/>
        <v>3</v>
      </c>
      <c r="O1145">
        <f t="shared" si="88"/>
        <v>5</v>
      </c>
      <c r="P1145">
        <f t="shared" si="89"/>
        <v>1</v>
      </c>
      <c r="Q1145" s="3">
        <v>1</v>
      </c>
    </row>
    <row r="1146" spans="1:17" x14ac:dyDescent="0.25">
      <c r="A1146" s="2">
        <v>1145</v>
      </c>
      <c r="B1146">
        <v>19</v>
      </c>
      <c r="C1146" t="s">
        <v>13</v>
      </c>
      <c r="D1146" t="s">
        <v>21</v>
      </c>
      <c r="E1146" t="s">
        <v>20</v>
      </c>
      <c r="F1146" t="s">
        <v>24</v>
      </c>
      <c r="G1146" t="s">
        <v>12</v>
      </c>
      <c r="H1146" s="3">
        <v>1</v>
      </c>
      <c r="K1146" s="2">
        <v>19</v>
      </c>
      <c r="L1146">
        <f t="shared" si="85"/>
        <v>0</v>
      </c>
      <c r="M1146">
        <f t="shared" si="86"/>
        <v>1</v>
      </c>
      <c r="N1146">
        <f t="shared" si="87"/>
        <v>3</v>
      </c>
      <c r="O1146">
        <f t="shared" si="88"/>
        <v>3</v>
      </c>
      <c r="P1146">
        <f t="shared" si="89"/>
        <v>3</v>
      </c>
      <c r="Q1146" s="3">
        <v>1</v>
      </c>
    </row>
    <row r="1147" spans="1:17" x14ac:dyDescent="0.25">
      <c r="A1147" s="2">
        <v>1146</v>
      </c>
      <c r="B1147">
        <v>24</v>
      </c>
      <c r="C1147" t="s">
        <v>13</v>
      </c>
      <c r="D1147" t="s">
        <v>21</v>
      </c>
      <c r="E1147" t="s">
        <v>20</v>
      </c>
      <c r="F1147" t="s">
        <v>11</v>
      </c>
      <c r="G1147" t="s">
        <v>12</v>
      </c>
      <c r="H1147" s="3">
        <v>1</v>
      </c>
      <c r="K1147" s="2">
        <v>24</v>
      </c>
      <c r="L1147">
        <f t="shared" si="85"/>
        <v>0</v>
      </c>
      <c r="M1147">
        <f t="shared" si="86"/>
        <v>1</v>
      </c>
      <c r="N1147">
        <f t="shared" si="87"/>
        <v>3</v>
      </c>
      <c r="O1147">
        <f t="shared" si="88"/>
        <v>4</v>
      </c>
      <c r="P1147">
        <f t="shared" si="89"/>
        <v>3</v>
      </c>
      <c r="Q1147" s="3">
        <v>1</v>
      </c>
    </row>
    <row r="1148" spans="1:17" x14ac:dyDescent="0.25">
      <c r="A1148" s="2">
        <v>1147</v>
      </c>
      <c r="B1148">
        <v>18</v>
      </c>
      <c r="C1148" t="s">
        <v>8</v>
      </c>
      <c r="D1148" t="s">
        <v>21</v>
      </c>
      <c r="E1148" t="s">
        <v>20</v>
      </c>
      <c r="F1148" t="s">
        <v>11</v>
      </c>
      <c r="G1148" t="s">
        <v>22</v>
      </c>
      <c r="H1148" s="3">
        <v>1</v>
      </c>
      <c r="K1148" s="2">
        <v>18</v>
      </c>
      <c r="L1148">
        <f t="shared" si="85"/>
        <v>1</v>
      </c>
      <c r="M1148">
        <f t="shared" si="86"/>
        <v>1</v>
      </c>
      <c r="N1148">
        <f t="shared" si="87"/>
        <v>3</v>
      </c>
      <c r="O1148">
        <f t="shared" si="88"/>
        <v>4</v>
      </c>
      <c r="P1148">
        <f t="shared" si="89"/>
        <v>2</v>
      </c>
      <c r="Q1148" s="3">
        <v>1</v>
      </c>
    </row>
    <row r="1149" spans="1:17" x14ac:dyDescent="0.25">
      <c r="A1149" s="2">
        <v>1148</v>
      </c>
      <c r="B1149">
        <v>23</v>
      </c>
      <c r="C1149" t="s">
        <v>13</v>
      </c>
      <c r="D1149" t="s">
        <v>21</v>
      </c>
      <c r="E1149" t="s">
        <v>20</v>
      </c>
      <c r="F1149" t="s">
        <v>25</v>
      </c>
      <c r="G1149" t="s">
        <v>17</v>
      </c>
      <c r="H1149" s="3">
        <v>1</v>
      </c>
      <c r="K1149" s="2">
        <v>23</v>
      </c>
      <c r="L1149">
        <f t="shared" si="85"/>
        <v>0</v>
      </c>
      <c r="M1149">
        <f t="shared" si="86"/>
        <v>1</v>
      </c>
      <c r="N1149">
        <f t="shared" si="87"/>
        <v>3</v>
      </c>
      <c r="O1149">
        <f t="shared" si="88"/>
        <v>2</v>
      </c>
      <c r="P1149">
        <f t="shared" si="89"/>
        <v>1</v>
      </c>
      <c r="Q1149" s="3">
        <v>1</v>
      </c>
    </row>
    <row r="1150" spans="1:17" x14ac:dyDescent="0.25">
      <c r="A1150" s="2">
        <v>1149</v>
      </c>
      <c r="B1150">
        <v>18</v>
      </c>
      <c r="C1150" t="s">
        <v>8</v>
      </c>
      <c r="D1150" t="s">
        <v>21</v>
      </c>
      <c r="E1150" t="s">
        <v>20</v>
      </c>
      <c r="F1150" t="s">
        <v>16</v>
      </c>
      <c r="G1150" t="s">
        <v>12</v>
      </c>
      <c r="H1150" s="3">
        <v>1</v>
      </c>
      <c r="K1150" s="2">
        <v>18</v>
      </c>
      <c r="L1150">
        <f t="shared" si="85"/>
        <v>1</v>
      </c>
      <c r="M1150">
        <f t="shared" si="86"/>
        <v>1</v>
      </c>
      <c r="N1150">
        <f t="shared" si="87"/>
        <v>3</v>
      </c>
      <c r="O1150">
        <f t="shared" si="88"/>
        <v>1</v>
      </c>
      <c r="P1150">
        <f t="shared" si="89"/>
        <v>3</v>
      </c>
      <c r="Q1150" s="3">
        <v>1</v>
      </c>
    </row>
    <row r="1151" spans="1:17" x14ac:dyDescent="0.25">
      <c r="A1151" s="2">
        <v>1150</v>
      </c>
      <c r="B1151">
        <v>22</v>
      </c>
      <c r="C1151" t="s">
        <v>13</v>
      </c>
      <c r="D1151" t="s">
        <v>21</v>
      </c>
      <c r="E1151" t="s">
        <v>20</v>
      </c>
      <c r="F1151" t="s">
        <v>11</v>
      </c>
      <c r="G1151" t="s">
        <v>17</v>
      </c>
      <c r="H1151" s="3">
        <v>1</v>
      </c>
      <c r="K1151" s="2">
        <v>22</v>
      </c>
      <c r="L1151">
        <f t="shared" si="85"/>
        <v>0</v>
      </c>
      <c r="M1151">
        <f t="shared" si="86"/>
        <v>1</v>
      </c>
      <c r="N1151">
        <f t="shared" si="87"/>
        <v>3</v>
      </c>
      <c r="O1151">
        <f t="shared" si="88"/>
        <v>4</v>
      </c>
      <c r="P1151">
        <f t="shared" si="89"/>
        <v>1</v>
      </c>
      <c r="Q1151" s="3">
        <v>1</v>
      </c>
    </row>
    <row r="1152" spans="1:17" x14ac:dyDescent="0.25">
      <c r="A1152" s="2">
        <v>1151</v>
      </c>
      <c r="B1152">
        <v>21</v>
      </c>
      <c r="C1152" t="s">
        <v>13</v>
      </c>
      <c r="D1152" t="s">
        <v>21</v>
      </c>
      <c r="E1152" t="s">
        <v>20</v>
      </c>
      <c r="F1152" t="s">
        <v>11</v>
      </c>
      <c r="G1152" t="s">
        <v>17</v>
      </c>
      <c r="H1152" s="3">
        <v>1</v>
      </c>
      <c r="K1152" s="2">
        <v>21</v>
      </c>
      <c r="L1152">
        <f t="shared" si="85"/>
        <v>0</v>
      </c>
      <c r="M1152">
        <f t="shared" si="86"/>
        <v>1</v>
      </c>
      <c r="N1152">
        <f t="shared" si="87"/>
        <v>3</v>
      </c>
      <c r="O1152">
        <f t="shared" si="88"/>
        <v>4</v>
      </c>
      <c r="P1152">
        <f t="shared" si="89"/>
        <v>1</v>
      </c>
      <c r="Q1152" s="3">
        <v>1</v>
      </c>
    </row>
    <row r="1153" spans="1:17" x14ac:dyDescent="0.25">
      <c r="A1153" s="2">
        <v>1152</v>
      </c>
      <c r="B1153">
        <v>19</v>
      </c>
      <c r="C1153" t="s">
        <v>8</v>
      </c>
      <c r="D1153" t="s">
        <v>21</v>
      </c>
      <c r="E1153" t="s">
        <v>20</v>
      </c>
      <c r="F1153" t="s">
        <v>24</v>
      </c>
      <c r="G1153" t="s">
        <v>22</v>
      </c>
      <c r="H1153" s="3">
        <v>1</v>
      </c>
      <c r="K1153" s="2">
        <v>19</v>
      </c>
      <c r="L1153">
        <f t="shared" si="85"/>
        <v>1</v>
      </c>
      <c r="M1153">
        <f t="shared" si="86"/>
        <v>1</v>
      </c>
      <c r="N1153">
        <f t="shared" si="87"/>
        <v>3</v>
      </c>
      <c r="O1153">
        <f t="shared" si="88"/>
        <v>3</v>
      </c>
      <c r="P1153">
        <f t="shared" si="89"/>
        <v>2</v>
      </c>
      <c r="Q1153" s="3">
        <v>1</v>
      </c>
    </row>
    <row r="1154" spans="1:17" x14ac:dyDescent="0.25">
      <c r="A1154" s="2">
        <v>1153</v>
      </c>
      <c r="B1154">
        <v>18</v>
      </c>
      <c r="C1154" t="s">
        <v>8</v>
      </c>
      <c r="D1154" t="s">
        <v>21</v>
      </c>
      <c r="E1154" t="s">
        <v>20</v>
      </c>
      <c r="F1154" t="s">
        <v>25</v>
      </c>
      <c r="G1154" t="s">
        <v>19</v>
      </c>
      <c r="H1154" s="3">
        <v>1</v>
      </c>
      <c r="K1154" s="2">
        <v>18</v>
      </c>
      <c r="L1154">
        <f t="shared" si="85"/>
        <v>1</v>
      </c>
      <c r="M1154">
        <f t="shared" si="86"/>
        <v>1</v>
      </c>
      <c r="N1154">
        <f t="shared" si="87"/>
        <v>3</v>
      </c>
      <c r="O1154">
        <f t="shared" si="88"/>
        <v>2</v>
      </c>
      <c r="P1154">
        <f t="shared" si="89"/>
        <v>4</v>
      </c>
      <c r="Q1154" s="3">
        <v>1</v>
      </c>
    </row>
    <row r="1155" spans="1:17" x14ac:dyDescent="0.25">
      <c r="A1155" s="2">
        <v>1154</v>
      </c>
      <c r="B1155">
        <v>24</v>
      </c>
      <c r="C1155" t="s">
        <v>13</v>
      </c>
      <c r="D1155" t="s">
        <v>21</v>
      </c>
      <c r="E1155" t="s">
        <v>20</v>
      </c>
      <c r="F1155" t="s">
        <v>11</v>
      </c>
      <c r="G1155" t="s">
        <v>19</v>
      </c>
      <c r="H1155" s="3">
        <v>1</v>
      </c>
      <c r="K1155" s="2">
        <v>24</v>
      </c>
      <c r="L1155">
        <f t="shared" ref="L1155:L1218" si="90">VLOOKUP(C1155,$S$7:$T$9,2,0)</f>
        <v>0</v>
      </c>
      <c r="M1155">
        <f t="shared" ref="M1155:M1218" si="91">VLOOKUP(D1155,$V$7:$W$11,2,0)</f>
        <v>1</v>
      </c>
      <c r="N1155">
        <f t="shared" ref="N1155:N1218" si="92">VLOOKUP(E1155,$Y$7:$Z$10,2,0)</f>
        <v>3</v>
      </c>
      <c r="O1155">
        <f t="shared" ref="O1155:O1218" si="93">VLOOKUP(F1155,$S$14:$T$19,2,0)</f>
        <v>4</v>
      </c>
      <c r="P1155">
        <f t="shared" ref="P1155:P1218" si="94">VLOOKUP(G1155,$V$14:$W$18,2,0)</f>
        <v>4</v>
      </c>
      <c r="Q1155" s="3">
        <v>1</v>
      </c>
    </row>
    <row r="1156" spans="1:17" x14ac:dyDescent="0.25">
      <c r="A1156" s="2">
        <v>1155</v>
      </c>
      <c r="B1156">
        <v>23</v>
      </c>
      <c r="C1156" t="s">
        <v>13</v>
      </c>
      <c r="D1156" t="s">
        <v>21</v>
      </c>
      <c r="E1156" t="s">
        <v>20</v>
      </c>
      <c r="F1156" t="s">
        <v>24</v>
      </c>
      <c r="G1156" t="s">
        <v>17</v>
      </c>
      <c r="H1156" s="3">
        <v>1</v>
      </c>
      <c r="K1156" s="2">
        <v>23</v>
      </c>
      <c r="L1156">
        <f t="shared" si="90"/>
        <v>0</v>
      </c>
      <c r="M1156">
        <f t="shared" si="91"/>
        <v>1</v>
      </c>
      <c r="N1156">
        <f t="shared" si="92"/>
        <v>3</v>
      </c>
      <c r="O1156">
        <f t="shared" si="93"/>
        <v>3</v>
      </c>
      <c r="P1156">
        <f t="shared" si="94"/>
        <v>1</v>
      </c>
      <c r="Q1156" s="3">
        <v>1</v>
      </c>
    </row>
    <row r="1157" spans="1:17" x14ac:dyDescent="0.25">
      <c r="A1157" s="2">
        <v>1156</v>
      </c>
      <c r="B1157">
        <v>18</v>
      </c>
      <c r="C1157" t="s">
        <v>8</v>
      </c>
      <c r="D1157" t="s">
        <v>21</v>
      </c>
      <c r="E1157" t="s">
        <v>20</v>
      </c>
      <c r="F1157" t="s">
        <v>11</v>
      </c>
      <c r="G1157" t="s">
        <v>17</v>
      </c>
      <c r="H1157" s="3">
        <v>1</v>
      </c>
      <c r="K1157" s="2">
        <v>18</v>
      </c>
      <c r="L1157">
        <f t="shared" si="90"/>
        <v>1</v>
      </c>
      <c r="M1157">
        <f t="shared" si="91"/>
        <v>1</v>
      </c>
      <c r="N1157">
        <f t="shared" si="92"/>
        <v>3</v>
      </c>
      <c r="O1157">
        <f t="shared" si="93"/>
        <v>4</v>
      </c>
      <c r="P1157">
        <f t="shared" si="94"/>
        <v>1</v>
      </c>
      <c r="Q1157" s="3">
        <v>1</v>
      </c>
    </row>
    <row r="1158" spans="1:17" x14ac:dyDescent="0.25">
      <c r="A1158" s="2">
        <v>1157</v>
      </c>
      <c r="B1158">
        <v>24</v>
      </c>
      <c r="C1158" t="s">
        <v>13</v>
      </c>
      <c r="D1158" t="s">
        <v>21</v>
      </c>
      <c r="E1158" t="s">
        <v>20</v>
      </c>
      <c r="F1158" t="s">
        <v>23</v>
      </c>
      <c r="G1158" t="s">
        <v>17</v>
      </c>
      <c r="H1158" s="3">
        <v>1</v>
      </c>
      <c r="K1158" s="2">
        <v>24</v>
      </c>
      <c r="L1158">
        <f t="shared" si="90"/>
        <v>0</v>
      </c>
      <c r="M1158">
        <f t="shared" si="91"/>
        <v>1</v>
      </c>
      <c r="N1158">
        <f t="shared" si="92"/>
        <v>3</v>
      </c>
      <c r="O1158">
        <f t="shared" si="93"/>
        <v>5</v>
      </c>
      <c r="P1158">
        <f t="shared" si="94"/>
        <v>1</v>
      </c>
      <c r="Q1158" s="3">
        <v>1</v>
      </c>
    </row>
    <row r="1159" spans="1:17" x14ac:dyDescent="0.25">
      <c r="A1159" s="2">
        <v>1158</v>
      </c>
      <c r="B1159">
        <v>19</v>
      </c>
      <c r="C1159" t="s">
        <v>13</v>
      </c>
      <c r="D1159" t="s">
        <v>21</v>
      </c>
      <c r="E1159" t="s">
        <v>20</v>
      </c>
      <c r="F1159" t="s">
        <v>24</v>
      </c>
      <c r="G1159" t="s">
        <v>12</v>
      </c>
      <c r="H1159" s="3">
        <v>1</v>
      </c>
      <c r="K1159" s="2">
        <v>19</v>
      </c>
      <c r="L1159">
        <f t="shared" si="90"/>
        <v>0</v>
      </c>
      <c r="M1159">
        <f t="shared" si="91"/>
        <v>1</v>
      </c>
      <c r="N1159">
        <f t="shared" si="92"/>
        <v>3</v>
      </c>
      <c r="O1159">
        <f t="shared" si="93"/>
        <v>3</v>
      </c>
      <c r="P1159">
        <f t="shared" si="94"/>
        <v>3</v>
      </c>
      <c r="Q1159" s="3">
        <v>1</v>
      </c>
    </row>
    <row r="1160" spans="1:17" x14ac:dyDescent="0.25">
      <c r="A1160" s="2">
        <v>1159</v>
      </c>
      <c r="B1160">
        <v>24</v>
      </c>
      <c r="C1160" t="s">
        <v>13</v>
      </c>
      <c r="D1160" t="s">
        <v>21</v>
      </c>
      <c r="E1160" t="s">
        <v>20</v>
      </c>
      <c r="F1160" t="s">
        <v>11</v>
      </c>
      <c r="G1160" t="s">
        <v>12</v>
      </c>
      <c r="H1160" s="3">
        <v>1</v>
      </c>
      <c r="K1160" s="2">
        <v>24</v>
      </c>
      <c r="L1160">
        <f t="shared" si="90"/>
        <v>0</v>
      </c>
      <c r="M1160">
        <f t="shared" si="91"/>
        <v>1</v>
      </c>
      <c r="N1160">
        <f t="shared" si="92"/>
        <v>3</v>
      </c>
      <c r="O1160">
        <f t="shared" si="93"/>
        <v>4</v>
      </c>
      <c r="P1160">
        <f t="shared" si="94"/>
        <v>3</v>
      </c>
      <c r="Q1160" s="3">
        <v>1</v>
      </c>
    </row>
    <row r="1161" spans="1:17" x14ac:dyDescent="0.25">
      <c r="A1161" s="2">
        <v>1160</v>
      </c>
      <c r="B1161">
        <v>18</v>
      </c>
      <c r="C1161" t="s">
        <v>8</v>
      </c>
      <c r="D1161" t="s">
        <v>21</v>
      </c>
      <c r="E1161" t="s">
        <v>20</v>
      </c>
      <c r="F1161" t="s">
        <v>11</v>
      </c>
      <c r="G1161" t="s">
        <v>22</v>
      </c>
      <c r="H1161" s="3">
        <v>1</v>
      </c>
      <c r="K1161" s="2">
        <v>18</v>
      </c>
      <c r="L1161">
        <f t="shared" si="90"/>
        <v>1</v>
      </c>
      <c r="M1161">
        <f t="shared" si="91"/>
        <v>1</v>
      </c>
      <c r="N1161">
        <f t="shared" si="92"/>
        <v>3</v>
      </c>
      <c r="O1161">
        <f t="shared" si="93"/>
        <v>4</v>
      </c>
      <c r="P1161">
        <f t="shared" si="94"/>
        <v>2</v>
      </c>
      <c r="Q1161" s="3">
        <v>1</v>
      </c>
    </row>
    <row r="1162" spans="1:17" x14ac:dyDescent="0.25">
      <c r="A1162" s="2">
        <v>1161</v>
      </c>
      <c r="B1162">
        <v>23</v>
      </c>
      <c r="C1162" t="s">
        <v>13</v>
      </c>
      <c r="D1162" t="s">
        <v>21</v>
      </c>
      <c r="E1162" t="s">
        <v>20</v>
      </c>
      <c r="F1162" t="s">
        <v>25</v>
      </c>
      <c r="G1162" t="s">
        <v>17</v>
      </c>
      <c r="H1162" s="3">
        <v>1</v>
      </c>
      <c r="K1162" s="2">
        <v>23</v>
      </c>
      <c r="L1162">
        <f t="shared" si="90"/>
        <v>0</v>
      </c>
      <c r="M1162">
        <f t="shared" si="91"/>
        <v>1</v>
      </c>
      <c r="N1162">
        <f t="shared" si="92"/>
        <v>3</v>
      </c>
      <c r="O1162">
        <f t="shared" si="93"/>
        <v>2</v>
      </c>
      <c r="P1162">
        <f t="shared" si="94"/>
        <v>1</v>
      </c>
      <c r="Q1162" s="3">
        <v>1</v>
      </c>
    </row>
    <row r="1163" spans="1:17" x14ac:dyDescent="0.25">
      <c r="A1163" s="2">
        <v>1162</v>
      </c>
      <c r="B1163">
        <v>18</v>
      </c>
      <c r="C1163" t="s">
        <v>8</v>
      </c>
      <c r="D1163" t="s">
        <v>21</v>
      </c>
      <c r="E1163" t="s">
        <v>20</v>
      </c>
      <c r="F1163" t="s">
        <v>16</v>
      </c>
      <c r="G1163" t="s">
        <v>12</v>
      </c>
      <c r="H1163" s="3">
        <v>1</v>
      </c>
      <c r="K1163" s="2">
        <v>18</v>
      </c>
      <c r="L1163">
        <f t="shared" si="90"/>
        <v>1</v>
      </c>
      <c r="M1163">
        <f t="shared" si="91"/>
        <v>1</v>
      </c>
      <c r="N1163">
        <f t="shared" si="92"/>
        <v>3</v>
      </c>
      <c r="O1163">
        <f t="shared" si="93"/>
        <v>1</v>
      </c>
      <c r="P1163">
        <f t="shared" si="94"/>
        <v>3</v>
      </c>
      <c r="Q1163" s="3">
        <v>1</v>
      </c>
    </row>
    <row r="1164" spans="1:17" x14ac:dyDescent="0.25">
      <c r="A1164" s="2">
        <v>1163</v>
      </c>
      <c r="B1164">
        <v>22</v>
      </c>
      <c r="C1164" t="s">
        <v>13</v>
      </c>
      <c r="D1164" t="s">
        <v>21</v>
      </c>
      <c r="E1164" t="s">
        <v>20</v>
      </c>
      <c r="F1164" t="s">
        <v>11</v>
      </c>
      <c r="G1164" t="s">
        <v>17</v>
      </c>
      <c r="H1164" s="3">
        <v>1</v>
      </c>
      <c r="K1164" s="2">
        <v>22</v>
      </c>
      <c r="L1164">
        <f t="shared" si="90"/>
        <v>0</v>
      </c>
      <c r="M1164">
        <f t="shared" si="91"/>
        <v>1</v>
      </c>
      <c r="N1164">
        <f t="shared" si="92"/>
        <v>3</v>
      </c>
      <c r="O1164">
        <f t="shared" si="93"/>
        <v>4</v>
      </c>
      <c r="P1164">
        <f t="shared" si="94"/>
        <v>1</v>
      </c>
      <c r="Q1164" s="3">
        <v>1</v>
      </c>
    </row>
    <row r="1165" spans="1:17" x14ac:dyDescent="0.25">
      <c r="A1165" s="2">
        <v>1164</v>
      </c>
      <c r="B1165">
        <v>21</v>
      </c>
      <c r="C1165" t="s">
        <v>13</v>
      </c>
      <c r="D1165" t="s">
        <v>21</v>
      </c>
      <c r="E1165" t="s">
        <v>20</v>
      </c>
      <c r="F1165" t="s">
        <v>11</v>
      </c>
      <c r="G1165" t="s">
        <v>17</v>
      </c>
      <c r="H1165" s="3">
        <v>1</v>
      </c>
      <c r="K1165" s="2">
        <v>21</v>
      </c>
      <c r="L1165">
        <f t="shared" si="90"/>
        <v>0</v>
      </c>
      <c r="M1165">
        <f t="shared" si="91"/>
        <v>1</v>
      </c>
      <c r="N1165">
        <f t="shared" si="92"/>
        <v>3</v>
      </c>
      <c r="O1165">
        <f t="shared" si="93"/>
        <v>4</v>
      </c>
      <c r="P1165">
        <f t="shared" si="94"/>
        <v>1</v>
      </c>
      <c r="Q1165" s="3">
        <v>1</v>
      </c>
    </row>
    <row r="1166" spans="1:17" x14ac:dyDescent="0.25">
      <c r="A1166" s="2">
        <v>1165</v>
      </c>
      <c r="B1166">
        <v>19</v>
      </c>
      <c r="C1166" t="s">
        <v>8</v>
      </c>
      <c r="D1166" t="s">
        <v>21</v>
      </c>
      <c r="E1166" t="s">
        <v>20</v>
      </c>
      <c r="F1166" t="s">
        <v>24</v>
      </c>
      <c r="G1166" t="s">
        <v>22</v>
      </c>
      <c r="H1166" s="3">
        <v>1</v>
      </c>
      <c r="K1166" s="2">
        <v>19</v>
      </c>
      <c r="L1166">
        <f t="shared" si="90"/>
        <v>1</v>
      </c>
      <c r="M1166">
        <f t="shared" si="91"/>
        <v>1</v>
      </c>
      <c r="N1166">
        <f t="shared" si="92"/>
        <v>3</v>
      </c>
      <c r="O1166">
        <f t="shared" si="93"/>
        <v>3</v>
      </c>
      <c r="P1166">
        <f t="shared" si="94"/>
        <v>2</v>
      </c>
      <c r="Q1166" s="3">
        <v>1</v>
      </c>
    </row>
    <row r="1167" spans="1:17" x14ac:dyDescent="0.25">
      <c r="A1167" s="2">
        <v>1166</v>
      </c>
      <c r="B1167">
        <v>18</v>
      </c>
      <c r="C1167" t="s">
        <v>8</v>
      </c>
      <c r="D1167" t="s">
        <v>21</v>
      </c>
      <c r="E1167" t="s">
        <v>20</v>
      </c>
      <c r="F1167" t="s">
        <v>25</v>
      </c>
      <c r="G1167" t="s">
        <v>19</v>
      </c>
      <c r="H1167" s="3">
        <v>1</v>
      </c>
      <c r="K1167" s="2">
        <v>18</v>
      </c>
      <c r="L1167">
        <f t="shared" si="90"/>
        <v>1</v>
      </c>
      <c r="M1167">
        <f t="shared" si="91"/>
        <v>1</v>
      </c>
      <c r="N1167">
        <f t="shared" si="92"/>
        <v>3</v>
      </c>
      <c r="O1167">
        <f t="shared" si="93"/>
        <v>2</v>
      </c>
      <c r="P1167">
        <f t="shared" si="94"/>
        <v>4</v>
      </c>
      <c r="Q1167" s="3">
        <v>1</v>
      </c>
    </row>
    <row r="1168" spans="1:17" x14ac:dyDescent="0.25">
      <c r="A1168" s="2">
        <v>1167</v>
      </c>
      <c r="B1168">
        <v>24</v>
      </c>
      <c r="C1168" t="s">
        <v>13</v>
      </c>
      <c r="D1168" t="s">
        <v>21</v>
      </c>
      <c r="E1168" t="s">
        <v>20</v>
      </c>
      <c r="F1168" t="s">
        <v>11</v>
      </c>
      <c r="G1168" t="s">
        <v>19</v>
      </c>
      <c r="H1168" s="3">
        <v>1</v>
      </c>
      <c r="K1168" s="2">
        <v>24</v>
      </c>
      <c r="L1168">
        <f t="shared" si="90"/>
        <v>0</v>
      </c>
      <c r="M1168">
        <f t="shared" si="91"/>
        <v>1</v>
      </c>
      <c r="N1168">
        <f t="shared" si="92"/>
        <v>3</v>
      </c>
      <c r="O1168">
        <f t="shared" si="93"/>
        <v>4</v>
      </c>
      <c r="P1168">
        <f t="shared" si="94"/>
        <v>4</v>
      </c>
      <c r="Q1168" s="3">
        <v>1</v>
      </c>
    </row>
    <row r="1169" spans="1:17" x14ac:dyDescent="0.25">
      <c r="A1169" s="2">
        <v>1168</v>
      </c>
      <c r="B1169">
        <v>23</v>
      </c>
      <c r="C1169" t="s">
        <v>13</v>
      </c>
      <c r="D1169" t="s">
        <v>21</v>
      </c>
      <c r="E1169" t="s">
        <v>20</v>
      </c>
      <c r="F1169" t="s">
        <v>24</v>
      </c>
      <c r="G1169" t="s">
        <v>17</v>
      </c>
      <c r="H1169" s="3">
        <v>1</v>
      </c>
      <c r="K1169" s="2">
        <v>23</v>
      </c>
      <c r="L1169">
        <f t="shared" si="90"/>
        <v>0</v>
      </c>
      <c r="M1169">
        <f t="shared" si="91"/>
        <v>1</v>
      </c>
      <c r="N1169">
        <f t="shared" si="92"/>
        <v>3</v>
      </c>
      <c r="O1169">
        <f t="shared" si="93"/>
        <v>3</v>
      </c>
      <c r="P1169">
        <f t="shared" si="94"/>
        <v>1</v>
      </c>
      <c r="Q1169" s="3">
        <v>1</v>
      </c>
    </row>
    <row r="1170" spans="1:17" x14ac:dyDescent="0.25">
      <c r="A1170" s="2">
        <v>1169</v>
      </c>
      <c r="B1170">
        <v>18</v>
      </c>
      <c r="C1170" t="s">
        <v>8</v>
      </c>
      <c r="D1170" t="s">
        <v>21</v>
      </c>
      <c r="E1170" t="s">
        <v>20</v>
      </c>
      <c r="F1170" t="s">
        <v>11</v>
      </c>
      <c r="G1170" t="s">
        <v>17</v>
      </c>
      <c r="H1170" s="3">
        <v>1</v>
      </c>
      <c r="K1170" s="2">
        <v>18</v>
      </c>
      <c r="L1170">
        <f t="shared" si="90"/>
        <v>1</v>
      </c>
      <c r="M1170">
        <f t="shared" si="91"/>
        <v>1</v>
      </c>
      <c r="N1170">
        <f t="shared" si="92"/>
        <v>3</v>
      </c>
      <c r="O1170">
        <f t="shared" si="93"/>
        <v>4</v>
      </c>
      <c r="P1170">
        <f t="shared" si="94"/>
        <v>1</v>
      </c>
      <c r="Q1170" s="3">
        <v>1</v>
      </c>
    </row>
    <row r="1171" spans="1:17" x14ac:dyDescent="0.25">
      <c r="A1171" s="2">
        <v>1170</v>
      </c>
      <c r="B1171">
        <v>24</v>
      </c>
      <c r="C1171" t="s">
        <v>13</v>
      </c>
      <c r="D1171" t="s">
        <v>21</v>
      </c>
      <c r="E1171" t="s">
        <v>20</v>
      </c>
      <c r="F1171" t="s">
        <v>23</v>
      </c>
      <c r="G1171" t="s">
        <v>17</v>
      </c>
      <c r="H1171" s="3">
        <v>1</v>
      </c>
      <c r="K1171" s="2">
        <v>24</v>
      </c>
      <c r="L1171">
        <f t="shared" si="90"/>
        <v>0</v>
      </c>
      <c r="M1171">
        <f t="shared" si="91"/>
        <v>1</v>
      </c>
      <c r="N1171">
        <f t="shared" si="92"/>
        <v>3</v>
      </c>
      <c r="O1171">
        <f t="shared" si="93"/>
        <v>5</v>
      </c>
      <c r="P1171">
        <f t="shared" si="94"/>
        <v>1</v>
      </c>
      <c r="Q1171" s="3">
        <v>1</v>
      </c>
    </row>
    <row r="1172" spans="1:17" x14ac:dyDescent="0.25">
      <c r="A1172" s="2">
        <v>1171</v>
      </c>
      <c r="B1172">
        <v>19</v>
      </c>
      <c r="C1172" t="s">
        <v>13</v>
      </c>
      <c r="D1172" t="s">
        <v>21</v>
      </c>
      <c r="E1172" t="s">
        <v>20</v>
      </c>
      <c r="F1172" t="s">
        <v>24</v>
      </c>
      <c r="G1172" t="s">
        <v>12</v>
      </c>
      <c r="H1172" s="3">
        <v>1</v>
      </c>
      <c r="K1172" s="2">
        <v>19</v>
      </c>
      <c r="L1172">
        <f t="shared" si="90"/>
        <v>0</v>
      </c>
      <c r="M1172">
        <f t="shared" si="91"/>
        <v>1</v>
      </c>
      <c r="N1172">
        <f t="shared" si="92"/>
        <v>3</v>
      </c>
      <c r="O1172">
        <f t="shared" si="93"/>
        <v>3</v>
      </c>
      <c r="P1172">
        <f t="shared" si="94"/>
        <v>3</v>
      </c>
      <c r="Q1172" s="3">
        <v>1</v>
      </c>
    </row>
    <row r="1173" spans="1:17" x14ac:dyDescent="0.25">
      <c r="A1173" s="2">
        <v>1172</v>
      </c>
      <c r="B1173">
        <v>24</v>
      </c>
      <c r="C1173" t="s">
        <v>13</v>
      </c>
      <c r="D1173" t="s">
        <v>21</v>
      </c>
      <c r="E1173" t="s">
        <v>20</v>
      </c>
      <c r="F1173" t="s">
        <v>11</v>
      </c>
      <c r="G1173" t="s">
        <v>12</v>
      </c>
      <c r="H1173" s="3">
        <v>1</v>
      </c>
      <c r="K1173" s="2">
        <v>24</v>
      </c>
      <c r="L1173">
        <f t="shared" si="90"/>
        <v>0</v>
      </c>
      <c r="M1173">
        <f t="shared" si="91"/>
        <v>1</v>
      </c>
      <c r="N1173">
        <f t="shared" si="92"/>
        <v>3</v>
      </c>
      <c r="O1173">
        <f t="shared" si="93"/>
        <v>4</v>
      </c>
      <c r="P1173">
        <f t="shared" si="94"/>
        <v>3</v>
      </c>
      <c r="Q1173" s="3">
        <v>1</v>
      </c>
    </row>
    <row r="1174" spans="1:17" x14ac:dyDescent="0.25">
      <c r="A1174" s="2">
        <v>1173</v>
      </c>
      <c r="B1174">
        <v>18</v>
      </c>
      <c r="C1174" t="s">
        <v>8</v>
      </c>
      <c r="D1174" t="s">
        <v>21</v>
      </c>
      <c r="E1174" t="s">
        <v>20</v>
      </c>
      <c r="F1174" t="s">
        <v>11</v>
      </c>
      <c r="G1174" t="s">
        <v>22</v>
      </c>
      <c r="H1174" s="3">
        <v>1</v>
      </c>
      <c r="K1174" s="2">
        <v>18</v>
      </c>
      <c r="L1174">
        <f t="shared" si="90"/>
        <v>1</v>
      </c>
      <c r="M1174">
        <f t="shared" si="91"/>
        <v>1</v>
      </c>
      <c r="N1174">
        <f t="shared" si="92"/>
        <v>3</v>
      </c>
      <c r="O1174">
        <f t="shared" si="93"/>
        <v>4</v>
      </c>
      <c r="P1174">
        <f t="shared" si="94"/>
        <v>2</v>
      </c>
      <c r="Q1174" s="3">
        <v>1</v>
      </c>
    </row>
    <row r="1175" spans="1:17" x14ac:dyDescent="0.25">
      <c r="A1175" s="2">
        <v>1174</v>
      </c>
      <c r="B1175">
        <v>23</v>
      </c>
      <c r="C1175" t="s">
        <v>13</v>
      </c>
      <c r="D1175" t="s">
        <v>21</v>
      </c>
      <c r="E1175" t="s">
        <v>20</v>
      </c>
      <c r="F1175" t="s">
        <v>25</v>
      </c>
      <c r="G1175" t="s">
        <v>17</v>
      </c>
      <c r="H1175" s="3">
        <v>1</v>
      </c>
      <c r="K1175" s="2">
        <v>23</v>
      </c>
      <c r="L1175">
        <f t="shared" si="90"/>
        <v>0</v>
      </c>
      <c r="M1175">
        <f t="shared" si="91"/>
        <v>1</v>
      </c>
      <c r="N1175">
        <f t="shared" si="92"/>
        <v>3</v>
      </c>
      <c r="O1175">
        <f t="shared" si="93"/>
        <v>2</v>
      </c>
      <c r="P1175">
        <f t="shared" si="94"/>
        <v>1</v>
      </c>
      <c r="Q1175" s="3">
        <v>1</v>
      </c>
    </row>
    <row r="1176" spans="1:17" x14ac:dyDescent="0.25">
      <c r="A1176" s="2">
        <v>1175</v>
      </c>
      <c r="B1176">
        <v>18</v>
      </c>
      <c r="C1176" t="s">
        <v>8</v>
      </c>
      <c r="D1176" t="s">
        <v>21</v>
      </c>
      <c r="E1176" t="s">
        <v>20</v>
      </c>
      <c r="F1176" t="s">
        <v>16</v>
      </c>
      <c r="G1176" t="s">
        <v>12</v>
      </c>
      <c r="H1176" s="3">
        <v>1</v>
      </c>
      <c r="K1176" s="2">
        <v>18</v>
      </c>
      <c r="L1176">
        <f t="shared" si="90"/>
        <v>1</v>
      </c>
      <c r="M1176">
        <f t="shared" si="91"/>
        <v>1</v>
      </c>
      <c r="N1176">
        <f t="shared" si="92"/>
        <v>3</v>
      </c>
      <c r="O1176">
        <f t="shared" si="93"/>
        <v>1</v>
      </c>
      <c r="P1176">
        <f t="shared" si="94"/>
        <v>3</v>
      </c>
      <c r="Q1176" s="3">
        <v>1</v>
      </c>
    </row>
    <row r="1177" spans="1:17" x14ac:dyDescent="0.25">
      <c r="A1177" s="2">
        <v>1176</v>
      </c>
      <c r="B1177">
        <v>22</v>
      </c>
      <c r="C1177" t="s">
        <v>13</v>
      </c>
      <c r="D1177" t="s">
        <v>21</v>
      </c>
      <c r="E1177" t="s">
        <v>20</v>
      </c>
      <c r="F1177" t="s">
        <v>11</v>
      </c>
      <c r="G1177" t="s">
        <v>17</v>
      </c>
      <c r="H1177" s="3">
        <v>1</v>
      </c>
      <c r="K1177" s="2">
        <v>22</v>
      </c>
      <c r="L1177">
        <f t="shared" si="90"/>
        <v>0</v>
      </c>
      <c r="M1177">
        <f t="shared" si="91"/>
        <v>1</v>
      </c>
      <c r="N1177">
        <f t="shared" si="92"/>
        <v>3</v>
      </c>
      <c r="O1177">
        <f t="shared" si="93"/>
        <v>4</v>
      </c>
      <c r="P1177">
        <f t="shared" si="94"/>
        <v>1</v>
      </c>
      <c r="Q1177" s="3">
        <v>1</v>
      </c>
    </row>
    <row r="1178" spans="1:17" x14ac:dyDescent="0.25">
      <c r="A1178" s="2">
        <v>1177</v>
      </c>
      <c r="B1178">
        <v>21</v>
      </c>
      <c r="C1178" t="s">
        <v>13</v>
      </c>
      <c r="D1178" t="s">
        <v>21</v>
      </c>
      <c r="E1178" t="s">
        <v>20</v>
      </c>
      <c r="F1178" t="s">
        <v>11</v>
      </c>
      <c r="G1178" t="s">
        <v>17</v>
      </c>
      <c r="H1178" s="3">
        <v>1</v>
      </c>
      <c r="K1178" s="2">
        <v>21</v>
      </c>
      <c r="L1178">
        <f t="shared" si="90"/>
        <v>0</v>
      </c>
      <c r="M1178">
        <f t="shared" si="91"/>
        <v>1</v>
      </c>
      <c r="N1178">
        <f t="shared" si="92"/>
        <v>3</v>
      </c>
      <c r="O1178">
        <f t="shared" si="93"/>
        <v>4</v>
      </c>
      <c r="P1178">
        <f t="shared" si="94"/>
        <v>1</v>
      </c>
      <c r="Q1178" s="3">
        <v>1</v>
      </c>
    </row>
    <row r="1179" spans="1:17" x14ac:dyDescent="0.25">
      <c r="A1179" s="2">
        <v>1178</v>
      </c>
      <c r="B1179">
        <v>19</v>
      </c>
      <c r="C1179" t="s">
        <v>8</v>
      </c>
      <c r="D1179" t="s">
        <v>21</v>
      </c>
      <c r="E1179" t="s">
        <v>20</v>
      </c>
      <c r="F1179" t="s">
        <v>24</v>
      </c>
      <c r="G1179" t="s">
        <v>22</v>
      </c>
      <c r="H1179" s="3">
        <v>1</v>
      </c>
      <c r="K1179" s="2">
        <v>19</v>
      </c>
      <c r="L1179">
        <f t="shared" si="90"/>
        <v>1</v>
      </c>
      <c r="M1179">
        <f t="shared" si="91"/>
        <v>1</v>
      </c>
      <c r="N1179">
        <f t="shared" si="92"/>
        <v>3</v>
      </c>
      <c r="O1179">
        <f t="shared" si="93"/>
        <v>3</v>
      </c>
      <c r="P1179">
        <f t="shared" si="94"/>
        <v>2</v>
      </c>
      <c r="Q1179" s="3">
        <v>1</v>
      </c>
    </row>
    <row r="1180" spans="1:17" x14ac:dyDescent="0.25">
      <c r="A1180" s="2">
        <v>1179</v>
      </c>
      <c r="B1180">
        <v>18</v>
      </c>
      <c r="C1180" t="s">
        <v>8</v>
      </c>
      <c r="D1180" t="s">
        <v>21</v>
      </c>
      <c r="E1180" t="s">
        <v>20</v>
      </c>
      <c r="F1180" t="s">
        <v>25</v>
      </c>
      <c r="G1180" t="s">
        <v>19</v>
      </c>
      <c r="H1180" s="3">
        <v>1</v>
      </c>
      <c r="K1180" s="2">
        <v>18</v>
      </c>
      <c r="L1180">
        <f t="shared" si="90"/>
        <v>1</v>
      </c>
      <c r="M1180">
        <f t="shared" si="91"/>
        <v>1</v>
      </c>
      <c r="N1180">
        <f t="shared" si="92"/>
        <v>3</v>
      </c>
      <c r="O1180">
        <f t="shared" si="93"/>
        <v>2</v>
      </c>
      <c r="P1180">
        <f t="shared" si="94"/>
        <v>4</v>
      </c>
      <c r="Q1180" s="3">
        <v>1</v>
      </c>
    </row>
    <row r="1181" spans="1:17" x14ac:dyDescent="0.25">
      <c r="A1181" s="2">
        <v>1180</v>
      </c>
      <c r="B1181">
        <v>24</v>
      </c>
      <c r="C1181" t="s">
        <v>13</v>
      </c>
      <c r="D1181" t="s">
        <v>21</v>
      </c>
      <c r="E1181" t="s">
        <v>20</v>
      </c>
      <c r="F1181" t="s">
        <v>11</v>
      </c>
      <c r="G1181" t="s">
        <v>19</v>
      </c>
      <c r="H1181" s="3">
        <v>1</v>
      </c>
      <c r="K1181" s="2">
        <v>24</v>
      </c>
      <c r="L1181">
        <f t="shared" si="90"/>
        <v>0</v>
      </c>
      <c r="M1181">
        <f t="shared" si="91"/>
        <v>1</v>
      </c>
      <c r="N1181">
        <f t="shared" si="92"/>
        <v>3</v>
      </c>
      <c r="O1181">
        <f t="shared" si="93"/>
        <v>4</v>
      </c>
      <c r="P1181">
        <f t="shared" si="94"/>
        <v>4</v>
      </c>
      <c r="Q1181" s="3">
        <v>1</v>
      </c>
    </row>
    <row r="1182" spans="1:17" x14ac:dyDescent="0.25">
      <c r="A1182" s="2">
        <v>1181</v>
      </c>
      <c r="B1182">
        <v>23</v>
      </c>
      <c r="C1182" t="s">
        <v>13</v>
      </c>
      <c r="D1182" t="s">
        <v>21</v>
      </c>
      <c r="E1182" t="s">
        <v>20</v>
      </c>
      <c r="F1182" t="s">
        <v>24</v>
      </c>
      <c r="G1182" t="s">
        <v>17</v>
      </c>
      <c r="H1182" s="3">
        <v>1</v>
      </c>
      <c r="K1182" s="2">
        <v>23</v>
      </c>
      <c r="L1182">
        <f t="shared" si="90"/>
        <v>0</v>
      </c>
      <c r="M1182">
        <f t="shared" si="91"/>
        <v>1</v>
      </c>
      <c r="N1182">
        <f t="shared" si="92"/>
        <v>3</v>
      </c>
      <c r="O1182">
        <f t="shared" si="93"/>
        <v>3</v>
      </c>
      <c r="P1182">
        <f t="shared" si="94"/>
        <v>1</v>
      </c>
      <c r="Q1182" s="3">
        <v>1</v>
      </c>
    </row>
    <row r="1183" spans="1:17" x14ac:dyDescent="0.25">
      <c r="A1183" s="2">
        <v>1182</v>
      </c>
      <c r="B1183">
        <v>18</v>
      </c>
      <c r="C1183" t="s">
        <v>8</v>
      </c>
      <c r="D1183" t="s">
        <v>21</v>
      </c>
      <c r="E1183" t="s">
        <v>20</v>
      </c>
      <c r="F1183" t="s">
        <v>11</v>
      </c>
      <c r="G1183" t="s">
        <v>17</v>
      </c>
      <c r="H1183" s="3">
        <v>1</v>
      </c>
      <c r="K1183" s="2">
        <v>18</v>
      </c>
      <c r="L1183">
        <f t="shared" si="90"/>
        <v>1</v>
      </c>
      <c r="M1183">
        <f t="shared" si="91"/>
        <v>1</v>
      </c>
      <c r="N1183">
        <f t="shared" si="92"/>
        <v>3</v>
      </c>
      <c r="O1183">
        <f t="shared" si="93"/>
        <v>4</v>
      </c>
      <c r="P1183">
        <f t="shared" si="94"/>
        <v>1</v>
      </c>
      <c r="Q1183" s="3">
        <v>1</v>
      </c>
    </row>
    <row r="1184" spans="1:17" x14ac:dyDescent="0.25">
      <c r="A1184" s="2">
        <v>1183</v>
      </c>
      <c r="B1184">
        <v>24</v>
      </c>
      <c r="C1184" t="s">
        <v>13</v>
      </c>
      <c r="D1184" t="s">
        <v>21</v>
      </c>
      <c r="E1184" t="s">
        <v>20</v>
      </c>
      <c r="F1184" t="s">
        <v>23</v>
      </c>
      <c r="G1184" t="s">
        <v>17</v>
      </c>
      <c r="H1184" s="3">
        <v>1</v>
      </c>
      <c r="K1184" s="2">
        <v>24</v>
      </c>
      <c r="L1184">
        <f t="shared" si="90"/>
        <v>0</v>
      </c>
      <c r="M1184">
        <f t="shared" si="91"/>
        <v>1</v>
      </c>
      <c r="N1184">
        <f t="shared" si="92"/>
        <v>3</v>
      </c>
      <c r="O1184">
        <f t="shared" si="93"/>
        <v>5</v>
      </c>
      <c r="P1184">
        <f t="shared" si="94"/>
        <v>1</v>
      </c>
      <c r="Q1184" s="3">
        <v>1</v>
      </c>
    </row>
    <row r="1185" spans="1:17" x14ac:dyDescent="0.25">
      <c r="A1185" s="2">
        <v>1184</v>
      </c>
      <c r="B1185">
        <v>19</v>
      </c>
      <c r="C1185" t="s">
        <v>13</v>
      </c>
      <c r="D1185" t="s">
        <v>21</v>
      </c>
      <c r="E1185" t="s">
        <v>20</v>
      </c>
      <c r="F1185" t="s">
        <v>24</v>
      </c>
      <c r="G1185" t="s">
        <v>12</v>
      </c>
      <c r="H1185" s="3">
        <v>1</v>
      </c>
      <c r="K1185" s="2">
        <v>19</v>
      </c>
      <c r="L1185">
        <f t="shared" si="90"/>
        <v>0</v>
      </c>
      <c r="M1185">
        <f t="shared" si="91"/>
        <v>1</v>
      </c>
      <c r="N1185">
        <f t="shared" si="92"/>
        <v>3</v>
      </c>
      <c r="O1185">
        <f t="shared" si="93"/>
        <v>3</v>
      </c>
      <c r="P1185">
        <f t="shared" si="94"/>
        <v>3</v>
      </c>
      <c r="Q1185" s="3">
        <v>1</v>
      </c>
    </row>
    <row r="1186" spans="1:17" x14ac:dyDescent="0.25">
      <c r="A1186" s="2">
        <v>1185</v>
      </c>
      <c r="B1186">
        <v>24</v>
      </c>
      <c r="C1186" t="s">
        <v>13</v>
      </c>
      <c r="D1186" t="s">
        <v>21</v>
      </c>
      <c r="E1186" t="s">
        <v>20</v>
      </c>
      <c r="F1186" t="s">
        <v>11</v>
      </c>
      <c r="G1186" t="s">
        <v>12</v>
      </c>
      <c r="H1186" s="3">
        <v>1</v>
      </c>
      <c r="K1186" s="2">
        <v>24</v>
      </c>
      <c r="L1186">
        <f t="shared" si="90"/>
        <v>0</v>
      </c>
      <c r="M1186">
        <f t="shared" si="91"/>
        <v>1</v>
      </c>
      <c r="N1186">
        <f t="shared" si="92"/>
        <v>3</v>
      </c>
      <c r="O1186">
        <f t="shared" si="93"/>
        <v>4</v>
      </c>
      <c r="P1186">
        <f t="shared" si="94"/>
        <v>3</v>
      </c>
      <c r="Q1186" s="3">
        <v>1</v>
      </c>
    </row>
    <row r="1187" spans="1:17" x14ac:dyDescent="0.25">
      <c r="A1187" s="2">
        <v>1186</v>
      </c>
      <c r="B1187">
        <v>18</v>
      </c>
      <c r="C1187" t="s">
        <v>8</v>
      </c>
      <c r="D1187" t="s">
        <v>21</v>
      </c>
      <c r="E1187" t="s">
        <v>20</v>
      </c>
      <c r="F1187" t="s">
        <v>11</v>
      </c>
      <c r="G1187" t="s">
        <v>22</v>
      </c>
      <c r="H1187" s="3">
        <v>1</v>
      </c>
      <c r="K1187" s="2">
        <v>18</v>
      </c>
      <c r="L1187">
        <f t="shared" si="90"/>
        <v>1</v>
      </c>
      <c r="M1187">
        <f t="shared" si="91"/>
        <v>1</v>
      </c>
      <c r="N1187">
        <f t="shared" si="92"/>
        <v>3</v>
      </c>
      <c r="O1187">
        <f t="shared" si="93"/>
        <v>4</v>
      </c>
      <c r="P1187">
        <f t="shared" si="94"/>
        <v>2</v>
      </c>
      <c r="Q1187" s="3">
        <v>1</v>
      </c>
    </row>
    <row r="1188" spans="1:17" x14ac:dyDescent="0.25">
      <c r="A1188" s="2">
        <v>1187</v>
      </c>
      <c r="B1188">
        <v>23</v>
      </c>
      <c r="C1188" t="s">
        <v>13</v>
      </c>
      <c r="D1188" t="s">
        <v>21</v>
      </c>
      <c r="E1188" t="s">
        <v>20</v>
      </c>
      <c r="F1188" t="s">
        <v>25</v>
      </c>
      <c r="G1188" t="s">
        <v>17</v>
      </c>
      <c r="H1188" s="3">
        <v>1</v>
      </c>
      <c r="K1188" s="2">
        <v>23</v>
      </c>
      <c r="L1188">
        <f t="shared" si="90"/>
        <v>0</v>
      </c>
      <c r="M1188">
        <f t="shared" si="91"/>
        <v>1</v>
      </c>
      <c r="N1188">
        <f t="shared" si="92"/>
        <v>3</v>
      </c>
      <c r="O1188">
        <f t="shared" si="93"/>
        <v>2</v>
      </c>
      <c r="P1188">
        <f t="shared" si="94"/>
        <v>1</v>
      </c>
      <c r="Q1188" s="3">
        <v>1</v>
      </c>
    </row>
    <row r="1189" spans="1:17" x14ac:dyDescent="0.25">
      <c r="A1189" s="2">
        <v>1188</v>
      </c>
      <c r="B1189">
        <v>18</v>
      </c>
      <c r="C1189" t="s">
        <v>8</v>
      </c>
      <c r="D1189" t="s">
        <v>21</v>
      </c>
      <c r="E1189" t="s">
        <v>20</v>
      </c>
      <c r="F1189" t="s">
        <v>16</v>
      </c>
      <c r="G1189" t="s">
        <v>12</v>
      </c>
      <c r="H1189" s="3">
        <v>1</v>
      </c>
      <c r="K1189" s="2">
        <v>18</v>
      </c>
      <c r="L1189">
        <f t="shared" si="90"/>
        <v>1</v>
      </c>
      <c r="M1189">
        <f t="shared" si="91"/>
        <v>1</v>
      </c>
      <c r="N1189">
        <f t="shared" si="92"/>
        <v>3</v>
      </c>
      <c r="O1189">
        <f t="shared" si="93"/>
        <v>1</v>
      </c>
      <c r="P1189">
        <f t="shared" si="94"/>
        <v>3</v>
      </c>
      <c r="Q1189" s="3">
        <v>1</v>
      </c>
    </row>
    <row r="1190" spans="1:17" x14ac:dyDescent="0.25">
      <c r="A1190" s="2">
        <v>1189</v>
      </c>
      <c r="B1190">
        <v>22</v>
      </c>
      <c r="C1190" t="s">
        <v>13</v>
      </c>
      <c r="D1190" t="s">
        <v>21</v>
      </c>
      <c r="E1190" t="s">
        <v>20</v>
      </c>
      <c r="F1190" t="s">
        <v>11</v>
      </c>
      <c r="G1190" t="s">
        <v>17</v>
      </c>
      <c r="H1190" s="3">
        <v>1</v>
      </c>
      <c r="K1190" s="2">
        <v>22</v>
      </c>
      <c r="L1190">
        <f t="shared" si="90"/>
        <v>0</v>
      </c>
      <c r="M1190">
        <f t="shared" si="91"/>
        <v>1</v>
      </c>
      <c r="N1190">
        <f t="shared" si="92"/>
        <v>3</v>
      </c>
      <c r="O1190">
        <f t="shared" si="93"/>
        <v>4</v>
      </c>
      <c r="P1190">
        <f t="shared" si="94"/>
        <v>1</v>
      </c>
      <c r="Q1190" s="3">
        <v>1</v>
      </c>
    </row>
    <row r="1191" spans="1:17" x14ac:dyDescent="0.25">
      <c r="A1191" s="2">
        <v>1190</v>
      </c>
      <c r="B1191">
        <v>21</v>
      </c>
      <c r="C1191" t="s">
        <v>13</v>
      </c>
      <c r="D1191" t="s">
        <v>21</v>
      </c>
      <c r="E1191" t="s">
        <v>20</v>
      </c>
      <c r="F1191" t="s">
        <v>11</v>
      </c>
      <c r="G1191" t="s">
        <v>17</v>
      </c>
      <c r="H1191" s="3">
        <v>1</v>
      </c>
      <c r="K1191" s="2">
        <v>21</v>
      </c>
      <c r="L1191">
        <f t="shared" si="90"/>
        <v>0</v>
      </c>
      <c r="M1191">
        <f t="shared" si="91"/>
        <v>1</v>
      </c>
      <c r="N1191">
        <f t="shared" si="92"/>
        <v>3</v>
      </c>
      <c r="O1191">
        <f t="shared" si="93"/>
        <v>4</v>
      </c>
      <c r="P1191">
        <f t="shared" si="94"/>
        <v>1</v>
      </c>
      <c r="Q1191" s="3">
        <v>1</v>
      </c>
    </row>
    <row r="1192" spans="1:17" x14ac:dyDescent="0.25">
      <c r="A1192" s="2">
        <v>1191</v>
      </c>
      <c r="B1192">
        <v>19</v>
      </c>
      <c r="C1192" t="s">
        <v>8</v>
      </c>
      <c r="D1192" t="s">
        <v>21</v>
      </c>
      <c r="E1192" t="s">
        <v>20</v>
      </c>
      <c r="F1192" t="s">
        <v>24</v>
      </c>
      <c r="G1192" t="s">
        <v>22</v>
      </c>
      <c r="H1192" s="3">
        <v>1</v>
      </c>
      <c r="K1192" s="2">
        <v>19</v>
      </c>
      <c r="L1192">
        <f t="shared" si="90"/>
        <v>1</v>
      </c>
      <c r="M1192">
        <f t="shared" si="91"/>
        <v>1</v>
      </c>
      <c r="N1192">
        <f t="shared" si="92"/>
        <v>3</v>
      </c>
      <c r="O1192">
        <f t="shared" si="93"/>
        <v>3</v>
      </c>
      <c r="P1192">
        <f t="shared" si="94"/>
        <v>2</v>
      </c>
      <c r="Q1192" s="3">
        <v>1</v>
      </c>
    </row>
    <row r="1193" spans="1:17" x14ac:dyDescent="0.25">
      <c r="A1193" s="2">
        <v>1192</v>
      </c>
      <c r="B1193">
        <v>18</v>
      </c>
      <c r="C1193" t="s">
        <v>8</v>
      </c>
      <c r="D1193" t="s">
        <v>21</v>
      </c>
      <c r="E1193" t="s">
        <v>20</v>
      </c>
      <c r="F1193" t="s">
        <v>25</v>
      </c>
      <c r="G1193" t="s">
        <v>19</v>
      </c>
      <c r="H1193" s="3">
        <v>1</v>
      </c>
      <c r="K1193" s="2">
        <v>18</v>
      </c>
      <c r="L1193">
        <f t="shared" si="90"/>
        <v>1</v>
      </c>
      <c r="M1193">
        <f t="shared" si="91"/>
        <v>1</v>
      </c>
      <c r="N1193">
        <f t="shared" si="92"/>
        <v>3</v>
      </c>
      <c r="O1193">
        <f t="shared" si="93"/>
        <v>2</v>
      </c>
      <c r="P1193">
        <f t="shared" si="94"/>
        <v>4</v>
      </c>
      <c r="Q1193" s="3">
        <v>1</v>
      </c>
    </row>
    <row r="1194" spans="1:17" x14ac:dyDescent="0.25">
      <c r="A1194" s="2">
        <v>1193</v>
      </c>
      <c r="B1194">
        <v>24</v>
      </c>
      <c r="C1194" t="s">
        <v>13</v>
      </c>
      <c r="D1194" t="s">
        <v>21</v>
      </c>
      <c r="E1194" t="s">
        <v>20</v>
      </c>
      <c r="F1194" t="s">
        <v>11</v>
      </c>
      <c r="G1194" t="s">
        <v>19</v>
      </c>
      <c r="H1194" s="3">
        <v>1</v>
      </c>
      <c r="K1194" s="2">
        <v>24</v>
      </c>
      <c r="L1194">
        <f t="shared" si="90"/>
        <v>0</v>
      </c>
      <c r="M1194">
        <f t="shared" si="91"/>
        <v>1</v>
      </c>
      <c r="N1194">
        <f t="shared" si="92"/>
        <v>3</v>
      </c>
      <c r="O1194">
        <f t="shared" si="93"/>
        <v>4</v>
      </c>
      <c r="P1194">
        <f t="shared" si="94"/>
        <v>4</v>
      </c>
      <c r="Q1194" s="3">
        <v>1</v>
      </c>
    </row>
    <row r="1195" spans="1:17" x14ac:dyDescent="0.25">
      <c r="A1195" s="2">
        <v>1194</v>
      </c>
      <c r="B1195">
        <v>23</v>
      </c>
      <c r="C1195" t="s">
        <v>13</v>
      </c>
      <c r="D1195" t="s">
        <v>21</v>
      </c>
      <c r="E1195" t="s">
        <v>20</v>
      </c>
      <c r="F1195" t="s">
        <v>24</v>
      </c>
      <c r="G1195" t="s">
        <v>17</v>
      </c>
      <c r="H1195" s="3">
        <v>1</v>
      </c>
      <c r="K1195" s="2">
        <v>23</v>
      </c>
      <c r="L1195">
        <f t="shared" si="90"/>
        <v>0</v>
      </c>
      <c r="M1195">
        <f t="shared" si="91"/>
        <v>1</v>
      </c>
      <c r="N1195">
        <f t="shared" si="92"/>
        <v>3</v>
      </c>
      <c r="O1195">
        <f t="shared" si="93"/>
        <v>3</v>
      </c>
      <c r="P1195">
        <f t="shared" si="94"/>
        <v>1</v>
      </c>
      <c r="Q1195" s="3">
        <v>1</v>
      </c>
    </row>
    <row r="1196" spans="1:17" x14ac:dyDescent="0.25">
      <c r="A1196" s="2">
        <v>1195</v>
      </c>
      <c r="B1196">
        <v>18</v>
      </c>
      <c r="C1196" t="s">
        <v>8</v>
      </c>
      <c r="D1196" t="s">
        <v>21</v>
      </c>
      <c r="E1196" t="s">
        <v>20</v>
      </c>
      <c r="F1196" t="s">
        <v>11</v>
      </c>
      <c r="G1196" t="s">
        <v>17</v>
      </c>
      <c r="H1196" s="3">
        <v>1</v>
      </c>
      <c r="K1196" s="2">
        <v>18</v>
      </c>
      <c r="L1196">
        <f t="shared" si="90"/>
        <v>1</v>
      </c>
      <c r="M1196">
        <f t="shared" si="91"/>
        <v>1</v>
      </c>
      <c r="N1196">
        <f t="shared" si="92"/>
        <v>3</v>
      </c>
      <c r="O1196">
        <f t="shared" si="93"/>
        <v>4</v>
      </c>
      <c r="P1196">
        <f t="shared" si="94"/>
        <v>1</v>
      </c>
      <c r="Q1196" s="3">
        <v>1</v>
      </c>
    </row>
    <row r="1197" spans="1:17" x14ac:dyDescent="0.25">
      <c r="A1197" s="2">
        <v>1196</v>
      </c>
      <c r="B1197">
        <v>24</v>
      </c>
      <c r="C1197" t="s">
        <v>13</v>
      </c>
      <c r="D1197" t="s">
        <v>21</v>
      </c>
      <c r="E1197" t="s">
        <v>20</v>
      </c>
      <c r="F1197" t="s">
        <v>23</v>
      </c>
      <c r="G1197" t="s">
        <v>17</v>
      </c>
      <c r="H1197" s="3">
        <v>1</v>
      </c>
      <c r="K1197" s="2">
        <v>24</v>
      </c>
      <c r="L1197">
        <f t="shared" si="90"/>
        <v>0</v>
      </c>
      <c r="M1197">
        <f t="shared" si="91"/>
        <v>1</v>
      </c>
      <c r="N1197">
        <f t="shared" si="92"/>
        <v>3</v>
      </c>
      <c r="O1197">
        <f t="shared" si="93"/>
        <v>5</v>
      </c>
      <c r="P1197">
        <f t="shared" si="94"/>
        <v>1</v>
      </c>
      <c r="Q1197" s="3">
        <v>1</v>
      </c>
    </row>
    <row r="1198" spans="1:17" x14ac:dyDescent="0.25">
      <c r="A1198" s="2">
        <v>1197</v>
      </c>
      <c r="B1198">
        <v>19</v>
      </c>
      <c r="C1198" t="s">
        <v>13</v>
      </c>
      <c r="D1198" t="s">
        <v>21</v>
      </c>
      <c r="E1198" t="s">
        <v>20</v>
      </c>
      <c r="F1198" t="s">
        <v>24</v>
      </c>
      <c r="G1198" t="s">
        <v>12</v>
      </c>
      <c r="H1198" s="3">
        <v>1</v>
      </c>
      <c r="K1198" s="2">
        <v>19</v>
      </c>
      <c r="L1198">
        <f t="shared" si="90"/>
        <v>0</v>
      </c>
      <c r="M1198">
        <f t="shared" si="91"/>
        <v>1</v>
      </c>
      <c r="N1198">
        <f t="shared" si="92"/>
        <v>3</v>
      </c>
      <c r="O1198">
        <f t="shared" si="93"/>
        <v>3</v>
      </c>
      <c r="P1198">
        <f t="shared" si="94"/>
        <v>3</v>
      </c>
      <c r="Q1198" s="3">
        <v>1</v>
      </c>
    </row>
    <row r="1199" spans="1:17" x14ac:dyDescent="0.25">
      <c r="A1199" s="2">
        <v>1198</v>
      </c>
      <c r="B1199">
        <v>24</v>
      </c>
      <c r="C1199" t="s">
        <v>13</v>
      </c>
      <c r="D1199" t="s">
        <v>21</v>
      </c>
      <c r="E1199" t="s">
        <v>20</v>
      </c>
      <c r="F1199" t="s">
        <v>11</v>
      </c>
      <c r="G1199" t="s">
        <v>12</v>
      </c>
      <c r="H1199" s="3">
        <v>1</v>
      </c>
      <c r="K1199" s="2">
        <v>24</v>
      </c>
      <c r="L1199">
        <f t="shared" si="90"/>
        <v>0</v>
      </c>
      <c r="M1199">
        <f t="shared" si="91"/>
        <v>1</v>
      </c>
      <c r="N1199">
        <f t="shared" si="92"/>
        <v>3</v>
      </c>
      <c r="O1199">
        <f t="shared" si="93"/>
        <v>4</v>
      </c>
      <c r="P1199">
        <f t="shared" si="94"/>
        <v>3</v>
      </c>
      <c r="Q1199" s="3">
        <v>1</v>
      </c>
    </row>
    <row r="1200" spans="1:17" x14ac:dyDescent="0.25">
      <c r="A1200" s="2">
        <v>1199</v>
      </c>
      <c r="B1200">
        <v>18</v>
      </c>
      <c r="C1200" t="s">
        <v>8</v>
      </c>
      <c r="D1200" t="s">
        <v>21</v>
      </c>
      <c r="E1200" t="s">
        <v>20</v>
      </c>
      <c r="F1200" t="s">
        <v>11</v>
      </c>
      <c r="G1200" t="s">
        <v>22</v>
      </c>
      <c r="H1200" s="3">
        <v>1</v>
      </c>
      <c r="K1200" s="2">
        <v>18</v>
      </c>
      <c r="L1200">
        <f t="shared" si="90"/>
        <v>1</v>
      </c>
      <c r="M1200">
        <f t="shared" si="91"/>
        <v>1</v>
      </c>
      <c r="N1200">
        <f t="shared" si="92"/>
        <v>3</v>
      </c>
      <c r="O1200">
        <f t="shared" si="93"/>
        <v>4</v>
      </c>
      <c r="P1200">
        <f t="shared" si="94"/>
        <v>2</v>
      </c>
      <c r="Q1200" s="3">
        <v>1</v>
      </c>
    </row>
    <row r="1201" spans="1:17" x14ac:dyDescent="0.25">
      <c r="A1201" s="2">
        <v>1200</v>
      </c>
      <c r="B1201">
        <v>23</v>
      </c>
      <c r="C1201" t="s">
        <v>13</v>
      </c>
      <c r="D1201" t="s">
        <v>21</v>
      </c>
      <c r="E1201" t="s">
        <v>20</v>
      </c>
      <c r="F1201" t="s">
        <v>25</v>
      </c>
      <c r="G1201" t="s">
        <v>17</v>
      </c>
      <c r="H1201" s="3">
        <v>1</v>
      </c>
      <c r="K1201" s="2">
        <v>23</v>
      </c>
      <c r="L1201">
        <f t="shared" si="90"/>
        <v>0</v>
      </c>
      <c r="M1201">
        <f t="shared" si="91"/>
        <v>1</v>
      </c>
      <c r="N1201">
        <f t="shared" si="92"/>
        <v>3</v>
      </c>
      <c r="O1201">
        <f t="shared" si="93"/>
        <v>2</v>
      </c>
      <c r="P1201">
        <f t="shared" si="94"/>
        <v>1</v>
      </c>
      <c r="Q1201" s="3">
        <v>1</v>
      </c>
    </row>
    <row r="1202" spans="1:17" x14ac:dyDescent="0.25">
      <c r="A1202" s="2">
        <v>1201</v>
      </c>
      <c r="B1202">
        <v>18</v>
      </c>
      <c r="C1202" t="s">
        <v>8</v>
      </c>
      <c r="D1202" t="s">
        <v>21</v>
      </c>
      <c r="E1202" t="s">
        <v>20</v>
      </c>
      <c r="F1202" t="s">
        <v>16</v>
      </c>
      <c r="G1202" t="s">
        <v>12</v>
      </c>
      <c r="H1202" s="3">
        <v>1</v>
      </c>
      <c r="K1202" s="2">
        <v>18</v>
      </c>
      <c r="L1202">
        <f t="shared" si="90"/>
        <v>1</v>
      </c>
      <c r="M1202">
        <f t="shared" si="91"/>
        <v>1</v>
      </c>
      <c r="N1202">
        <f t="shared" si="92"/>
        <v>3</v>
      </c>
      <c r="O1202">
        <f t="shared" si="93"/>
        <v>1</v>
      </c>
      <c r="P1202">
        <f t="shared" si="94"/>
        <v>3</v>
      </c>
      <c r="Q1202" s="3">
        <v>1</v>
      </c>
    </row>
    <row r="1203" spans="1:17" x14ac:dyDescent="0.25">
      <c r="A1203" s="2">
        <v>1202</v>
      </c>
      <c r="B1203">
        <v>22</v>
      </c>
      <c r="C1203" t="s">
        <v>13</v>
      </c>
      <c r="D1203" t="s">
        <v>21</v>
      </c>
      <c r="E1203" t="s">
        <v>20</v>
      </c>
      <c r="F1203" t="s">
        <v>11</v>
      </c>
      <c r="G1203" t="s">
        <v>17</v>
      </c>
      <c r="H1203" s="3">
        <v>1</v>
      </c>
      <c r="K1203" s="2">
        <v>22</v>
      </c>
      <c r="L1203">
        <f t="shared" si="90"/>
        <v>0</v>
      </c>
      <c r="M1203">
        <f t="shared" si="91"/>
        <v>1</v>
      </c>
      <c r="N1203">
        <f t="shared" si="92"/>
        <v>3</v>
      </c>
      <c r="O1203">
        <f t="shared" si="93"/>
        <v>4</v>
      </c>
      <c r="P1203">
        <f t="shared" si="94"/>
        <v>1</v>
      </c>
      <c r="Q1203" s="3">
        <v>1</v>
      </c>
    </row>
    <row r="1204" spans="1:17" x14ac:dyDescent="0.25">
      <c r="A1204" s="2">
        <v>1203</v>
      </c>
      <c r="B1204">
        <v>21</v>
      </c>
      <c r="C1204" t="s">
        <v>13</v>
      </c>
      <c r="D1204" t="s">
        <v>21</v>
      </c>
      <c r="E1204" t="s">
        <v>20</v>
      </c>
      <c r="F1204" t="s">
        <v>11</v>
      </c>
      <c r="G1204" t="s">
        <v>17</v>
      </c>
      <c r="H1204" s="3">
        <v>1</v>
      </c>
      <c r="K1204" s="2">
        <v>21</v>
      </c>
      <c r="L1204">
        <f t="shared" si="90"/>
        <v>0</v>
      </c>
      <c r="M1204">
        <f t="shared" si="91"/>
        <v>1</v>
      </c>
      <c r="N1204">
        <f t="shared" si="92"/>
        <v>3</v>
      </c>
      <c r="O1204">
        <f t="shared" si="93"/>
        <v>4</v>
      </c>
      <c r="P1204">
        <f t="shared" si="94"/>
        <v>1</v>
      </c>
      <c r="Q1204" s="3">
        <v>1</v>
      </c>
    </row>
    <row r="1205" spans="1:17" x14ac:dyDescent="0.25">
      <c r="A1205" s="2">
        <v>1204</v>
      </c>
      <c r="B1205">
        <v>19</v>
      </c>
      <c r="C1205" t="s">
        <v>8</v>
      </c>
      <c r="D1205" t="s">
        <v>21</v>
      </c>
      <c r="E1205" t="s">
        <v>20</v>
      </c>
      <c r="F1205" t="s">
        <v>24</v>
      </c>
      <c r="G1205" t="s">
        <v>22</v>
      </c>
      <c r="H1205" s="3">
        <v>1</v>
      </c>
      <c r="K1205" s="2">
        <v>19</v>
      </c>
      <c r="L1205">
        <f t="shared" si="90"/>
        <v>1</v>
      </c>
      <c r="M1205">
        <f t="shared" si="91"/>
        <v>1</v>
      </c>
      <c r="N1205">
        <f t="shared" si="92"/>
        <v>3</v>
      </c>
      <c r="O1205">
        <f t="shared" si="93"/>
        <v>3</v>
      </c>
      <c r="P1205">
        <f t="shared" si="94"/>
        <v>2</v>
      </c>
      <c r="Q1205" s="3">
        <v>1</v>
      </c>
    </row>
    <row r="1206" spans="1:17" x14ac:dyDescent="0.25">
      <c r="A1206" s="2">
        <v>1205</v>
      </c>
      <c r="B1206">
        <v>18</v>
      </c>
      <c r="C1206" t="s">
        <v>8</v>
      </c>
      <c r="D1206" t="s">
        <v>21</v>
      </c>
      <c r="E1206" t="s">
        <v>20</v>
      </c>
      <c r="F1206" t="s">
        <v>25</v>
      </c>
      <c r="G1206" t="s">
        <v>19</v>
      </c>
      <c r="H1206" s="3">
        <v>1</v>
      </c>
      <c r="K1206" s="2">
        <v>18</v>
      </c>
      <c r="L1206">
        <f t="shared" si="90"/>
        <v>1</v>
      </c>
      <c r="M1206">
        <f t="shared" si="91"/>
        <v>1</v>
      </c>
      <c r="N1206">
        <f t="shared" si="92"/>
        <v>3</v>
      </c>
      <c r="O1206">
        <f t="shared" si="93"/>
        <v>2</v>
      </c>
      <c r="P1206">
        <f t="shared" si="94"/>
        <v>4</v>
      </c>
      <c r="Q1206" s="3">
        <v>1</v>
      </c>
    </row>
    <row r="1207" spans="1:17" x14ac:dyDescent="0.25">
      <c r="A1207" s="2">
        <v>1206</v>
      </c>
      <c r="B1207">
        <v>24</v>
      </c>
      <c r="C1207" t="s">
        <v>13</v>
      </c>
      <c r="D1207" t="s">
        <v>21</v>
      </c>
      <c r="E1207" t="s">
        <v>20</v>
      </c>
      <c r="F1207" t="s">
        <v>11</v>
      </c>
      <c r="G1207" t="s">
        <v>19</v>
      </c>
      <c r="H1207" s="3">
        <v>1</v>
      </c>
      <c r="K1207" s="2">
        <v>24</v>
      </c>
      <c r="L1207">
        <f t="shared" si="90"/>
        <v>0</v>
      </c>
      <c r="M1207">
        <f t="shared" si="91"/>
        <v>1</v>
      </c>
      <c r="N1207">
        <f t="shared" si="92"/>
        <v>3</v>
      </c>
      <c r="O1207">
        <f t="shared" si="93"/>
        <v>4</v>
      </c>
      <c r="P1207">
        <f t="shared" si="94"/>
        <v>4</v>
      </c>
      <c r="Q1207" s="3">
        <v>1</v>
      </c>
    </row>
    <row r="1208" spans="1:17" x14ac:dyDescent="0.25">
      <c r="A1208" s="2">
        <v>1207</v>
      </c>
      <c r="B1208">
        <v>23</v>
      </c>
      <c r="C1208" t="s">
        <v>13</v>
      </c>
      <c r="D1208" t="s">
        <v>21</v>
      </c>
      <c r="E1208" t="s">
        <v>20</v>
      </c>
      <c r="F1208" t="s">
        <v>24</v>
      </c>
      <c r="G1208" t="s">
        <v>17</v>
      </c>
      <c r="H1208" s="3">
        <v>1</v>
      </c>
      <c r="K1208" s="2">
        <v>23</v>
      </c>
      <c r="L1208">
        <f t="shared" si="90"/>
        <v>0</v>
      </c>
      <c r="M1208">
        <f t="shared" si="91"/>
        <v>1</v>
      </c>
      <c r="N1208">
        <f t="shared" si="92"/>
        <v>3</v>
      </c>
      <c r="O1208">
        <f t="shared" si="93"/>
        <v>3</v>
      </c>
      <c r="P1208">
        <f t="shared" si="94"/>
        <v>1</v>
      </c>
      <c r="Q1208" s="3">
        <v>1</v>
      </c>
    </row>
    <row r="1209" spans="1:17" x14ac:dyDescent="0.25">
      <c r="A1209" s="2">
        <v>1208</v>
      </c>
      <c r="B1209">
        <v>18</v>
      </c>
      <c r="C1209" t="s">
        <v>8</v>
      </c>
      <c r="D1209" t="s">
        <v>21</v>
      </c>
      <c r="E1209" t="s">
        <v>20</v>
      </c>
      <c r="F1209" t="s">
        <v>11</v>
      </c>
      <c r="G1209" t="s">
        <v>17</v>
      </c>
      <c r="H1209" s="3">
        <v>1</v>
      </c>
      <c r="K1209" s="2">
        <v>18</v>
      </c>
      <c r="L1209">
        <f t="shared" si="90"/>
        <v>1</v>
      </c>
      <c r="M1209">
        <f t="shared" si="91"/>
        <v>1</v>
      </c>
      <c r="N1209">
        <f t="shared" si="92"/>
        <v>3</v>
      </c>
      <c r="O1209">
        <f t="shared" si="93"/>
        <v>4</v>
      </c>
      <c r="P1209">
        <f t="shared" si="94"/>
        <v>1</v>
      </c>
      <c r="Q1209" s="3">
        <v>1</v>
      </c>
    </row>
    <row r="1210" spans="1:17" x14ac:dyDescent="0.25">
      <c r="A1210" s="2">
        <v>1209</v>
      </c>
      <c r="B1210">
        <v>24</v>
      </c>
      <c r="C1210" t="s">
        <v>13</v>
      </c>
      <c r="D1210" t="s">
        <v>21</v>
      </c>
      <c r="E1210" t="s">
        <v>20</v>
      </c>
      <c r="F1210" t="s">
        <v>23</v>
      </c>
      <c r="G1210" t="s">
        <v>17</v>
      </c>
      <c r="H1210" s="3">
        <v>1</v>
      </c>
      <c r="K1210" s="2">
        <v>24</v>
      </c>
      <c r="L1210">
        <f t="shared" si="90"/>
        <v>0</v>
      </c>
      <c r="M1210">
        <f t="shared" si="91"/>
        <v>1</v>
      </c>
      <c r="N1210">
        <f t="shared" si="92"/>
        <v>3</v>
      </c>
      <c r="O1210">
        <f t="shared" si="93"/>
        <v>5</v>
      </c>
      <c r="P1210">
        <f t="shared" si="94"/>
        <v>1</v>
      </c>
      <c r="Q1210" s="3">
        <v>1</v>
      </c>
    </row>
    <row r="1211" spans="1:17" x14ac:dyDescent="0.25">
      <c r="A1211" s="2">
        <v>1210</v>
      </c>
      <c r="B1211">
        <v>19</v>
      </c>
      <c r="C1211" t="s">
        <v>13</v>
      </c>
      <c r="D1211" t="s">
        <v>21</v>
      </c>
      <c r="E1211" t="s">
        <v>20</v>
      </c>
      <c r="F1211" t="s">
        <v>24</v>
      </c>
      <c r="G1211" t="s">
        <v>12</v>
      </c>
      <c r="H1211" s="3">
        <v>1</v>
      </c>
      <c r="K1211" s="2">
        <v>19</v>
      </c>
      <c r="L1211">
        <f t="shared" si="90"/>
        <v>0</v>
      </c>
      <c r="M1211">
        <f t="shared" si="91"/>
        <v>1</v>
      </c>
      <c r="N1211">
        <f t="shared" si="92"/>
        <v>3</v>
      </c>
      <c r="O1211">
        <f t="shared" si="93"/>
        <v>3</v>
      </c>
      <c r="P1211">
        <f t="shared" si="94"/>
        <v>3</v>
      </c>
      <c r="Q1211" s="3">
        <v>1</v>
      </c>
    </row>
    <row r="1212" spans="1:17" x14ac:dyDescent="0.25">
      <c r="A1212" s="2">
        <v>1211</v>
      </c>
      <c r="B1212">
        <v>24</v>
      </c>
      <c r="C1212" t="s">
        <v>13</v>
      </c>
      <c r="D1212" t="s">
        <v>21</v>
      </c>
      <c r="E1212" t="s">
        <v>20</v>
      </c>
      <c r="F1212" t="s">
        <v>11</v>
      </c>
      <c r="G1212" t="s">
        <v>12</v>
      </c>
      <c r="H1212" s="3">
        <v>1</v>
      </c>
      <c r="K1212" s="2">
        <v>24</v>
      </c>
      <c r="L1212">
        <f t="shared" si="90"/>
        <v>0</v>
      </c>
      <c r="M1212">
        <f t="shared" si="91"/>
        <v>1</v>
      </c>
      <c r="N1212">
        <f t="shared" si="92"/>
        <v>3</v>
      </c>
      <c r="O1212">
        <f t="shared" si="93"/>
        <v>4</v>
      </c>
      <c r="P1212">
        <f t="shared" si="94"/>
        <v>3</v>
      </c>
      <c r="Q1212" s="3">
        <v>1</v>
      </c>
    </row>
    <row r="1213" spans="1:17" x14ac:dyDescent="0.25">
      <c r="A1213" s="2">
        <v>1212</v>
      </c>
      <c r="B1213">
        <v>18</v>
      </c>
      <c r="C1213" t="s">
        <v>8</v>
      </c>
      <c r="D1213" t="s">
        <v>21</v>
      </c>
      <c r="E1213" t="s">
        <v>20</v>
      </c>
      <c r="F1213" t="s">
        <v>11</v>
      </c>
      <c r="G1213" t="s">
        <v>22</v>
      </c>
      <c r="H1213" s="3">
        <v>1</v>
      </c>
      <c r="K1213" s="2">
        <v>18</v>
      </c>
      <c r="L1213">
        <f t="shared" si="90"/>
        <v>1</v>
      </c>
      <c r="M1213">
        <f t="shared" si="91"/>
        <v>1</v>
      </c>
      <c r="N1213">
        <f t="shared" si="92"/>
        <v>3</v>
      </c>
      <c r="O1213">
        <f t="shared" si="93"/>
        <v>4</v>
      </c>
      <c r="P1213">
        <f t="shared" si="94"/>
        <v>2</v>
      </c>
      <c r="Q1213" s="3">
        <v>1</v>
      </c>
    </row>
    <row r="1214" spans="1:17" x14ac:dyDescent="0.25">
      <c r="A1214" s="2">
        <v>1213</v>
      </c>
      <c r="B1214">
        <v>23</v>
      </c>
      <c r="C1214" t="s">
        <v>13</v>
      </c>
      <c r="D1214" t="s">
        <v>21</v>
      </c>
      <c r="E1214" t="s">
        <v>20</v>
      </c>
      <c r="F1214" t="s">
        <v>25</v>
      </c>
      <c r="G1214" t="s">
        <v>17</v>
      </c>
      <c r="H1214" s="3">
        <v>1</v>
      </c>
      <c r="K1214" s="2">
        <v>23</v>
      </c>
      <c r="L1214">
        <f t="shared" si="90"/>
        <v>0</v>
      </c>
      <c r="M1214">
        <f t="shared" si="91"/>
        <v>1</v>
      </c>
      <c r="N1214">
        <f t="shared" si="92"/>
        <v>3</v>
      </c>
      <c r="O1214">
        <f t="shared" si="93"/>
        <v>2</v>
      </c>
      <c r="P1214">
        <f t="shared" si="94"/>
        <v>1</v>
      </c>
      <c r="Q1214" s="3">
        <v>1</v>
      </c>
    </row>
    <row r="1215" spans="1:17" x14ac:dyDescent="0.25">
      <c r="A1215" s="2">
        <v>1214</v>
      </c>
      <c r="B1215">
        <v>18</v>
      </c>
      <c r="C1215" t="s">
        <v>8</v>
      </c>
      <c r="D1215" t="s">
        <v>21</v>
      </c>
      <c r="E1215" t="s">
        <v>20</v>
      </c>
      <c r="F1215" t="s">
        <v>16</v>
      </c>
      <c r="G1215" t="s">
        <v>12</v>
      </c>
      <c r="H1215" s="3">
        <v>1</v>
      </c>
      <c r="K1215" s="2">
        <v>18</v>
      </c>
      <c r="L1215">
        <f t="shared" si="90"/>
        <v>1</v>
      </c>
      <c r="M1215">
        <f t="shared" si="91"/>
        <v>1</v>
      </c>
      <c r="N1215">
        <f t="shared" si="92"/>
        <v>3</v>
      </c>
      <c r="O1215">
        <f t="shared" si="93"/>
        <v>1</v>
      </c>
      <c r="P1215">
        <f t="shared" si="94"/>
        <v>3</v>
      </c>
      <c r="Q1215" s="3">
        <v>1</v>
      </c>
    </row>
    <row r="1216" spans="1:17" x14ac:dyDescent="0.25">
      <c r="A1216" s="2">
        <v>1215</v>
      </c>
      <c r="B1216">
        <v>22</v>
      </c>
      <c r="C1216" t="s">
        <v>13</v>
      </c>
      <c r="D1216" t="s">
        <v>21</v>
      </c>
      <c r="E1216" t="s">
        <v>20</v>
      </c>
      <c r="F1216" t="s">
        <v>11</v>
      </c>
      <c r="G1216" t="s">
        <v>17</v>
      </c>
      <c r="H1216" s="3">
        <v>1</v>
      </c>
      <c r="K1216" s="2">
        <v>22</v>
      </c>
      <c r="L1216">
        <f t="shared" si="90"/>
        <v>0</v>
      </c>
      <c r="M1216">
        <f t="shared" si="91"/>
        <v>1</v>
      </c>
      <c r="N1216">
        <f t="shared" si="92"/>
        <v>3</v>
      </c>
      <c r="O1216">
        <f t="shared" si="93"/>
        <v>4</v>
      </c>
      <c r="P1216">
        <f t="shared" si="94"/>
        <v>1</v>
      </c>
      <c r="Q1216" s="3">
        <v>1</v>
      </c>
    </row>
    <row r="1217" spans="1:17" x14ac:dyDescent="0.25">
      <c r="A1217" s="2">
        <v>1216</v>
      </c>
      <c r="B1217">
        <v>21</v>
      </c>
      <c r="C1217" t="s">
        <v>13</v>
      </c>
      <c r="D1217" t="s">
        <v>21</v>
      </c>
      <c r="E1217" t="s">
        <v>20</v>
      </c>
      <c r="F1217" t="s">
        <v>11</v>
      </c>
      <c r="G1217" t="s">
        <v>17</v>
      </c>
      <c r="H1217" s="3">
        <v>1</v>
      </c>
      <c r="K1217" s="2">
        <v>21</v>
      </c>
      <c r="L1217">
        <f t="shared" si="90"/>
        <v>0</v>
      </c>
      <c r="M1217">
        <f t="shared" si="91"/>
        <v>1</v>
      </c>
      <c r="N1217">
        <f t="shared" si="92"/>
        <v>3</v>
      </c>
      <c r="O1217">
        <f t="shared" si="93"/>
        <v>4</v>
      </c>
      <c r="P1217">
        <f t="shared" si="94"/>
        <v>1</v>
      </c>
      <c r="Q1217" s="3">
        <v>1</v>
      </c>
    </row>
    <row r="1218" spans="1:17" x14ac:dyDescent="0.25">
      <c r="A1218" s="2">
        <v>1217</v>
      </c>
      <c r="B1218">
        <v>19</v>
      </c>
      <c r="C1218" t="s">
        <v>8</v>
      </c>
      <c r="D1218" t="s">
        <v>21</v>
      </c>
      <c r="E1218" t="s">
        <v>20</v>
      </c>
      <c r="F1218" t="s">
        <v>24</v>
      </c>
      <c r="G1218" t="s">
        <v>22</v>
      </c>
      <c r="H1218" s="3">
        <v>1</v>
      </c>
      <c r="K1218" s="2">
        <v>19</v>
      </c>
      <c r="L1218">
        <f t="shared" si="90"/>
        <v>1</v>
      </c>
      <c r="M1218">
        <f t="shared" si="91"/>
        <v>1</v>
      </c>
      <c r="N1218">
        <f t="shared" si="92"/>
        <v>3</v>
      </c>
      <c r="O1218">
        <f t="shared" si="93"/>
        <v>3</v>
      </c>
      <c r="P1218">
        <f t="shared" si="94"/>
        <v>2</v>
      </c>
      <c r="Q1218" s="3">
        <v>1</v>
      </c>
    </row>
    <row r="1219" spans="1:17" x14ac:dyDescent="0.25">
      <c r="A1219" s="2">
        <v>1218</v>
      </c>
      <c r="B1219">
        <v>18</v>
      </c>
      <c r="C1219" t="s">
        <v>8</v>
      </c>
      <c r="D1219" t="s">
        <v>21</v>
      </c>
      <c r="E1219" t="s">
        <v>20</v>
      </c>
      <c r="F1219" t="s">
        <v>25</v>
      </c>
      <c r="G1219" t="s">
        <v>19</v>
      </c>
      <c r="H1219" s="3">
        <v>1</v>
      </c>
      <c r="K1219" s="2">
        <v>18</v>
      </c>
      <c r="L1219">
        <f t="shared" ref="L1219:L1282" si="95">VLOOKUP(C1219,$S$7:$T$9,2,0)</f>
        <v>1</v>
      </c>
      <c r="M1219">
        <f t="shared" ref="M1219:M1282" si="96">VLOOKUP(D1219,$V$7:$W$11,2,0)</f>
        <v>1</v>
      </c>
      <c r="N1219">
        <f t="shared" ref="N1219:N1282" si="97">VLOOKUP(E1219,$Y$7:$Z$10,2,0)</f>
        <v>3</v>
      </c>
      <c r="O1219">
        <f t="shared" ref="O1219:O1282" si="98">VLOOKUP(F1219,$S$14:$T$19,2,0)</f>
        <v>2</v>
      </c>
      <c r="P1219">
        <f t="shared" ref="P1219:P1282" si="99">VLOOKUP(G1219,$V$14:$W$18,2,0)</f>
        <v>4</v>
      </c>
      <c r="Q1219" s="3">
        <v>1</v>
      </c>
    </row>
    <row r="1220" spans="1:17" x14ac:dyDescent="0.25">
      <c r="A1220" s="2">
        <v>1219</v>
      </c>
      <c r="B1220">
        <v>24</v>
      </c>
      <c r="C1220" t="s">
        <v>13</v>
      </c>
      <c r="D1220" t="s">
        <v>21</v>
      </c>
      <c r="E1220" t="s">
        <v>20</v>
      </c>
      <c r="F1220" t="s">
        <v>11</v>
      </c>
      <c r="G1220" t="s">
        <v>19</v>
      </c>
      <c r="H1220" s="3">
        <v>1</v>
      </c>
      <c r="K1220" s="2">
        <v>24</v>
      </c>
      <c r="L1220">
        <f t="shared" si="95"/>
        <v>0</v>
      </c>
      <c r="M1220">
        <f t="shared" si="96"/>
        <v>1</v>
      </c>
      <c r="N1220">
        <f t="shared" si="97"/>
        <v>3</v>
      </c>
      <c r="O1220">
        <f t="shared" si="98"/>
        <v>4</v>
      </c>
      <c r="P1220">
        <f t="shared" si="99"/>
        <v>4</v>
      </c>
      <c r="Q1220" s="3">
        <v>1</v>
      </c>
    </row>
    <row r="1221" spans="1:17" x14ac:dyDescent="0.25">
      <c r="A1221" s="2">
        <v>1220</v>
      </c>
      <c r="B1221">
        <v>23</v>
      </c>
      <c r="C1221" t="s">
        <v>13</v>
      </c>
      <c r="D1221" t="s">
        <v>21</v>
      </c>
      <c r="E1221" t="s">
        <v>20</v>
      </c>
      <c r="F1221" t="s">
        <v>24</v>
      </c>
      <c r="G1221" t="s">
        <v>17</v>
      </c>
      <c r="H1221" s="3">
        <v>1</v>
      </c>
      <c r="K1221" s="2">
        <v>23</v>
      </c>
      <c r="L1221">
        <f t="shared" si="95"/>
        <v>0</v>
      </c>
      <c r="M1221">
        <f t="shared" si="96"/>
        <v>1</v>
      </c>
      <c r="N1221">
        <f t="shared" si="97"/>
        <v>3</v>
      </c>
      <c r="O1221">
        <f t="shared" si="98"/>
        <v>3</v>
      </c>
      <c r="P1221">
        <f t="shared" si="99"/>
        <v>1</v>
      </c>
      <c r="Q1221" s="3">
        <v>1</v>
      </c>
    </row>
    <row r="1222" spans="1:17" x14ac:dyDescent="0.25">
      <c r="A1222" s="2">
        <v>1221</v>
      </c>
      <c r="B1222">
        <v>18</v>
      </c>
      <c r="C1222" t="s">
        <v>8</v>
      </c>
      <c r="D1222" t="s">
        <v>21</v>
      </c>
      <c r="E1222" t="s">
        <v>20</v>
      </c>
      <c r="F1222" t="s">
        <v>11</v>
      </c>
      <c r="G1222" t="s">
        <v>17</v>
      </c>
      <c r="H1222" s="3">
        <v>1</v>
      </c>
      <c r="K1222" s="2">
        <v>18</v>
      </c>
      <c r="L1222">
        <f t="shared" si="95"/>
        <v>1</v>
      </c>
      <c r="M1222">
        <f t="shared" si="96"/>
        <v>1</v>
      </c>
      <c r="N1222">
        <f t="shared" si="97"/>
        <v>3</v>
      </c>
      <c r="O1222">
        <f t="shared" si="98"/>
        <v>4</v>
      </c>
      <c r="P1222">
        <f t="shared" si="99"/>
        <v>1</v>
      </c>
      <c r="Q1222" s="3">
        <v>1</v>
      </c>
    </row>
    <row r="1223" spans="1:17" x14ac:dyDescent="0.25">
      <c r="A1223" s="2">
        <v>1222</v>
      </c>
      <c r="B1223">
        <v>24</v>
      </c>
      <c r="C1223" t="s">
        <v>13</v>
      </c>
      <c r="D1223" t="s">
        <v>21</v>
      </c>
      <c r="E1223" t="s">
        <v>20</v>
      </c>
      <c r="F1223" t="s">
        <v>23</v>
      </c>
      <c r="G1223" t="s">
        <v>17</v>
      </c>
      <c r="H1223" s="3">
        <v>1</v>
      </c>
      <c r="K1223" s="2">
        <v>24</v>
      </c>
      <c r="L1223">
        <f t="shared" si="95"/>
        <v>0</v>
      </c>
      <c r="M1223">
        <f t="shared" si="96"/>
        <v>1</v>
      </c>
      <c r="N1223">
        <f t="shared" si="97"/>
        <v>3</v>
      </c>
      <c r="O1223">
        <f t="shared" si="98"/>
        <v>5</v>
      </c>
      <c r="P1223">
        <f t="shared" si="99"/>
        <v>1</v>
      </c>
      <c r="Q1223" s="3">
        <v>1</v>
      </c>
    </row>
    <row r="1224" spans="1:17" x14ac:dyDescent="0.25">
      <c r="A1224" s="2">
        <v>1223</v>
      </c>
      <c r="B1224">
        <v>19</v>
      </c>
      <c r="C1224" t="s">
        <v>13</v>
      </c>
      <c r="D1224" t="s">
        <v>21</v>
      </c>
      <c r="E1224" t="s">
        <v>20</v>
      </c>
      <c r="F1224" t="s">
        <v>24</v>
      </c>
      <c r="G1224" t="s">
        <v>12</v>
      </c>
      <c r="H1224" s="3">
        <v>1</v>
      </c>
      <c r="K1224" s="2">
        <v>19</v>
      </c>
      <c r="L1224">
        <f t="shared" si="95"/>
        <v>0</v>
      </c>
      <c r="M1224">
        <f t="shared" si="96"/>
        <v>1</v>
      </c>
      <c r="N1224">
        <f t="shared" si="97"/>
        <v>3</v>
      </c>
      <c r="O1224">
        <f t="shared" si="98"/>
        <v>3</v>
      </c>
      <c r="P1224">
        <f t="shared" si="99"/>
        <v>3</v>
      </c>
      <c r="Q1224" s="3">
        <v>1</v>
      </c>
    </row>
    <row r="1225" spans="1:17" x14ac:dyDescent="0.25">
      <c r="A1225" s="2">
        <v>1224</v>
      </c>
      <c r="B1225">
        <v>24</v>
      </c>
      <c r="C1225" t="s">
        <v>13</v>
      </c>
      <c r="D1225" t="s">
        <v>21</v>
      </c>
      <c r="E1225" t="s">
        <v>20</v>
      </c>
      <c r="F1225" t="s">
        <v>11</v>
      </c>
      <c r="G1225" t="s">
        <v>12</v>
      </c>
      <c r="H1225" s="3">
        <v>1</v>
      </c>
      <c r="K1225" s="2">
        <v>24</v>
      </c>
      <c r="L1225">
        <f t="shared" si="95"/>
        <v>0</v>
      </c>
      <c r="M1225">
        <f t="shared" si="96"/>
        <v>1</v>
      </c>
      <c r="N1225">
        <f t="shared" si="97"/>
        <v>3</v>
      </c>
      <c r="O1225">
        <f t="shared" si="98"/>
        <v>4</v>
      </c>
      <c r="P1225">
        <f t="shared" si="99"/>
        <v>3</v>
      </c>
      <c r="Q1225" s="3">
        <v>1</v>
      </c>
    </row>
    <row r="1226" spans="1:17" x14ac:dyDescent="0.25">
      <c r="A1226" s="2">
        <v>1225</v>
      </c>
      <c r="B1226">
        <v>18</v>
      </c>
      <c r="C1226" t="s">
        <v>8</v>
      </c>
      <c r="D1226" t="s">
        <v>21</v>
      </c>
      <c r="E1226" t="s">
        <v>20</v>
      </c>
      <c r="F1226" t="s">
        <v>11</v>
      </c>
      <c r="G1226" t="s">
        <v>22</v>
      </c>
      <c r="H1226" s="3">
        <v>1</v>
      </c>
      <c r="K1226" s="2">
        <v>18</v>
      </c>
      <c r="L1226">
        <f t="shared" si="95"/>
        <v>1</v>
      </c>
      <c r="M1226">
        <f t="shared" si="96"/>
        <v>1</v>
      </c>
      <c r="N1226">
        <f t="shared" si="97"/>
        <v>3</v>
      </c>
      <c r="O1226">
        <f t="shared" si="98"/>
        <v>4</v>
      </c>
      <c r="P1226">
        <f t="shared" si="99"/>
        <v>2</v>
      </c>
      <c r="Q1226" s="3">
        <v>1</v>
      </c>
    </row>
    <row r="1227" spans="1:17" x14ac:dyDescent="0.25">
      <c r="A1227" s="2">
        <v>1226</v>
      </c>
      <c r="B1227">
        <v>23</v>
      </c>
      <c r="C1227" t="s">
        <v>13</v>
      </c>
      <c r="D1227" t="s">
        <v>21</v>
      </c>
      <c r="E1227" t="s">
        <v>20</v>
      </c>
      <c r="F1227" t="s">
        <v>25</v>
      </c>
      <c r="G1227" t="s">
        <v>17</v>
      </c>
      <c r="H1227" s="3">
        <v>1</v>
      </c>
      <c r="K1227" s="2">
        <v>23</v>
      </c>
      <c r="L1227">
        <f t="shared" si="95"/>
        <v>0</v>
      </c>
      <c r="M1227">
        <f t="shared" si="96"/>
        <v>1</v>
      </c>
      <c r="N1227">
        <f t="shared" si="97"/>
        <v>3</v>
      </c>
      <c r="O1227">
        <f t="shared" si="98"/>
        <v>2</v>
      </c>
      <c r="P1227">
        <f t="shared" si="99"/>
        <v>1</v>
      </c>
      <c r="Q1227" s="3">
        <v>1</v>
      </c>
    </row>
    <row r="1228" spans="1:17" x14ac:dyDescent="0.25">
      <c r="A1228" s="2">
        <v>1227</v>
      </c>
      <c r="B1228">
        <v>18</v>
      </c>
      <c r="C1228" t="s">
        <v>8</v>
      </c>
      <c r="D1228" t="s">
        <v>21</v>
      </c>
      <c r="E1228" t="s">
        <v>20</v>
      </c>
      <c r="F1228" t="s">
        <v>16</v>
      </c>
      <c r="G1228" t="s">
        <v>12</v>
      </c>
      <c r="H1228" s="3">
        <v>1</v>
      </c>
      <c r="K1228" s="2">
        <v>18</v>
      </c>
      <c r="L1228">
        <f t="shared" si="95"/>
        <v>1</v>
      </c>
      <c r="M1228">
        <f t="shared" si="96"/>
        <v>1</v>
      </c>
      <c r="N1228">
        <f t="shared" si="97"/>
        <v>3</v>
      </c>
      <c r="O1228">
        <f t="shared" si="98"/>
        <v>1</v>
      </c>
      <c r="P1228">
        <f t="shared" si="99"/>
        <v>3</v>
      </c>
      <c r="Q1228" s="3">
        <v>1</v>
      </c>
    </row>
    <row r="1229" spans="1:17" x14ac:dyDescent="0.25">
      <c r="A1229" s="2">
        <v>1228</v>
      </c>
      <c r="B1229">
        <v>22</v>
      </c>
      <c r="C1229" t="s">
        <v>13</v>
      </c>
      <c r="D1229" t="s">
        <v>21</v>
      </c>
      <c r="E1229" t="s">
        <v>20</v>
      </c>
      <c r="F1229" t="s">
        <v>11</v>
      </c>
      <c r="G1229" t="s">
        <v>17</v>
      </c>
      <c r="H1229" s="3">
        <v>1</v>
      </c>
      <c r="K1229" s="2">
        <v>22</v>
      </c>
      <c r="L1229">
        <f t="shared" si="95"/>
        <v>0</v>
      </c>
      <c r="M1229">
        <f t="shared" si="96"/>
        <v>1</v>
      </c>
      <c r="N1229">
        <f t="shared" si="97"/>
        <v>3</v>
      </c>
      <c r="O1229">
        <f t="shared" si="98"/>
        <v>4</v>
      </c>
      <c r="P1229">
        <f t="shared" si="99"/>
        <v>1</v>
      </c>
      <c r="Q1229" s="3">
        <v>1</v>
      </c>
    </row>
    <row r="1230" spans="1:17" x14ac:dyDescent="0.25">
      <c r="A1230" s="2">
        <v>1229</v>
      </c>
      <c r="B1230">
        <v>21</v>
      </c>
      <c r="C1230" t="s">
        <v>13</v>
      </c>
      <c r="D1230" t="s">
        <v>21</v>
      </c>
      <c r="E1230" t="s">
        <v>20</v>
      </c>
      <c r="F1230" t="s">
        <v>11</v>
      </c>
      <c r="G1230" t="s">
        <v>17</v>
      </c>
      <c r="H1230" s="3">
        <v>1</v>
      </c>
      <c r="K1230" s="2">
        <v>21</v>
      </c>
      <c r="L1230">
        <f t="shared" si="95"/>
        <v>0</v>
      </c>
      <c r="M1230">
        <f t="shared" si="96"/>
        <v>1</v>
      </c>
      <c r="N1230">
        <f t="shared" si="97"/>
        <v>3</v>
      </c>
      <c r="O1230">
        <f t="shared" si="98"/>
        <v>4</v>
      </c>
      <c r="P1230">
        <f t="shared" si="99"/>
        <v>1</v>
      </c>
      <c r="Q1230" s="3">
        <v>1</v>
      </c>
    </row>
    <row r="1231" spans="1:17" x14ac:dyDescent="0.25">
      <c r="A1231" s="2">
        <v>1230</v>
      </c>
      <c r="B1231">
        <v>19</v>
      </c>
      <c r="C1231" t="s">
        <v>8</v>
      </c>
      <c r="D1231" t="s">
        <v>21</v>
      </c>
      <c r="E1231" t="s">
        <v>20</v>
      </c>
      <c r="F1231" t="s">
        <v>24</v>
      </c>
      <c r="G1231" t="s">
        <v>22</v>
      </c>
      <c r="H1231" s="3">
        <v>1</v>
      </c>
      <c r="K1231" s="2">
        <v>19</v>
      </c>
      <c r="L1231">
        <f t="shared" si="95"/>
        <v>1</v>
      </c>
      <c r="M1231">
        <f t="shared" si="96"/>
        <v>1</v>
      </c>
      <c r="N1231">
        <f t="shared" si="97"/>
        <v>3</v>
      </c>
      <c r="O1231">
        <f t="shared" si="98"/>
        <v>3</v>
      </c>
      <c r="P1231">
        <f t="shared" si="99"/>
        <v>2</v>
      </c>
      <c r="Q1231" s="3">
        <v>1</v>
      </c>
    </row>
    <row r="1232" spans="1:17" x14ac:dyDescent="0.25">
      <c r="A1232" s="2">
        <v>1231</v>
      </c>
      <c r="B1232">
        <v>18</v>
      </c>
      <c r="C1232" t="s">
        <v>8</v>
      </c>
      <c r="D1232" t="s">
        <v>21</v>
      </c>
      <c r="E1232" t="s">
        <v>20</v>
      </c>
      <c r="F1232" t="s">
        <v>25</v>
      </c>
      <c r="G1232" t="s">
        <v>19</v>
      </c>
      <c r="H1232" s="3">
        <v>1</v>
      </c>
      <c r="K1232" s="2">
        <v>18</v>
      </c>
      <c r="L1232">
        <f t="shared" si="95"/>
        <v>1</v>
      </c>
      <c r="M1232">
        <f t="shared" si="96"/>
        <v>1</v>
      </c>
      <c r="N1232">
        <f t="shared" si="97"/>
        <v>3</v>
      </c>
      <c r="O1232">
        <f t="shared" si="98"/>
        <v>2</v>
      </c>
      <c r="P1232">
        <f t="shared" si="99"/>
        <v>4</v>
      </c>
      <c r="Q1232" s="3">
        <v>1</v>
      </c>
    </row>
    <row r="1233" spans="1:17" x14ac:dyDescent="0.25">
      <c r="A1233" s="2">
        <v>1232</v>
      </c>
      <c r="B1233">
        <v>24</v>
      </c>
      <c r="C1233" t="s">
        <v>13</v>
      </c>
      <c r="D1233" t="s">
        <v>21</v>
      </c>
      <c r="E1233" t="s">
        <v>20</v>
      </c>
      <c r="F1233" t="s">
        <v>11</v>
      </c>
      <c r="G1233" t="s">
        <v>19</v>
      </c>
      <c r="H1233" s="3">
        <v>1</v>
      </c>
      <c r="K1233" s="2">
        <v>24</v>
      </c>
      <c r="L1233">
        <f t="shared" si="95"/>
        <v>0</v>
      </c>
      <c r="M1233">
        <f t="shared" si="96"/>
        <v>1</v>
      </c>
      <c r="N1233">
        <f t="shared" si="97"/>
        <v>3</v>
      </c>
      <c r="O1233">
        <f t="shared" si="98"/>
        <v>4</v>
      </c>
      <c r="P1233">
        <f t="shared" si="99"/>
        <v>4</v>
      </c>
      <c r="Q1233" s="3">
        <v>1</v>
      </c>
    </row>
    <row r="1234" spans="1:17" x14ac:dyDescent="0.25">
      <c r="A1234" s="2">
        <v>1233</v>
      </c>
      <c r="B1234">
        <v>23</v>
      </c>
      <c r="C1234" t="s">
        <v>13</v>
      </c>
      <c r="D1234" t="s">
        <v>21</v>
      </c>
      <c r="E1234" t="s">
        <v>20</v>
      </c>
      <c r="F1234" t="s">
        <v>24</v>
      </c>
      <c r="G1234" t="s">
        <v>17</v>
      </c>
      <c r="H1234" s="3">
        <v>1</v>
      </c>
      <c r="K1234" s="2">
        <v>23</v>
      </c>
      <c r="L1234">
        <f t="shared" si="95"/>
        <v>0</v>
      </c>
      <c r="M1234">
        <f t="shared" si="96"/>
        <v>1</v>
      </c>
      <c r="N1234">
        <f t="shared" si="97"/>
        <v>3</v>
      </c>
      <c r="O1234">
        <f t="shared" si="98"/>
        <v>3</v>
      </c>
      <c r="P1234">
        <f t="shared" si="99"/>
        <v>1</v>
      </c>
      <c r="Q1234" s="3">
        <v>1</v>
      </c>
    </row>
    <row r="1235" spans="1:17" x14ac:dyDescent="0.25">
      <c r="A1235" s="2">
        <v>1234</v>
      </c>
      <c r="B1235">
        <v>18</v>
      </c>
      <c r="C1235" t="s">
        <v>8</v>
      </c>
      <c r="D1235" t="s">
        <v>21</v>
      </c>
      <c r="E1235" t="s">
        <v>20</v>
      </c>
      <c r="F1235" t="s">
        <v>11</v>
      </c>
      <c r="G1235" t="s">
        <v>17</v>
      </c>
      <c r="H1235" s="3">
        <v>1</v>
      </c>
      <c r="K1235" s="2">
        <v>18</v>
      </c>
      <c r="L1235">
        <f t="shared" si="95"/>
        <v>1</v>
      </c>
      <c r="M1235">
        <f t="shared" si="96"/>
        <v>1</v>
      </c>
      <c r="N1235">
        <f t="shared" si="97"/>
        <v>3</v>
      </c>
      <c r="O1235">
        <f t="shared" si="98"/>
        <v>4</v>
      </c>
      <c r="P1235">
        <f t="shared" si="99"/>
        <v>1</v>
      </c>
      <c r="Q1235" s="3">
        <v>1</v>
      </c>
    </row>
    <row r="1236" spans="1:17" x14ac:dyDescent="0.25">
      <c r="A1236" s="2">
        <v>1235</v>
      </c>
      <c r="B1236">
        <v>24</v>
      </c>
      <c r="C1236" t="s">
        <v>13</v>
      </c>
      <c r="D1236" t="s">
        <v>21</v>
      </c>
      <c r="E1236" t="s">
        <v>20</v>
      </c>
      <c r="F1236" t="s">
        <v>23</v>
      </c>
      <c r="G1236" t="s">
        <v>17</v>
      </c>
      <c r="H1236" s="3">
        <v>1</v>
      </c>
      <c r="K1236" s="2">
        <v>24</v>
      </c>
      <c r="L1236">
        <f t="shared" si="95"/>
        <v>0</v>
      </c>
      <c r="M1236">
        <f t="shared" si="96"/>
        <v>1</v>
      </c>
      <c r="N1236">
        <f t="shared" si="97"/>
        <v>3</v>
      </c>
      <c r="O1236">
        <f t="shared" si="98"/>
        <v>5</v>
      </c>
      <c r="P1236">
        <f t="shared" si="99"/>
        <v>1</v>
      </c>
      <c r="Q1236" s="3">
        <v>1</v>
      </c>
    </row>
    <row r="1237" spans="1:17" x14ac:dyDescent="0.25">
      <c r="A1237" s="2">
        <v>1236</v>
      </c>
      <c r="B1237">
        <v>19</v>
      </c>
      <c r="C1237" t="s">
        <v>13</v>
      </c>
      <c r="D1237" t="s">
        <v>21</v>
      </c>
      <c r="E1237" t="s">
        <v>20</v>
      </c>
      <c r="F1237" t="s">
        <v>24</v>
      </c>
      <c r="G1237" t="s">
        <v>12</v>
      </c>
      <c r="H1237" s="3">
        <v>1</v>
      </c>
      <c r="K1237" s="2">
        <v>19</v>
      </c>
      <c r="L1237">
        <f t="shared" si="95"/>
        <v>0</v>
      </c>
      <c r="M1237">
        <f t="shared" si="96"/>
        <v>1</v>
      </c>
      <c r="N1237">
        <f t="shared" si="97"/>
        <v>3</v>
      </c>
      <c r="O1237">
        <f t="shared" si="98"/>
        <v>3</v>
      </c>
      <c r="P1237">
        <f t="shared" si="99"/>
        <v>3</v>
      </c>
      <c r="Q1237" s="3">
        <v>1</v>
      </c>
    </row>
    <row r="1238" spans="1:17" x14ac:dyDescent="0.25">
      <c r="A1238" s="2">
        <v>1237</v>
      </c>
      <c r="B1238">
        <v>24</v>
      </c>
      <c r="C1238" t="s">
        <v>13</v>
      </c>
      <c r="D1238" t="s">
        <v>21</v>
      </c>
      <c r="E1238" t="s">
        <v>20</v>
      </c>
      <c r="F1238" t="s">
        <v>11</v>
      </c>
      <c r="G1238" t="s">
        <v>12</v>
      </c>
      <c r="H1238" s="3">
        <v>1</v>
      </c>
      <c r="K1238" s="2">
        <v>24</v>
      </c>
      <c r="L1238">
        <f t="shared" si="95"/>
        <v>0</v>
      </c>
      <c r="M1238">
        <f t="shared" si="96"/>
        <v>1</v>
      </c>
      <c r="N1238">
        <f t="shared" si="97"/>
        <v>3</v>
      </c>
      <c r="O1238">
        <f t="shared" si="98"/>
        <v>4</v>
      </c>
      <c r="P1238">
        <f t="shared" si="99"/>
        <v>3</v>
      </c>
      <c r="Q1238" s="3">
        <v>1</v>
      </c>
    </row>
    <row r="1239" spans="1:17" x14ac:dyDescent="0.25">
      <c r="A1239" s="2">
        <v>1238</v>
      </c>
      <c r="B1239">
        <v>18</v>
      </c>
      <c r="C1239" t="s">
        <v>8</v>
      </c>
      <c r="D1239" t="s">
        <v>21</v>
      </c>
      <c r="E1239" t="s">
        <v>20</v>
      </c>
      <c r="F1239" t="s">
        <v>11</v>
      </c>
      <c r="G1239" t="s">
        <v>22</v>
      </c>
      <c r="H1239" s="3">
        <v>1</v>
      </c>
      <c r="K1239" s="2">
        <v>18</v>
      </c>
      <c r="L1239">
        <f t="shared" si="95"/>
        <v>1</v>
      </c>
      <c r="M1239">
        <f t="shared" si="96"/>
        <v>1</v>
      </c>
      <c r="N1239">
        <f t="shared" si="97"/>
        <v>3</v>
      </c>
      <c r="O1239">
        <f t="shared" si="98"/>
        <v>4</v>
      </c>
      <c r="P1239">
        <f t="shared" si="99"/>
        <v>2</v>
      </c>
      <c r="Q1239" s="3">
        <v>1</v>
      </c>
    </row>
    <row r="1240" spans="1:17" x14ac:dyDescent="0.25">
      <c r="A1240" s="2">
        <v>1239</v>
      </c>
      <c r="B1240">
        <v>23</v>
      </c>
      <c r="C1240" t="s">
        <v>13</v>
      </c>
      <c r="D1240" t="s">
        <v>21</v>
      </c>
      <c r="E1240" t="s">
        <v>20</v>
      </c>
      <c r="F1240" t="s">
        <v>25</v>
      </c>
      <c r="G1240" t="s">
        <v>17</v>
      </c>
      <c r="H1240" s="3">
        <v>1</v>
      </c>
      <c r="K1240" s="2">
        <v>23</v>
      </c>
      <c r="L1240">
        <f t="shared" si="95"/>
        <v>0</v>
      </c>
      <c r="M1240">
        <f t="shared" si="96"/>
        <v>1</v>
      </c>
      <c r="N1240">
        <f t="shared" si="97"/>
        <v>3</v>
      </c>
      <c r="O1240">
        <f t="shared" si="98"/>
        <v>2</v>
      </c>
      <c r="P1240">
        <f t="shared" si="99"/>
        <v>1</v>
      </c>
      <c r="Q1240" s="3">
        <v>1</v>
      </c>
    </row>
    <row r="1241" spans="1:17" x14ac:dyDescent="0.25">
      <c r="A1241" s="2">
        <v>1240</v>
      </c>
      <c r="B1241">
        <v>18</v>
      </c>
      <c r="C1241" t="s">
        <v>8</v>
      </c>
      <c r="D1241" t="s">
        <v>21</v>
      </c>
      <c r="E1241" t="s">
        <v>20</v>
      </c>
      <c r="F1241" t="s">
        <v>16</v>
      </c>
      <c r="G1241" t="s">
        <v>12</v>
      </c>
      <c r="H1241" s="3">
        <v>1</v>
      </c>
      <c r="K1241" s="2">
        <v>18</v>
      </c>
      <c r="L1241">
        <f t="shared" si="95"/>
        <v>1</v>
      </c>
      <c r="M1241">
        <f t="shared" si="96"/>
        <v>1</v>
      </c>
      <c r="N1241">
        <f t="shared" si="97"/>
        <v>3</v>
      </c>
      <c r="O1241">
        <f t="shared" si="98"/>
        <v>1</v>
      </c>
      <c r="P1241">
        <f t="shared" si="99"/>
        <v>3</v>
      </c>
      <c r="Q1241" s="3">
        <v>1</v>
      </c>
    </row>
    <row r="1242" spans="1:17" x14ac:dyDescent="0.25">
      <c r="A1242" s="2">
        <v>1241</v>
      </c>
      <c r="B1242">
        <v>22</v>
      </c>
      <c r="C1242" t="s">
        <v>13</v>
      </c>
      <c r="D1242" t="s">
        <v>21</v>
      </c>
      <c r="E1242" t="s">
        <v>20</v>
      </c>
      <c r="F1242" t="s">
        <v>11</v>
      </c>
      <c r="G1242" t="s">
        <v>17</v>
      </c>
      <c r="H1242" s="3">
        <v>1</v>
      </c>
      <c r="K1242" s="2">
        <v>22</v>
      </c>
      <c r="L1242">
        <f t="shared" si="95"/>
        <v>0</v>
      </c>
      <c r="M1242">
        <f t="shared" si="96"/>
        <v>1</v>
      </c>
      <c r="N1242">
        <f t="shared" si="97"/>
        <v>3</v>
      </c>
      <c r="O1242">
        <f t="shared" si="98"/>
        <v>4</v>
      </c>
      <c r="P1242">
        <f t="shared" si="99"/>
        <v>1</v>
      </c>
      <c r="Q1242" s="3">
        <v>1</v>
      </c>
    </row>
    <row r="1243" spans="1:17" x14ac:dyDescent="0.25">
      <c r="A1243" s="2">
        <v>1242</v>
      </c>
      <c r="B1243">
        <v>21</v>
      </c>
      <c r="C1243" t="s">
        <v>13</v>
      </c>
      <c r="D1243" t="s">
        <v>21</v>
      </c>
      <c r="E1243" t="s">
        <v>20</v>
      </c>
      <c r="F1243" t="s">
        <v>11</v>
      </c>
      <c r="G1243" t="s">
        <v>17</v>
      </c>
      <c r="H1243" s="3">
        <v>1</v>
      </c>
      <c r="K1243" s="2">
        <v>21</v>
      </c>
      <c r="L1243">
        <f t="shared" si="95"/>
        <v>0</v>
      </c>
      <c r="M1243">
        <f t="shared" si="96"/>
        <v>1</v>
      </c>
      <c r="N1243">
        <f t="shared" si="97"/>
        <v>3</v>
      </c>
      <c r="O1243">
        <f t="shared" si="98"/>
        <v>4</v>
      </c>
      <c r="P1243">
        <f t="shared" si="99"/>
        <v>1</v>
      </c>
      <c r="Q1243" s="3">
        <v>1</v>
      </c>
    </row>
    <row r="1244" spans="1:17" x14ac:dyDescent="0.25">
      <c r="A1244" s="2">
        <v>1243</v>
      </c>
      <c r="B1244">
        <v>19</v>
      </c>
      <c r="C1244" t="s">
        <v>8</v>
      </c>
      <c r="D1244" t="s">
        <v>21</v>
      </c>
      <c r="E1244" t="s">
        <v>20</v>
      </c>
      <c r="F1244" t="s">
        <v>24</v>
      </c>
      <c r="G1244" t="s">
        <v>22</v>
      </c>
      <c r="H1244" s="3">
        <v>1</v>
      </c>
      <c r="K1244" s="2">
        <v>19</v>
      </c>
      <c r="L1244">
        <f t="shared" si="95"/>
        <v>1</v>
      </c>
      <c r="M1244">
        <f t="shared" si="96"/>
        <v>1</v>
      </c>
      <c r="N1244">
        <f t="shared" si="97"/>
        <v>3</v>
      </c>
      <c r="O1244">
        <f t="shared" si="98"/>
        <v>3</v>
      </c>
      <c r="P1244">
        <f t="shared" si="99"/>
        <v>2</v>
      </c>
      <c r="Q1244" s="3">
        <v>1</v>
      </c>
    </row>
    <row r="1245" spans="1:17" x14ac:dyDescent="0.25">
      <c r="A1245" s="2">
        <v>1244</v>
      </c>
      <c r="B1245">
        <v>18</v>
      </c>
      <c r="C1245" t="s">
        <v>8</v>
      </c>
      <c r="D1245" t="s">
        <v>21</v>
      </c>
      <c r="E1245" t="s">
        <v>20</v>
      </c>
      <c r="F1245" t="s">
        <v>25</v>
      </c>
      <c r="G1245" t="s">
        <v>19</v>
      </c>
      <c r="H1245" s="3">
        <v>1</v>
      </c>
      <c r="K1245" s="2">
        <v>18</v>
      </c>
      <c r="L1245">
        <f t="shared" si="95"/>
        <v>1</v>
      </c>
      <c r="M1245">
        <f t="shared" si="96"/>
        <v>1</v>
      </c>
      <c r="N1245">
        <f t="shared" si="97"/>
        <v>3</v>
      </c>
      <c r="O1245">
        <f t="shared" si="98"/>
        <v>2</v>
      </c>
      <c r="P1245">
        <f t="shared" si="99"/>
        <v>4</v>
      </c>
      <c r="Q1245" s="3">
        <v>1</v>
      </c>
    </row>
    <row r="1246" spans="1:17" x14ac:dyDescent="0.25">
      <c r="A1246" s="2">
        <v>1245</v>
      </c>
      <c r="B1246">
        <v>24</v>
      </c>
      <c r="C1246" t="s">
        <v>13</v>
      </c>
      <c r="D1246" t="s">
        <v>21</v>
      </c>
      <c r="E1246" t="s">
        <v>20</v>
      </c>
      <c r="F1246" t="s">
        <v>11</v>
      </c>
      <c r="G1246" t="s">
        <v>19</v>
      </c>
      <c r="H1246" s="3">
        <v>1</v>
      </c>
      <c r="K1246" s="2">
        <v>24</v>
      </c>
      <c r="L1246">
        <f t="shared" si="95"/>
        <v>0</v>
      </c>
      <c r="M1246">
        <f t="shared" si="96"/>
        <v>1</v>
      </c>
      <c r="N1246">
        <f t="shared" si="97"/>
        <v>3</v>
      </c>
      <c r="O1246">
        <f t="shared" si="98"/>
        <v>4</v>
      </c>
      <c r="P1246">
        <f t="shared" si="99"/>
        <v>4</v>
      </c>
      <c r="Q1246" s="3">
        <v>1</v>
      </c>
    </row>
    <row r="1247" spans="1:17" x14ac:dyDescent="0.25">
      <c r="A1247" s="2">
        <v>1246</v>
      </c>
      <c r="B1247">
        <v>23</v>
      </c>
      <c r="C1247" t="s">
        <v>13</v>
      </c>
      <c r="D1247" t="s">
        <v>21</v>
      </c>
      <c r="E1247" t="s">
        <v>20</v>
      </c>
      <c r="F1247" t="s">
        <v>24</v>
      </c>
      <c r="G1247" t="s">
        <v>17</v>
      </c>
      <c r="H1247" s="3">
        <v>1</v>
      </c>
      <c r="K1247" s="2">
        <v>23</v>
      </c>
      <c r="L1247">
        <f t="shared" si="95"/>
        <v>0</v>
      </c>
      <c r="M1247">
        <f t="shared" si="96"/>
        <v>1</v>
      </c>
      <c r="N1247">
        <f t="shared" si="97"/>
        <v>3</v>
      </c>
      <c r="O1247">
        <f t="shared" si="98"/>
        <v>3</v>
      </c>
      <c r="P1247">
        <f t="shared" si="99"/>
        <v>1</v>
      </c>
      <c r="Q1247" s="3">
        <v>1</v>
      </c>
    </row>
    <row r="1248" spans="1:17" x14ac:dyDescent="0.25">
      <c r="A1248" s="2">
        <v>1247</v>
      </c>
      <c r="B1248">
        <v>18</v>
      </c>
      <c r="C1248" t="s">
        <v>8</v>
      </c>
      <c r="D1248" t="s">
        <v>21</v>
      </c>
      <c r="E1248" t="s">
        <v>20</v>
      </c>
      <c r="F1248" t="s">
        <v>11</v>
      </c>
      <c r="G1248" t="s">
        <v>17</v>
      </c>
      <c r="H1248" s="3">
        <v>1</v>
      </c>
      <c r="K1248" s="2">
        <v>18</v>
      </c>
      <c r="L1248">
        <f t="shared" si="95"/>
        <v>1</v>
      </c>
      <c r="M1248">
        <f t="shared" si="96"/>
        <v>1</v>
      </c>
      <c r="N1248">
        <f t="shared" si="97"/>
        <v>3</v>
      </c>
      <c r="O1248">
        <f t="shared" si="98"/>
        <v>4</v>
      </c>
      <c r="P1248">
        <f t="shared" si="99"/>
        <v>1</v>
      </c>
      <c r="Q1248" s="3">
        <v>1</v>
      </c>
    </row>
    <row r="1249" spans="1:17" x14ac:dyDescent="0.25">
      <c r="A1249" s="2">
        <v>1248</v>
      </c>
      <c r="B1249">
        <v>24</v>
      </c>
      <c r="C1249" t="s">
        <v>13</v>
      </c>
      <c r="D1249" t="s">
        <v>21</v>
      </c>
      <c r="E1249" t="s">
        <v>20</v>
      </c>
      <c r="F1249" t="s">
        <v>23</v>
      </c>
      <c r="G1249" t="s">
        <v>17</v>
      </c>
      <c r="H1249" s="3">
        <v>1</v>
      </c>
      <c r="K1249" s="2">
        <v>24</v>
      </c>
      <c r="L1249">
        <f t="shared" si="95"/>
        <v>0</v>
      </c>
      <c r="M1249">
        <f t="shared" si="96"/>
        <v>1</v>
      </c>
      <c r="N1249">
        <f t="shared" si="97"/>
        <v>3</v>
      </c>
      <c r="O1249">
        <f t="shared" si="98"/>
        <v>5</v>
      </c>
      <c r="P1249">
        <f t="shared" si="99"/>
        <v>1</v>
      </c>
      <c r="Q1249" s="3">
        <v>1</v>
      </c>
    </row>
    <row r="1250" spans="1:17" x14ac:dyDescent="0.25">
      <c r="A1250" s="2">
        <v>1249</v>
      </c>
      <c r="B1250">
        <v>19</v>
      </c>
      <c r="C1250" t="s">
        <v>13</v>
      </c>
      <c r="D1250" t="s">
        <v>21</v>
      </c>
      <c r="E1250" t="s">
        <v>20</v>
      </c>
      <c r="F1250" t="s">
        <v>24</v>
      </c>
      <c r="G1250" t="s">
        <v>12</v>
      </c>
      <c r="H1250" s="3">
        <v>1</v>
      </c>
      <c r="K1250" s="2">
        <v>19</v>
      </c>
      <c r="L1250">
        <f t="shared" si="95"/>
        <v>0</v>
      </c>
      <c r="M1250">
        <f t="shared" si="96"/>
        <v>1</v>
      </c>
      <c r="N1250">
        <f t="shared" si="97"/>
        <v>3</v>
      </c>
      <c r="O1250">
        <f t="shared" si="98"/>
        <v>3</v>
      </c>
      <c r="P1250">
        <f t="shared" si="99"/>
        <v>3</v>
      </c>
      <c r="Q1250" s="3">
        <v>1</v>
      </c>
    </row>
    <row r="1251" spans="1:17" x14ac:dyDescent="0.25">
      <c r="A1251" s="2">
        <v>1250</v>
      </c>
      <c r="B1251">
        <v>24</v>
      </c>
      <c r="C1251" t="s">
        <v>13</v>
      </c>
      <c r="D1251" t="s">
        <v>21</v>
      </c>
      <c r="E1251" t="s">
        <v>20</v>
      </c>
      <c r="F1251" t="s">
        <v>11</v>
      </c>
      <c r="G1251" t="s">
        <v>12</v>
      </c>
      <c r="H1251" s="3">
        <v>1</v>
      </c>
      <c r="K1251" s="2">
        <v>24</v>
      </c>
      <c r="L1251">
        <f t="shared" si="95"/>
        <v>0</v>
      </c>
      <c r="M1251">
        <f t="shared" si="96"/>
        <v>1</v>
      </c>
      <c r="N1251">
        <f t="shared" si="97"/>
        <v>3</v>
      </c>
      <c r="O1251">
        <f t="shared" si="98"/>
        <v>4</v>
      </c>
      <c r="P1251">
        <f t="shared" si="99"/>
        <v>3</v>
      </c>
      <c r="Q1251" s="3">
        <v>1</v>
      </c>
    </row>
    <row r="1252" spans="1:17" x14ac:dyDescent="0.25">
      <c r="A1252" s="2">
        <v>1251</v>
      </c>
      <c r="B1252">
        <v>18</v>
      </c>
      <c r="C1252" t="s">
        <v>8</v>
      </c>
      <c r="D1252" t="s">
        <v>21</v>
      </c>
      <c r="E1252" t="s">
        <v>20</v>
      </c>
      <c r="F1252" t="s">
        <v>11</v>
      </c>
      <c r="G1252" t="s">
        <v>22</v>
      </c>
      <c r="H1252" s="3">
        <v>1</v>
      </c>
      <c r="K1252" s="2">
        <v>18</v>
      </c>
      <c r="L1252">
        <f t="shared" si="95"/>
        <v>1</v>
      </c>
      <c r="M1252">
        <f t="shared" si="96"/>
        <v>1</v>
      </c>
      <c r="N1252">
        <f t="shared" si="97"/>
        <v>3</v>
      </c>
      <c r="O1252">
        <f t="shared" si="98"/>
        <v>4</v>
      </c>
      <c r="P1252">
        <f t="shared" si="99"/>
        <v>2</v>
      </c>
      <c r="Q1252" s="3">
        <v>1</v>
      </c>
    </row>
    <row r="1253" spans="1:17" x14ac:dyDescent="0.25">
      <c r="A1253" s="2">
        <v>1252</v>
      </c>
      <c r="B1253">
        <v>23</v>
      </c>
      <c r="C1253" t="s">
        <v>13</v>
      </c>
      <c r="D1253" t="s">
        <v>21</v>
      </c>
      <c r="E1253" t="s">
        <v>20</v>
      </c>
      <c r="F1253" t="s">
        <v>25</v>
      </c>
      <c r="G1253" t="s">
        <v>17</v>
      </c>
      <c r="H1253" s="3">
        <v>1</v>
      </c>
      <c r="K1253" s="2">
        <v>23</v>
      </c>
      <c r="L1253">
        <f t="shared" si="95"/>
        <v>0</v>
      </c>
      <c r="M1253">
        <f t="shared" si="96"/>
        <v>1</v>
      </c>
      <c r="N1253">
        <f t="shared" si="97"/>
        <v>3</v>
      </c>
      <c r="O1253">
        <f t="shared" si="98"/>
        <v>2</v>
      </c>
      <c r="P1253">
        <f t="shared" si="99"/>
        <v>1</v>
      </c>
      <c r="Q1253" s="3">
        <v>1</v>
      </c>
    </row>
    <row r="1254" spans="1:17" x14ac:dyDescent="0.25">
      <c r="A1254" s="2">
        <v>1253</v>
      </c>
      <c r="B1254">
        <v>18</v>
      </c>
      <c r="C1254" t="s">
        <v>8</v>
      </c>
      <c r="D1254" t="s">
        <v>21</v>
      </c>
      <c r="E1254" t="s">
        <v>20</v>
      </c>
      <c r="F1254" t="s">
        <v>16</v>
      </c>
      <c r="G1254" t="s">
        <v>12</v>
      </c>
      <c r="H1254" s="3">
        <v>1</v>
      </c>
      <c r="K1254" s="2">
        <v>18</v>
      </c>
      <c r="L1254">
        <f t="shared" si="95"/>
        <v>1</v>
      </c>
      <c r="M1254">
        <f t="shared" si="96"/>
        <v>1</v>
      </c>
      <c r="N1254">
        <f t="shared" si="97"/>
        <v>3</v>
      </c>
      <c r="O1254">
        <f t="shared" si="98"/>
        <v>1</v>
      </c>
      <c r="P1254">
        <f t="shared" si="99"/>
        <v>3</v>
      </c>
      <c r="Q1254" s="3">
        <v>1</v>
      </c>
    </row>
    <row r="1255" spans="1:17" x14ac:dyDescent="0.25">
      <c r="A1255" s="2">
        <v>1254</v>
      </c>
      <c r="B1255">
        <v>22</v>
      </c>
      <c r="C1255" t="s">
        <v>13</v>
      </c>
      <c r="D1255" t="s">
        <v>21</v>
      </c>
      <c r="E1255" t="s">
        <v>20</v>
      </c>
      <c r="F1255" t="s">
        <v>11</v>
      </c>
      <c r="G1255" t="s">
        <v>17</v>
      </c>
      <c r="H1255" s="3">
        <v>1</v>
      </c>
      <c r="K1255" s="2">
        <v>22</v>
      </c>
      <c r="L1255">
        <f t="shared" si="95"/>
        <v>0</v>
      </c>
      <c r="M1255">
        <f t="shared" si="96"/>
        <v>1</v>
      </c>
      <c r="N1255">
        <f t="shared" si="97"/>
        <v>3</v>
      </c>
      <c r="O1255">
        <f t="shared" si="98"/>
        <v>4</v>
      </c>
      <c r="P1255">
        <f t="shared" si="99"/>
        <v>1</v>
      </c>
      <c r="Q1255" s="3">
        <v>1</v>
      </c>
    </row>
    <row r="1256" spans="1:17" x14ac:dyDescent="0.25">
      <c r="A1256" s="2">
        <v>1255</v>
      </c>
      <c r="B1256">
        <v>21</v>
      </c>
      <c r="C1256" t="s">
        <v>13</v>
      </c>
      <c r="D1256" t="s">
        <v>21</v>
      </c>
      <c r="E1256" t="s">
        <v>20</v>
      </c>
      <c r="F1256" t="s">
        <v>11</v>
      </c>
      <c r="G1256" t="s">
        <v>17</v>
      </c>
      <c r="H1256" s="3">
        <v>1</v>
      </c>
      <c r="K1256" s="2">
        <v>21</v>
      </c>
      <c r="L1256">
        <f t="shared" si="95"/>
        <v>0</v>
      </c>
      <c r="M1256">
        <f t="shared" si="96"/>
        <v>1</v>
      </c>
      <c r="N1256">
        <f t="shared" si="97"/>
        <v>3</v>
      </c>
      <c r="O1256">
        <f t="shared" si="98"/>
        <v>4</v>
      </c>
      <c r="P1256">
        <f t="shared" si="99"/>
        <v>1</v>
      </c>
      <c r="Q1256" s="3">
        <v>1</v>
      </c>
    </row>
    <row r="1257" spans="1:17" x14ac:dyDescent="0.25">
      <c r="A1257" s="2">
        <v>1256</v>
      </c>
      <c r="B1257">
        <v>19</v>
      </c>
      <c r="C1257" t="s">
        <v>8</v>
      </c>
      <c r="D1257" t="s">
        <v>21</v>
      </c>
      <c r="E1257" t="s">
        <v>20</v>
      </c>
      <c r="F1257" t="s">
        <v>24</v>
      </c>
      <c r="G1257" t="s">
        <v>22</v>
      </c>
      <c r="H1257" s="3">
        <v>1</v>
      </c>
      <c r="K1257" s="2">
        <v>19</v>
      </c>
      <c r="L1257">
        <f t="shared" si="95"/>
        <v>1</v>
      </c>
      <c r="M1257">
        <f t="shared" si="96"/>
        <v>1</v>
      </c>
      <c r="N1257">
        <f t="shared" si="97"/>
        <v>3</v>
      </c>
      <c r="O1257">
        <f t="shared" si="98"/>
        <v>3</v>
      </c>
      <c r="P1257">
        <f t="shared" si="99"/>
        <v>2</v>
      </c>
      <c r="Q1257" s="3">
        <v>1</v>
      </c>
    </row>
    <row r="1258" spans="1:17" x14ac:dyDescent="0.25">
      <c r="A1258" s="2">
        <v>1257</v>
      </c>
      <c r="B1258">
        <v>18</v>
      </c>
      <c r="C1258" t="s">
        <v>8</v>
      </c>
      <c r="D1258" t="s">
        <v>21</v>
      </c>
      <c r="E1258" t="s">
        <v>20</v>
      </c>
      <c r="F1258" t="s">
        <v>25</v>
      </c>
      <c r="G1258" t="s">
        <v>19</v>
      </c>
      <c r="H1258" s="3">
        <v>1</v>
      </c>
      <c r="K1258" s="2">
        <v>18</v>
      </c>
      <c r="L1258">
        <f t="shared" si="95"/>
        <v>1</v>
      </c>
      <c r="M1258">
        <f t="shared" si="96"/>
        <v>1</v>
      </c>
      <c r="N1258">
        <f t="shared" si="97"/>
        <v>3</v>
      </c>
      <c r="O1258">
        <f t="shared" si="98"/>
        <v>2</v>
      </c>
      <c r="P1258">
        <f t="shared" si="99"/>
        <v>4</v>
      </c>
      <c r="Q1258" s="3">
        <v>1</v>
      </c>
    </row>
    <row r="1259" spans="1:17" x14ac:dyDescent="0.25">
      <c r="A1259" s="2">
        <v>1258</v>
      </c>
      <c r="B1259">
        <v>24</v>
      </c>
      <c r="C1259" t="s">
        <v>13</v>
      </c>
      <c r="D1259" t="s">
        <v>21</v>
      </c>
      <c r="E1259" t="s">
        <v>20</v>
      </c>
      <c r="F1259" t="s">
        <v>11</v>
      </c>
      <c r="G1259" t="s">
        <v>19</v>
      </c>
      <c r="H1259" s="3">
        <v>1</v>
      </c>
      <c r="K1259" s="2">
        <v>24</v>
      </c>
      <c r="L1259">
        <f t="shared" si="95"/>
        <v>0</v>
      </c>
      <c r="M1259">
        <f t="shared" si="96"/>
        <v>1</v>
      </c>
      <c r="N1259">
        <f t="shared" si="97"/>
        <v>3</v>
      </c>
      <c r="O1259">
        <f t="shared" si="98"/>
        <v>4</v>
      </c>
      <c r="P1259">
        <f t="shared" si="99"/>
        <v>4</v>
      </c>
      <c r="Q1259" s="3">
        <v>1</v>
      </c>
    </row>
    <row r="1260" spans="1:17" x14ac:dyDescent="0.25">
      <c r="A1260" s="2">
        <v>1259</v>
      </c>
      <c r="B1260">
        <v>23</v>
      </c>
      <c r="C1260" t="s">
        <v>13</v>
      </c>
      <c r="D1260" t="s">
        <v>21</v>
      </c>
      <c r="E1260" t="s">
        <v>20</v>
      </c>
      <c r="F1260" t="s">
        <v>24</v>
      </c>
      <c r="G1260" t="s">
        <v>17</v>
      </c>
      <c r="H1260" s="3">
        <v>1</v>
      </c>
      <c r="K1260" s="2">
        <v>23</v>
      </c>
      <c r="L1260">
        <f t="shared" si="95"/>
        <v>0</v>
      </c>
      <c r="M1260">
        <f t="shared" si="96"/>
        <v>1</v>
      </c>
      <c r="N1260">
        <f t="shared" si="97"/>
        <v>3</v>
      </c>
      <c r="O1260">
        <f t="shared" si="98"/>
        <v>3</v>
      </c>
      <c r="P1260">
        <f t="shared" si="99"/>
        <v>1</v>
      </c>
      <c r="Q1260" s="3">
        <v>1</v>
      </c>
    </row>
    <row r="1261" spans="1:17" x14ac:dyDescent="0.25">
      <c r="A1261" s="2">
        <v>1260</v>
      </c>
      <c r="B1261">
        <v>18</v>
      </c>
      <c r="C1261" t="s">
        <v>8</v>
      </c>
      <c r="D1261" t="s">
        <v>21</v>
      </c>
      <c r="E1261" t="s">
        <v>20</v>
      </c>
      <c r="F1261" t="s">
        <v>11</v>
      </c>
      <c r="G1261" t="s">
        <v>17</v>
      </c>
      <c r="H1261" s="3">
        <v>1</v>
      </c>
      <c r="K1261" s="2">
        <v>18</v>
      </c>
      <c r="L1261">
        <f t="shared" si="95"/>
        <v>1</v>
      </c>
      <c r="M1261">
        <f t="shared" si="96"/>
        <v>1</v>
      </c>
      <c r="N1261">
        <f t="shared" si="97"/>
        <v>3</v>
      </c>
      <c r="O1261">
        <f t="shared" si="98"/>
        <v>4</v>
      </c>
      <c r="P1261">
        <f t="shared" si="99"/>
        <v>1</v>
      </c>
      <c r="Q1261" s="3">
        <v>1</v>
      </c>
    </row>
    <row r="1262" spans="1:17" x14ac:dyDescent="0.25">
      <c r="A1262" s="2">
        <v>1261</v>
      </c>
      <c r="B1262">
        <v>24</v>
      </c>
      <c r="C1262" t="s">
        <v>13</v>
      </c>
      <c r="D1262" t="s">
        <v>21</v>
      </c>
      <c r="E1262" t="s">
        <v>20</v>
      </c>
      <c r="F1262" t="s">
        <v>11</v>
      </c>
      <c r="G1262" t="s">
        <v>12</v>
      </c>
      <c r="H1262" s="3">
        <v>1</v>
      </c>
      <c r="K1262" s="2">
        <v>24</v>
      </c>
      <c r="L1262">
        <f t="shared" si="95"/>
        <v>0</v>
      </c>
      <c r="M1262">
        <f t="shared" si="96"/>
        <v>1</v>
      </c>
      <c r="N1262">
        <f t="shared" si="97"/>
        <v>3</v>
      </c>
      <c r="O1262">
        <f t="shared" si="98"/>
        <v>4</v>
      </c>
      <c r="P1262">
        <f t="shared" si="99"/>
        <v>3</v>
      </c>
      <c r="Q1262" s="3">
        <v>1</v>
      </c>
    </row>
    <row r="1263" spans="1:17" x14ac:dyDescent="0.25">
      <c r="A1263" s="2">
        <v>1262</v>
      </c>
      <c r="B1263">
        <v>18</v>
      </c>
      <c r="C1263" t="s">
        <v>8</v>
      </c>
      <c r="D1263" t="s">
        <v>21</v>
      </c>
      <c r="E1263" t="s">
        <v>20</v>
      </c>
      <c r="F1263" t="s">
        <v>11</v>
      </c>
      <c r="G1263" t="s">
        <v>22</v>
      </c>
      <c r="H1263" s="3">
        <v>1</v>
      </c>
      <c r="K1263" s="2">
        <v>18</v>
      </c>
      <c r="L1263">
        <f t="shared" si="95"/>
        <v>1</v>
      </c>
      <c r="M1263">
        <f t="shared" si="96"/>
        <v>1</v>
      </c>
      <c r="N1263">
        <f t="shared" si="97"/>
        <v>3</v>
      </c>
      <c r="O1263">
        <f t="shared" si="98"/>
        <v>4</v>
      </c>
      <c r="P1263">
        <f t="shared" si="99"/>
        <v>2</v>
      </c>
      <c r="Q1263" s="3">
        <v>1</v>
      </c>
    </row>
    <row r="1264" spans="1:17" x14ac:dyDescent="0.25">
      <c r="A1264" s="2">
        <v>1263</v>
      </c>
      <c r="B1264">
        <v>23</v>
      </c>
      <c r="C1264" t="s">
        <v>13</v>
      </c>
      <c r="D1264" t="s">
        <v>21</v>
      </c>
      <c r="E1264" t="s">
        <v>20</v>
      </c>
      <c r="F1264" t="s">
        <v>25</v>
      </c>
      <c r="G1264" t="s">
        <v>17</v>
      </c>
      <c r="H1264" s="3">
        <v>1</v>
      </c>
      <c r="K1264" s="2">
        <v>23</v>
      </c>
      <c r="L1264">
        <f t="shared" si="95"/>
        <v>0</v>
      </c>
      <c r="M1264">
        <f t="shared" si="96"/>
        <v>1</v>
      </c>
      <c r="N1264">
        <f t="shared" si="97"/>
        <v>3</v>
      </c>
      <c r="O1264">
        <f t="shared" si="98"/>
        <v>2</v>
      </c>
      <c r="P1264">
        <f t="shared" si="99"/>
        <v>1</v>
      </c>
      <c r="Q1264" s="3">
        <v>1</v>
      </c>
    </row>
    <row r="1265" spans="1:17" x14ac:dyDescent="0.25">
      <c r="A1265" s="2">
        <v>1264</v>
      </c>
      <c r="B1265">
        <v>18</v>
      </c>
      <c r="C1265" t="s">
        <v>8</v>
      </c>
      <c r="D1265" t="s">
        <v>21</v>
      </c>
      <c r="E1265" t="s">
        <v>20</v>
      </c>
      <c r="F1265" t="s">
        <v>16</v>
      </c>
      <c r="G1265" t="s">
        <v>12</v>
      </c>
      <c r="H1265" s="3">
        <v>1</v>
      </c>
      <c r="K1265" s="2">
        <v>18</v>
      </c>
      <c r="L1265">
        <f t="shared" si="95"/>
        <v>1</v>
      </c>
      <c r="M1265">
        <f t="shared" si="96"/>
        <v>1</v>
      </c>
      <c r="N1265">
        <f t="shared" si="97"/>
        <v>3</v>
      </c>
      <c r="O1265">
        <f t="shared" si="98"/>
        <v>1</v>
      </c>
      <c r="P1265">
        <f t="shared" si="99"/>
        <v>3</v>
      </c>
      <c r="Q1265" s="3">
        <v>1</v>
      </c>
    </row>
    <row r="1266" spans="1:17" x14ac:dyDescent="0.25">
      <c r="A1266" s="2">
        <v>1265</v>
      </c>
      <c r="B1266">
        <v>22</v>
      </c>
      <c r="C1266" t="s">
        <v>13</v>
      </c>
      <c r="D1266" t="s">
        <v>21</v>
      </c>
      <c r="E1266" t="s">
        <v>20</v>
      </c>
      <c r="F1266" t="s">
        <v>11</v>
      </c>
      <c r="G1266" t="s">
        <v>17</v>
      </c>
      <c r="H1266" s="3">
        <v>1</v>
      </c>
      <c r="K1266" s="2">
        <v>22</v>
      </c>
      <c r="L1266">
        <f t="shared" si="95"/>
        <v>0</v>
      </c>
      <c r="M1266">
        <f t="shared" si="96"/>
        <v>1</v>
      </c>
      <c r="N1266">
        <f t="shared" si="97"/>
        <v>3</v>
      </c>
      <c r="O1266">
        <f t="shared" si="98"/>
        <v>4</v>
      </c>
      <c r="P1266">
        <f t="shared" si="99"/>
        <v>1</v>
      </c>
      <c r="Q1266" s="3">
        <v>1</v>
      </c>
    </row>
    <row r="1267" spans="1:17" x14ac:dyDescent="0.25">
      <c r="A1267" s="2">
        <v>1266</v>
      </c>
      <c r="B1267">
        <v>21</v>
      </c>
      <c r="C1267" t="s">
        <v>13</v>
      </c>
      <c r="D1267" t="s">
        <v>21</v>
      </c>
      <c r="E1267" t="s">
        <v>20</v>
      </c>
      <c r="F1267" t="s">
        <v>11</v>
      </c>
      <c r="G1267" t="s">
        <v>17</v>
      </c>
      <c r="H1267" s="3">
        <v>1</v>
      </c>
      <c r="K1267" s="2">
        <v>21</v>
      </c>
      <c r="L1267">
        <f t="shared" si="95"/>
        <v>0</v>
      </c>
      <c r="M1267">
        <f t="shared" si="96"/>
        <v>1</v>
      </c>
      <c r="N1267">
        <f t="shared" si="97"/>
        <v>3</v>
      </c>
      <c r="O1267">
        <f t="shared" si="98"/>
        <v>4</v>
      </c>
      <c r="P1267">
        <f t="shared" si="99"/>
        <v>1</v>
      </c>
      <c r="Q1267" s="3">
        <v>1</v>
      </c>
    </row>
    <row r="1268" spans="1:17" x14ac:dyDescent="0.25">
      <c r="A1268" s="2">
        <v>1267</v>
      </c>
      <c r="B1268">
        <v>19</v>
      </c>
      <c r="C1268" t="s">
        <v>8</v>
      </c>
      <c r="D1268" t="s">
        <v>21</v>
      </c>
      <c r="E1268" t="s">
        <v>20</v>
      </c>
      <c r="F1268" t="s">
        <v>24</v>
      </c>
      <c r="G1268" t="s">
        <v>22</v>
      </c>
      <c r="H1268" s="3">
        <v>1</v>
      </c>
      <c r="K1268" s="2">
        <v>19</v>
      </c>
      <c r="L1268">
        <f t="shared" si="95"/>
        <v>1</v>
      </c>
      <c r="M1268">
        <f t="shared" si="96"/>
        <v>1</v>
      </c>
      <c r="N1268">
        <f t="shared" si="97"/>
        <v>3</v>
      </c>
      <c r="O1268">
        <f t="shared" si="98"/>
        <v>3</v>
      </c>
      <c r="P1268">
        <f t="shared" si="99"/>
        <v>2</v>
      </c>
      <c r="Q1268" s="3">
        <v>1</v>
      </c>
    </row>
    <row r="1269" spans="1:17" x14ac:dyDescent="0.25">
      <c r="A1269" s="2">
        <v>1268</v>
      </c>
      <c r="B1269">
        <v>18</v>
      </c>
      <c r="C1269" t="s">
        <v>8</v>
      </c>
      <c r="D1269" t="s">
        <v>21</v>
      </c>
      <c r="E1269" t="s">
        <v>20</v>
      </c>
      <c r="F1269" t="s">
        <v>25</v>
      </c>
      <c r="G1269" t="s">
        <v>19</v>
      </c>
      <c r="H1269" s="3">
        <v>1</v>
      </c>
      <c r="K1269" s="2">
        <v>18</v>
      </c>
      <c r="L1269">
        <f t="shared" si="95"/>
        <v>1</v>
      </c>
      <c r="M1269">
        <f t="shared" si="96"/>
        <v>1</v>
      </c>
      <c r="N1269">
        <f t="shared" si="97"/>
        <v>3</v>
      </c>
      <c r="O1269">
        <f t="shared" si="98"/>
        <v>2</v>
      </c>
      <c r="P1269">
        <f t="shared" si="99"/>
        <v>4</v>
      </c>
      <c r="Q1269" s="3">
        <v>1</v>
      </c>
    </row>
    <row r="1270" spans="1:17" x14ac:dyDescent="0.25">
      <c r="A1270" s="2">
        <v>1269</v>
      </c>
      <c r="B1270">
        <v>24</v>
      </c>
      <c r="C1270" t="s">
        <v>13</v>
      </c>
      <c r="D1270" t="s">
        <v>21</v>
      </c>
      <c r="E1270" t="s">
        <v>20</v>
      </c>
      <c r="F1270" t="s">
        <v>11</v>
      </c>
      <c r="G1270" t="s">
        <v>19</v>
      </c>
      <c r="H1270" s="3">
        <v>1</v>
      </c>
      <c r="K1270" s="2">
        <v>24</v>
      </c>
      <c r="L1270">
        <f t="shared" si="95"/>
        <v>0</v>
      </c>
      <c r="M1270">
        <f t="shared" si="96"/>
        <v>1</v>
      </c>
      <c r="N1270">
        <f t="shared" si="97"/>
        <v>3</v>
      </c>
      <c r="O1270">
        <f t="shared" si="98"/>
        <v>4</v>
      </c>
      <c r="P1270">
        <f t="shared" si="99"/>
        <v>4</v>
      </c>
      <c r="Q1270" s="3">
        <v>1</v>
      </c>
    </row>
    <row r="1271" spans="1:17" x14ac:dyDescent="0.25">
      <c r="A1271" s="2">
        <v>1270</v>
      </c>
      <c r="B1271">
        <v>23</v>
      </c>
      <c r="C1271" t="s">
        <v>13</v>
      </c>
      <c r="D1271" t="s">
        <v>21</v>
      </c>
      <c r="E1271" t="s">
        <v>20</v>
      </c>
      <c r="F1271" t="s">
        <v>24</v>
      </c>
      <c r="G1271" t="s">
        <v>17</v>
      </c>
      <c r="H1271" s="3">
        <v>1</v>
      </c>
      <c r="K1271" s="2">
        <v>23</v>
      </c>
      <c r="L1271">
        <f t="shared" si="95"/>
        <v>0</v>
      </c>
      <c r="M1271">
        <f t="shared" si="96"/>
        <v>1</v>
      </c>
      <c r="N1271">
        <f t="shared" si="97"/>
        <v>3</v>
      </c>
      <c r="O1271">
        <f t="shared" si="98"/>
        <v>3</v>
      </c>
      <c r="P1271">
        <f t="shared" si="99"/>
        <v>1</v>
      </c>
      <c r="Q1271" s="3">
        <v>1</v>
      </c>
    </row>
    <row r="1272" spans="1:17" x14ac:dyDescent="0.25">
      <c r="A1272" s="2">
        <v>1271</v>
      </c>
      <c r="B1272">
        <v>18</v>
      </c>
      <c r="C1272" t="s">
        <v>8</v>
      </c>
      <c r="D1272" t="s">
        <v>21</v>
      </c>
      <c r="E1272" t="s">
        <v>20</v>
      </c>
      <c r="F1272" t="s">
        <v>11</v>
      </c>
      <c r="G1272" t="s">
        <v>17</v>
      </c>
      <c r="H1272" s="3">
        <v>1</v>
      </c>
      <c r="K1272" s="2">
        <v>18</v>
      </c>
      <c r="L1272">
        <f t="shared" si="95"/>
        <v>1</v>
      </c>
      <c r="M1272">
        <f t="shared" si="96"/>
        <v>1</v>
      </c>
      <c r="N1272">
        <f t="shared" si="97"/>
        <v>3</v>
      </c>
      <c r="O1272">
        <f t="shared" si="98"/>
        <v>4</v>
      </c>
      <c r="P1272">
        <f t="shared" si="99"/>
        <v>1</v>
      </c>
      <c r="Q1272" s="3">
        <v>1</v>
      </c>
    </row>
    <row r="1273" spans="1:17" x14ac:dyDescent="0.25">
      <c r="A1273" s="2">
        <v>1272</v>
      </c>
      <c r="B1273">
        <v>24</v>
      </c>
      <c r="C1273" t="s">
        <v>13</v>
      </c>
      <c r="D1273" t="s">
        <v>21</v>
      </c>
      <c r="E1273" t="s">
        <v>20</v>
      </c>
      <c r="F1273" t="s">
        <v>23</v>
      </c>
      <c r="G1273" t="s">
        <v>17</v>
      </c>
      <c r="H1273" s="3">
        <v>1</v>
      </c>
      <c r="K1273" s="2">
        <v>24</v>
      </c>
      <c r="L1273">
        <f t="shared" si="95"/>
        <v>0</v>
      </c>
      <c r="M1273">
        <f t="shared" si="96"/>
        <v>1</v>
      </c>
      <c r="N1273">
        <f t="shared" si="97"/>
        <v>3</v>
      </c>
      <c r="O1273">
        <f t="shared" si="98"/>
        <v>5</v>
      </c>
      <c r="P1273">
        <f t="shared" si="99"/>
        <v>1</v>
      </c>
      <c r="Q1273" s="3">
        <v>1</v>
      </c>
    </row>
    <row r="1274" spans="1:17" x14ac:dyDescent="0.25">
      <c r="A1274" s="2">
        <v>1273</v>
      </c>
      <c r="B1274">
        <v>19</v>
      </c>
      <c r="C1274" t="s">
        <v>13</v>
      </c>
      <c r="D1274" t="s">
        <v>21</v>
      </c>
      <c r="E1274" t="s">
        <v>20</v>
      </c>
      <c r="F1274" t="s">
        <v>24</v>
      </c>
      <c r="G1274" t="s">
        <v>12</v>
      </c>
      <c r="H1274" s="3">
        <v>1</v>
      </c>
      <c r="K1274" s="2">
        <v>19</v>
      </c>
      <c r="L1274">
        <f t="shared" si="95"/>
        <v>0</v>
      </c>
      <c r="M1274">
        <f t="shared" si="96"/>
        <v>1</v>
      </c>
      <c r="N1274">
        <f t="shared" si="97"/>
        <v>3</v>
      </c>
      <c r="O1274">
        <f t="shared" si="98"/>
        <v>3</v>
      </c>
      <c r="P1274">
        <f t="shared" si="99"/>
        <v>3</v>
      </c>
      <c r="Q1274" s="3">
        <v>1</v>
      </c>
    </row>
    <row r="1275" spans="1:17" x14ac:dyDescent="0.25">
      <c r="A1275" s="2">
        <v>1274</v>
      </c>
      <c r="B1275">
        <v>24</v>
      </c>
      <c r="C1275" t="s">
        <v>13</v>
      </c>
      <c r="D1275" t="s">
        <v>21</v>
      </c>
      <c r="E1275" t="s">
        <v>20</v>
      </c>
      <c r="F1275" t="s">
        <v>11</v>
      </c>
      <c r="G1275" t="s">
        <v>12</v>
      </c>
      <c r="H1275" s="3">
        <v>1</v>
      </c>
      <c r="K1275" s="2">
        <v>24</v>
      </c>
      <c r="L1275">
        <f t="shared" si="95"/>
        <v>0</v>
      </c>
      <c r="M1275">
        <f t="shared" si="96"/>
        <v>1</v>
      </c>
      <c r="N1275">
        <f t="shared" si="97"/>
        <v>3</v>
      </c>
      <c r="O1275">
        <f t="shared" si="98"/>
        <v>4</v>
      </c>
      <c r="P1275">
        <f t="shared" si="99"/>
        <v>3</v>
      </c>
      <c r="Q1275" s="3">
        <v>1</v>
      </c>
    </row>
    <row r="1276" spans="1:17" x14ac:dyDescent="0.25">
      <c r="A1276" s="2">
        <v>1275</v>
      </c>
      <c r="B1276">
        <v>18</v>
      </c>
      <c r="C1276" t="s">
        <v>8</v>
      </c>
      <c r="D1276" t="s">
        <v>21</v>
      </c>
      <c r="E1276" t="s">
        <v>20</v>
      </c>
      <c r="F1276" t="s">
        <v>11</v>
      </c>
      <c r="G1276" t="s">
        <v>22</v>
      </c>
      <c r="H1276" s="3">
        <v>1</v>
      </c>
      <c r="K1276" s="2">
        <v>18</v>
      </c>
      <c r="L1276">
        <f t="shared" si="95"/>
        <v>1</v>
      </c>
      <c r="M1276">
        <f t="shared" si="96"/>
        <v>1</v>
      </c>
      <c r="N1276">
        <f t="shared" si="97"/>
        <v>3</v>
      </c>
      <c r="O1276">
        <f t="shared" si="98"/>
        <v>4</v>
      </c>
      <c r="P1276">
        <f t="shared" si="99"/>
        <v>2</v>
      </c>
      <c r="Q1276" s="3">
        <v>1</v>
      </c>
    </row>
    <row r="1277" spans="1:17" x14ac:dyDescent="0.25">
      <c r="A1277" s="2">
        <v>1276</v>
      </c>
      <c r="B1277">
        <v>23</v>
      </c>
      <c r="C1277" t="s">
        <v>13</v>
      </c>
      <c r="D1277" t="s">
        <v>21</v>
      </c>
      <c r="E1277" t="s">
        <v>20</v>
      </c>
      <c r="F1277" t="s">
        <v>25</v>
      </c>
      <c r="G1277" t="s">
        <v>17</v>
      </c>
      <c r="H1277" s="3">
        <v>1</v>
      </c>
      <c r="K1277" s="2">
        <v>23</v>
      </c>
      <c r="L1277">
        <f t="shared" si="95"/>
        <v>0</v>
      </c>
      <c r="M1277">
        <f t="shared" si="96"/>
        <v>1</v>
      </c>
      <c r="N1277">
        <f t="shared" si="97"/>
        <v>3</v>
      </c>
      <c r="O1277">
        <f t="shared" si="98"/>
        <v>2</v>
      </c>
      <c r="P1277">
        <f t="shared" si="99"/>
        <v>1</v>
      </c>
      <c r="Q1277" s="3">
        <v>1</v>
      </c>
    </row>
    <row r="1278" spans="1:17" x14ac:dyDescent="0.25">
      <c r="A1278" s="2">
        <v>1277</v>
      </c>
      <c r="B1278">
        <v>18</v>
      </c>
      <c r="C1278" t="s">
        <v>8</v>
      </c>
      <c r="D1278" t="s">
        <v>21</v>
      </c>
      <c r="E1278" t="s">
        <v>20</v>
      </c>
      <c r="F1278" t="s">
        <v>16</v>
      </c>
      <c r="G1278" t="s">
        <v>12</v>
      </c>
      <c r="H1278" s="3">
        <v>1</v>
      </c>
      <c r="K1278" s="2">
        <v>18</v>
      </c>
      <c r="L1278">
        <f t="shared" si="95"/>
        <v>1</v>
      </c>
      <c r="M1278">
        <f t="shared" si="96"/>
        <v>1</v>
      </c>
      <c r="N1278">
        <f t="shared" si="97"/>
        <v>3</v>
      </c>
      <c r="O1278">
        <f t="shared" si="98"/>
        <v>1</v>
      </c>
      <c r="P1278">
        <f t="shared" si="99"/>
        <v>3</v>
      </c>
      <c r="Q1278" s="3">
        <v>1</v>
      </c>
    </row>
    <row r="1279" spans="1:17" x14ac:dyDescent="0.25">
      <c r="A1279" s="2">
        <v>1278</v>
      </c>
      <c r="B1279">
        <v>22</v>
      </c>
      <c r="C1279" t="s">
        <v>13</v>
      </c>
      <c r="D1279" t="s">
        <v>21</v>
      </c>
      <c r="E1279" t="s">
        <v>20</v>
      </c>
      <c r="F1279" t="s">
        <v>11</v>
      </c>
      <c r="G1279" t="s">
        <v>17</v>
      </c>
      <c r="H1279" s="3">
        <v>1</v>
      </c>
      <c r="K1279" s="2">
        <v>22</v>
      </c>
      <c r="L1279">
        <f t="shared" si="95"/>
        <v>0</v>
      </c>
      <c r="M1279">
        <f t="shared" si="96"/>
        <v>1</v>
      </c>
      <c r="N1279">
        <f t="shared" si="97"/>
        <v>3</v>
      </c>
      <c r="O1279">
        <f t="shared" si="98"/>
        <v>4</v>
      </c>
      <c r="P1279">
        <f t="shared" si="99"/>
        <v>1</v>
      </c>
      <c r="Q1279" s="3">
        <v>1</v>
      </c>
    </row>
    <row r="1280" spans="1:17" x14ac:dyDescent="0.25">
      <c r="A1280" s="2">
        <v>1279</v>
      </c>
      <c r="B1280">
        <v>21</v>
      </c>
      <c r="C1280" t="s">
        <v>13</v>
      </c>
      <c r="D1280" t="s">
        <v>21</v>
      </c>
      <c r="E1280" t="s">
        <v>20</v>
      </c>
      <c r="F1280" t="s">
        <v>11</v>
      </c>
      <c r="G1280" t="s">
        <v>17</v>
      </c>
      <c r="H1280" s="3">
        <v>1</v>
      </c>
      <c r="K1280" s="2">
        <v>21</v>
      </c>
      <c r="L1280">
        <f t="shared" si="95"/>
        <v>0</v>
      </c>
      <c r="M1280">
        <f t="shared" si="96"/>
        <v>1</v>
      </c>
      <c r="N1280">
        <f t="shared" si="97"/>
        <v>3</v>
      </c>
      <c r="O1280">
        <f t="shared" si="98"/>
        <v>4</v>
      </c>
      <c r="P1280">
        <f t="shared" si="99"/>
        <v>1</v>
      </c>
      <c r="Q1280" s="3">
        <v>1</v>
      </c>
    </row>
    <row r="1281" spans="1:17" x14ac:dyDescent="0.25">
      <c r="A1281" s="2">
        <v>1280</v>
      </c>
      <c r="B1281">
        <v>19</v>
      </c>
      <c r="C1281" t="s">
        <v>8</v>
      </c>
      <c r="D1281" t="s">
        <v>21</v>
      </c>
      <c r="E1281" t="s">
        <v>20</v>
      </c>
      <c r="F1281" t="s">
        <v>24</v>
      </c>
      <c r="G1281" t="s">
        <v>22</v>
      </c>
      <c r="H1281" s="3">
        <v>1</v>
      </c>
      <c r="K1281" s="2">
        <v>19</v>
      </c>
      <c r="L1281">
        <f t="shared" si="95"/>
        <v>1</v>
      </c>
      <c r="M1281">
        <f t="shared" si="96"/>
        <v>1</v>
      </c>
      <c r="N1281">
        <f t="shared" si="97"/>
        <v>3</v>
      </c>
      <c r="O1281">
        <f t="shared" si="98"/>
        <v>3</v>
      </c>
      <c r="P1281">
        <f t="shared" si="99"/>
        <v>2</v>
      </c>
      <c r="Q1281" s="3">
        <v>1</v>
      </c>
    </row>
    <row r="1282" spans="1:17" x14ac:dyDescent="0.25">
      <c r="A1282" s="2">
        <v>1281</v>
      </c>
      <c r="B1282">
        <v>18</v>
      </c>
      <c r="C1282" t="s">
        <v>8</v>
      </c>
      <c r="D1282" t="s">
        <v>21</v>
      </c>
      <c r="E1282" t="s">
        <v>20</v>
      </c>
      <c r="F1282" t="s">
        <v>25</v>
      </c>
      <c r="G1282" t="s">
        <v>19</v>
      </c>
      <c r="H1282" s="3">
        <v>1</v>
      </c>
      <c r="K1282" s="2">
        <v>18</v>
      </c>
      <c r="L1282">
        <f t="shared" si="95"/>
        <v>1</v>
      </c>
      <c r="M1282">
        <f t="shared" si="96"/>
        <v>1</v>
      </c>
      <c r="N1282">
        <f t="shared" si="97"/>
        <v>3</v>
      </c>
      <c r="O1282">
        <f t="shared" si="98"/>
        <v>2</v>
      </c>
      <c r="P1282">
        <f t="shared" si="99"/>
        <v>4</v>
      </c>
      <c r="Q1282" s="3">
        <v>1</v>
      </c>
    </row>
    <row r="1283" spans="1:17" x14ac:dyDescent="0.25">
      <c r="A1283" s="2">
        <v>1282</v>
      </c>
      <c r="B1283">
        <v>24</v>
      </c>
      <c r="C1283" t="s">
        <v>13</v>
      </c>
      <c r="D1283" t="s">
        <v>21</v>
      </c>
      <c r="E1283" t="s">
        <v>20</v>
      </c>
      <c r="F1283" t="s">
        <v>11</v>
      </c>
      <c r="G1283" t="s">
        <v>19</v>
      </c>
      <c r="H1283" s="3">
        <v>1</v>
      </c>
      <c r="K1283" s="2">
        <v>24</v>
      </c>
      <c r="L1283">
        <f t="shared" ref="L1283:L1346" si="100">VLOOKUP(C1283,$S$7:$T$9,2,0)</f>
        <v>0</v>
      </c>
      <c r="M1283">
        <f t="shared" ref="M1283:M1346" si="101">VLOOKUP(D1283,$V$7:$W$11,2,0)</f>
        <v>1</v>
      </c>
      <c r="N1283">
        <f t="shared" ref="N1283:N1346" si="102">VLOOKUP(E1283,$Y$7:$Z$10,2,0)</f>
        <v>3</v>
      </c>
      <c r="O1283">
        <f t="shared" ref="O1283:O1346" si="103">VLOOKUP(F1283,$S$14:$T$19,2,0)</f>
        <v>4</v>
      </c>
      <c r="P1283">
        <f t="shared" ref="P1283:P1346" si="104">VLOOKUP(G1283,$V$14:$W$18,2,0)</f>
        <v>4</v>
      </c>
      <c r="Q1283" s="3">
        <v>1</v>
      </c>
    </row>
    <row r="1284" spans="1:17" x14ac:dyDescent="0.25">
      <c r="A1284" s="2">
        <v>1283</v>
      </c>
      <c r="B1284">
        <v>23</v>
      </c>
      <c r="C1284" t="s">
        <v>13</v>
      </c>
      <c r="D1284" t="s">
        <v>21</v>
      </c>
      <c r="E1284" t="s">
        <v>20</v>
      </c>
      <c r="F1284" t="s">
        <v>24</v>
      </c>
      <c r="G1284" t="s">
        <v>17</v>
      </c>
      <c r="H1284" s="3">
        <v>1</v>
      </c>
      <c r="K1284" s="2">
        <v>23</v>
      </c>
      <c r="L1284">
        <f t="shared" si="100"/>
        <v>0</v>
      </c>
      <c r="M1284">
        <f t="shared" si="101"/>
        <v>1</v>
      </c>
      <c r="N1284">
        <f t="shared" si="102"/>
        <v>3</v>
      </c>
      <c r="O1284">
        <f t="shared" si="103"/>
        <v>3</v>
      </c>
      <c r="P1284">
        <f t="shared" si="104"/>
        <v>1</v>
      </c>
      <c r="Q1284" s="3">
        <v>1</v>
      </c>
    </row>
    <row r="1285" spans="1:17" x14ac:dyDescent="0.25">
      <c r="A1285" s="2">
        <v>1284</v>
      </c>
      <c r="B1285">
        <v>18</v>
      </c>
      <c r="C1285" t="s">
        <v>8</v>
      </c>
      <c r="D1285" t="s">
        <v>21</v>
      </c>
      <c r="E1285" t="s">
        <v>20</v>
      </c>
      <c r="F1285" t="s">
        <v>11</v>
      </c>
      <c r="G1285" t="s">
        <v>17</v>
      </c>
      <c r="H1285" s="3">
        <v>1</v>
      </c>
      <c r="K1285" s="2">
        <v>18</v>
      </c>
      <c r="L1285">
        <f t="shared" si="100"/>
        <v>1</v>
      </c>
      <c r="M1285">
        <f t="shared" si="101"/>
        <v>1</v>
      </c>
      <c r="N1285">
        <f t="shared" si="102"/>
        <v>3</v>
      </c>
      <c r="O1285">
        <f t="shared" si="103"/>
        <v>4</v>
      </c>
      <c r="P1285">
        <f t="shared" si="104"/>
        <v>1</v>
      </c>
      <c r="Q1285" s="3">
        <v>1</v>
      </c>
    </row>
    <row r="1286" spans="1:17" x14ac:dyDescent="0.25">
      <c r="A1286" s="2">
        <v>1285</v>
      </c>
      <c r="B1286">
        <v>24</v>
      </c>
      <c r="C1286" t="s">
        <v>13</v>
      </c>
      <c r="D1286" t="s">
        <v>21</v>
      </c>
      <c r="E1286" t="s">
        <v>20</v>
      </c>
      <c r="F1286" t="s">
        <v>23</v>
      </c>
      <c r="G1286" t="s">
        <v>17</v>
      </c>
      <c r="H1286" s="3">
        <v>1</v>
      </c>
      <c r="K1286" s="2">
        <v>24</v>
      </c>
      <c r="L1286">
        <f t="shared" si="100"/>
        <v>0</v>
      </c>
      <c r="M1286">
        <f t="shared" si="101"/>
        <v>1</v>
      </c>
      <c r="N1286">
        <f t="shared" si="102"/>
        <v>3</v>
      </c>
      <c r="O1286">
        <f t="shared" si="103"/>
        <v>5</v>
      </c>
      <c r="P1286">
        <f t="shared" si="104"/>
        <v>1</v>
      </c>
      <c r="Q1286" s="3">
        <v>1</v>
      </c>
    </row>
    <row r="1287" spans="1:17" x14ac:dyDescent="0.25">
      <c r="A1287" s="2">
        <v>1286</v>
      </c>
      <c r="B1287">
        <v>19</v>
      </c>
      <c r="C1287" t="s">
        <v>13</v>
      </c>
      <c r="D1287" t="s">
        <v>21</v>
      </c>
      <c r="E1287" t="s">
        <v>20</v>
      </c>
      <c r="F1287" t="s">
        <v>24</v>
      </c>
      <c r="G1287" t="s">
        <v>12</v>
      </c>
      <c r="H1287" s="3">
        <v>1</v>
      </c>
      <c r="K1287" s="2">
        <v>19</v>
      </c>
      <c r="L1287">
        <f t="shared" si="100"/>
        <v>0</v>
      </c>
      <c r="M1287">
        <f t="shared" si="101"/>
        <v>1</v>
      </c>
      <c r="N1287">
        <f t="shared" si="102"/>
        <v>3</v>
      </c>
      <c r="O1287">
        <f t="shared" si="103"/>
        <v>3</v>
      </c>
      <c r="P1287">
        <f t="shared" si="104"/>
        <v>3</v>
      </c>
      <c r="Q1287" s="3">
        <v>1</v>
      </c>
    </row>
    <row r="1288" spans="1:17" x14ac:dyDescent="0.25">
      <c r="A1288" s="2">
        <v>1287</v>
      </c>
      <c r="B1288">
        <v>24</v>
      </c>
      <c r="C1288" t="s">
        <v>13</v>
      </c>
      <c r="D1288" t="s">
        <v>21</v>
      </c>
      <c r="E1288" t="s">
        <v>20</v>
      </c>
      <c r="F1288" t="s">
        <v>11</v>
      </c>
      <c r="G1288" t="s">
        <v>12</v>
      </c>
      <c r="H1288" s="3">
        <v>1</v>
      </c>
      <c r="K1288" s="2">
        <v>24</v>
      </c>
      <c r="L1288">
        <f t="shared" si="100"/>
        <v>0</v>
      </c>
      <c r="M1288">
        <f t="shared" si="101"/>
        <v>1</v>
      </c>
      <c r="N1288">
        <f t="shared" si="102"/>
        <v>3</v>
      </c>
      <c r="O1288">
        <f t="shared" si="103"/>
        <v>4</v>
      </c>
      <c r="P1288">
        <f t="shared" si="104"/>
        <v>3</v>
      </c>
      <c r="Q1288" s="3">
        <v>1</v>
      </c>
    </row>
    <row r="1289" spans="1:17" x14ac:dyDescent="0.25">
      <c r="A1289" s="2">
        <v>1288</v>
      </c>
      <c r="B1289">
        <v>18</v>
      </c>
      <c r="C1289" t="s">
        <v>8</v>
      </c>
      <c r="D1289" t="s">
        <v>21</v>
      </c>
      <c r="E1289" t="s">
        <v>20</v>
      </c>
      <c r="F1289" t="s">
        <v>11</v>
      </c>
      <c r="G1289" t="s">
        <v>22</v>
      </c>
      <c r="H1289" s="3">
        <v>1</v>
      </c>
      <c r="K1289" s="2">
        <v>18</v>
      </c>
      <c r="L1289">
        <f t="shared" si="100"/>
        <v>1</v>
      </c>
      <c r="M1289">
        <f t="shared" si="101"/>
        <v>1</v>
      </c>
      <c r="N1289">
        <f t="shared" si="102"/>
        <v>3</v>
      </c>
      <c r="O1289">
        <f t="shared" si="103"/>
        <v>4</v>
      </c>
      <c r="P1289">
        <f t="shared" si="104"/>
        <v>2</v>
      </c>
      <c r="Q1289" s="3">
        <v>1</v>
      </c>
    </row>
    <row r="1290" spans="1:17" x14ac:dyDescent="0.25">
      <c r="A1290" s="2">
        <v>1289</v>
      </c>
      <c r="B1290">
        <v>23</v>
      </c>
      <c r="C1290" t="s">
        <v>13</v>
      </c>
      <c r="D1290" t="s">
        <v>21</v>
      </c>
      <c r="E1290" t="s">
        <v>20</v>
      </c>
      <c r="F1290" t="s">
        <v>25</v>
      </c>
      <c r="G1290" t="s">
        <v>17</v>
      </c>
      <c r="H1290" s="3">
        <v>1</v>
      </c>
      <c r="K1290" s="2">
        <v>23</v>
      </c>
      <c r="L1290">
        <f t="shared" si="100"/>
        <v>0</v>
      </c>
      <c r="M1290">
        <f t="shared" si="101"/>
        <v>1</v>
      </c>
      <c r="N1290">
        <f t="shared" si="102"/>
        <v>3</v>
      </c>
      <c r="O1290">
        <f t="shared" si="103"/>
        <v>2</v>
      </c>
      <c r="P1290">
        <f t="shared" si="104"/>
        <v>1</v>
      </c>
      <c r="Q1290" s="3">
        <v>1</v>
      </c>
    </row>
    <row r="1291" spans="1:17" x14ac:dyDescent="0.25">
      <c r="A1291" s="2">
        <v>1290</v>
      </c>
      <c r="B1291">
        <v>18</v>
      </c>
      <c r="C1291" t="s">
        <v>8</v>
      </c>
      <c r="D1291" t="s">
        <v>21</v>
      </c>
      <c r="E1291" t="s">
        <v>20</v>
      </c>
      <c r="F1291" t="s">
        <v>16</v>
      </c>
      <c r="G1291" t="s">
        <v>12</v>
      </c>
      <c r="H1291" s="3">
        <v>1</v>
      </c>
      <c r="K1291" s="2">
        <v>18</v>
      </c>
      <c r="L1291">
        <f t="shared" si="100"/>
        <v>1</v>
      </c>
      <c r="M1291">
        <f t="shared" si="101"/>
        <v>1</v>
      </c>
      <c r="N1291">
        <f t="shared" si="102"/>
        <v>3</v>
      </c>
      <c r="O1291">
        <f t="shared" si="103"/>
        <v>1</v>
      </c>
      <c r="P1291">
        <f t="shared" si="104"/>
        <v>3</v>
      </c>
      <c r="Q1291" s="3">
        <v>1</v>
      </c>
    </row>
    <row r="1292" spans="1:17" x14ac:dyDescent="0.25">
      <c r="A1292" s="2">
        <v>1291</v>
      </c>
      <c r="B1292">
        <v>22</v>
      </c>
      <c r="C1292" t="s">
        <v>13</v>
      </c>
      <c r="D1292" t="s">
        <v>21</v>
      </c>
      <c r="E1292" t="s">
        <v>20</v>
      </c>
      <c r="F1292" t="s">
        <v>11</v>
      </c>
      <c r="G1292" t="s">
        <v>17</v>
      </c>
      <c r="H1292" s="3">
        <v>1</v>
      </c>
      <c r="K1292" s="2">
        <v>22</v>
      </c>
      <c r="L1292">
        <f t="shared" si="100"/>
        <v>0</v>
      </c>
      <c r="M1292">
        <f t="shared" si="101"/>
        <v>1</v>
      </c>
      <c r="N1292">
        <f t="shared" si="102"/>
        <v>3</v>
      </c>
      <c r="O1292">
        <f t="shared" si="103"/>
        <v>4</v>
      </c>
      <c r="P1292">
        <f t="shared" si="104"/>
        <v>1</v>
      </c>
      <c r="Q1292" s="3">
        <v>1</v>
      </c>
    </row>
    <row r="1293" spans="1:17" x14ac:dyDescent="0.25">
      <c r="A1293" s="2">
        <v>1292</v>
      </c>
      <c r="B1293">
        <v>21</v>
      </c>
      <c r="C1293" t="s">
        <v>13</v>
      </c>
      <c r="D1293" t="s">
        <v>21</v>
      </c>
      <c r="E1293" t="s">
        <v>20</v>
      </c>
      <c r="F1293" t="s">
        <v>11</v>
      </c>
      <c r="G1293" t="s">
        <v>17</v>
      </c>
      <c r="H1293" s="3">
        <v>1</v>
      </c>
      <c r="K1293" s="2">
        <v>21</v>
      </c>
      <c r="L1293">
        <f t="shared" si="100"/>
        <v>0</v>
      </c>
      <c r="M1293">
        <f t="shared" si="101"/>
        <v>1</v>
      </c>
      <c r="N1293">
        <f t="shared" si="102"/>
        <v>3</v>
      </c>
      <c r="O1293">
        <f t="shared" si="103"/>
        <v>4</v>
      </c>
      <c r="P1293">
        <f t="shared" si="104"/>
        <v>1</v>
      </c>
      <c r="Q1293" s="3">
        <v>1</v>
      </c>
    </row>
    <row r="1294" spans="1:17" x14ac:dyDescent="0.25">
      <c r="A1294" s="2">
        <v>1293</v>
      </c>
      <c r="B1294">
        <v>19</v>
      </c>
      <c r="C1294" t="s">
        <v>8</v>
      </c>
      <c r="D1294" t="s">
        <v>21</v>
      </c>
      <c r="E1294" t="s">
        <v>20</v>
      </c>
      <c r="F1294" t="s">
        <v>24</v>
      </c>
      <c r="G1294" t="s">
        <v>22</v>
      </c>
      <c r="H1294" s="3">
        <v>1</v>
      </c>
      <c r="K1294" s="2">
        <v>19</v>
      </c>
      <c r="L1294">
        <f t="shared" si="100"/>
        <v>1</v>
      </c>
      <c r="M1294">
        <f t="shared" si="101"/>
        <v>1</v>
      </c>
      <c r="N1294">
        <f t="shared" si="102"/>
        <v>3</v>
      </c>
      <c r="O1294">
        <f t="shared" si="103"/>
        <v>3</v>
      </c>
      <c r="P1294">
        <f t="shared" si="104"/>
        <v>2</v>
      </c>
      <c r="Q1294" s="3">
        <v>1</v>
      </c>
    </row>
    <row r="1295" spans="1:17" x14ac:dyDescent="0.25">
      <c r="A1295" s="2">
        <v>1294</v>
      </c>
      <c r="B1295">
        <v>18</v>
      </c>
      <c r="C1295" t="s">
        <v>8</v>
      </c>
      <c r="D1295" t="s">
        <v>21</v>
      </c>
      <c r="E1295" t="s">
        <v>20</v>
      </c>
      <c r="F1295" t="s">
        <v>25</v>
      </c>
      <c r="G1295" t="s">
        <v>19</v>
      </c>
      <c r="H1295" s="3">
        <v>1</v>
      </c>
      <c r="K1295" s="2">
        <v>18</v>
      </c>
      <c r="L1295">
        <f t="shared" si="100"/>
        <v>1</v>
      </c>
      <c r="M1295">
        <f t="shared" si="101"/>
        <v>1</v>
      </c>
      <c r="N1295">
        <f t="shared" si="102"/>
        <v>3</v>
      </c>
      <c r="O1295">
        <f t="shared" si="103"/>
        <v>2</v>
      </c>
      <c r="P1295">
        <f t="shared" si="104"/>
        <v>4</v>
      </c>
      <c r="Q1295" s="3">
        <v>1</v>
      </c>
    </row>
    <row r="1296" spans="1:17" x14ac:dyDescent="0.25">
      <c r="A1296" s="2">
        <v>1295</v>
      </c>
      <c r="B1296">
        <v>24</v>
      </c>
      <c r="C1296" t="s">
        <v>13</v>
      </c>
      <c r="D1296" t="s">
        <v>21</v>
      </c>
      <c r="E1296" t="s">
        <v>20</v>
      </c>
      <c r="F1296" t="s">
        <v>11</v>
      </c>
      <c r="G1296" t="s">
        <v>19</v>
      </c>
      <c r="H1296" s="3">
        <v>1</v>
      </c>
      <c r="K1296" s="2">
        <v>24</v>
      </c>
      <c r="L1296">
        <f t="shared" si="100"/>
        <v>0</v>
      </c>
      <c r="M1296">
        <f t="shared" si="101"/>
        <v>1</v>
      </c>
      <c r="N1296">
        <f t="shared" si="102"/>
        <v>3</v>
      </c>
      <c r="O1296">
        <f t="shared" si="103"/>
        <v>4</v>
      </c>
      <c r="P1296">
        <f t="shared" si="104"/>
        <v>4</v>
      </c>
      <c r="Q1296" s="3">
        <v>1</v>
      </c>
    </row>
    <row r="1297" spans="1:17" x14ac:dyDescent="0.25">
      <c r="A1297" s="2">
        <v>1296</v>
      </c>
      <c r="B1297">
        <v>23</v>
      </c>
      <c r="C1297" t="s">
        <v>13</v>
      </c>
      <c r="D1297" t="s">
        <v>21</v>
      </c>
      <c r="E1297" t="s">
        <v>20</v>
      </c>
      <c r="F1297" t="s">
        <v>24</v>
      </c>
      <c r="G1297" t="s">
        <v>17</v>
      </c>
      <c r="H1297" s="3">
        <v>1</v>
      </c>
      <c r="K1297" s="2">
        <v>23</v>
      </c>
      <c r="L1297">
        <f t="shared" si="100"/>
        <v>0</v>
      </c>
      <c r="M1297">
        <f t="shared" si="101"/>
        <v>1</v>
      </c>
      <c r="N1297">
        <f t="shared" si="102"/>
        <v>3</v>
      </c>
      <c r="O1297">
        <f t="shared" si="103"/>
        <v>3</v>
      </c>
      <c r="P1297">
        <f t="shared" si="104"/>
        <v>1</v>
      </c>
      <c r="Q1297" s="3">
        <v>1</v>
      </c>
    </row>
    <row r="1298" spans="1:17" x14ac:dyDescent="0.25">
      <c r="A1298" s="2">
        <v>1297</v>
      </c>
      <c r="B1298">
        <v>18</v>
      </c>
      <c r="C1298" t="s">
        <v>8</v>
      </c>
      <c r="D1298" t="s">
        <v>21</v>
      </c>
      <c r="E1298" t="s">
        <v>20</v>
      </c>
      <c r="F1298" t="s">
        <v>11</v>
      </c>
      <c r="G1298" t="s">
        <v>17</v>
      </c>
      <c r="H1298" s="3">
        <v>1</v>
      </c>
      <c r="K1298" s="2">
        <v>18</v>
      </c>
      <c r="L1298">
        <f t="shared" si="100"/>
        <v>1</v>
      </c>
      <c r="M1298">
        <f t="shared" si="101"/>
        <v>1</v>
      </c>
      <c r="N1298">
        <f t="shared" si="102"/>
        <v>3</v>
      </c>
      <c r="O1298">
        <f t="shared" si="103"/>
        <v>4</v>
      </c>
      <c r="P1298">
        <f t="shared" si="104"/>
        <v>1</v>
      </c>
      <c r="Q1298" s="3">
        <v>1</v>
      </c>
    </row>
    <row r="1299" spans="1:17" x14ac:dyDescent="0.25">
      <c r="A1299" s="2">
        <v>1298</v>
      </c>
      <c r="B1299">
        <v>24</v>
      </c>
      <c r="C1299" t="s">
        <v>13</v>
      </c>
      <c r="D1299" t="s">
        <v>21</v>
      </c>
      <c r="E1299" t="s">
        <v>20</v>
      </c>
      <c r="F1299" t="s">
        <v>23</v>
      </c>
      <c r="G1299" t="s">
        <v>17</v>
      </c>
      <c r="H1299" s="3">
        <v>1</v>
      </c>
      <c r="K1299" s="2">
        <v>24</v>
      </c>
      <c r="L1299">
        <f t="shared" si="100"/>
        <v>0</v>
      </c>
      <c r="M1299">
        <f t="shared" si="101"/>
        <v>1</v>
      </c>
      <c r="N1299">
        <f t="shared" si="102"/>
        <v>3</v>
      </c>
      <c r="O1299">
        <f t="shared" si="103"/>
        <v>5</v>
      </c>
      <c r="P1299">
        <f t="shared" si="104"/>
        <v>1</v>
      </c>
      <c r="Q1299" s="3">
        <v>1</v>
      </c>
    </row>
    <row r="1300" spans="1:17" x14ac:dyDescent="0.25">
      <c r="A1300" s="2">
        <v>1299</v>
      </c>
      <c r="B1300">
        <v>19</v>
      </c>
      <c r="C1300" t="s">
        <v>13</v>
      </c>
      <c r="D1300" t="s">
        <v>21</v>
      </c>
      <c r="E1300" t="s">
        <v>20</v>
      </c>
      <c r="F1300" t="s">
        <v>24</v>
      </c>
      <c r="G1300" t="s">
        <v>12</v>
      </c>
      <c r="H1300" s="3">
        <v>1</v>
      </c>
      <c r="K1300" s="2">
        <v>19</v>
      </c>
      <c r="L1300">
        <f t="shared" si="100"/>
        <v>0</v>
      </c>
      <c r="M1300">
        <f t="shared" si="101"/>
        <v>1</v>
      </c>
      <c r="N1300">
        <f t="shared" si="102"/>
        <v>3</v>
      </c>
      <c r="O1300">
        <f t="shared" si="103"/>
        <v>3</v>
      </c>
      <c r="P1300">
        <f t="shared" si="104"/>
        <v>3</v>
      </c>
      <c r="Q1300" s="3">
        <v>1</v>
      </c>
    </row>
    <row r="1301" spans="1:17" x14ac:dyDescent="0.25">
      <c r="A1301" s="2">
        <v>1300</v>
      </c>
      <c r="B1301">
        <v>24</v>
      </c>
      <c r="C1301" t="s">
        <v>13</v>
      </c>
      <c r="D1301" t="s">
        <v>21</v>
      </c>
      <c r="E1301" t="s">
        <v>20</v>
      </c>
      <c r="F1301" t="s">
        <v>11</v>
      </c>
      <c r="G1301" t="s">
        <v>12</v>
      </c>
      <c r="H1301" s="3">
        <v>1</v>
      </c>
      <c r="K1301" s="2">
        <v>24</v>
      </c>
      <c r="L1301">
        <f t="shared" si="100"/>
        <v>0</v>
      </c>
      <c r="M1301">
        <f t="shared" si="101"/>
        <v>1</v>
      </c>
      <c r="N1301">
        <f t="shared" si="102"/>
        <v>3</v>
      </c>
      <c r="O1301">
        <f t="shared" si="103"/>
        <v>4</v>
      </c>
      <c r="P1301">
        <f t="shared" si="104"/>
        <v>3</v>
      </c>
      <c r="Q1301" s="3">
        <v>1</v>
      </c>
    </row>
    <row r="1302" spans="1:17" x14ac:dyDescent="0.25">
      <c r="A1302" s="2">
        <v>1301</v>
      </c>
      <c r="B1302">
        <v>18</v>
      </c>
      <c r="C1302" t="s">
        <v>8</v>
      </c>
      <c r="D1302" t="s">
        <v>21</v>
      </c>
      <c r="E1302" t="s">
        <v>20</v>
      </c>
      <c r="F1302" t="s">
        <v>11</v>
      </c>
      <c r="G1302" t="s">
        <v>22</v>
      </c>
      <c r="H1302" s="3">
        <v>1</v>
      </c>
      <c r="K1302" s="2">
        <v>18</v>
      </c>
      <c r="L1302">
        <f t="shared" si="100"/>
        <v>1</v>
      </c>
      <c r="M1302">
        <f t="shared" si="101"/>
        <v>1</v>
      </c>
      <c r="N1302">
        <f t="shared" si="102"/>
        <v>3</v>
      </c>
      <c r="O1302">
        <f t="shared" si="103"/>
        <v>4</v>
      </c>
      <c r="P1302">
        <f t="shared" si="104"/>
        <v>2</v>
      </c>
      <c r="Q1302" s="3">
        <v>1</v>
      </c>
    </row>
    <row r="1303" spans="1:17" x14ac:dyDescent="0.25">
      <c r="A1303" s="2">
        <v>1302</v>
      </c>
      <c r="B1303">
        <v>23</v>
      </c>
      <c r="C1303" t="s">
        <v>13</v>
      </c>
      <c r="D1303" t="s">
        <v>21</v>
      </c>
      <c r="E1303" t="s">
        <v>20</v>
      </c>
      <c r="F1303" t="s">
        <v>25</v>
      </c>
      <c r="G1303" t="s">
        <v>17</v>
      </c>
      <c r="H1303" s="3">
        <v>1</v>
      </c>
      <c r="K1303" s="2">
        <v>23</v>
      </c>
      <c r="L1303">
        <f t="shared" si="100"/>
        <v>0</v>
      </c>
      <c r="M1303">
        <f t="shared" si="101"/>
        <v>1</v>
      </c>
      <c r="N1303">
        <f t="shared" si="102"/>
        <v>3</v>
      </c>
      <c r="O1303">
        <f t="shared" si="103"/>
        <v>2</v>
      </c>
      <c r="P1303">
        <f t="shared" si="104"/>
        <v>1</v>
      </c>
      <c r="Q1303" s="3">
        <v>1</v>
      </c>
    </row>
    <row r="1304" spans="1:17" x14ac:dyDescent="0.25">
      <c r="A1304" s="2">
        <v>1303</v>
      </c>
      <c r="B1304">
        <v>18</v>
      </c>
      <c r="C1304" t="s">
        <v>8</v>
      </c>
      <c r="D1304" t="s">
        <v>21</v>
      </c>
      <c r="E1304" t="s">
        <v>20</v>
      </c>
      <c r="F1304" t="s">
        <v>16</v>
      </c>
      <c r="G1304" t="s">
        <v>12</v>
      </c>
      <c r="H1304" s="3">
        <v>1</v>
      </c>
      <c r="K1304" s="2">
        <v>18</v>
      </c>
      <c r="L1304">
        <f t="shared" si="100"/>
        <v>1</v>
      </c>
      <c r="M1304">
        <f t="shared" si="101"/>
        <v>1</v>
      </c>
      <c r="N1304">
        <f t="shared" si="102"/>
        <v>3</v>
      </c>
      <c r="O1304">
        <f t="shared" si="103"/>
        <v>1</v>
      </c>
      <c r="P1304">
        <f t="shared" si="104"/>
        <v>3</v>
      </c>
      <c r="Q1304" s="3">
        <v>1</v>
      </c>
    </row>
    <row r="1305" spans="1:17" x14ac:dyDescent="0.25">
      <c r="A1305" s="2">
        <v>1304</v>
      </c>
      <c r="B1305">
        <v>22</v>
      </c>
      <c r="C1305" t="s">
        <v>13</v>
      </c>
      <c r="D1305" t="s">
        <v>21</v>
      </c>
      <c r="E1305" t="s">
        <v>20</v>
      </c>
      <c r="F1305" t="s">
        <v>11</v>
      </c>
      <c r="G1305" t="s">
        <v>17</v>
      </c>
      <c r="H1305" s="3">
        <v>1</v>
      </c>
      <c r="K1305" s="2">
        <v>22</v>
      </c>
      <c r="L1305">
        <f t="shared" si="100"/>
        <v>0</v>
      </c>
      <c r="M1305">
        <f t="shared" si="101"/>
        <v>1</v>
      </c>
      <c r="N1305">
        <f t="shared" si="102"/>
        <v>3</v>
      </c>
      <c r="O1305">
        <f t="shared" si="103"/>
        <v>4</v>
      </c>
      <c r="P1305">
        <f t="shared" si="104"/>
        <v>1</v>
      </c>
      <c r="Q1305" s="3">
        <v>1</v>
      </c>
    </row>
    <row r="1306" spans="1:17" x14ac:dyDescent="0.25">
      <c r="A1306" s="2">
        <v>1305</v>
      </c>
      <c r="B1306">
        <v>21</v>
      </c>
      <c r="C1306" t="s">
        <v>13</v>
      </c>
      <c r="D1306" t="s">
        <v>21</v>
      </c>
      <c r="E1306" t="s">
        <v>20</v>
      </c>
      <c r="F1306" t="s">
        <v>11</v>
      </c>
      <c r="G1306" t="s">
        <v>17</v>
      </c>
      <c r="H1306" s="3">
        <v>1</v>
      </c>
      <c r="K1306" s="2">
        <v>21</v>
      </c>
      <c r="L1306">
        <f t="shared" si="100"/>
        <v>0</v>
      </c>
      <c r="M1306">
        <f t="shared" si="101"/>
        <v>1</v>
      </c>
      <c r="N1306">
        <f t="shared" si="102"/>
        <v>3</v>
      </c>
      <c r="O1306">
        <f t="shared" si="103"/>
        <v>4</v>
      </c>
      <c r="P1306">
        <f t="shared" si="104"/>
        <v>1</v>
      </c>
      <c r="Q1306" s="3">
        <v>1</v>
      </c>
    </row>
    <row r="1307" spans="1:17" x14ac:dyDescent="0.25">
      <c r="A1307" s="2">
        <v>1306</v>
      </c>
      <c r="B1307">
        <v>19</v>
      </c>
      <c r="C1307" t="s">
        <v>8</v>
      </c>
      <c r="D1307" t="s">
        <v>21</v>
      </c>
      <c r="E1307" t="s">
        <v>20</v>
      </c>
      <c r="F1307" t="s">
        <v>24</v>
      </c>
      <c r="G1307" t="s">
        <v>22</v>
      </c>
      <c r="H1307" s="3">
        <v>1</v>
      </c>
      <c r="K1307" s="2">
        <v>19</v>
      </c>
      <c r="L1307">
        <f t="shared" si="100"/>
        <v>1</v>
      </c>
      <c r="M1307">
        <f t="shared" si="101"/>
        <v>1</v>
      </c>
      <c r="N1307">
        <f t="shared" si="102"/>
        <v>3</v>
      </c>
      <c r="O1307">
        <f t="shared" si="103"/>
        <v>3</v>
      </c>
      <c r="P1307">
        <f t="shared" si="104"/>
        <v>2</v>
      </c>
      <c r="Q1307" s="3">
        <v>1</v>
      </c>
    </row>
    <row r="1308" spans="1:17" x14ac:dyDescent="0.25">
      <c r="A1308" s="2">
        <v>1307</v>
      </c>
      <c r="B1308">
        <v>18</v>
      </c>
      <c r="C1308" t="s">
        <v>8</v>
      </c>
      <c r="D1308" t="s">
        <v>21</v>
      </c>
      <c r="E1308" t="s">
        <v>20</v>
      </c>
      <c r="F1308" t="s">
        <v>25</v>
      </c>
      <c r="G1308" t="s">
        <v>19</v>
      </c>
      <c r="H1308" s="3">
        <v>1</v>
      </c>
      <c r="K1308" s="2">
        <v>18</v>
      </c>
      <c r="L1308">
        <f t="shared" si="100"/>
        <v>1</v>
      </c>
      <c r="M1308">
        <f t="shared" si="101"/>
        <v>1</v>
      </c>
      <c r="N1308">
        <f t="shared" si="102"/>
        <v>3</v>
      </c>
      <c r="O1308">
        <f t="shared" si="103"/>
        <v>2</v>
      </c>
      <c r="P1308">
        <f t="shared" si="104"/>
        <v>4</v>
      </c>
      <c r="Q1308" s="3">
        <v>1</v>
      </c>
    </row>
    <row r="1309" spans="1:17" x14ac:dyDescent="0.25">
      <c r="A1309" s="2">
        <v>1308</v>
      </c>
      <c r="B1309">
        <v>24</v>
      </c>
      <c r="C1309" t="s">
        <v>13</v>
      </c>
      <c r="D1309" t="s">
        <v>21</v>
      </c>
      <c r="E1309" t="s">
        <v>20</v>
      </c>
      <c r="F1309" t="s">
        <v>11</v>
      </c>
      <c r="G1309" t="s">
        <v>19</v>
      </c>
      <c r="H1309" s="3">
        <v>1</v>
      </c>
      <c r="K1309" s="2">
        <v>24</v>
      </c>
      <c r="L1309">
        <f t="shared" si="100"/>
        <v>0</v>
      </c>
      <c r="M1309">
        <f t="shared" si="101"/>
        <v>1</v>
      </c>
      <c r="N1309">
        <f t="shared" si="102"/>
        <v>3</v>
      </c>
      <c r="O1309">
        <f t="shared" si="103"/>
        <v>4</v>
      </c>
      <c r="P1309">
        <f t="shared" si="104"/>
        <v>4</v>
      </c>
      <c r="Q1309" s="3">
        <v>1</v>
      </c>
    </row>
    <row r="1310" spans="1:17" x14ac:dyDescent="0.25">
      <c r="A1310" s="2">
        <v>1309</v>
      </c>
      <c r="B1310">
        <v>23</v>
      </c>
      <c r="C1310" t="s">
        <v>13</v>
      </c>
      <c r="D1310" t="s">
        <v>21</v>
      </c>
      <c r="E1310" t="s">
        <v>20</v>
      </c>
      <c r="F1310" t="s">
        <v>24</v>
      </c>
      <c r="G1310" t="s">
        <v>17</v>
      </c>
      <c r="H1310" s="3">
        <v>1</v>
      </c>
      <c r="K1310" s="2">
        <v>23</v>
      </c>
      <c r="L1310">
        <f t="shared" si="100"/>
        <v>0</v>
      </c>
      <c r="M1310">
        <f t="shared" si="101"/>
        <v>1</v>
      </c>
      <c r="N1310">
        <f t="shared" si="102"/>
        <v>3</v>
      </c>
      <c r="O1310">
        <f t="shared" si="103"/>
        <v>3</v>
      </c>
      <c r="P1310">
        <f t="shared" si="104"/>
        <v>1</v>
      </c>
      <c r="Q1310" s="3">
        <v>1</v>
      </c>
    </row>
    <row r="1311" spans="1:17" x14ac:dyDescent="0.25">
      <c r="A1311" s="2">
        <v>1310</v>
      </c>
      <c r="B1311">
        <v>18</v>
      </c>
      <c r="C1311" t="s">
        <v>8</v>
      </c>
      <c r="D1311" t="s">
        <v>21</v>
      </c>
      <c r="E1311" t="s">
        <v>20</v>
      </c>
      <c r="F1311" t="s">
        <v>11</v>
      </c>
      <c r="G1311" t="s">
        <v>17</v>
      </c>
      <c r="H1311" s="3">
        <v>1</v>
      </c>
      <c r="K1311" s="2">
        <v>18</v>
      </c>
      <c r="L1311">
        <f t="shared" si="100"/>
        <v>1</v>
      </c>
      <c r="M1311">
        <f t="shared" si="101"/>
        <v>1</v>
      </c>
      <c r="N1311">
        <f t="shared" si="102"/>
        <v>3</v>
      </c>
      <c r="O1311">
        <f t="shared" si="103"/>
        <v>4</v>
      </c>
      <c r="P1311">
        <f t="shared" si="104"/>
        <v>1</v>
      </c>
      <c r="Q1311" s="3">
        <v>1</v>
      </c>
    </row>
    <row r="1312" spans="1:17" x14ac:dyDescent="0.25">
      <c r="A1312" s="2">
        <v>1311</v>
      </c>
      <c r="B1312">
        <v>24</v>
      </c>
      <c r="C1312" t="s">
        <v>13</v>
      </c>
      <c r="D1312" t="s">
        <v>21</v>
      </c>
      <c r="E1312" t="s">
        <v>20</v>
      </c>
      <c r="F1312" t="s">
        <v>23</v>
      </c>
      <c r="G1312" t="s">
        <v>17</v>
      </c>
      <c r="H1312" s="3">
        <v>1</v>
      </c>
      <c r="K1312" s="2">
        <v>24</v>
      </c>
      <c r="L1312">
        <f t="shared" si="100"/>
        <v>0</v>
      </c>
      <c r="M1312">
        <f t="shared" si="101"/>
        <v>1</v>
      </c>
      <c r="N1312">
        <f t="shared" si="102"/>
        <v>3</v>
      </c>
      <c r="O1312">
        <f t="shared" si="103"/>
        <v>5</v>
      </c>
      <c r="P1312">
        <f t="shared" si="104"/>
        <v>1</v>
      </c>
      <c r="Q1312" s="3">
        <v>1</v>
      </c>
    </row>
    <row r="1313" spans="1:17" x14ac:dyDescent="0.25">
      <c r="A1313" s="2">
        <v>1312</v>
      </c>
      <c r="B1313">
        <v>19</v>
      </c>
      <c r="C1313" t="s">
        <v>13</v>
      </c>
      <c r="D1313" t="s">
        <v>21</v>
      </c>
      <c r="E1313" t="s">
        <v>20</v>
      </c>
      <c r="F1313" t="s">
        <v>24</v>
      </c>
      <c r="G1313" t="s">
        <v>12</v>
      </c>
      <c r="H1313" s="3">
        <v>1</v>
      </c>
      <c r="K1313" s="2">
        <v>19</v>
      </c>
      <c r="L1313">
        <f t="shared" si="100"/>
        <v>0</v>
      </c>
      <c r="M1313">
        <f t="shared" si="101"/>
        <v>1</v>
      </c>
      <c r="N1313">
        <f t="shared" si="102"/>
        <v>3</v>
      </c>
      <c r="O1313">
        <f t="shared" si="103"/>
        <v>3</v>
      </c>
      <c r="P1313">
        <f t="shared" si="104"/>
        <v>3</v>
      </c>
      <c r="Q1313" s="3">
        <v>1</v>
      </c>
    </row>
    <row r="1314" spans="1:17" x14ac:dyDescent="0.25">
      <c r="A1314" s="2">
        <v>1313</v>
      </c>
      <c r="B1314">
        <v>24</v>
      </c>
      <c r="C1314" t="s">
        <v>13</v>
      </c>
      <c r="D1314" t="s">
        <v>21</v>
      </c>
      <c r="E1314" t="s">
        <v>20</v>
      </c>
      <c r="F1314" t="s">
        <v>11</v>
      </c>
      <c r="G1314" t="s">
        <v>12</v>
      </c>
      <c r="H1314" s="3">
        <v>1</v>
      </c>
      <c r="K1314" s="2">
        <v>24</v>
      </c>
      <c r="L1314">
        <f t="shared" si="100"/>
        <v>0</v>
      </c>
      <c r="M1314">
        <f t="shared" si="101"/>
        <v>1</v>
      </c>
      <c r="N1314">
        <f t="shared" si="102"/>
        <v>3</v>
      </c>
      <c r="O1314">
        <f t="shared" si="103"/>
        <v>4</v>
      </c>
      <c r="P1314">
        <f t="shared" si="104"/>
        <v>3</v>
      </c>
      <c r="Q1314" s="3">
        <v>1</v>
      </c>
    </row>
    <row r="1315" spans="1:17" x14ac:dyDescent="0.25">
      <c r="A1315" s="2">
        <v>1314</v>
      </c>
      <c r="B1315">
        <v>18</v>
      </c>
      <c r="C1315" t="s">
        <v>8</v>
      </c>
      <c r="D1315" t="s">
        <v>21</v>
      </c>
      <c r="E1315" t="s">
        <v>20</v>
      </c>
      <c r="F1315" t="s">
        <v>11</v>
      </c>
      <c r="G1315" t="s">
        <v>22</v>
      </c>
      <c r="H1315" s="3">
        <v>1</v>
      </c>
      <c r="K1315" s="2">
        <v>18</v>
      </c>
      <c r="L1315">
        <f t="shared" si="100"/>
        <v>1</v>
      </c>
      <c r="M1315">
        <f t="shared" si="101"/>
        <v>1</v>
      </c>
      <c r="N1315">
        <f t="shared" si="102"/>
        <v>3</v>
      </c>
      <c r="O1315">
        <f t="shared" si="103"/>
        <v>4</v>
      </c>
      <c r="P1315">
        <f t="shared" si="104"/>
        <v>2</v>
      </c>
      <c r="Q1315" s="3">
        <v>1</v>
      </c>
    </row>
    <row r="1316" spans="1:17" x14ac:dyDescent="0.25">
      <c r="A1316" s="2">
        <v>1315</v>
      </c>
      <c r="B1316">
        <v>23</v>
      </c>
      <c r="C1316" t="s">
        <v>13</v>
      </c>
      <c r="D1316" t="s">
        <v>21</v>
      </c>
      <c r="E1316" t="s">
        <v>20</v>
      </c>
      <c r="F1316" t="s">
        <v>25</v>
      </c>
      <c r="G1316" t="s">
        <v>17</v>
      </c>
      <c r="H1316" s="3">
        <v>1</v>
      </c>
      <c r="K1316" s="2">
        <v>23</v>
      </c>
      <c r="L1316">
        <f t="shared" si="100"/>
        <v>0</v>
      </c>
      <c r="M1316">
        <f t="shared" si="101"/>
        <v>1</v>
      </c>
      <c r="N1316">
        <f t="shared" si="102"/>
        <v>3</v>
      </c>
      <c r="O1316">
        <f t="shared" si="103"/>
        <v>2</v>
      </c>
      <c r="P1316">
        <f t="shared" si="104"/>
        <v>1</v>
      </c>
      <c r="Q1316" s="3">
        <v>1</v>
      </c>
    </row>
    <row r="1317" spans="1:17" x14ac:dyDescent="0.25">
      <c r="A1317" s="2">
        <v>1316</v>
      </c>
      <c r="B1317">
        <v>18</v>
      </c>
      <c r="C1317" t="s">
        <v>8</v>
      </c>
      <c r="D1317" t="s">
        <v>21</v>
      </c>
      <c r="E1317" t="s">
        <v>20</v>
      </c>
      <c r="F1317" t="s">
        <v>16</v>
      </c>
      <c r="G1317" t="s">
        <v>12</v>
      </c>
      <c r="H1317" s="3">
        <v>1</v>
      </c>
      <c r="K1317" s="2">
        <v>18</v>
      </c>
      <c r="L1317">
        <f t="shared" si="100"/>
        <v>1</v>
      </c>
      <c r="M1317">
        <f t="shared" si="101"/>
        <v>1</v>
      </c>
      <c r="N1317">
        <f t="shared" si="102"/>
        <v>3</v>
      </c>
      <c r="O1317">
        <f t="shared" si="103"/>
        <v>1</v>
      </c>
      <c r="P1317">
        <f t="shared" si="104"/>
        <v>3</v>
      </c>
      <c r="Q1317" s="3">
        <v>1</v>
      </c>
    </row>
    <row r="1318" spans="1:17" x14ac:dyDescent="0.25">
      <c r="A1318" s="2">
        <v>1317</v>
      </c>
      <c r="B1318">
        <v>22</v>
      </c>
      <c r="C1318" t="s">
        <v>13</v>
      </c>
      <c r="D1318" t="s">
        <v>21</v>
      </c>
      <c r="E1318" t="s">
        <v>20</v>
      </c>
      <c r="F1318" t="s">
        <v>11</v>
      </c>
      <c r="G1318" t="s">
        <v>17</v>
      </c>
      <c r="H1318" s="3">
        <v>1</v>
      </c>
      <c r="K1318" s="2">
        <v>22</v>
      </c>
      <c r="L1318">
        <f t="shared" si="100"/>
        <v>0</v>
      </c>
      <c r="M1318">
        <f t="shared" si="101"/>
        <v>1</v>
      </c>
      <c r="N1318">
        <f t="shared" si="102"/>
        <v>3</v>
      </c>
      <c r="O1318">
        <f t="shared" si="103"/>
        <v>4</v>
      </c>
      <c r="P1318">
        <f t="shared" si="104"/>
        <v>1</v>
      </c>
      <c r="Q1318" s="3">
        <v>1</v>
      </c>
    </row>
    <row r="1319" spans="1:17" x14ac:dyDescent="0.25">
      <c r="A1319" s="2">
        <v>1318</v>
      </c>
      <c r="B1319">
        <v>21</v>
      </c>
      <c r="C1319" t="s">
        <v>13</v>
      </c>
      <c r="D1319" t="s">
        <v>21</v>
      </c>
      <c r="E1319" t="s">
        <v>20</v>
      </c>
      <c r="F1319" t="s">
        <v>11</v>
      </c>
      <c r="G1319" t="s">
        <v>17</v>
      </c>
      <c r="H1319" s="3">
        <v>1</v>
      </c>
      <c r="K1319" s="2">
        <v>21</v>
      </c>
      <c r="L1319">
        <f t="shared" si="100"/>
        <v>0</v>
      </c>
      <c r="M1319">
        <f t="shared" si="101"/>
        <v>1</v>
      </c>
      <c r="N1319">
        <f t="shared" si="102"/>
        <v>3</v>
      </c>
      <c r="O1319">
        <f t="shared" si="103"/>
        <v>4</v>
      </c>
      <c r="P1319">
        <f t="shared" si="104"/>
        <v>1</v>
      </c>
      <c r="Q1319" s="3">
        <v>1</v>
      </c>
    </row>
    <row r="1320" spans="1:17" x14ac:dyDescent="0.25">
      <c r="A1320" s="2">
        <v>1319</v>
      </c>
      <c r="B1320">
        <v>19</v>
      </c>
      <c r="C1320" t="s">
        <v>8</v>
      </c>
      <c r="D1320" t="s">
        <v>21</v>
      </c>
      <c r="E1320" t="s">
        <v>20</v>
      </c>
      <c r="F1320" t="s">
        <v>24</v>
      </c>
      <c r="G1320" t="s">
        <v>22</v>
      </c>
      <c r="H1320" s="3">
        <v>1</v>
      </c>
      <c r="K1320" s="2">
        <v>19</v>
      </c>
      <c r="L1320">
        <f t="shared" si="100"/>
        <v>1</v>
      </c>
      <c r="M1320">
        <f t="shared" si="101"/>
        <v>1</v>
      </c>
      <c r="N1320">
        <f t="shared" si="102"/>
        <v>3</v>
      </c>
      <c r="O1320">
        <f t="shared" si="103"/>
        <v>3</v>
      </c>
      <c r="P1320">
        <f t="shared" si="104"/>
        <v>2</v>
      </c>
      <c r="Q1320" s="3">
        <v>1</v>
      </c>
    </row>
    <row r="1321" spans="1:17" x14ac:dyDescent="0.25">
      <c r="A1321" s="2">
        <v>1320</v>
      </c>
      <c r="B1321">
        <v>18</v>
      </c>
      <c r="C1321" t="s">
        <v>8</v>
      </c>
      <c r="D1321" t="s">
        <v>21</v>
      </c>
      <c r="E1321" t="s">
        <v>20</v>
      </c>
      <c r="F1321" t="s">
        <v>25</v>
      </c>
      <c r="G1321" t="s">
        <v>19</v>
      </c>
      <c r="H1321" s="3">
        <v>1</v>
      </c>
      <c r="K1321" s="2">
        <v>18</v>
      </c>
      <c r="L1321">
        <f t="shared" si="100"/>
        <v>1</v>
      </c>
      <c r="M1321">
        <f t="shared" si="101"/>
        <v>1</v>
      </c>
      <c r="N1321">
        <f t="shared" si="102"/>
        <v>3</v>
      </c>
      <c r="O1321">
        <f t="shared" si="103"/>
        <v>2</v>
      </c>
      <c r="P1321">
        <f t="shared" si="104"/>
        <v>4</v>
      </c>
      <c r="Q1321" s="3">
        <v>1</v>
      </c>
    </row>
    <row r="1322" spans="1:17" x14ac:dyDescent="0.25">
      <c r="A1322" s="2">
        <v>1321</v>
      </c>
      <c r="B1322">
        <v>24</v>
      </c>
      <c r="C1322" t="s">
        <v>13</v>
      </c>
      <c r="D1322" t="s">
        <v>21</v>
      </c>
      <c r="E1322" t="s">
        <v>20</v>
      </c>
      <c r="F1322" t="s">
        <v>11</v>
      </c>
      <c r="G1322" t="s">
        <v>19</v>
      </c>
      <c r="H1322" s="3">
        <v>1</v>
      </c>
      <c r="K1322" s="2">
        <v>24</v>
      </c>
      <c r="L1322">
        <f t="shared" si="100"/>
        <v>0</v>
      </c>
      <c r="M1322">
        <f t="shared" si="101"/>
        <v>1</v>
      </c>
      <c r="N1322">
        <f t="shared" si="102"/>
        <v>3</v>
      </c>
      <c r="O1322">
        <f t="shared" si="103"/>
        <v>4</v>
      </c>
      <c r="P1322">
        <f t="shared" si="104"/>
        <v>4</v>
      </c>
      <c r="Q1322" s="3">
        <v>1</v>
      </c>
    </row>
    <row r="1323" spans="1:17" x14ac:dyDescent="0.25">
      <c r="A1323" s="2">
        <v>1322</v>
      </c>
      <c r="B1323">
        <v>23</v>
      </c>
      <c r="C1323" t="s">
        <v>13</v>
      </c>
      <c r="D1323" t="s">
        <v>21</v>
      </c>
      <c r="E1323" t="s">
        <v>20</v>
      </c>
      <c r="F1323" t="s">
        <v>24</v>
      </c>
      <c r="G1323" t="s">
        <v>17</v>
      </c>
      <c r="H1323" s="3">
        <v>1</v>
      </c>
      <c r="K1323" s="2">
        <v>23</v>
      </c>
      <c r="L1323">
        <f t="shared" si="100"/>
        <v>0</v>
      </c>
      <c r="M1323">
        <f t="shared" si="101"/>
        <v>1</v>
      </c>
      <c r="N1323">
        <f t="shared" si="102"/>
        <v>3</v>
      </c>
      <c r="O1323">
        <f t="shared" si="103"/>
        <v>3</v>
      </c>
      <c r="P1323">
        <f t="shared" si="104"/>
        <v>1</v>
      </c>
      <c r="Q1323" s="3">
        <v>1</v>
      </c>
    </row>
    <row r="1324" spans="1:17" x14ac:dyDescent="0.25">
      <c r="A1324" s="2">
        <v>1323</v>
      </c>
      <c r="B1324">
        <v>18</v>
      </c>
      <c r="C1324" t="s">
        <v>8</v>
      </c>
      <c r="D1324" t="s">
        <v>21</v>
      </c>
      <c r="E1324" t="s">
        <v>20</v>
      </c>
      <c r="F1324" t="s">
        <v>11</v>
      </c>
      <c r="G1324" t="s">
        <v>17</v>
      </c>
      <c r="H1324" s="3">
        <v>1</v>
      </c>
      <c r="K1324" s="2">
        <v>18</v>
      </c>
      <c r="L1324">
        <f t="shared" si="100"/>
        <v>1</v>
      </c>
      <c r="M1324">
        <f t="shared" si="101"/>
        <v>1</v>
      </c>
      <c r="N1324">
        <f t="shared" si="102"/>
        <v>3</v>
      </c>
      <c r="O1324">
        <f t="shared" si="103"/>
        <v>4</v>
      </c>
      <c r="P1324">
        <f t="shared" si="104"/>
        <v>1</v>
      </c>
      <c r="Q1324" s="3">
        <v>1</v>
      </c>
    </row>
    <row r="1325" spans="1:17" x14ac:dyDescent="0.25">
      <c r="A1325" s="2">
        <v>1324</v>
      </c>
      <c r="B1325">
        <v>24</v>
      </c>
      <c r="C1325" t="s">
        <v>13</v>
      </c>
      <c r="D1325" t="s">
        <v>21</v>
      </c>
      <c r="E1325" t="s">
        <v>20</v>
      </c>
      <c r="F1325" t="s">
        <v>23</v>
      </c>
      <c r="G1325" t="s">
        <v>17</v>
      </c>
      <c r="H1325" s="3">
        <v>1</v>
      </c>
      <c r="K1325" s="2">
        <v>24</v>
      </c>
      <c r="L1325">
        <f t="shared" si="100"/>
        <v>0</v>
      </c>
      <c r="M1325">
        <f t="shared" si="101"/>
        <v>1</v>
      </c>
      <c r="N1325">
        <f t="shared" si="102"/>
        <v>3</v>
      </c>
      <c r="O1325">
        <f t="shared" si="103"/>
        <v>5</v>
      </c>
      <c r="P1325">
        <f t="shared" si="104"/>
        <v>1</v>
      </c>
      <c r="Q1325" s="3">
        <v>1</v>
      </c>
    </row>
    <row r="1326" spans="1:17" x14ac:dyDescent="0.25">
      <c r="A1326" s="2">
        <v>1325</v>
      </c>
      <c r="B1326">
        <v>19</v>
      </c>
      <c r="C1326" t="s">
        <v>13</v>
      </c>
      <c r="D1326" t="s">
        <v>21</v>
      </c>
      <c r="E1326" t="s">
        <v>20</v>
      </c>
      <c r="F1326" t="s">
        <v>24</v>
      </c>
      <c r="G1326" t="s">
        <v>12</v>
      </c>
      <c r="H1326" s="3">
        <v>1</v>
      </c>
      <c r="K1326" s="2">
        <v>19</v>
      </c>
      <c r="L1326">
        <f t="shared" si="100"/>
        <v>0</v>
      </c>
      <c r="M1326">
        <f t="shared" si="101"/>
        <v>1</v>
      </c>
      <c r="N1326">
        <f t="shared" si="102"/>
        <v>3</v>
      </c>
      <c r="O1326">
        <f t="shared" si="103"/>
        <v>3</v>
      </c>
      <c r="P1326">
        <f t="shared" si="104"/>
        <v>3</v>
      </c>
      <c r="Q1326" s="3">
        <v>1</v>
      </c>
    </row>
    <row r="1327" spans="1:17" x14ac:dyDescent="0.25">
      <c r="A1327" s="2">
        <v>1326</v>
      </c>
      <c r="B1327">
        <v>24</v>
      </c>
      <c r="C1327" t="s">
        <v>13</v>
      </c>
      <c r="D1327" t="s">
        <v>21</v>
      </c>
      <c r="E1327" t="s">
        <v>20</v>
      </c>
      <c r="F1327" t="s">
        <v>11</v>
      </c>
      <c r="G1327" t="s">
        <v>12</v>
      </c>
      <c r="H1327" s="3">
        <v>1</v>
      </c>
      <c r="K1327" s="2">
        <v>24</v>
      </c>
      <c r="L1327">
        <f t="shared" si="100"/>
        <v>0</v>
      </c>
      <c r="M1327">
        <f t="shared" si="101"/>
        <v>1</v>
      </c>
      <c r="N1327">
        <f t="shared" si="102"/>
        <v>3</v>
      </c>
      <c r="O1327">
        <f t="shared" si="103"/>
        <v>4</v>
      </c>
      <c r="P1327">
        <f t="shared" si="104"/>
        <v>3</v>
      </c>
      <c r="Q1327" s="3">
        <v>1</v>
      </c>
    </row>
    <row r="1328" spans="1:17" x14ac:dyDescent="0.25">
      <c r="A1328" s="2">
        <v>1327</v>
      </c>
      <c r="B1328">
        <v>18</v>
      </c>
      <c r="C1328" t="s">
        <v>8</v>
      </c>
      <c r="D1328" t="s">
        <v>21</v>
      </c>
      <c r="E1328" t="s">
        <v>20</v>
      </c>
      <c r="F1328" t="s">
        <v>11</v>
      </c>
      <c r="G1328" t="s">
        <v>22</v>
      </c>
      <c r="H1328" s="3">
        <v>1</v>
      </c>
      <c r="K1328" s="2">
        <v>18</v>
      </c>
      <c r="L1328">
        <f t="shared" si="100"/>
        <v>1</v>
      </c>
      <c r="M1328">
        <f t="shared" si="101"/>
        <v>1</v>
      </c>
      <c r="N1328">
        <f t="shared" si="102"/>
        <v>3</v>
      </c>
      <c r="O1328">
        <f t="shared" si="103"/>
        <v>4</v>
      </c>
      <c r="P1328">
        <f t="shared" si="104"/>
        <v>2</v>
      </c>
      <c r="Q1328" s="3">
        <v>1</v>
      </c>
    </row>
    <row r="1329" spans="1:17" x14ac:dyDescent="0.25">
      <c r="A1329" s="2">
        <v>1328</v>
      </c>
      <c r="B1329">
        <v>23</v>
      </c>
      <c r="C1329" t="s">
        <v>13</v>
      </c>
      <c r="D1329" t="s">
        <v>21</v>
      </c>
      <c r="E1329" t="s">
        <v>20</v>
      </c>
      <c r="F1329" t="s">
        <v>25</v>
      </c>
      <c r="G1329" t="s">
        <v>17</v>
      </c>
      <c r="H1329" s="3">
        <v>1</v>
      </c>
      <c r="K1329" s="2">
        <v>23</v>
      </c>
      <c r="L1329">
        <f t="shared" si="100"/>
        <v>0</v>
      </c>
      <c r="M1329">
        <f t="shared" si="101"/>
        <v>1</v>
      </c>
      <c r="N1329">
        <f t="shared" si="102"/>
        <v>3</v>
      </c>
      <c r="O1329">
        <f t="shared" si="103"/>
        <v>2</v>
      </c>
      <c r="P1329">
        <f t="shared" si="104"/>
        <v>1</v>
      </c>
      <c r="Q1329" s="3">
        <v>1</v>
      </c>
    </row>
    <row r="1330" spans="1:17" x14ac:dyDescent="0.25">
      <c r="A1330" s="2">
        <v>1329</v>
      </c>
      <c r="B1330">
        <v>18</v>
      </c>
      <c r="C1330" t="s">
        <v>8</v>
      </c>
      <c r="D1330" t="s">
        <v>21</v>
      </c>
      <c r="E1330" t="s">
        <v>20</v>
      </c>
      <c r="F1330" t="s">
        <v>16</v>
      </c>
      <c r="G1330" t="s">
        <v>12</v>
      </c>
      <c r="H1330" s="3">
        <v>1</v>
      </c>
      <c r="K1330" s="2">
        <v>18</v>
      </c>
      <c r="L1330">
        <f t="shared" si="100"/>
        <v>1</v>
      </c>
      <c r="M1330">
        <f t="shared" si="101"/>
        <v>1</v>
      </c>
      <c r="N1330">
        <f t="shared" si="102"/>
        <v>3</v>
      </c>
      <c r="O1330">
        <f t="shared" si="103"/>
        <v>1</v>
      </c>
      <c r="P1330">
        <f t="shared" si="104"/>
        <v>3</v>
      </c>
      <c r="Q1330" s="3">
        <v>1</v>
      </c>
    </row>
    <row r="1331" spans="1:17" x14ac:dyDescent="0.25">
      <c r="A1331" s="2">
        <v>1330</v>
      </c>
      <c r="B1331">
        <v>22</v>
      </c>
      <c r="C1331" t="s">
        <v>13</v>
      </c>
      <c r="D1331" t="s">
        <v>21</v>
      </c>
      <c r="E1331" t="s">
        <v>20</v>
      </c>
      <c r="F1331" t="s">
        <v>11</v>
      </c>
      <c r="G1331" t="s">
        <v>17</v>
      </c>
      <c r="H1331" s="3">
        <v>1</v>
      </c>
      <c r="K1331" s="2">
        <v>22</v>
      </c>
      <c r="L1331">
        <f t="shared" si="100"/>
        <v>0</v>
      </c>
      <c r="M1331">
        <f t="shared" si="101"/>
        <v>1</v>
      </c>
      <c r="N1331">
        <f t="shared" si="102"/>
        <v>3</v>
      </c>
      <c r="O1331">
        <f t="shared" si="103"/>
        <v>4</v>
      </c>
      <c r="P1331">
        <f t="shared" si="104"/>
        <v>1</v>
      </c>
      <c r="Q1331" s="3">
        <v>1</v>
      </c>
    </row>
    <row r="1332" spans="1:17" x14ac:dyDescent="0.25">
      <c r="A1332" s="2">
        <v>1331</v>
      </c>
      <c r="B1332">
        <v>21</v>
      </c>
      <c r="C1332" t="s">
        <v>13</v>
      </c>
      <c r="D1332" t="s">
        <v>21</v>
      </c>
      <c r="E1332" t="s">
        <v>20</v>
      </c>
      <c r="F1332" t="s">
        <v>11</v>
      </c>
      <c r="G1332" t="s">
        <v>17</v>
      </c>
      <c r="H1332" s="3">
        <v>1</v>
      </c>
      <c r="K1332" s="2">
        <v>21</v>
      </c>
      <c r="L1332">
        <f t="shared" si="100"/>
        <v>0</v>
      </c>
      <c r="M1332">
        <f t="shared" si="101"/>
        <v>1</v>
      </c>
      <c r="N1332">
        <f t="shared" si="102"/>
        <v>3</v>
      </c>
      <c r="O1332">
        <f t="shared" si="103"/>
        <v>4</v>
      </c>
      <c r="P1332">
        <f t="shared" si="104"/>
        <v>1</v>
      </c>
      <c r="Q1332" s="3">
        <v>1</v>
      </c>
    </row>
    <row r="1333" spans="1:17" x14ac:dyDescent="0.25">
      <c r="A1333" s="2">
        <v>1332</v>
      </c>
      <c r="B1333">
        <v>19</v>
      </c>
      <c r="C1333" t="s">
        <v>8</v>
      </c>
      <c r="D1333" t="s">
        <v>21</v>
      </c>
      <c r="E1333" t="s">
        <v>20</v>
      </c>
      <c r="F1333" t="s">
        <v>24</v>
      </c>
      <c r="G1333" t="s">
        <v>22</v>
      </c>
      <c r="H1333" s="3">
        <v>1</v>
      </c>
      <c r="K1333" s="2">
        <v>19</v>
      </c>
      <c r="L1333">
        <f t="shared" si="100"/>
        <v>1</v>
      </c>
      <c r="M1333">
        <f t="shared" si="101"/>
        <v>1</v>
      </c>
      <c r="N1333">
        <f t="shared" si="102"/>
        <v>3</v>
      </c>
      <c r="O1333">
        <f t="shared" si="103"/>
        <v>3</v>
      </c>
      <c r="P1333">
        <f t="shared" si="104"/>
        <v>2</v>
      </c>
      <c r="Q1333" s="3">
        <v>1</v>
      </c>
    </row>
    <row r="1334" spans="1:17" x14ac:dyDescent="0.25">
      <c r="A1334" s="2">
        <v>1333</v>
      </c>
      <c r="B1334">
        <v>18</v>
      </c>
      <c r="C1334" t="s">
        <v>8</v>
      </c>
      <c r="D1334" t="s">
        <v>21</v>
      </c>
      <c r="E1334" t="s">
        <v>20</v>
      </c>
      <c r="F1334" t="s">
        <v>25</v>
      </c>
      <c r="G1334" t="s">
        <v>19</v>
      </c>
      <c r="H1334" s="3">
        <v>1</v>
      </c>
      <c r="K1334" s="2">
        <v>18</v>
      </c>
      <c r="L1334">
        <f t="shared" si="100"/>
        <v>1</v>
      </c>
      <c r="M1334">
        <f t="shared" si="101"/>
        <v>1</v>
      </c>
      <c r="N1334">
        <f t="shared" si="102"/>
        <v>3</v>
      </c>
      <c r="O1334">
        <f t="shared" si="103"/>
        <v>2</v>
      </c>
      <c r="P1334">
        <f t="shared" si="104"/>
        <v>4</v>
      </c>
      <c r="Q1334" s="3">
        <v>1</v>
      </c>
    </row>
    <row r="1335" spans="1:17" x14ac:dyDescent="0.25">
      <c r="A1335" s="2">
        <v>1334</v>
      </c>
      <c r="B1335">
        <v>24</v>
      </c>
      <c r="C1335" t="s">
        <v>13</v>
      </c>
      <c r="D1335" t="s">
        <v>21</v>
      </c>
      <c r="E1335" t="s">
        <v>20</v>
      </c>
      <c r="F1335" t="s">
        <v>11</v>
      </c>
      <c r="G1335" t="s">
        <v>19</v>
      </c>
      <c r="H1335" s="3">
        <v>1</v>
      </c>
      <c r="K1335" s="2">
        <v>24</v>
      </c>
      <c r="L1335">
        <f t="shared" si="100"/>
        <v>0</v>
      </c>
      <c r="M1335">
        <f t="shared" si="101"/>
        <v>1</v>
      </c>
      <c r="N1335">
        <f t="shared" si="102"/>
        <v>3</v>
      </c>
      <c r="O1335">
        <f t="shared" si="103"/>
        <v>4</v>
      </c>
      <c r="P1335">
        <f t="shared" si="104"/>
        <v>4</v>
      </c>
      <c r="Q1335" s="3">
        <v>1</v>
      </c>
    </row>
    <row r="1336" spans="1:17" x14ac:dyDescent="0.25">
      <c r="A1336" s="2">
        <v>1335</v>
      </c>
      <c r="B1336">
        <v>23</v>
      </c>
      <c r="C1336" t="s">
        <v>13</v>
      </c>
      <c r="D1336" t="s">
        <v>21</v>
      </c>
      <c r="E1336" t="s">
        <v>20</v>
      </c>
      <c r="F1336" t="s">
        <v>24</v>
      </c>
      <c r="G1336" t="s">
        <v>17</v>
      </c>
      <c r="H1336" s="3">
        <v>1</v>
      </c>
      <c r="K1336" s="2">
        <v>23</v>
      </c>
      <c r="L1336">
        <f t="shared" si="100"/>
        <v>0</v>
      </c>
      <c r="M1336">
        <f t="shared" si="101"/>
        <v>1</v>
      </c>
      <c r="N1336">
        <f t="shared" si="102"/>
        <v>3</v>
      </c>
      <c r="O1336">
        <f t="shared" si="103"/>
        <v>3</v>
      </c>
      <c r="P1336">
        <f t="shared" si="104"/>
        <v>1</v>
      </c>
      <c r="Q1336" s="3">
        <v>1</v>
      </c>
    </row>
    <row r="1337" spans="1:17" x14ac:dyDescent="0.25">
      <c r="A1337" s="2">
        <v>1336</v>
      </c>
      <c r="B1337">
        <v>18</v>
      </c>
      <c r="C1337" t="s">
        <v>8</v>
      </c>
      <c r="D1337" t="s">
        <v>21</v>
      </c>
      <c r="E1337" t="s">
        <v>20</v>
      </c>
      <c r="F1337" t="s">
        <v>11</v>
      </c>
      <c r="G1337" t="s">
        <v>17</v>
      </c>
      <c r="H1337" s="3">
        <v>1</v>
      </c>
      <c r="K1337" s="2">
        <v>18</v>
      </c>
      <c r="L1337">
        <f t="shared" si="100"/>
        <v>1</v>
      </c>
      <c r="M1337">
        <f t="shared" si="101"/>
        <v>1</v>
      </c>
      <c r="N1337">
        <f t="shared" si="102"/>
        <v>3</v>
      </c>
      <c r="O1337">
        <f t="shared" si="103"/>
        <v>4</v>
      </c>
      <c r="P1337">
        <f t="shared" si="104"/>
        <v>1</v>
      </c>
      <c r="Q1337" s="3">
        <v>1</v>
      </c>
    </row>
    <row r="1338" spans="1:17" x14ac:dyDescent="0.25">
      <c r="A1338" s="2">
        <v>1337</v>
      </c>
      <c r="B1338">
        <v>24</v>
      </c>
      <c r="C1338" t="s">
        <v>13</v>
      </c>
      <c r="D1338" t="s">
        <v>21</v>
      </c>
      <c r="E1338" t="s">
        <v>20</v>
      </c>
      <c r="F1338" t="s">
        <v>23</v>
      </c>
      <c r="G1338" t="s">
        <v>17</v>
      </c>
      <c r="H1338" s="3">
        <v>1</v>
      </c>
      <c r="K1338" s="2">
        <v>24</v>
      </c>
      <c r="L1338">
        <f t="shared" si="100"/>
        <v>0</v>
      </c>
      <c r="M1338">
        <f t="shared" si="101"/>
        <v>1</v>
      </c>
      <c r="N1338">
        <f t="shared" si="102"/>
        <v>3</v>
      </c>
      <c r="O1338">
        <f t="shared" si="103"/>
        <v>5</v>
      </c>
      <c r="P1338">
        <f t="shared" si="104"/>
        <v>1</v>
      </c>
      <c r="Q1338" s="3">
        <v>1</v>
      </c>
    </row>
    <row r="1339" spans="1:17" x14ac:dyDescent="0.25">
      <c r="A1339" s="2">
        <v>1338</v>
      </c>
      <c r="B1339">
        <v>19</v>
      </c>
      <c r="C1339" t="s">
        <v>13</v>
      </c>
      <c r="D1339" t="s">
        <v>21</v>
      </c>
      <c r="E1339" t="s">
        <v>20</v>
      </c>
      <c r="F1339" t="s">
        <v>24</v>
      </c>
      <c r="G1339" t="s">
        <v>12</v>
      </c>
      <c r="H1339" s="3">
        <v>1</v>
      </c>
      <c r="K1339" s="2">
        <v>19</v>
      </c>
      <c r="L1339">
        <f t="shared" si="100"/>
        <v>0</v>
      </c>
      <c r="M1339">
        <f t="shared" si="101"/>
        <v>1</v>
      </c>
      <c r="N1339">
        <f t="shared" si="102"/>
        <v>3</v>
      </c>
      <c r="O1339">
        <f t="shared" si="103"/>
        <v>3</v>
      </c>
      <c r="P1339">
        <f t="shared" si="104"/>
        <v>3</v>
      </c>
      <c r="Q1339" s="3">
        <v>1</v>
      </c>
    </row>
    <row r="1340" spans="1:17" x14ac:dyDescent="0.25">
      <c r="A1340" s="2">
        <v>1339</v>
      </c>
      <c r="B1340">
        <v>24</v>
      </c>
      <c r="C1340" t="s">
        <v>13</v>
      </c>
      <c r="D1340" t="s">
        <v>21</v>
      </c>
      <c r="E1340" t="s">
        <v>20</v>
      </c>
      <c r="F1340" t="s">
        <v>11</v>
      </c>
      <c r="G1340" t="s">
        <v>12</v>
      </c>
      <c r="H1340" s="3">
        <v>1</v>
      </c>
      <c r="K1340" s="2">
        <v>24</v>
      </c>
      <c r="L1340">
        <f t="shared" si="100"/>
        <v>0</v>
      </c>
      <c r="M1340">
        <f t="shared" si="101"/>
        <v>1</v>
      </c>
      <c r="N1340">
        <f t="shared" si="102"/>
        <v>3</v>
      </c>
      <c r="O1340">
        <f t="shared" si="103"/>
        <v>4</v>
      </c>
      <c r="P1340">
        <f t="shared" si="104"/>
        <v>3</v>
      </c>
      <c r="Q1340" s="3">
        <v>1</v>
      </c>
    </row>
    <row r="1341" spans="1:17" x14ac:dyDescent="0.25">
      <c r="A1341" s="2">
        <v>1340</v>
      </c>
      <c r="B1341">
        <v>18</v>
      </c>
      <c r="C1341" t="s">
        <v>8</v>
      </c>
      <c r="D1341" t="s">
        <v>21</v>
      </c>
      <c r="E1341" t="s">
        <v>20</v>
      </c>
      <c r="F1341" t="s">
        <v>11</v>
      </c>
      <c r="G1341" t="s">
        <v>22</v>
      </c>
      <c r="H1341" s="3">
        <v>1</v>
      </c>
      <c r="K1341" s="2">
        <v>18</v>
      </c>
      <c r="L1341">
        <f t="shared" si="100"/>
        <v>1</v>
      </c>
      <c r="M1341">
        <f t="shared" si="101"/>
        <v>1</v>
      </c>
      <c r="N1341">
        <f t="shared" si="102"/>
        <v>3</v>
      </c>
      <c r="O1341">
        <f t="shared" si="103"/>
        <v>4</v>
      </c>
      <c r="P1341">
        <f t="shared" si="104"/>
        <v>2</v>
      </c>
      <c r="Q1341" s="3">
        <v>1</v>
      </c>
    </row>
    <row r="1342" spans="1:17" x14ac:dyDescent="0.25">
      <c r="A1342" s="2">
        <v>1341</v>
      </c>
      <c r="B1342">
        <v>23</v>
      </c>
      <c r="C1342" t="s">
        <v>13</v>
      </c>
      <c r="D1342" t="s">
        <v>21</v>
      </c>
      <c r="E1342" t="s">
        <v>20</v>
      </c>
      <c r="F1342" t="s">
        <v>25</v>
      </c>
      <c r="G1342" t="s">
        <v>17</v>
      </c>
      <c r="H1342" s="3">
        <v>1</v>
      </c>
      <c r="K1342" s="2">
        <v>23</v>
      </c>
      <c r="L1342">
        <f t="shared" si="100"/>
        <v>0</v>
      </c>
      <c r="M1342">
        <f t="shared" si="101"/>
        <v>1</v>
      </c>
      <c r="N1342">
        <f t="shared" si="102"/>
        <v>3</v>
      </c>
      <c r="O1342">
        <f t="shared" si="103"/>
        <v>2</v>
      </c>
      <c r="P1342">
        <f t="shared" si="104"/>
        <v>1</v>
      </c>
      <c r="Q1342" s="3">
        <v>1</v>
      </c>
    </row>
    <row r="1343" spans="1:17" x14ac:dyDescent="0.25">
      <c r="A1343" s="2">
        <v>1342</v>
      </c>
      <c r="B1343">
        <v>18</v>
      </c>
      <c r="C1343" t="s">
        <v>8</v>
      </c>
      <c r="D1343" t="s">
        <v>21</v>
      </c>
      <c r="E1343" t="s">
        <v>20</v>
      </c>
      <c r="F1343" t="s">
        <v>16</v>
      </c>
      <c r="G1343" t="s">
        <v>12</v>
      </c>
      <c r="H1343" s="3">
        <v>1</v>
      </c>
      <c r="K1343" s="2">
        <v>18</v>
      </c>
      <c r="L1343">
        <f t="shared" si="100"/>
        <v>1</v>
      </c>
      <c r="M1343">
        <f t="shared" si="101"/>
        <v>1</v>
      </c>
      <c r="N1343">
        <f t="shared" si="102"/>
        <v>3</v>
      </c>
      <c r="O1343">
        <f t="shared" si="103"/>
        <v>1</v>
      </c>
      <c r="P1343">
        <f t="shared" si="104"/>
        <v>3</v>
      </c>
      <c r="Q1343" s="3">
        <v>1</v>
      </c>
    </row>
    <row r="1344" spans="1:17" x14ac:dyDescent="0.25">
      <c r="A1344" s="2">
        <v>1343</v>
      </c>
      <c r="B1344">
        <v>22</v>
      </c>
      <c r="C1344" t="s">
        <v>13</v>
      </c>
      <c r="D1344" t="s">
        <v>21</v>
      </c>
      <c r="E1344" t="s">
        <v>20</v>
      </c>
      <c r="F1344" t="s">
        <v>11</v>
      </c>
      <c r="G1344" t="s">
        <v>17</v>
      </c>
      <c r="H1344" s="3">
        <v>1</v>
      </c>
      <c r="K1344" s="2">
        <v>22</v>
      </c>
      <c r="L1344">
        <f t="shared" si="100"/>
        <v>0</v>
      </c>
      <c r="M1344">
        <f t="shared" si="101"/>
        <v>1</v>
      </c>
      <c r="N1344">
        <f t="shared" si="102"/>
        <v>3</v>
      </c>
      <c r="O1344">
        <f t="shared" si="103"/>
        <v>4</v>
      </c>
      <c r="P1344">
        <f t="shared" si="104"/>
        <v>1</v>
      </c>
      <c r="Q1344" s="3">
        <v>1</v>
      </c>
    </row>
    <row r="1345" spans="1:17" x14ac:dyDescent="0.25">
      <c r="A1345" s="2">
        <v>1344</v>
      </c>
      <c r="B1345">
        <v>21</v>
      </c>
      <c r="C1345" t="s">
        <v>13</v>
      </c>
      <c r="D1345" t="s">
        <v>21</v>
      </c>
      <c r="E1345" t="s">
        <v>20</v>
      </c>
      <c r="F1345" t="s">
        <v>11</v>
      </c>
      <c r="G1345" t="s">
        <v>17</v>
      </c>
      <c r="H1345" s="3">
        <v>1</v>
      </c>
      <c r="K1345" s="2">
        <v>21</v>
      </c>
      <c r="L1345">
        <f t="shared" si="100"/>
        <v>0</v>
      </c>
      <c r="M1345">
        <f t="shared" si="101"/>
        <v>1</v>
      </c>
      <c r="N1345">
        <f t="shared" si="102"/>
        <v>3</v>
      </c>
      <c r="O1345">
        <f t="shared" si="103"/>
        <v>4</v>
      </c>
      <c r="P1345">
        <f t="shared" si="104"/>
        <v>1</v>
      </c>
      <c r="Q1345" s="3">
        <v>1</v>
      </c>
    </row>
    <row r="1346" spans="1:17" x14ac:dyDescent="0.25">
      <c r="A1346" s="2">
        <v>1345</v>
      </c>
      <c r="B1346">
        <v>19</v>
      </c>
      <c r="C1346" t="s">
        <v>8</v>
      </c>
      <c r="D1346" t="s">
        <v>21</v>
      </c>
      <c r="E1346" t="s">
        <v>20</v>
      </c>
      <c r="F1346" t="s">
        <v>24</v>
      </c>
      <c r="G1346" t="s">
        <v>22</v>
      </c>
      <c r="H1346" s="3">
        <v>1</v>
      </c>
      <c r="K1346" s="2">
        <v>19</v>
      </c>
      <c r="L1346">
        <f t="shared" si="100"/>
        <v>1</v>
      </c>
      <c r="M1346">
        <f t="shared" si="101"/>
        <v>1</v>
      </c>
      <c r="N1346">
        <f t="shared" si="102"/>
        <v>3</v>
      </c>
      <c r="O1346">
        <f t="shared" si="103"/>
        <v>3</v>
      </c>
      <c r="P1346">
        <f t="shared" si="104"/>
        <v>2</v>
      </c>
      <c r="Q1346" s="3">
        <v>1</v>
      </c>
    </row>
    <row r="1347" spans="1:17" x14ac:dyDescent="0.25">
      <c r="A1347" s="2">
        <v>1346</v>
      </c>
      <c r="B1347">
        <v>18</v>
      </c>
      <c r="C1347" t="s">
        <v>8</v>
      </c>
      <c r="D1347" t="s">
        <v>21</v>
      </c>
      <c r="E1347" t="s">
        <v>20</v>
      </c>
      <c r="F1347" t="s">
        <v>25</v>
      </c>
      <c r="G1347" t="s">
        <v>19</v>
      </c>
      <c r="H1347" s="3">
        <v>1</v>
      </c>
      <c r="K1347" s="2">
        <v>18</v>
      </c>
      <c r="L1347">
        <f t="shared" ref="L1347:L1410" si="105">VLOOKUP(C1347,$S$7:$T$9,2,0)</f>
        <v>1</v>
      </c>
      <c r="M1347">
        <f t="shared" ref="M1347:M1410" si="106">VLOOKUP(D1347,$V$7:$W$11,2,0)</f>
        <v>1</v>
      </c>
      <c r="N1347">
        <f t="shared" ref="N1347:N1410" si="107">VLOOKUP(E1347,$Y$7:$Z$10,2,0)</f>
        <v>3</v>
      </c>
      <c r="O1347">
        <f t="shared" ref="O1347:O1410" si="108">VLOOKUP(F1347,$S$14:$T$19,2,0)</f>
        <v>2</v>
      </c>
      <c r="P1347">
        <f t="shared" ref="P1347:P1410" si="109">VLOOKUP(G1347,$V$14:$W$18,2,0)</f>
        <v>4</v>
      </c>
      <c r="Q1347" s="3">
        <v>1</v>
      </c>
    </row>
    <row r="1348" spans="1:17" x14ac:dyDescent="0.25">
      <c r="A1348" s="2">
        <v>1347</v>
      </c>
      <c r="B1348">
        <v>24</v>
      </c>
      <c r="C1348" t="s">
        <v>13</v>
      </c>
      <c r="D1348" t="s">
        <v>21</v>
      </c>
      <c r="E1348" t="s">
        <v>20</v>
      </c>
      <c r="F1348" t="s">
        <v>11</v>
      </c>
      <c r="G1348" t="s">
        <v>19</v>
      </c>
      <c r="H1348" s="3">
        <v>1</v>
      </c>
      <c r="K1348" s="2">
        <v>24</v>
      </c>
      <c r="L1348">
        <f t="shared" si="105"/>
        <v>0</v>
      </c>
      <c r="M1348">
        <f t="shared" si="106"/>
        <v>1</v>
      </c>
      <c r="N1348">
        <f t="shared" si="107"/>
        <v>3</v>
      </c>
      <c r="O1348">
        <f t="shared" si="108"/>
        <v>4</v>
      </c>
      <c r="P1348">
        <f t="shared" si="109"/>
        <v>4</v>
      </c>
      <c r="Q1348" s="3">
        <v>1</v>
      </c>
    </row>
    <row r="1349" spans="1:17" x14ac:dyDescent="0.25">
      <c r="A1349" s="2">
        <v>1348</v>
      </c>
      <c r="B1349">
        <v>23</v>
      </c>
      <c r="C1349" t="s">
        <v>13</v>
      </c>
      <c r="D1349" t="s">
        <v>21</v>
      </c>
      <c r="E1349" t="s">
        <v>20</v>
      </c>
      <c r="F1349" t="s">
        <v>24</v>
      </c>
      <c r="G1349" t="s">
        <v>17</v>
      </c>
      <c r="H1349" s="3">
        <v>1</v>
      </c>
      <c r="K1349" s="2">
        <v>23</v>
      </c>
      <c r="L1349">
        <f t="shared" si="105"/>
        <v>0</v>
      </c>
      <c r="M1349">
        <f t="shared" si="106"/>
        <v>1</v>
      </c>
      <c r="N1349">
        <f t="shared" si="107"/>
        <v>3</v>
      </c>
      <c r="O1349">
        <f t="shared" si="108"/>
        <v>3</v>
      </c>
      <c r="P1349">
        <f t="shared" si="109"/>
        <v>1</v>
      </c>
      <c r="Q1349" s="3">
        <v>1</v>
      </c>
    </row>
    <row r="1350" spans="1:17" x14ac:dyDescent="0.25">
      <c r="A1350" s="2">
        <v>1349</v>
      </c>
      <c r="B1350">
        <v>18</v>
      </c>
      <c r="C1350" t="s">
        <v>8</v>
      </c>
      <c r="D1350" t="s">
        <v>21</v>
      </c>
      <c r="E1350" t="s">
        <v>20</v>
      </c>
      <c r="F1350" t="s">
        <v>11</v>
      </c>
      <c r="G1350" t="s">
        <v>17</v>
      </c>
      <c r="H1350" s="3">
        <v>1</v>
      </c>
      <c r="K1350" s="2">
        <v>18</v>
      </c>
      <c r="L1350">
        <f t="shared" si="105"/>
        <v>1</v>
      </c>
      <c r="M1350">
        <f t="shared" si="106"/>
        <v>1</v>
      </c>
      <c r="N1350">
        <f t="shared" si="107"/>
        <v>3</v>
      </c>
      <c r="O1350">
        <f t="shared" si="108"/>
        <v>4</v>
      </c>
      <c r="P1350">
        <f t="shared" si="109"/>
        <v>1</v>
      </c>
      <c r="Q1350" s="3">
        <v>1</v>
      </c>
    </row>
    <row r="1351" spans="1:17" x14ac:dyDescent="0.25">
      <c r="A1351" s="2">
        <v>1350</v>
      </c>
      <c r="B1351">
        <v>24</v>
      </c>
      <c r="C1351" t="s">
        <v>13</v>
      </c>
      <c r="D1351" t="s">
        <v>21</v>
      </c>
      <c r="E1351" t="s">
        <v>20</v>
      </c>
      <c r="F1351" t="s">
        <v>23</v>
      </c>
      <c r="G1351" t="s">
        <v>17</v>
      </c>
      <c r="H1351" s="3">
        <v>1</v>
      </c>
      <c r="K1351" s="2">
        <v>24</v>
      </c>
      <c r="L1351">
        <f t="shared" si="105"/>
        <v>0</v>
      </c>
      <c r="M1351">
        <f t="shared" si="106"/>
        <v>1</v>
      </c>
      <c r="N1351">
        <f t="shared" si="107"/>
        <v>3</v>
      </c>
      <c r="O1351">
        <f t="shared" si="108"/>
        <v>5</v>
      </c>
      <c r="P1351">
        <f t="shared" si="109"/>
        <v>1</v>
      </c>
      <c r="Q1351" s="3">
        <v>1</v>
      </c>
    </row>
    <row r="1352" spans="1:17" x14ac:dyDescent="0.25">
      <c r="A1352" s="2">
        <v>1351</v>
      </c>
      <c r="B1352">
        <v>19</v>
      </c>
      <c r="C1352" t="s">
        <v>13</v>
      </c>
      <c r="D1352" t="s">
        <v>21</v>
      </c>
      <c r="E1352" t="s">
        <v>20</v>
      </c>
      <c r="F1352" t="s">
        <v>24</v>
      </c>
      <c r="G1352" t="s">
        <v>12</v>
      </c>
      <c r="H1352" s="3">
        <v>1</v>
      </c>
      <c r="K1352" s="2">
        <v>19</v>
      </c>
      <c r="L1352">
        <f t="shared" si="105"/>
        <v>0</v>
      </c>
      <c r="M1352">
        <f t="shared" si="106"/>
        <v>1</v>
      </c>
      <c r="N1352">
        <f t="shared" si="107"/>
        <v>3</v>
      </c>
      <c r="O1352">
        <f t="shared" si="108"/>
        <v>3</v>
      </c>
      <c r="P1352">
        <f t="shared" si="109"/>
        <v>3</v>
      </c>
      <c r="Q1352" s="3">
        <v>1</v>
      </c>
    </row>
    <row r="1353" spans="1:17" x14ac:dyDescent="0.25">
      <c r="A1353" s="2">
        <v>1352</v>
      </c>
      <c r="B1353">
        <v>24</v>
      </c>
      <c r="C1353" t="s">
        <v>13</v>
      </c>
      <c r="D1353" t="s">
        <v>21</v>
      </c>
      <c r="E1353" t="s">
        <v>20</v>
      </c>
      <c r="F1353" t="s">
        <v>11</v>
      </c>
      <c r="G1353" t="s">
        <v>12</v>
      </c>
      <c r="H1353" s="3">
        <v>1</v>
      </c>
      <c r="K1353" s="2">
        <v>24</v>
      </c>
      <c r="L1353">
        <f t="shared" si="105"/>
        <v>0</v>
      </c>
      <c r="M1353">
        <f t="shared" si="106"/>
        <v>1</v>
      </c>
      <c r="N1353">
        <f t="shared" si="107"/>
        <v>3</v>
      </c>
      <c r="O1353">
        <f t="shared" si="108"/>
        <v>4</v>
      </c>
      <c r="P1353">
        <f t="shared" si="109"/>
        <v>3</v>
      </c>
      <c r="Q1353" s="3">
        <v>1</v>
      </c>
    </row>
    <row r="1354" spans="1:17" x14ac:dyDescent="0.25">
      <c r="A1354" s="2">
        <v>1353</v>
      </c>
      <c r="B1354">
        <v>18</v>
      </c>
      <c r="C1354" t="s">
        <v>8</v>
      </c>
      <c r="D1354" t="s">
        <v>21</v>
      </c>
      <c r="E1354" t="s">
        <v>20</v>
      </c>
      <c r="F1354" t="s">
        <v>11</v>
      </c>
      <c r="G1354" t="s">
        <v>22</v>
      </c>
      <c r="H1354" s="3">
        <v>1</v>
      </c>
      <c r="K1354" s="2">
        <v>18</v>
      </c>
      <c r="L1354">
        <f t="shared" si="105"/>
        <v>1</v>
      </c>
      <c r="M1354">
        <f t="shared" si="106"/>
        <v>1</v>
      </c>
      <c r="N1354">
        <f t="shared" si="107"/>
        <v>3</v>
      </c>
      <c r="O1354">
        <f t="shared" si="108"/>
        <v>4</v>
      </c>
      <c r="P1354">
        <f t="shared" si="109"/>
        <v>2</v>
      </c>
      <c r="Q1354" s="3">
        <v>1</v>
      </c>
    </row>
    <row r="1355" spans="1:17" x14ac:dyDescent="0.25">
      <c r="A1355" s="2">
        <v>1354</v>
      </c>
      <c r="B1355">
        <v>23</v>
      </c>
      <c r="C1355" t="s">
        <v>13</v>
      </c>
      <c r="D1355" t="s">
        <v>21</v>
      </c>
      <c r="E1355" t="s">
        <v>20</v>
      </c>
      <c r="F1355" t="s">
        <v>25</v>
      </c>
      <c r="G1355" t="s">
        <v>17</v>
      </c>
      <c r="H1355" s="3">
        <v>1</v>
      </c>
      <c r="K1355" s="2">
        <v>23</v>
      </c>
      <c r="L1355">
        <f t="shared" si="105"/>
        <v>0</v>
      </c>
      <c r="M1355">
        <f t="shared" si="106"/>
        <v>1</v>
      </c>
      <c r="N1355">
        <f t="shared" si="107"/>
        <v>3</v>
      </c>
      <c r="O1355">
        <f t="shared" si="108"/>
        <v>2</v>
      </c>
      <c r="P1355">
        <f t="shared" si="109"/>
        <v>1</v>
      </c>
      <c r="Q1355" s="3">
        <v>1</v>
      </c>
    </row>
    <row r="1356" spans="1:17" x14ac:dyDescent="0.25">
      <c r="A1356" s="2">
        <v>1355</v>
      </c>
      <c r="B1356">
        <v>18</v>
      </c>
      <c r="C1356" t="s">
        <v>8</v>
      </c>
      <c r="D1356" t="s">
        <v>21</v>
      </c>
      <c r="E1356" t="s">
        <v>20</v>
      </c>
      <c r="F1356" t="s">
        <v>16</v>
      </c>
      <c r="G1356" t="s">
        <v>12</v>
      </c>
      <c r="H1356" s="3">
        <v>1</v>
      </c>
      <c r="K1356" s="2">
        <v>18</v>
      </c>
      <c r="L1356">
        <f t="shared" si="105"/>
        <v>1</v>
      </c>
      <c r="M1356">
        <f t="shared" si="106"/>
        <v>1</v>
      </c>
      <c r="N1356">
        <f t="shared" si="107"/>
        <v>3</v>
      </c>
      <c r="O1356">
        <f t="shared" si="108"/>
        <v>1</v>
      </c>
      <c r="P1356">
        <f t="shared" si="109"/>
        <v>3</v>
      </c>
      <c r="Q1356" s="3">
        <v>1</v>
      </c>
    </row>
    <row r="1357" spans="1:17" x14ac:dyDescent="0.25">
      <c r="A1357" s="2">
        <v>1356</v>
      </c>
      <c r="B1357">
        <v>22</v>
      </c>
      <c r="C1357" t="s">
        <v>13</v>
      </c>
      <c r="D1357" t="s">
        <v>21</v>
      </c>
      <c r="E1357" t="s">
        <v>20</v>
      </c>
      <c r="F1357" t="s">
        <v>11</v>
      </c>
      <c r="G1357" t="s">
        <v>17</v>
      </c>
      <c r="H1357" s="3">
        <v>1</v>
      </c>
      <c r="K1357" s="2">
        <v>22</v>
      </c>
      <c r="L1357">
        <f t="shared" si="105"/>
        <v>0</v>
      </c>
      <c r="M1357">
        <f t="shared" si="106"/>
        <v>1</v>
      </c>
      <c r="N1357">
        <f t="shared" si="107"/>
        <v>3</v>
      </c>
      <c r="O1357">
        <f t="shared" si="108"/>
        <v>4</v>
      </c>
      <c r="P1357">
        <f t="shared" si="109"/>
        <v>1</v>
      </c>
      <c r="Q1357" s="3">
        <v>1</v>
      </c>
    </row>
    <row r="1358" spans="1:17" x14ac:dyDescent="0.25">
      <c r="A1358" s="2">
        <v>1357</v>
      </c>
      <c r="B1358">
        <v>21</v>
      </c>
      <c r="C1358" t="s">
        <v>13</v>
      </c>
      <c r="D1358" t="s">
        <v>21</v>
      </c>
      <c r="E1358" t="s">
        <v>20</v>
      </c>
      <c r="F1358" t="s">
        <v>11</v>
      </c>
      <c r="G1358" t="s">
        <v>17</v>
      </c>
      <c r="H1358" s="3">
        <v>1</v>
      </c>
      <c r="K1358" s="2">
        <v>21</v>
      </c>
      <c r="L1358">
        <f t="shared" si="105"/>
        <v>0</v>
      </c>
      <c r="M1358">
        <f t="shared" si="106"/>
        <v>1</v>
      </c>
      <c r="N1358">
        <f t="shared" si="107"/>
        <v>3</v>
      </c>
      <c r="O1358">
        <f t="shared" si="108"/>
        <v>4</v>
      </c>
      <c r="P1358">
        <f t="shared" si="109"/>
        <v>1</v>
      </c>
      <c r="Q1358" s="3">
        <v>1</v>
      </c>
    </row>
    <row r="1359" spans="1:17" x14ac:dyDescent="0.25">
      <c r="A1359" s="2">
        <v>1358</v>
      </c>
      <c r="B1359">
        <v>19</v>
      </c>
      <c r="C1359" t="s">
        <v>8</v>
      </c>
      <c r="D1359" t="s">
        <v>21</v>
      </c>
      <c r="E1359" t="s">
        <v>20</v>
      </c>
      <c r="F1359" t="s">
        <v>24</v>
      </c>
      <c r="G1359" t="s">
        <v>22</v>
      </c>
      <c r="H1359" s="3">
        <v>1</v>
      </c>
      <c r="K1359" s="2">
        <v>19</v>
      </c>
      <c r="L1359">
        <f t="shared" si="105"/>
        <v>1</v>
      </c>
      <c r="M1359">
        <f t="shared" si="106"/>
        <v>1</v>
      </c>
      <c r="N1359">
        <f t="shared" si="107"/>
        <v>3</v>
      </c>
      <c r="O1359">
        <f t="shared" si="108"/>
        <v>3</v>
      </c>
      <c r="P1359">
        <f t="shared" si="109"/>
        <v>2</v>
      </c>
      <c r="Q1359" s="3">
        <v>1</v>
      </c>
    </row>
    <row r="1360" spans="1:17" x14ac:dyDescent="0.25">
      <c r="A1360" s="2">
        <v>1359</v>
      </c>
      <c r="B1360">
        <v>18</v>
      </c>
      <c r="C1360" t="s">
        <v>8</v>
      </c>
      <c r="D1360" t="s">
        <v>21</v>
      </c>
      <c r="E1360" t="s">
        <v>20</v>
      </c>
      <c r="F1360" t="s">
        <v>25</v>
      </c>
      <c r="G1360" t="s">
        <v>19</v>
      </c>
      <c r="H1360" s="3">
        <v>1</v>
      </c>
      <c r="K1360" s="2">
        <v>18</v>
      </c>
      <c r="L1360">
        <f t="shared" si="105"/>
        <v>1</v>
      </c>
      <c r="M1360">
        <f t="shared" si="106"/>
        <v>1</v>
      </c>
      <c r="N1360">
        <f t="shared" si="107"/>
        <v>3</v>
      </c>
      <c r="O1360">
        <f t="shared" si="108"/>
        <v>2</v>
      </c>
      <c r="P1360">
        <f t="shared" si="109"/>
        <v>4</v>
      </c>
      <c r="Q1360" s="3">
        <v>1</v>
      </c>
    </row>
    <row r="1361" spans="1:17" x14ac:dyDescent="0.25">
      <c r="A1361" s="2">
        <v>1360</v>
      </c>
      <c r="B1361">
        <v>24</v>
      </c>
      <c r="C1361" t="s">
        <v>13</v>
      </c>
      <c r="D1361" t="s">
        <v>21</v>
      </c>
      <c r="E1361" t="s">
        <v>20</v>
      </c>
      <c r="F1361" t="s">
        <v>11</v>
      </c>
      <c r="G1361" t="s">
        <v>19</v>
      </c>
      <c r="H1361" s="3">
        <v>1</v>
      </c>
      <c r="K1361" s="2">
        <v>24</v>
      </c>
      <c r="L1361">
        <f t="shared" si="105"/>
        <v>0</v>
      </c>
      <c r="M1361">
        <f t="shared" si="106"/>
        <v>1</v>
      </c>
      <c r="N1361">
        <f t="shared" si="107"/>
        <v>3</v>
      </c>
      <c r="O1361">
        <f t="shared" si="108"/>
        <v>4</v>
      </c>
      <c r="P1361">
        <f t="shared" si="109"/>
        <v>4</v>
      </c>
      <c r="Q1361" s="3">
        <v>1</v>
      </c>
    </row>
    <row r="1362" spans="1:17" x14ac:dyDescent="0.25">
      <c r="A1362" s="2">
        <v>1361</v>
      </c>
      <c r="B1362">
        <v>23</v>
      </c>
      <c r="C1362" t="s">
        <v>13</v>
      </c>
      <c r="D1362" t="s">
        <v>21</v>
      </c>
      <c r="E1362" t="s">
        <v>20</v>
      </c>
      <c r="F1362" t="s">
        <v>24</v>
      </c>
      <c r="G1362" t="s">
        <v>17</v>
      </c>
      <c r="H1362" s="3">
        <v>1</v>
      </c>
      <c r="K1362" s="2">
        <v>23</v>
      </c>
      <c r="L1362">
        <f t="shared" si="105"/>
        <v>0</v>
      </c>
      <c r="M1362">
        <f t="shared" si="106"/>
        <v>1</v>
      </c>
      <c r="N1362">
        <f t="shared" si="107"/>
        <v>3</v>
      </c>
      <c r="O1362">
        <f t="shared" si="108"/>
        <v>3</v>
      </c>
      <c r="P1362">
        <f t="shared" si="109"/>
        <v>1</v>
      </c>
      <c r="Q1362" s="3">
        <v>1</v>
      </c>
    </row>
    <row r="1363" spans="1:17" x14ac:dyDescent="0.25">
      <c r="A1363" s="2">
        <v>1362</v>
      </c>
      <c r="B1363">
        <v>18</v>
      </c>
      <c r="C1363" t="s">
        <v>8</v>
      </c>
      <c r="D1363" t="s">
        <v>21</v>
      </c>
      <c r="E1363" t="s">
        <v>20</v>
      </c>
      <c r="F1363" t="s">
        <v>11</v>
      </c>
      <c r="G1363" t="s">
        <v>17</v>
      </c>
      <c r="H1363" s="3">
        <v>1</v>
      </c>
      <c r="K1363" s="2">
        <v>18</v>
      </c>
      <c r="L1363">
        <f t="shared" si="105"/>
        <v>1</v>
      </c>
      <c r="M1363">
        <f t="shared" si="106"/>
        <v>1</v>
      </c>
      <c r="N1363">
        <f t="shared" si="107"/>
        <v>3</v>
      </c>
      <c r="O1363">
        <f t="shared" si="108"/>
        <v>4</v>
      </c>
      <c r="P1363">
        <f t="shared" si="109"/>
        <v>1</v>
      </c>
      <c r="Q1363" s="3">
        <v>1</v>
      </c>
    </row>
    <row r="1364" spans="1:17" x14ac:dyDescent="0.25">
      <c r="A1364" s="2">
        <v>1363</v>
      </c>
      <c r="B1364">
        <v>24</v>
      </c>
      <c r="C1364" t="s">
        <v>13</v>
      </c>
      <c r="D1364" t="s">
        <v>21</v>
      </c>
      <c r="E1364" t="s">
        <v>20</v>
      </c>
      <c r="F1364" t="s">
        <v>23</v>
      </c>
      <c r="G1364" t="s">
        <v>17</v>
      </c>
      <c r="H1364" s="3">
        <v>1</v>
      </c>
      <c r="K1364" s="2">
        <v>24</v>
      </c>
      <c r="L1364">
        <f t="shared" si="105"/>
        <v>0</v>
      </c>
      <c r="M1364">
        <f t="shared" si="106"/>
        <v>1</v>
      </c>
      <c r="N1364">
        <f t="shared" si="107"/>
        <v>3</v>
      </c>
      <c r="O1364">
        <f t="shared" si="108"/>
        <v>5</v>
      </c>
      <c r="P1364">
        <f t="shared" si="109"/>
        <v>1</v>
      </c>
      <c r="Q1364" s="3">
        <v>1</v>
      </c>
    </row>
    <row r="1365" spans="1:17" x14ac:dyDescent="0.25">
      <c r="A1365" s="2">
        <v>1364</v>
      </c>
      <c r="B1365">
        <v>19</v>
      </c>
      <c r="C1365" t="s">
        <v>13</v>
      </c>
      <c r="D1365" t="s">
        <v>21</v>
      </c>
      <c r="E1365" t="s">
        <v>20</v>
      </c>
      <c r="F1365" t="s">
        <v>24</v>
      </c>
      <c r="G1365" t="s">
        <v>12</v>
      </c>
      <c r="H1365" s="3">
        <v>1</v>
      </c>
      <c r="K1365" s="2">
        <v>19</v>
      </c>
      <c r="L1365">
        <f t="shared" si="105"/>
        <v>0</v>
      </c>
      <c r="M1365">
        <f t="shared" si="106"/>
        <v>1</v>
      </c>
      <c r="N1365">
        <f t="shared" si="107"/>
        <v>3</v>
      </c>
      <c r="O1365">
        <f t="shared" si="108"/>
        <v>3</v>
      </c>
      <c r="P1365">
        <f t="shared" si="109"/>
        <v>3</v>
      </c>
      <c r="Q1365" s="3">
        <v>1</v>
      </c>
    </row>
    <row r="1366" spans="1:17" x14ac:dyDescent="0.25">
      <c r="A1366" s="2">
        <v>1365</v>
      </c>
      <c r="B1366">
        <v>24</v>
      </c>
      <c r="C1366" t="s">
        <v>13</v>
      </c>
      <c r="D1366" t="s">
        <v>21</v>
      </c>
      <c r="E1366" t="s">
        <v>20</v>
      </c>
      <c r="F1366" t="s">
        <v>11</v>
      </c>
      <c r="G1366" t="s">
        <v>12</v>
      </c>
      <c r="H1366" s="3">
        <v>1</v>
      </c>
      <c r="K1366" s="2">
        <v>24</v>
      </c>
      <c r="L1366">
        <f t="shared" si="105"/>
        <v>0</v>
      </c>
      <c r="M1366">
        <f t="shared" si="106"/>
        <v>1</v>
      </c>
      <c r="N1366">
        <f t="shared" si="107"/>
        <v>3</v>
      </c>
      <c r="O1366">
        <f t="shared" si="108"/>
        <v>4</v>
      </c>
      <c r="P1366">
        <f t="shared" si="109"/>
        <v>3</v>
      </c>
      <c r="Q1366" s="3">
        <v>1</v>
      </c>
    </row>
    <row r="1367" spans="1:17" x14ac:dyDescent="0.25">
      <c r="A1367" s="2">
        <v>1366</v>
      </c>
      <c r="B1367">
        <v>18</v>
      </c>
      <c r="C1367" t="s">
        <v>8</v>
      </c>
      <c r="D1367" t="s">
        <v>21</v>
      </c>
      <c r="E1367" t="s">
        <v>20</v>
      </c>
      <c r="F1367" t="s">
        <v>11</v>
      </c>
      <c r="G1367" t="s">
        <v>22</v>
      </c>
      <c r="H1367" s="3">
        <v>1</v>
      </c>
      <c r="K1367" s="2">
        <v>18</v>
      </c>
      <c r="L1367">
        <f t="shared" si="105"/>
        <v>1</v>
      </c>
      <c r="M1367">
        <f t="shared" si="106"/>
        <v>1</v>
      </c>
      <c r="N1367">
        <f t="shared" si="107"/>
        <v>3</v>
      </c>
      <c r="O1367">
        <f t="shared" si="108"/>
        <v>4</v>
      </c>
      <c r="P1367">
        <f t="shared" si="109"/>
        <v>2</v>
      </c>
      <c r="Q1367" s="3">
        <v>1</v>
      </c>
    </row>
    <row r="1368" spans="1:17" x14ac:dyDescent="0.25">
      <c r="A1368" s="2">
        <v>1367</v>
      </c>
      <c r="B1368">
        <v>23</v>
      </c>
      <c r="C1368" t="s">
        <v>13</v>
      </c>
      <c r="D1368" t="s">
        <v>21</v>
      </c>
      <c r="E1368" t="s">
        <v>20</v>
      </c>
      <c r="F1368" t="s">
        <v>25</v>
      </c>
      <c r="G1368" t="s">
        <v>17</v>
      </c>
      <c r="H1368" s="3">
        <v>1</v>
      </c>
      <c r="K1368" s="2">
        <v>23</v>
      </c>
      <c r="L1368">
        <f t="shared" si="105"/>
        <v>0</v>
      </c>
      <c r="M1368">
        <f t="shared" si="106"/>
        <v>1</v>
      </c>
      <c r="N1368">
        <f t="shared" si="107"/>
        <v>3</v>
      </c>
      <c r="O1368">
        <f t="shared" si="108"/>
        <v>2</v>
      </c>
      <c r="P1368">
        <f t="shared" si="109"/>
        <v>1</v>
      </c>
      <c r="Q1368" s="3">
        <v>1</v>
      </c>
    </row>
    <row r="1369" spans="1:17" x14ac:dyDescent="0.25">
      <c r="A1369" s="2">
        <v>1368</v>
      </c>
      <c r="B1369">
        <v>18</v>
      </c>
      <c r="C1369" t="s">
        <v>8</v>
      </c>
      <c r="D1369" t="s">
        <v>21</v>
      </c>
      <c r="E1369" t="s">
        <v>20</v>
      </c>
      <c r="F1369" t="s">
        <v>16</v>
      </c>
      <c r="G1369" t="s">
        <v>12</v>
      </c>
      <c r="H1369" s="3">
        <v>1</v>
      </c>
      <c r="K1369" s="2">
        <v>18</v>
      </c>
      <c r="L1369">
        <f t="shared" si="105"/>
        <v>1</v>
      </c>
      <c r="M1369">
        <f t="shared" si="106"/>
        <v>1</v>
      </c>
      <c r="N1369">
        <f t="shared" si="107"/>
        <v>3</v>
      </c>
      <c r="O1369">
        <f t="shared" si="108"/>
        <v>1</v>
      </c>
      <c r="P1369">
        <f t="shared" si="109"/>
        <v>3</v>
      </c>
      <c r="Q1369" s="3">
        <v>1</v>
      </c>
    </row>
    <row r="1370" spans="1:17" x14ac:dyDescent="0.25">
      <c r="A1370" s="2">
        <v>1369</v>
      </c>
      <c r="B1370">
        <v>22</v>
      </c>
      <c r="C1370" t="s">
        <v>13</v>
      </c>
      <c r="D1370" t="s">
        <v>21</v>
      </c>
      <c r="E1370" t="s">
        <v>20</v>
      </c>
      <c r="F1370" t="s">
        <v>11</v>
      </c>
      <c r="G1370" t="s">
        <v>17</v>
      </c>
      <c r="H1370" s="3">
        <v>1</v>
      </c>
      <c r="K1370" s="2">
        <v>22</v>
      </c>
      <c r="L1370">
        <f t="shared" si="105"/>
        <v>0</v>
      </c>
      <c r="M1370">
        <f t="shared" si="106"/>
        <v>1</v>
      </c>
      <c r="N1370">
        <f t="shared" si="107"/>
        <v>3</v>
      </c>
      <c r="O1370">
        <f t="shared" si="108"/>
        <v>4</v>
      </c>
      <c r="P1370">
        <f t="shared" si="109"/>
        <v>1</v>
      </c>
      <c r="Q1370" s="3">
        <v>1</v>
      </c>
    </row>
    <row r="1371" spans="1:17" x14ac:dyDescent="0.25">
      <c r="A1371" s="2">
        <v>1370</v>
      </c>
      <c r="B1371">
        <v>21</v>
      </c>
      <c r="C1371" t="s">
        <v>13</v>
      </c>
      <c r="D1371" t="s">
        <v>21</v>
      </c>
      <c r="E1371" t="s">
        <v>20</v>
      </c>
      <c r="F1371" t="s">
        <v>11</v>
      </c>
      <c r="G1371" t="s">
        <v>17</v>
      </c>
      <c r="H1371" s="3">
        <v>1</v>
      </c>
      <c r="K1371" s="2">
        <v>21</v>
      </c>
      <c r="L1371">
        <f t="shared" si="105"/>
        <v>0</v>
      </c>
      <c r="M1371">
        <f t="shared" si="106"/>
        <v>1</v>
      </c>
      <c r="N1371">
        <f t="shared" si="107"/>
        <v>3</v>
      </c>
      <c r="O1371">
        <f t="shared" si="108"/>
        <v>4</v>
      </c>
      <c r="P1371">
        <f t="shared" si="109"/>
        <v>1</v>
      </c>
      <c r="Q1371" s="3">
        <v>1</v>
      </c>
    </row>
    <row r="1372" spans="1:17" x14ac:dyDescent="0.25">
      <c r="A1372" s="2">
        <v>1371</v>
      </c>
      <c r="B1372">
        <v>19</v>
      </c>
      <c r="C1372" t="s">
        <v>8</v>
      </c>
      <c r="D1372" t="s">
        <v>21</v>
      </c>
      <c r="E1372" t="s">
        <v>20</v>
      </c>
      <c r="F1372" t="s">
        <v>24</v>
      </c>
      <c r="G1372" t="s">
        <v>22</v>
      </c>
      <c r="H1372" s="3">
        <v>1</v>
      </c>
      <c r="K1372" s="2">
        <v>19</v>
      </c>
      <c r="L1372">
        <f t="shared" si="105"/>
        <v>1</v>
      </c>
      <c r="M1372">
        <f t="shared" si="106"/>
        <v>1</v>
      </c>
      <c r="N1372">
        <f t="shared" si="107"/>
        <v>3</v>
      </c>
      <c r="O1372">
        <f t="shared" si="108"/>
        <v>3</v>
      </c>
      <c r="P1372">
        <f t="shared" si="109"/>
        <v>2</v>
      </c>
      <c r="Q1372" s="3">
        <v>1</v>
      </c>
    </row>
    <row r="1373" spans="1:17" x14ac:dyDescent="0.25">
      <c r="A1373" s="2">
        <v>1372</v>
      </c>
      <c r="B1373">
        <v>18</v>
      </c>
      <c r="C1373" t="s">
        <v>8</v>
      </c>
      <c r="D1373" t="s">
        <v>21</v>
      </c>
      <c r="E1373" t="s">
        <v>20</v>
      </c>
      <c r="F1373" t="s">
        <v>25</v>
      </c>
      <c r="G1373" t="s">
        <v>19</v>
      </c>
      <c r="H1373" s="3">
        <v>1</v>
      </c>
      <c r="K1373" s="2">
        <v>18</v>
      </c>
      <c r="L1373">
        <f t="shared" si="105"/>
        <v>1</v>
      </c>
      <c r="M1373">
        <f t="shared" si="106"/>
        <v>1</v>
      </c>
      <c r="N1373">
        <f t="shared" si="107"/>
        <v>3</v>
      </c>
      <c r="O1373">
        <f t="shared" si="108"/>
        <v>2</v>
      </c>
      <c r="P1373">
        <f t="shared" si="109"/>
        <v>4</v>
      </c>
      <c r="Q1373" s="3">
        <v>1</v>
      </c>
    </row>
    <row r="1374" spans="1:17" x14ac:dyDescent="0.25">
      <c r="A1374" s="2">
        <v>1373</v>
      </c>
      <c r="B1374">
        <v>24</v>
      </c>
      <c r="C1374" t="s">
        <v>13</v>
      </c>
      <c r="D1374" t="s">
        <v>21</v>
      </c>
      <c r="E1374" t="s">
        <v>20</v>
      </c>
      <c r="F1374" t="s">
        <v>11</v>
      </c>
      <c r="G1374" t="s">
        <v>19</v>
      </c>
      <c r="H1374" s="3">
        <v>1</v>
      </c>
      <c r="K1374" s="2">
        <v>24</v>
      </c>
      <c r="L1374">
        <f t="shared" si="105"/>
        <v>0</v>
      </c>
      <c r="M1374">
        <f t="shared" si="106"/>
        <v>1</v>
      </c>
      <c r="N1374">
        <f t="shared" si="107"/>
        <v>3</v>
      </c>
      <c r="O1374">
        <f t="shared" si="108"/>
        <v>4</v>
      </c>
      <c r="P1374">
        <f t="shared" si="109"/>
        <v>4</v>
      </c>
      <c r="Q1374" s="3">
        <v>1</v>
      </c>
    </row>
    <row r="1375" spans="1:17" x14ac:dyDescent="0.25">
      <c r="A1375" s="2">
        <v>1374</v>
      </c>
      <c r="B1375">
        <v>23</v>
      </c>
      <c r="C1375" t="s">
        <v>13</v>
      </c>
      <c r="D1375" t="s">
        <v>21</v>
      </c>
      <c r="E1375" t="s">
        <v>20</v>
      </c>
      <c r="F1375" t="s">
        <v>24</v>
      </c>
      <c r="G1375" t="s">
        <v>17</v>
      </c>
      <c r="H1375" s="3">
        <v>1</v>
      </c>
      <c r="K1375" s="2">
        <v>23</v>
      </c>
      <c r="L1375">
        <f t="shared" si="105"/>
        <v>0</v>
      </c>
      <c r="M1375">
        <f t="shared" si="106"/>
        <v>1</v>
      </c>
      <c r="N1375">
        <f t="shared" si="107"/>
        <v>3</v>
      </c>
      <c r="O1375">
        <f t="shared" si="108"/>
        <v>3</v>
      </c>
      <c r="P1375">
        <f t="shared" si="109"/>
        <v>1</v>
      </c>
      <c r="Q1375" s="3">
        <v>1</v>
      </c>
    </row>
    <row r="1376" spans="1:17" x14ac:dyDescent="0.25">
      <c r="A1376" s="2">
        <v>1375</v>
      </c>
      <c r="B1376">
        <v>18</v>
      </c>
      <c r="C1376" t="s">
        <v>8</v>
      </c>
      <c r="D1376" t="s">
        <v>21</v>
      </c>
      <c r="E1376" t="s">
        <v>20</v>
      </c>
      <c r="F1376" t="s">
        <v>11</v>
      </c>
      <c r="G1376" t="s">
        <v>17</v>
      </c>
      <c r="H1376" s="3">
        <v>1</v>
      </c>
      <c r="K1376" s="2">
        <v>18</v>
      </c>
      <c r="L1376">
        <f t="shared" si="105"/>
        <v>1</v>
      </c>
      <c r="M1376">
        <f t="shared" si="106"/>
        <v>1</v>
      </c>
      <c r="N1376">
        <f t="shared" si="107"/>
        <v>3</v>
      </c>
      <c r="O1376">
        <f t="shared" si="108"/>
        <v>4</v>
      </c>
      <c r="P1376">
        <f t="shared" si="109"/>
        <v>1</v>
      </c>
      <c r="Q1376" s="3">
        <v>1</v>
      </c>
    </row>
    <row r="1377" spans="1:17" x14ac:dyDescent="0.25">
      <c r="A1377" s="2">
        <v>1376</v>
      </c>
      <c r="B1377">
        <v>24</v>
      </c>
      <c r="C1377" t="s">
        <v>13</v>
      </c>
      <c r="D1377" t="s">
        <v>21</v>
      </c>
      <c r="E1377" t="s">
        <v>20</v>
      </c>
      <c r="F1377" t="s">
        <v>23</v>
      </c>
      <c r="G1377" t="s">
        <v>17</v>
      </c>
      <c r="H1377" s="3">
        <v>1</v>
      </c>
      <c r="K1377" s="2">
        <v>24</v>
      </c>
      <c r="L1377">
        <f t="shared" si="105"/>
        <v>0</v>
      </c>
      <c r="M1377">
        <f t="shared" si="106"/>
        <v>1</v>
      </c>
      <c r="N1377">
        <f t="shared" si="107"/>
        <v>3</v>
      </c>
      <c r="O1377">
        <f t="shared" si="108"/>
        <v>5</v>
      </c>
      <c r="P1377">
        <f t="shared" si="109"/>
        <v>1</v>
      </c>
      <c r="Q1377" s="3">
        <v>1</v>
      </c>
    </row>
    <row r="1378" spans="1:17" x14ac:dyDescent="0.25">
      <c r="A1378" s="2">
        <v>1377</v>
      </c>
      <c r="B1378">
        <v>19</v>
      </c>
      <c r="C1378" t="s">
        <v>13</v>
      </c>
      <c r="D1378" t="s">
        <v>21</v>
      </c>
      <c r="E1378" t="s">
        <v>20</v>
      </c>
      <c r="F1378" t="s">
        <v>24</v>
      </c>
      <c r="G1378" t="s">
        <v>12</v>
      </c>
      <c r="H1378" s="3">
        <v>1</v>
      </c>
      <c r="K1378" s="2">
        <v>19</v>
      </c>
      <c r="L1378">
        <f t="shared" si="105"/>
        <v>0</v>
      </c>
      <c r="M1378">
        <f t="shared" si="106"/>
        <v>1</v>
      </c>
      <c r="N1378">
        <f t="shared" si="107"/>
        <v>3</v>
      </c>
      <c r="O1378">
        <f t="shared" si="108"/>
        <v>3</v>
      </c>
      <c r="P1378">
        <f t="shared" si="109"/>
        <v>3</v>
      </c>
      <c r="Q1378" s="3">
        <v>1</v>
      </c>
    </row>
    <row r="1379" spans="1:17" x14ac:dyDescent="0.25">
      <c r="A1379" s="2">
        <v>1378</v>
      </c>
      <c r="B1379">
        <v>24</v>
      </c>
      <c r="C1379" t="s">
        <v>13</v>
      </c>
      <c r="D1379" t="s">
        <v>21</v>
      </c>
      <c r="E1379" t="s">
        <v>20</v>
      </c>
      <c r="F1379" t="s">
        <v>11</v>
      </c>
      <c r="G1379" t="s">
        <v>12</v>
      </c>
      <c r="H1379" s="3">
        <v>1</v>
      </c>
      <c r="K1379" s="2">
        <v>24</v>
      </c>
      <c r="L1379">
        <f t="shared" si="105"/>
        <v>0</v>
      </c>
      <c r="M1379">
        <f t="shared" si="106"/>
        <v>1</v>
      </c>
      <c r="N1379">
        <f t="shared" si="107"/>
        <v>3</v>
      </c>
      <c r="O1379">
        <f t="shared" si="108"/>
        <v>4</v>
      </c>
      <c r="P1379">
        <f t="shared" si="109"/>
        <v>3</v>
      </c>
      <c r="Q1379" s="3">
        <v>1</v>
      </c>
    </row>
    <row r="1380" spans="1:17" x14ac:dyDescent="0.25">
      <c r="A1380" s="2">
        <v>1379</v>
      </c>
      <c r="B1380">
        <v>18</v>
      </c>
      <c r="C1380" t="s">
        <v>8</v>
      </c>
      <c r="D1380" t="s">
        <v>21</v>
      </c>
      <c r="E1380" t="s">
        <v>20</v>
      </c>
      <c r="F1380" t="s">
        <v>11</v>
      </c>
      <c r="G1380" t="s">
        <v>22</v>
      </c>
      <c r="H1380" s="3">
        <v>1</v>
      </c>
      <c r="K1380" s="2">
        <v>18</v>
      </c>
      <c r="L1380">
        <f t="shared" si="105"/>
        <v>1</v>
      </c>
      <c r="M1380">
        <f t="shared" si="106"/>
        <v>1</v>
      </c>
      <c r="N1380">
        <f t="shared" si="107"/>
        <v>3</v>
      </c>
      <c r="O1380">
        <f t="shared" si="108"/>
        <v>4</v>
      </c>
      <c r="P1380">
        <f t="shared" si="109"/>
        <v>2</v>
      </c>
      <c r="Q1380" s="3">
        <v>1</v>
      </c>
    </row>
    <row r="1381" spans="1:17" x14ac:dyDescent="0.25">
      <c r="A1381" s="2">
        <v>1380</v>
      </c>
      <c r="B1381">
        <v>23</v>
      </c>
      <c r="C1381" t="s">
        <v>13</v>
      </c>
      <c r="D1381" t="s">
        <v>21</v>
      </c>
      <c r="E1381" t="s">
        <v>20</v>
      </c>
      <c r="F1381" t="s">
        <v>25</v>
      </c>
      <c r="G1381" t="s">
        <v>17</v>
      </c>
      <c r="H1381" s="3">
        <v>1</v>
      </c>
      <c r="K1381" s="2">
        <v>23</v>
      </c>
      <c r="L1381">
        <f t="shared" si="105"/>
        <v>0</v>
      </c>
      <c r="M1381">
        <f t="shared" si="106"/>
        <v>1</v>
      </c>
      <c r="N1381">
        <f t="shared" si="107"/>
        <v>3</v>
      </c>
      <c r="O1381">
        <f t="shared" si="108"/>
        <v>2</v>
      </c>
      <c r="P1381">
        <f t="shared" si="109"/>
        <v>1</v>
      </c>
      <c r="Q1381" s="3">
        <v>1</v>
      </c>
    </row>
    <row r="1382" spans="1:17" x14ac:dyDescent="0.25">
      <c r="A1382" s="2">
        <v>1381</v>
      </c>
      <c r="B1382">
        <v>18</v>
      </c>
      <c r="C1382" t="s">
        <v>8</v>
      </c>
      <c r="D1382" t="s">
        <v>21</v>
      </c>
      <c r="E1382" t="s">
        <v>20</v>
      </c>
      <c r="F1382" t="s">
        <v>16</v>
      </c>
      <c r="G1382" t="s">
        <v>12</v>
      </c>
      <c r="H1382" s="3">
        <v>1</v>
      </c>
      <c r="K1382" s="2">
        <v>18</v>
      </c>
      <c r="L1382">
        <f t="shared" si="105"/>
        <v>1</v>
      </c>
      <c r="M1382">
        <f t="shared" si="106"/>
        <v>1</v>
      </c>
      <c r="N1382">
        <f t="shared" si="107"/>
        <v>3</v>
      </c>
      <c r="O1382">
        <f t="shared" si="108"/>
        <v>1</v>
      </c>
      <c r="P1382">
        <f t="shared" si="109"/>
        <v>3</v>
      </c>
      <c r="Q1382" s="3">
        <v>1</v>
      </c>
    </row>
    <row r="1383" spans="1:17" x14ac:dyDescent="0.25">
      <c r="A1383" s="2">
        <v>1382</v>
      </c>
      <c r="B1383">
        <v>22</v>
      </c>
      <c r="C1383" t="s">
        <v>13</v>
      </c>
      <c r="D1383" t="s">
        <v>21</v>
      </c>
      <c r="E1383" t="s">
        <v>20</v>
      </c>
      <c r="F1383" t="s">
        <v>11</v>
      </c>
      <c r="G1383" t="s">
        <v>17</v>
      </c>
      <c r="H1383" s="3">
        <v>1</v>
      </c>
      <c r="K1383" s="2">
        <v>22</v>
      </c>
      <c r="L1383">
        <f t="shared" si="105"/>
        <v>0</v>
      </c>
      <c r="M1383">
        <f t="shared" si="106"/>
        <v>1</v>
      </c>
      <c r="N1383">
        <f t="shared" si="107"/>
        <v>3</v>
      </c>
      <c r="O1383">
        <f t="shared" si="108"/>
        <v>4</v>
      </c>
      <c r="P1383">
        <f t="shared" si="109"/>
        <v>1</v>
      </c>
      <c r="Q1383" s="3">
        <v>1</v>
      </c>
    </row>
    <row r="1384" spans="1:17" x14ac:dyDescent="0.25">
      <c r="A1384" s="2">
        <v>1383</v>
      </c>
      <c r="B1384">
        <v>21</v>
      </c>
      <c r="C1384" t="s">
        <v>13</v>
      </c>
      <c r="D1384" t="s">
        <v>21</v>
      </c>
      <c r="E1384" t="s">
        <v>20</v>
      </c>
      <c r="F1384" t="s">
        <v>11</v>
      </c>
      <c r="G1384" t="s">
        <v>17</v>
      </c>
      <c r="H1384" s="3">
        <v>1</v>
      </c>
      <c r="K1384" s="2">
        <v>21</v>
      </c>
      <c r="L1384">
        <f t="shared" si="105"/>
        <v>0</v>
      </c>
      <c r="M1384">
        <f t="shared" si="106"/>
        <v>1</v>
      </c>
      <c r="N1384">
        <f t="shared" si="107"/>
        <v>3</v>
      </c>
      <c r="O1384">
        <f t="shared" si="108"/>
        <v>4</v>
      </c>
      <c r="P1384">
        <f t="shared" si="109"/>
        <v>1</v>
      </c>
      <c r="Q1384" s="3">
        <v>1</v>
      </c>
    </row>
    <row r="1385" spans="1:17" x14ac:dyDescent="0.25">
      <c r="A1385" s="2">
        <v>1384</v>
      </c>
      <c r="B1385">
        <v>19</v>
      </c>
      <c r="C1385" t="s">
        <v>8</v>
      </c>
      <c r="D1385" t="s">
        <v>21</v>
      </c>
      <c r="E1385" t="s">
        <v>20</v>
      </c>
      <c r="F1385" t="s">
        <v>24</v>
      </c>
      <c r="G1385" t="s">
        <v>22</v>
      </c>
      <c r="H1385" s="3">
        <v>1</v>
      </c>
      <c r="K1385" s="2">
        <v>19</v>
      </c>
      <c r="L1385">
        <f t="shared" si="105"/>
        <v>1</v>
      </c>
      <c r="M1385">
        <f t="shared" si="106"/>
        <v>1</v>
      </c>
      <c r="N1385">
        <f t="shared" si="107"/>
        <v>3</v>
      </c>
      <c r="O1385">
        <f t="shared" si="108"/>
        <v>3</v>
      </c>
      <c r="P1385">
        <f t="shared" si="109"/>
        <v>2</v>
      </c>
      <c r="Q1385" s="3">
        <v>1</v>
      </c>
    </row>
    <row r="1386" spans="1:17" x14ac:dyDescent="0.25">
      <c r="A1386" s="2">
        <v>1385</v>
      </c>
      <c r="B1386">
        <v>18</v>
      </c>
      <c r="C1386" t="s">
        <v>8</v>
      </c>
      <c r="D1386" t="s">
        <v>21</v>
      </c>
      <c r="E1386" t="s">
        <v>20</v>
      </c>
      <c r="F1386" t="s">
        <v>25</v>
      </c>
      <c r="G1386" t="s">
        <v>19</v>
      </c>
      <c r="H1386" s="3">
        <v>1</v>
      </c>
      <c r="K1386" s="2">
        <v>18</v>
      </c>
      <c r="L1386">
        <f t="shared" si="105"/>
        <v>1</v>
      </c>
      <c r="M1386">
        <f t="shared" si="106"/>
        <v>1</v>
      </c>
      <c r="N1386">
        <f t="shared" si="107"/>
        <v>3</v>
      </c>
      <c r="O1386">
        <f t="shared" si="108"/>
        <v>2</v>
      </c>
      <c r="P1386">
        <f t="shared" si="109"/>
        <v>4</v>
      </c>
      <c r="Q1386" s="3">
        <v>1</v>
      </c>
    </row>
    <row r="1387" spans="1:17" x14ac:dyDescent="0.25">
      <c r="A1387" s="2">
        <v>1386</v>
      </c>
      <c r="B1387">
        <v>24</v>
      </c>
      <c r="C1387" t="s">
        <v>13</v>
      </c>
      <c r="D1387" t="s">
        <v>21</v>
      </c>
      <c r="E1387" t="s">
        <v>20</v>
      </c>
      <c r="F1387" t="s">
        <v>11</v>
      </c>
      <c r="G1387" t="s">
        <v>19</v>
      </c>
      <c r="H1387" s="3">
        <v>1</v>
      </c>
      <c r="K1387" s="2">
        <v>24</v>
      </c>
      <c r="L1387">
        <f t="shared" si="105"/>
        <v>0</v>
      </c>
      <c r="M1387">
        <f t="shared" si="106"/>
        <v>1</v>
      </c>
      <c r="N1387">
        <f t="shared" si="107"/>
        <v>3</v>
      </c>
      <c r="O1387">
        <f t="shared" si="108"/>
        <v>4</v>
      </c>
      <c r="P1387">
        <f t="shared" si="109"/>
        <v>4</v>
      </c>
      <c r="Q1387" s="3">
        <v>1</v>
      </c>
    </row>
    <row r="1388" spans="1:17" x14ac:dyDescent="0.25">
      <c r="A1388" s="2">
        <v>1387</v>
      </c>
      <c r="B1388">
        <v>23</v>
      </c>
      <c r="C1388" t="s">
        <v>13</v>
      </c>
      <c r="D1388" t="s">
        <v>21</v>
      </c>
      <c r="E1388" t="s">
        <v>20</v>
      </c>
      <c r="F1388" t="s">
        <v>24</v>
      </c>
      <c r="G1388" t="s">
        <v>17</v>
      </c>
      <c r="H1388" s="3">
        <v>1</v>
      </c>
      <c r="K1388" s="2">
        <v>23</v>
      </c>
      <c r="L1388">
        <f t="shared" si="105"/>
        <v>0</v>
      </c>
      <c r="M1388">
        <f t="shared" si="106"/>
        <v>1</v>
      </c>
      <c r="N1388">
        <f t="shared" si="107"/>
        <v>3</v>
      </c>
      <c r="O1388">
        <f t="shared" si="108"/>
        <v>3</v>
      </c>
      <c r="P1388">
        <f t="shared" si="109"/>
        <v>1</v>
      </c>
      <c r="Q1388" s="3">
        <v>1</v>
      </c>
    </row>
    <row r="1389" spans="1:17" x14ac:dyDescent="0.25">
      <c r="A1389" s="2">
        <v>1388</v>
      </c>
      <c r="B1389">
        <v>18</v>
      </c>
      <c r="C1389" t="s">
        <v>8</v>
      </c>
      <c r="D1389" t="s">
        <v>21</v>
      </c>
      <c r="E1389" t="s">
        <v>20</v>
      </c>
      <c r="F1389" t="s">
        <v>11</v>
      </c>
      <c r="G1389" t="s">
        <v>17</v>
      </c>
      <c r="H1389" s="3">
        <v>1</v>
      </c>
      <c r="K1389" s="2">
        <v>18</v>
      </c>
      <c r="L1389">
        <f t="shared" si="105"/>
        <v>1</v>
      </c>
      <c r="M1389">
        <f t="shared" si="106"/>
        <v>1</v>
      </c>
      <c r="N1389">
        <f t="shared" si="107"/>
        <v>3</v>
      </c>
      <c r="O1389">
        <f t="shared" si="108"/>
        <v>4</v>
      </c>
      <c r="P1389">
        <f t="shared" si="109"/>
        <v>1</v>
      </c>
      <c r="Q1389" s="3">
        <v>1</v>
      </c>
    </row>
    <row r="1390" spans="1:17" x14ac:dyDescent="0.25">
      <c r="A1390" s="2">
        <v>1389</v>
      </c>
      <c r="B1390">
        <v>24</v>
      </c>
      <c r="C1390" t="s">
        <v>13</v>
      </c>
      <c r="D1390" t="s">
        <v>21</v>
      </c>
      <c r="E1390" t="s">
        <v>20</v>
      </c>
      <c r="F1390" t="s">
        <v>23</v>
      </c>
      <c r="G1390" t="s">
        <v>17</v>
      </c>
      <c r="H1390" s="3">
        <v>1</v>
      </c>
      <c r="K1390" s="2">
        <v>24</v>
      </c>
      <c r="L1390">
        <f t="shared" si="105"/>
        <v>0</v>
      </c>
      <c r="M1390">
        <f t="shared" si="106"/>
        <v>1</v>
      </c>
      <c r="N1390">
        <f t="shared" si="107"/>
        <v>3</v>
      </c>
      <c r="O1390">
        <f t="shared" si="108"/>
        <v>5</v>
      </c>
      <c r="P1390">
        <f t="shared" si="109"/>
        <v>1</v>
      </c>
      <c r="Q1390" s="3">
        <v>1</v>
      </c>
    </row>
    <row r="1391" spans="1:17" x14ac:dyDescent="0.25">
      <c r="A1391" s="2">
        <v>1390</v>
      </c>
      <c r="B1391">
        <v>19</v>
      </c>
      <c r="C1391" t="s">
        <v>13</v>
      </c>
      <c r="D1391" t="s">
        <v>21</v>
      </c>
      <c r="E1391" t="s">
        <v>20</v>
      </c>
      <c r="F1391" t="s">
        <v>24</v>
      </c>
      <c r="G1391" t="s">
        <v>12</v>
      </c>
      <c r="H1391" s="3">
        <v>1</v>
      </c>
      <c r="K1391" s="2">
        <v>19</v>
      </c>
      <c r="L1391">
        <f t="shared" si="105"/>
        <v>0</v>
      </c>
      <c r="M1391">
        <f t="shared" si="106"/>
        <v>1</v>
      </c>
      <c r="N1391">
        <f t="shared" si="107"/>
        <v>3</v>
      </c>
      <c r="O1391">
        <f t="shared" si="108"/>
        <v>3</v>
      </c>
      <c r="P1391">
        <f t="shared" si="109"/>
        <v>3</v>
      </c>
      <c r="Q1391" s="3">
        <v>1</v>
      </c>
    </row>
    <row r="1392" spans="1:17" x14ac:dyDescent="0.25">
      <c r="A1392" s="2">
        <v>1391</v>
      </c>
      <c r="B1392">
        <v>24</v>
      </c>
      <c r="C1392" t="s">
        <v>13</v>
      </c>
      <c r="D1392" t="s">
        <v>21</v>
      </c>
      <c r="E1392" t="s">
        <v>20</v>
      </c>
      <c r="F1392" t="s">
        <v>11</v>
      </c>
      <c r="G1392" t="s">
        <v>12</v>
      </c>
      <c r="H1392" s="3">
        <v>1</v>
      </c>
      <c r="K1392" s="2">
        <v>24</v>
      </c>
      <c r="L1392">
        <f t="shared" si="105"/>
        <v>0</v>
      </c>
      <c r="M1392">
        <f t="shared" si="106"/>
        <v>1</v>
      </c>
      <c r="N1392">
        <f t="shared" si="107"/>
        <v>3</v>
      </c>
      <c r="O1392">
        <f t="shared" si="108"/>
        <v>4</v>
      </c>
      <c r="P1392">
        <f t="shared" si="109"/>
        <v>3</v>
      </c>
      <c r="Q1392" s="3">
        <v>1</v>
      </c>
    </row>
    <row r="1393" spans="1:17" x14ac:dyDescent="0.25">
      <c r="A1393" s="2">
        <v>1392</v>
      </c>
      <c r="B1393">
        <v>18</v>
      </c>
      <c r="C1393" t="s">
        <v>8</v>
      </c>
      <c r="D1393" t="s">
        <v>21</v>
      </c>
      <c r="E1393" t="s">
        <v>20</v>
      </c>
      <c r="F1393" t="s">
        <v>11</v>
      </c>
      <c r="G1393" t="s">
        <v>22</v>
      </c>
      <c r="H1393" s="3">
        <v>1</v>
      </c>
      <c r="K1393" s="2">
        <v>18</v>
      </c>
      <c r="L1393">
        <f t="shared" si="105"/>
        <v>1</v>
      </c>
      <c r="M1393">
        <f t="shared" si="106"/>
        <v>1</v>
      </c>
      <c r="N1393">
        <f t="shared" si="107"/>
        <v>3</v>
      </c>
      <c r="O1393">
        <f t="shared" si="108"/>
        <v>4</v>
      </c>
      <c r="P1393">
        <f t="shared" si="109"/>
        <v>2</v>
      </c>
      <c r="Q1393" s="3">
        <v>1</v>
      </c>
    </row>
    <row r="1394" spans="1:17" x14ac:dyDescent="0.25">
      <c r="A1394" s="2">
        <v>1393</v>
      </c>
      <c r="B1394">
        <v>23</v>
      </c>
      <c r="C1394" t="s">
        <v>13</v>
      </c>
      <c r="D1394" t="s">
        <v>21</v>
      </c>
      <c r="E1394" t="s">
        <v>20</v>
      </c>
      <c r="F1394" t="s">
        <v>25</v>
      </c>
      <c r="G1394" t="s">
        <v>17</v>
      </c>
      <c r="H1394" s="3">
        <v>1</v>
      </c>
      <c r="K1394" s="2">
        <v>23</v>
      </c>
      <c r="L1394">
        <f t="shared" si="105"/>
        <v>0</v>
      </c>
      <c r="M1394">
        <f t="shared" si="106"/>
        <v>1</v>
      </c>
      <c r="N1394">
        <f t="shared" si="107"/>
        <v>3</v>
      </c>
      <c r="O1394">
        <f t="shared" si="108"/>
        <v>2</v>
      </c>
      <c r="P1394">
        <f t="shared" si="109"/>
        <v>1</v>
      </c>
      <c r="Q1394" s="3">
        <v>1</v>
      </c>
    </row>
    <row r="1395" spans="1:17" x14ac:dyDescent="0.25">
      <c r="A1395" s="2">
        <v>1394</v>
      </c>
      <c r="B1395">
        <v>18</v>
      </c>
      <c r="C1395" t="s">
        <v>8</v>
      </c>
      <c r="D1395" t="s">
        <v>21</v>
      </c>
      <c r="E1395" t="s">
        <v>20</v>
      </c>
      <c r="F1395" t="s">
        <v>16</v>
      </c>
      <c r="G1395" t="s">
        <v>12</v>
      </c>
      <c r="H1395" s="3">
        <v>1</v>
      </c>
      <c r="K1395" s="2">
        <v>18</v>
      </c>
      <c r="L1395">
        <f t="shared" si="105"/>
        <v>1</v>
      </c>
      <c r="M1395">
        <f t="shared" si="106"/>
        <v>1</v>
      </c>
      <c r="N1395">
        <f t="shared" si="107"/>
        <v>3</v>
      </c>
      <c r="O1395">
        <f t="shared" si="108"/>
        <v>1</v>
      </c>
      <c r="P1395">
        <f t="shared" si="109"/>
        <v>3</v>
      </c>
      <c r="Q1395" s="3">
        <v>1</v>
      </c>
    </row>
    <row r="1396" spans="1:17" x14ac:dyDescent="0.25">
      <c r="A1396" s="2">
        <v>1395</v>
      </c>
      <c r="B1396">
        <v>22</v>
      </c>
      <c r="C1396" t="s">
        <v>13</v>
      </c>
      <c r="D1396" t="s">
        <v>21</v>
      </c>
      <c r="E1396" t="s">
        <v>20</v>
      </c>
      <c r="F1396" t="s">
        <v>11</v>
      </c>
      <c r="G1396" t="s">
        <v>17</v>
      </c>
      <c r="H1396" s="3">
        <v>1</v>
      </c>
      <c r="K1396" s="2">
        <v>22</v>
      </c>
      <c r="L1396">
        <f t="shared" si="105"/>
        <v>0</v>
      </c>
      <c r="M1396">
        <f t="shared" si="106"/>
        <v>1</v>
      </c>
      <c r="N1396">
        <f t="shared" si="107"/>
        <v>3</v>
      </c>
      <c r="O1396">
        <f t="shared" si="108"/>
        <v>4</v>
      </c>
      <c r="P1396">
        <f t="shared" si="109"/>
        <v>1</v>
      </c>
      <c r="Q1396" s="3">
        <v>1</v>
      </c>
    </row>
    <row r="1397" spans="1:17" x14ac:dyDescent="0.25">
      <c r="A1397" s="2">
        <v>1396</v>
      </c>
      <c r="B1397">
        <v>21</v>
      </c>
      <c r="C1397" t="s">
        <v>13</v>
      </c>
      <c r="D1397" t="s">
        <v>21</v>
      </c>
      <c r="E1397" t="s">
        <v>20</v>
      </c>
      <c r="F1397" t="s">
        <v>11</v>
      </c>
      <c r="G1397" t="s">
        <v>17</v>
      </c>
      <c r="H1397" s="3">
        <v>1</v>
      </c>
      <c r="K1397" s="2">
        <v>21</v>
      </c>
      <c r="L1397">
        <f t="shared" si="105"/>
        <v>0</v>
      </c>
      <c r="M1397">
        <f t="shared" si="106"/>
        <v>1</v>
      </c>
      <c r="N1397">
        <f t="shared" si="107"/>
        <v>3</v>
      </c>
      <c r="O1397">
        <f t="shared" si="108"/>
        <v>4</v>
      </c>
      <c r="P1397">
        <f t="shared" si="109"/>
        <v>1</v>
      </c>
      <c r="Q1397" s="3">
        <v>1</v>
      </c>
    </row>
    <row r="1398" spans="1:17" x14ac:dyDescent="0.25">
      <c r="A1398" s="2">
        <v>1397</v>
      </c>
      <c r="B1398">
        <v>19</v>
      </c>
      <c r="C1398" t="s">
        <v>8</v>
      </c>
      <c r="D1398" t="s">
        <v>21</v>
      </c>
      <c r="E1398" t="s">
        <v>20</v>
      </c>
      <c r="F1398" t="s">
        <v>24</v>
      </c>
      <c r="G1398" t="s">
        <v>22</v>
      </c>
      <c r="H1398" s="3">
        <v>1</v>
      </c>
      <c r="K1398" s="2">
        <v>19</v>
      </c>
      <c r="L1398">
        <f t="shared" si="105"/>
        <v>1</v>
      </c>
      <c r="M1398">
        <f t="shared" si="106"/>
        <v>1</v>
      </c>
      <c r="N1398">
        <f t="shared" si="107"/>
        <v>3</v>
      </c>
      <c r="O1398">
        <f t="shared" si="108"/>
        <v>3</v>
      </c>
      <c r="P1398">
        <f t="shared" si="109"/>
        <v>2</v>
      </c>
      <c r="Q1398" s="3">
        <v>1</v>
      </c>
    </row>
    <row r="1399" spans="1:17" x14ac:dyDescent="0.25">
      <c r="A1399" s="2">
        <v>1398</v>
      </c>
      <c r="B1399">
        <v>18</v>
      </c>
      <c r="C1399" t="s">
        <v>8</v>
      </c>
      <c r="D1399" t="s">
        <v>21</v>
      </c>
      <c r="E1399" t="s">
        <v>20</v>
      </c>
      <c r="F1399" t="s">
        <v>25</v>
      </c>
      <c r="G1399" t="s">
        <v>19</v>
      </c>
      <c r="H1399" s="3">
        <v>1</v>
      </c>
      <c r="K1399" s="2">
        <v>18</v>
      </c>
      <c r="L1399">
        <f t="shared" si="105"/>
        <v>1</v>
      </c>
      <c r="M1399">
        <f t="shared" si="106"/>
        <v>1</v>
      </c>
      <c r="N1399">
        <f t="shared" si="107"/>
        <v>3</v>
      </c>
      <c r="O1399">
        <f t="shared" si="108"/>
        <v>2</v>
      </c>
      <c r="P1399">
        <f t="shared" si="109"/>
        <v>4</v>
      </c>
      <c r="Q1399" s="3">
        <v>1</v>
      </c>
    </row>
    <row r="1400" spans="1:17" x14ac:dyDescent="0.25">
      <c r="A1400" s="2">
        <v>1399</v>
      </c>
      <c r="B1400">
        <v>24</v>
      </c>
      <c r="C1400" t="s">
        <v>13</v>
      </c>
      <c r="D1400" t="s">
        <v>21</v>
      </c>
      <c r="E1400" t="s">
        <v>20</v>
      </c>
      <c r="F1400" t="s">
        <v>11</v>
      </c>
      <c r="G1400" t="s">
        <v>19</v>
      </c>
      <c r="H1400" s="3">
        <v>1</v>
      </c>
      <c r="K1400" s="2">
        <v>24</v>
      </c>
      <c r="L1400">
        <f t="shared" si="105"/>
        <v>0</v>
      </c>
      <c r="M1400">
        <f t="shared" si="106"/>
        <v>1</v>
      </c>
      <c r="N1400">
        <f t="shared" si="107"/>
        <v>3</v>
      </c>
      <c r="O1400">
        <f t="shared" si="108"/>
        <v>4</v>
      </c>
      <c r="P1400">
        <f t="shared" si="109"/>
        <v>4</v>
      </c>
      <c r="Q1400" s="3">
        <v>1</v>
      </c>
    </row>
    <row r="1401" spans="1:17" x14ac:dyDescent="0.25">
      <c r="A1401" s="2">
        <v>1400</v>
      </c>
      <c r="B1401">
        <v>23</v>
      </c>
      <c r="C1401" t="s">
        <v>13</v>
      </c>
      <c r="D1401" t="s">
        <v>21</v>
      </c>
      <c r="E1401" t="s">
        <v>20</v>
      </c>
      <c r="F1401" t="s">
        <v>24</v>
      </c>
      <c r="G1401" t="s">
        <v>17</v>
      </c>
      <c r="H1401" s="3">
        <v>1</v>
      </c>
      <c r="K1401" s="2">
        <v>23</v>
      </c>
      <c r="L1401">
        <f t="shared" si="105"/>
        <v>0</v>
      </c>
      <c r="M1401">
        <f t="shared" si="106"/>
        <v>1</v>
      </c>
      <c r="N1401">
        <f t="shared" si="107"/>
        <v>3</v>
      </c>
      <c r="O1401">
        <f t="shared" si="108"/>
        <v>3</v>
      </c>
      <c r="P1401">
        <f t="shared" si="109"/>
        <v>1</v>
      </c>
      <c r="Q1401" s="3">
        <v>1</v>
      </c>
    </row>
    <row r="1402" spans="1:17" x14ac:dyDescent="0.25">
      <c r="A1402" s="2">
        <v>1401</v>
      </c>
      <c r="B1402">
        <v>18</v>
      </c>
      <c r="C1402" t="s">
        <v>8</v>
      </c>
      <c r="D1402" t="s">
        <v>21</v>
      </c>
      <c r="E1402" t="s">
        <v>20</v>
      </c>
      <c r="F1402" t="s">
        <v>11</v>
      </c>
      <c r="G1402" t="s">
        <v>17</v>
      </c>
      <c r="H1402" s="3">
        <v>1</v>
      </c>
      <c r="K1402" s="2">
        <v>18</v>
      </c>
      <c r="L1402">
        <f t="shared" si="105"/>
        <v>1</v>
      </c>
      <c r="M1402">
        <f t="shared" si="106"/>
        <v>1</v>
      </c>
      <c r="N1402">
        <f t="shared" si="107"/>
        <v>3</v>
      </c>
      <c r="O1402">
        <f t="shared" si="108"/>
        <v>4</v>
      </c>
      <c r="P1402">
        <f t="shared" si="109"/>
        <v>1</v>
      </c>
      <c r="Q1402" s="3">
        <v>1</v>
      </c>
    </row>
    <row r="1403" spans="1:17" x14ac:dyDescent="0.25">
      <c r="A1403" s="2">
        <v>1402</v>
      </c>
      <c r="B1403">
        <v>24</v>
      </c>
      <c r="C1403" t="s">
        <v>13</v>
      </c>
      <c r="D1403" t="s">
        <v>21</v>
      </c>
      <c r="E1403" t="s">
        <v>20</v>
      </c>
      <c r="F1403" t="s">
        <v>23</v>
      </c>
      <c r="G1403" t="s">
        <v>17</v>
      </c>
      <c r="H1403" s="3">
        <v>1</v>
      </c>
      <c r="K1403" s="2">
        <v>24</v>
      </c>
      <c r="L1403">
        <f t="shared" si="105"/>
        <v>0</v>
      </c>
      <c r="M1403">
        <f t="shared" si="106"/>
        <v>1</v>
      </c>
      <c r="N1403">
        <f t="shared" si="107"/>
        <v>3</v>
      </c>
      <c r="O1403">
        <f t="shared" si="108"/>
        <v>5</v>
      </c>
      <c r="P1403">
        <f t="shared" si="109"/>
        <v>1</v>
      </c>
      <c r="Q1403" s="3">
        <v>1</v>
      </c>
    </row>
    <row r="1404" spans="1:17" x14ac:dyDescent="0.25">
      <c r="A1404" s="2">
        <v>1403</v>
      </c>
      <c r="B1404">
        <v>19</v>
      </c>
      <c r="C1404" t="s">
        <v>13</v>
      </c>
      <c r="D1404" t="s">
        <v>21</v>
      </c>
      <c r="E1404" t="s">
        <v>20</v>
      </c>
      <c r="F1404" t="s">
        <v>24</v>
      </c>
      <c r="G1404" t="s">
        <v>12</v>
      </c>
      <c r="H1404" s="3">
        <v>1</v>
      </c>
      <c r="K1404" s="2">
        <v>19</v>
      </c>
      <c r="L1404">
        <f t="shared" si="105"/>
        <v>0</v>
      </c>
      <c r="M1404">
        <f t="shared" si="106"/>
        <v>1</v>
      </c>
      <c r="N1404">
        <f t="shared" si="107"/>
        <v>3</v>
      </c>
      <c r="O1404">
        <f t="shared" si="108"/>
        <v>3</v>
      </c>
      <c r="P1404">
        <f t="shared" si="109"/>
        <v>3</v>
      </c>
      <c r="Q1404" s="3">
        <v>1</v>
      </c>
    </row>
    <row r="1405" spans="1:17" x14ac:dyDescent="0.25">
      <c r="A1405" s="2">
        <v>1404</v>
      </c>
      <c r="B1405">
        <v>24</v>
      </c>
      <c r="C1405" t="s">
        <v>13</v>
      </c>
      <c r="D1405" t="s">
        <v>21</v>
      </c>
      <c r="E1405" t="s">
        <v>20</v>
      </c>
      <c r="F1405" t="s">
        <v>11</v>
      </c>
      <c r="G1405" t="s">
        <v>12</v>
      </c>
      <c r="H1405" s="3">
        <v>1</v>
      </c>
      <c r="K1405" s="2">
        <v>24</v>
      </c>
      <c r="L1405">
        <f t="shared" si="105"/>
        <v>0</v>
      </c>
      <c r="M1405">
        <f t="shared" si="106"/>
        <v>1</v>
      </c>
      <c r="N1405">
        <f t="shared" si="107"/>
        <v>3</v>
      </c>
      <c r="O1405">
        <f t="shared" si="108"/>
        <v>4</v>
      </c>
      <c r="P1405">
        <f t="shared" si="109"/>
        <v>3</v>
      </c>
      <c r="Q1405" s="3">
        <v>1</v>
      </c>
    </row>
    <row r="1406" spans="1:17" x14ac:dyDescent="0.25">
      <c r="A1406" s="2">
        <v>1405</v>
      </c>
      <c r="B1406">
        <v>18</v>
      </c>
      <c r="C1406" t="s">
        <v>8</v>
      </c>
      <c r="D1406" t="s">
        <v>21</v>
      </c>
      <c r="E1406" t="s">
        <v>20</v>
      </c>
      <c r="F1406" t="s">
        <v>11</v>
      </c>
      <c r="G1406" t="s">
        <v>22</v>
      </c>
      <c r="H1406" s="3">
        <v>1</v>
      </c>
      <c r="K1406" s="2">
        <v>18</v>
      </c>
      <c r="L1406">
        <f t="shared" si="105"/>
        <v>1</v>
      </c>
      <c r="M1406">
        <f t="shared" si="106"/>
        <v>1</v>
      </c>
      <c r="N1406">
        <f t="shared" si="107"/>
        <v>3</v>
      </c>
      <c r="O1406">
        <f t="shared" si="108"/>
        <v>4</v>
      </c>
      <c r="P1406">
        <f t="shared" si="109"/>
        <v>2</v>
      </c>
      <c r="Q1406" s="3">
        <v>1</v>
      </c>
    </row>
    <row r="1407" spans="1:17" x14ac:dyDescent="0.25">
      <c r="A1407" s="2">
        <v>1406</v>
      </c>
      <c r="B1407">
        <v>23</v>
      </c>
      <c r="C1407" t="s">
        <v>13</v>
      </c>
      <c r="D1407" t="s">
        <v>21</v>
      </c>
      <c r="E1407" t="s">
        <v>20</v>
      </c>
      <c r="F1407" t="s">
        <v>25</v>
      </c>
      <c r="G1407" t="s">
        <v>17</v>
      </c>
      <c r="H1407" s="3">
        <v>1</v>
      </c>
      <c r="K1407" s="2">
        <v>23</v>
      </c>
      <c r="L1407">
        <f t="shared" si="105"/>
        <v>0</v>
      </c>
      <c r="M1407">
        <f t="shared" si="106"/>
        <v>1</v>
      </c>
      <c r="N1407">
        <f t="shared" si="107"/>
        <v>3</v>
      </c>
      <c r="O1407">
        <f t="shared" si="108"/>
        <v>2</v>
      </c>
      <c r="P1407">
        <f t="shared" si="109"/>
        <v>1</v>
      </c>
      <c r="Q1407" s="3">
        <v>1</v>
      </c>
    </row>
    <row r="1408" spans="1:17" x14ac:dyDescent="0.25">
      <c r="A1408" s="2">
        <v>1407</v>
      </c>
      <c r="B1408">
        <v>18</v>
      </c>
      <c r="C1408" t="s">
        <v>8</v>
      </c>
      <c r="D1408" t="s">
        <v>21</v>
      </c>
      <c r="E1408" t="s">
        <v>20</v>
      </c>
      <c r="F1408" t="s">
        <v>16</v>
      </c>
      <c r="G1408" t="s">
        <v>12</v>
      </c>
      <c r="H1408" s="3">
        <v>1</v>
      </c>
      <c r="K1408" s="2">
        <v>18</v>
      </c>
      <c r="L1408">
        <f t="shared" si="105"/>
        <v>1</v>
      </c>
      <c r="M1408">
        <f t="shared" si="106"/>
        <v>1</v>
      </c>
      <c r="N1408">
        <f t="shared" si="107"/>
        <v>3</v>
      </c>
      <c r="O1408">
        <f t="shared" si="108"/>
        <v>1</v>
      </c>
      <c r="P1408">
        <f t="shared" si="109"/>
        <v>3</v>
      </c>
      <c r="Q1408" s="3">
        <v>1</v>
      </c>
    </row>
    <row r="1409" spans="1:17" x14ac:dyDescent="0.25">
      <c r="A1409" s="2">
        <v>1408</v>
      </c>
      <c r="B1409">
        <v>22</v>
      </c>
      <c r="C1409" t="s">
        <v>13</v>
      </c>
      <c r="D1409" t="s">
        <v>21</v>
      </c>
      <c r="E1409" t="s">
        <v>20</v>
      </c>
      <c r="F1409" t="s">
        <v>11</v>
      </c>
      <c r="G1409" t="s">
        <v>17</v>
      </c>
      <c r="H1409" s="3">
        <v>1</v>
      </c>
      <c r="K1409" s="2">
        <v>22</v>
      </c>
      <c r="L1409">
        <f t="shared" si="105"/>
        <v>0</v>
      </c>
      <c r="M1409">
        <f t="shared" si="106"/>
        <v>1</v>
      </c>
      <c r="N1409">
        <f t="shared" si="107"/>
        <v>3</v>
      </c>
      <c r="O1409">
        <f t="shared" si="108"/>
        <v>4</v>
      </c>
      <c r="P1409">
        <f t="shared" si="109"/>
        <v>1</v>
      </c>
      <c r="Q1409" s="3">
        <v>1</v>
      </c>
    </row>
    <row r="1410" spans="1:17" x14ac:dyDescent="0.25">
      <c r="A1410" s="2">
        <v>1409</v>
      </c>
      <c r="B1410">
        <v>21</v>
      </c>
      <c r="C1410" t="s">
        <v>13</v>
      </c>
      <c r="D1410" t="s">
        <v>21</v>
      </c>
      <c r="E1410" t="s">
        <v>20</v>
      </c>
      <c r="F1410" t="s">
        <v>11</v>
      </c>
      <c r="G1410" t="s">
        <v>17</v>
      </c>
      <c r="H1410" s="3">
        <v>1</v>
      </c>
      <c r="K1410" s="2">
        <v>21</v>
      </c>
      <c r="L1410">
        <f t="shared" si="105"/>
        <v>0</v>
      </c>
      <c r="M1410">
        <f t="shared" si="106"/>
        <v>1</v>
      </c>
      <c r="N1410">
        <f t="shared" si="107"/>
        <v>3</v>
      </c>
      <c r="O1410">
        <f t="shared" si="108"/>
        <v>4</v>
      </c>
      <c r="P1410">
        <f t="shared" si="109"/>
        <v>1</v>
      </c>
      <c r="Q1410" s="3">
        <v>1</v>
      </c>
    </row>
    <row r="1411" spans="1:17" x14ac:dyDescent="0.25">
      <c r="A1411" s="2">
        <v>1410</v>
      </c>
      <c r="B1411">
        <v>19</v>
      </c>
      <c r="C1411" t="s">
        <v>8</v>
      </c>
      <c r="D1411" t="s">
        <v>21</v>
      </c>
      <c r="E1411" t="s">
        <v>20</v>
      </c>
      <c r="F1411" t="s">
        <v>24</v>
      </c>
      <c r="G1411" t="s">
        <v>22</v>
      </c>
      <c r="H1411" s="3">
        <v>1</v>
      </c>
      <c r="K1411" s="2">
        <v>19</v>
      </c>
      <c r="L1411">
        <f t="shared" ref="L1411:L1474" si="110">VLOOKUP(C1411,$S$7:$T$9,2,0)</f>
        <v>1</v>
      </c>
      <c r="M1411">
        <f t="shared" ref="M1411:M1474" si="111">VLOOKUP(D1411,$V$7:$W$11,2,0)</f>
        <v>1</v>
      </c>
      <c r="N1411">
        <f t="shared" ref="N1411:N1474" si="112">VLOOKUP(E1411,$Y$7:$Z$10,2,0)</f>
        <v>3</v>
      </c>
      <c r="O1411">
        <f t="shared" ref="O1411:O1474" si="113">VLOOKUP(F1411,$S$14:$T$19,2,0)</f>
        <v>3</v>
      </c>
      <c r="P1411">
        <f t="shared" ref="P1411:P1474" si="114">VLOOKUP(G1411,$V$14:$W$18,2,0)</f>
        <v>2</v>
      </c>
      <c r="Q1411" s="3">
        <v>1</v>
      </c>
    </row>
    <row r="1412" spans="1:17" x14ac:dyDescent="0.25">
      <c r="A1412" s="2">
        <v>1411</v>
      </c>
      <c r="B1412">
        <v>18</v>
      </c>
      <c r="C1412" t="s">
        <v>8</v>
      </c>
      <c r="D1412" t="s">
        <v>21</v>
      </c>
      <c r="E1412" t="s">
        <v>20</v>
      </c>
      <c r="F1412" t="s">
        <v>25</v>
      </c>
      <c r="G1412" t="s">
        <v>19</v>
      </c>
      <c r="H1412" s="3">
        <v>1</v>
      </c>
      <c r="K1412" s="2">
        <v>18</v>
      </c>
      <c r="L1412">
        <f t="shared" si="110"/>
        <v>1</v>
      </c>
      <c r="M1412">
        <f t="shared" si="111"/>
        <v>1</v>
      </c>
      <c r="N1412">
        <f t="shared" si="112"/>
        <v>3</v>
      </c>
      <c r="O1412">
        <f t="shared" si="113"/>
        <v>2</v>
      </c>
      <c r="P1412">
        <f t="shared" si="114"/>
        <v>4</v>
      </c>
      <c r="Q1412" s="3">
        <v>1</v>
      </c>
    </row>
    <row r="1413" spans="1:17" x14ac:dyDescent="0.25">
      <c r="A1413" s="2">
        <v>1412</v>
      </c>
      <c r="B1413">
        <v>24</v>
      </c>
      <c r="C1413" t="s">
        <v>13</v>
      </c>
      <c r="D1413" t="s">
        <v>21</v>
      </c>
      <c r="E1413" t="s">
        <v>20</v>
      </c>
      <c r="F1413" t="s">
        <v>11</v>
      </c>
      <c r="G1413" t="s">
        <v>19</v>
      </c>
      <c r="H1413" s="3">
        <v>1</v>
      </c>
      <c r="K1413" s="2">
        <v>24</v>
      </c>
      <c r="L1413">
        <f t="shared" si="110"/>
        <v>0</v>
      </c>
      <c r="M1413">
        <f t="shared" si="111"/>
        <v>1</v>
      </c>
      <c r="N1413">
        <f t="shared" si="112"/>
        <v>3</v>
      </c>
      <c r="O1413">
        <f t="shared" si="113"/>
        <v>4</v>
      </c>
      <c r="P1413">
        <f t="shared" si="114"/>
        <v>4</v>
      </c>
      <c r="Q1413" s="3">
        <v>1</v>
      </c>
    </row>
    <row r="1414" spans="1:17" x14ac:dyDescent="0.25">
      <c r="A1414" s="2">
        <v>1413</v>
      </c>
      <c r="B1414">
        <v>23</v>
      </c>
      <c r="C1414" t="s">
        <v>13</v>
      </c>
      <c r="D1414" t="s">
        <v>21</v>
      </c>
      <c r="E1414" t="s">
        <v>20</v>
      </c>
      <c r="F1414" t="s">
        <v>24</v>
      </c>
      <c r="G1414" t="s">
        <v>17</v>
      </c>
      <c r="H1414" s="3">
        <v>1</v>
      </c>
      <c r="K1414" s="2">
        <v>23</v>
      </c>
      <c r="L1414">
        <f t="shared" si="110"/>
        <v>0</v>
      </c>
      <c r="M1414">
        <f t="shared" si="111"/>
        <v>1</v>
      </c>
      <c r="N1414">
        <f t="shared" si="112"/>
        <v>3</v>
      </c>
      <c r="O1414">
        <f t="shared" si="113"/>
        <v>3</v>
      </c>
      <c r="P1414">
        <f t="shared" si="114"/>
        <v>1</v>
      </c>
      <c r="Q1414" s="3">
        <v>1</v>
      </c>
    </row>
    <row r="1415" spans="1:17" x14ac:dyDescent="0.25">
      <c r="A1415" s="2">
        <v>1414</v>
      </c>
      <c r="B1415">
        <v>18</v>
      </c>
      <c r="C1415" t="s">
        <v>8</v>
      </c>
      <c r="D1415" t="s">
        <v>21</v>
      </c>
      <c r="E1415" t="s">
        <v>20</v>
      </c>
      <c r="F1415" t="s">
        <v>11</v>
      </c>
      <c r="G1415" t="s">
        <v>17</v>
      </c>
      <c r="H1415" s="3">
        <v>1</v>
      </c>
      <c r="K1415" s="2">
        <v>18</v>
      </c>
      <c r="L1415">
        <f t="shared" si="110"/>
        <v>1</v>
      </c>
      <c r="M1415">
        <f t="shared" si="111"/>
        <v>1</v>
      </c>
      <c r="N1415">
        <f t="shared" si="112"/>
        <v>3</v>
      </c>
      <c r="O1415">
        <f t="shared" si="113"/>
        <v>4</v>
      </c>
      <c r="P1415">
        <f t="shared" si="114"/>
        <v>1</v>
      </c>
      <c r="Q1415" s="3">
        <v>1</v>
      </c>
    </row>
    <row r="1416" spans="1:17" x14ac:dyDescent="0.25">
      <c r="A1416" s="2">
        <v>1415</v>
      </c>
      <c r="B1416">
        <v>24</v>
      </c>
      <c r="C1416" t="s">
        <v>13</v>
      </c>
      <c r="D1416" t="s">
        <v>21</v>
      </c>
      <c r="E1416" t="s">
        <v>20</v>
      </c>
      <c r="F1416" t="s">
        <v>23</v>
      </c>
      <c r="G1416" t="s">
        <v>17</v>
      </c>
      <c r="H1416" s="3">
        <v>1</v>
      </c>
      <c r="K1416" s="2">
        <v>24</v>
      </c>
      <c r="L1416">
        <f t="shared" si="110"/>
        <v>0</v>
      </c>
      <c r="M1416">
        <f t="shared" si="111"/>
        <v>1</v>
      </c>
      <c r="N1416">
        <f t="shared" si="112"/>
        <v>3</v>
      </c>
      <c r="O1416">
        <f t="shared" si="113"/>
        <v>5</v>
      </c>
      <c r="P1416">
        <f t="shared" si="114"/>
        <v>1</v>
      </c>
      <c r="Q1416" s="3">
        <v>1</v>
      </c>
    </row>
    <row r="1417" spans="1:17" x14ac:dyDescent="0.25">
      <c r="A1417" s="2">
        <v>1416</v>
      </c>
      <c r="B1417">
        <v>19</v>
      </c>
      <c r="C1417" t="s">
        <v>13</v>
      </c>
      <c r="D1417" t="s">
        <v>21</v>
      </c>
      <c r="E1417" t="s">
        <v>20</v>
      </c>
      <c r="F1417" t="s">
        <v>24</v>
      </c>
      <c r="G1417" t="s">
        <v>12</v>
      </c>
      <c r="H1417" s="3">
        <v>1</v>
      </c>
      <c r="K1417" s="2">
        <v>19</v>
      </c>
      <c r="L1417">
        <f t="shared" si="110"/>
        <v>0</v>
      </c>
      <c r="M1417">
        <f t="shared" si="111"/>
        <v>1</v>
      </c>
      <c r="N1417">
        <f t="shared" si="112"/>
        <v>3</v>
      </c>
      <c r="O1417">
        <f t="shared" si="113"/>
        <v>3</v>
      </c>
      <c r="P1417">
        <f t="shared" si="114"/>
        <v>3</v>
      </c>
      <c r="Q1417" s="3">
        <v>1</v>
      </c>
    </row>
    <row r="1418" spans="1:17" x14ac:dyDescent="0.25">
      <c r="A1418" s="2">
        <v>1417</v>
      </c>
      <c r="B1418">
        <v>24</v>
      </c>
      <c r="C1418" t="s">
        <v>13</v>
      </c>
      <c r="D1418" t="s">
        <v>21</v>
      </c>
      <c r="E1418" t="s">
        <v>20</v>
      </c>
      <c r="F1418" t="s">
        <v>11</v>
      </c>
      <c r="G1418" t="s">
        <v>12</v>
      </c>
      <c r="H1418" s="3">
        <v>1</v>
      </c>
      <c r="K1418" s="2">
        <v>24</v>
      </c>
      <c r="L1418">
        <f t="shared" si="110"/>
        <v>0</v>
      </c>
      <c r="M1418">
        <f t="shared" si="111"/>
        <v>1</v>
      </c>
      <c r="N1418">
        <f t="shared" si="112"/>
        <v>3</v>
      </c>
      <c r="O1418">
        <f t="shared" si="113"/>
        <v>4</v>
      </c>
      <c r="P1418">
        <f t="shared" si="114"/>
        <v>3</v>
      </c>
      <c r="Q1418" s="3">
        <v>1</v>
      </c>
    </row>
    <row r="1419" spans="1:17" x14ac:dyDescent="0.25">
      <c r="A1419" s="2">
        <v>1418</v>
      </c>
      <c r="B1419">
        <v>18</v>
      </c>
      <c r="C1419" t="s">
        <v>8</v>
      </c>
      <c r="D1419" t="s">
        <v>21</v>
      </c>
      <c r="E1419" t="s">
        <v>20</v>
      </c>
      <c r="F1419" t="s">
        <v>11</v>
      </c>
      <c r="G1419" t="s">
        <v>22</v>
      </c>
      <c r="H1419" s="3">
        <v>1</v>
      </c>
      <c r="K1419" s="2">
        <v>18</v>
      </c>
      <c r="L1419">
        <f t="shared" si="110"/>
        <v>1</v>
      </c>
      <c r="M1419">
        <f t="shared" si="111"/>
        <v>1</v>
      </c>
      <c r="N1419">
        <f t="shared" si="112"/>
        <v>3</v>
      </c>
      <c r="O1419">
        <f t="shared" si="113"/>
        <v>4</v>
      </c>
      <c r="P1419">
        <f t="shared" si="114"/>
        <v>2</v>
      </c>
      <c r="Q1419" s="3">
        <v>1</v>
      </c>
    </row>
    <row r="1420" spans="1:17" x14ac:dyDescent="0.25">
      <c r="A1420" s="2">
        <v>1419</v>
      </c>
      <c r="B1420">
        <v>23</v>
      </c>
      <c r="C1420" t="s">
        <v>13</v>
      </c>
      <c r="D1420" t="s">
        <v>21</v>
      </c>
      <c r="E1420" t="s">
        <v>20</v>
      </c>
      <c r="F1420" t="s">
        <v>25</v>
      </c>
      <c r="G1420" t="s">
        <v>17</v>
      </c>
      <c r="H1420" s="3">
        <v>1</v>
      </c>
      <c r="K1420" s="2">
        <v>23</v>
      </c>
      <c r="L1420">
        <f t="shared" si="110"/>
        <v>0</v>
      </c>
      <c r="M1420">
        <f t="shared" si="111"/>
        <v>1</v>
      </c>
      <c r="N1420">
        <f t="shared" si="112"/>
        <v>3</v>
      </c>
      <c r="O1420">
        <f t="shared" si="113"/>
        <v>2</v>
      </c>
      <c r="P1420">
        <f t="shared" si="114"/>
        <v>1</v>
      </c>
      <c r="Q1420" s="3">
        <v>1</v>
      </c>
    </row>
    <row r="1421" spans="1:17" x14ac:dyDescent="0.25">
      <c r="A1421" s="2">
        <v>1420</v>
      </c>
      <c r="B1421">
        <v>18</v>
      </c>
      <c r="C1421" t="s">
        <v>8</v>
      </c>
      <c r="D1421" t="s">
        <v>21</v>
      </c>
      <c r="E1421" t="s">
        <v>20</v>
      </c>
      <c r="F1421" t="s">
        <v>16</v>
      </c>
      <c r="G1421" t="s">
        <v>12</v>
      </c>
      <c r="H1421" s="3">
        <v>1</v>
      </c>
      <c r="K1421" s="2">
        <v>18</v>
      </c>
      <c r="L1421">
        <f t="shared" si="110"/>
        <v>1</v>
      </c>
      <c r="M1421">
        <f t="shared" si="111"/>
        <v>1</v>
      </c>
      <c r="N1421">
        <f t="shared" si="112"/>
        <v>3</v>
      </c>
      <c r="O1421">
        <f t="shared" si="113"/>
        <v>1</v>
      </c>
      <c r="P1421">
        <f t="shared" si="114"/>
        <v>3</v>
      </c>
      <c r="Q1421" s="3">
        <v>1</v>
      </c>
    </row>
    <row r="1422" spans="1:17" x14ac:dyDescent="0.25">
      <c r="A1422" s="2">
        <v>1421</v>
      </c>
      <c r="B1422">
        <v>22</v>
      </c>
      <c r="C1422" t="s">
        <v>13</v>
      </c>
      <c r="D1422" t="s">
        <v>21</v>
      </c>
      <c r="E1422" t="s">
        <v>20</v>
      </c>
      <c r="F1422" t="s">
        <v>11</v>
      </c>
      <c r="G1422" t="s">
        <v>17</v>
      </c>
      <c r="H1422" s="3">
        <v>1</v>
      </c>
      <c r="K1422" s="2">
        <v>22</v>
      </c>
      <c r="L1422">
        <f t="shared" si="110"/>
        <v>0</v>
      </c>
      <c r="M1422">
        <f t="shared" si="111"/>
        <v>1</v>
      </c>
      <c r="N1422">
        <f t="shared" si="112"/>
        <v>3</v>
      </c>
      <c r="O1422">
        <f t="shared" si="113"/>
        <v>4</v>
      </c>
      <c r="P1422">
        <f t="shared" si="114"/>
        <v>1</v>
      </c>
      <c r="Q1422" s="3">
        <v>1</v>
      </c>
    </row>
    <row r="1423" spans="1:17" x14ac:dyDescent="0.25">
      <c r="A1423" s="2">
        <v>1422</v>
      </c>
      <c r="B1423">
        <v>21</v>
      </c>
      <c r="C1423" t="s">
        <v>13</v>
      </c>
      <c r="D1423" t="s">
        <v>21</v>
      </c>
      <c r="E1423" t="s">
        <v>20</v>
      </c>
      <c r="F1423" t="s">
        <v>11</v>
      </c>
      <c r="G1423" t="s">
        <v>17</v>
      </c>
      <c r="H1423" s="3">
        <v>1</v>
      </c>
      <c r="K1423" s="2">
        <v>21</v>
      </c>
      <c r="L1423">
        <f t="shared" si="110"/>
        <v>0</v>
      </c>
      <c r="M1423">
        <f t="shared" si="111"/>
        <v>1</v>
      </c>
      <c r="N1423">
        <f t="shared" si="112"/>
        <v>3</v>
      </c>
      <c r="O1423">
        <f t="shared" si="113"/>
        <v>4</v>
      </c>
      <c r="P1423">
        <f t="shared" si="114"/>
        <v>1</v>
      </c>
      <c r="Q1423" s="3">
        <v>1</v>
      </c>
    </row>
    <row r="1424" spans="1:17" x14ac:dyDescent="0.25">
      <c r="A1424" s="2">
        <v>1423</v>
      </c>
      <c r="B1424">
        <v>19</v>
      </c>
      <c r="C1424" t="s">
        <v>8</v>
      </c>
      <c r="D1424" t="s">
        <v>21</v>
      </c>
      <c r="E1424" t="s">
        <v>20</v>
      </c>
      <c r="F1424" t="s">
        <v>24</v>
      </c>
      <c r="G1424" t="s">
        <v>22</v>
      </c>
      <c r="H1424" s="3">
        <v>1</v>
      </c>
      <c r="K1424" s="2">
        <v>19</v>
      </c>
      <c r="L1424">
        <f t="shared" si="110"/>
        <v>1</v>
      </c>
      <c r="M1424">
        <f t="shared" si="111"/>
        <v>1</v>
      </c>
      <c r="N1424">
        <f t="shared" si="112"/>
        <v>3</v>
      </c>
      <c r="O1424">
        <f t="shared" si="113"/>
        <v>3</v>
      </c>
      <c r="P1424">
        <f t="shared" si="114"/>
        <v>2</v>
      </c>
      <c r="Q1424" s="3">
        <v>1</v>
      </c>
    </row>
    <row r="1425" spans="1:17" x14ac:dyDescent="0.25">
      <c r="A1425" s="2">
        <v>1424</v>
      </c>
      <c r="B1425">
        <v>18</v>
      </c>
      <c r="C1425" t="s">
        <v>8</v>
      </c>
      <c r="D1425" t="s">
        <v>21</v>
      </c>
      <c r="E1425" t="s">
        <v>20</v>
      </c>
      <c r="F1425" t="s">
        <v>25</v>
      </c>
      <c r="G1425" t="s">
        <v>19</v>
      </c>
      <c r="H1425" s="3">
        <v>1</v>
      </c>
      <c r="K1425" s="2">
        <v>18</v>
      </c>
      <c r="L1425">
        <f t="shared" si="110"/>
        <v>1</v>
      </c>
      <c r="M1425">
        <f t="shared" si="111"/>
        <v>1</v>
      </c>
      <c r="N1425">
        <f t="shared" si="112"/>
        <v>3</v>
      </c>
      <c r="O1425">
        <f t="shared" si="113"/>
        <v>2</v>
      </c>
      <c r="P1425">
        <f t="shared" si="114"/>
        <v>4</v>
      </c>
      <c r="Q1425" s="3">
        <v>1</v>
      </c>
    </row>
    <row r="1426" spans="1:17" x14ac:dyDescent="0.25">
      <c r="A1426" s="2">
        <v>1425</v>
      </c>
      <c r="B1426">
        <v>24</v>
      </c>
      <c r="C1426" t="s">
        <v>13</v>
      </c>
      <c r="D1426" t="s">
        <v>21</v>
      </c>
      <c r="E1426" t="s">
        <v>20</v>
      </c>
      <c r="F1426" t="s">
        <v>11</v>
      </c>
      <c r="G1426" t="s">
        <v>19</v>
      </c>
      <c r="H1426" s="3">
        <v>1</v>
      </c>
      <c r="K1426" s="2">
        <v>24</v>
      </c>
      <c r="L1426">
        <f t="shared" si="110"/>
        <v>0</v>
      </c>
      <c r="M1426">
        <f t="shared" si="111"/>
        <v>1</v>
      </c>
      <c r="N1426">
        <f t="shared" si="112"/>
        <v>3</v>
      </c>
      <c r="O1426">
        <f t="shared" si="113"/>
        <v>4</v>
      </c>
      <c r="P1426">
        <f t="shared" si="114"/>
        <v>4</v>
      </c>
      <c r="Q1426" s="3">
        <v>1</v>
      </c>
    </row>
    <row r="1427" spans="1:17" x14ac:dyDescent="0.25">
      <c r="A1427" s="2">
        <v>1426</v>
      </c>
      <c r="B1427">
        <v>23</v>
      </c>
      <c r="C1427" t="s">
        <v>13</v>
      </c>
      <c r="D1427" t="s">
        <v>21</v>
      </c>
      <c r="E1427" t="s">
        <v>20</v>
      </c>
      <c r="F1427" t="s">
        <v>24</v>
      </c>
      <c r="G1427" t="s">
        <v>17</v>
      </c>
      <c r="H1427" s="3">
        <v>1</v>
      </c>
      <c r="K1427" s="2">
        <v>23</v>
      </c>
      <c r="L1427">
        <f t="shared" si="110"/>
        <v>0</v>
      </c>
      <c r="M1427">
        <f t="shared" si="111"/>
        <v>1</v>
      </c>
      <c r="N1427">
        <f t="shared" si="112"/>
        <v>3</v>
      </c>
      <c r="O1427">
        <f t="shared" si="113"/>
        <v>3</v>
      </c>
      <c r="P1427">
        <f t="shared" si="114"/>
        <v>1</v>
      </c>
      <c r="Q1427" s="3">
        <v>1</v>
      </c>
    </row>
    <row r="1428" spans="1:17" x14ac:dyDescent="0.25">
      <c r="A1428" s="2">
        <v>1427</v>
      </c>
      <c r="B1428">
        <v>18</v>
      </c>
      <c r="C1428" t="s">
        <v>8</v>
      </c>
      <c r="D1428" t="s">
        <v>21</v>
      </c>
      <c r="E1428" t="s">
        <v>20</v>
      </c>
      <c r="F1428" t="s">
        <v>11</v>
      </c>
      <c r="G1428" t="s">
        <v>17</v>
      </c>
      <c r="H1428" s="3">
        <v>1</v>
      </c>
      <c r="K1428" s="2">
        <v>18</v>
      </c>
      <c r="L1428">
        <f t="shared" si="110"/>
        <v>1</v>
      </c>
      <c r="M1428">
        <f t="shared" si="111"/>
        <v>1</v>
      </c>
      <c r="N1428">
        <f t="shared" si="112"/>
        <v>3</v>
      </c>
      <c r="O1428">
        <f t="shared" si="113"/>
        <v>4</v>
      </c>
      <c r="P1428">
        <f t="shared" si="114"/>
        <v>1</v>
      </c>
      <c r="Q1428" s="3">
        <v>1</v>
      </c>
    </row>
    <row r="1429" spans="1:17" x14ac:dyDescent="0.25">
      <c r="A1429" s="2">
        <v>1428</v>
      </c>
      <c r="B1429">
        <v>24</v>
      </c>
      <c r="C1429" t="s">
        <v>13</v>
      </c>
      <c r="D1429" t="s">
        <v>21</v>
      </c>
      <c r="E1429" t="s">
        <v>20</v>
      </c>
      <c r="F1429" t="s">
        <v>23</v>
      </c>
      <c r="G1429" t="s">
        <v>17</v>
      </c>
      <c r="H1429" s="3">
        <v>1</v>
      </c>
      <c r="K1429" s="2">
        <v>24</v>
      </c>
      <c r="L1429">
        <f t="shared" si="110"/>
        <v>0</v>
      </c>
      <c r="M1429">
        <f t="shared" si="111"/>
        <v>1</v>
      </c>
      <c r="N1429">
        <f t="shared" si="112"/>
        <v>3</v>
      </c>
      <c r="O1429">
        <f t="shared" si="113"/>
        <v>5</v>
      </c>
      <c r="P1429">
        <f t="shared" si="114"/>
        <v>1</v>
      </c>
      <c r="Q1429" s="3">
        <v>1</v>
      </c>
    </row>
    <row r="1430" spans="1:17" x14ac:dyDescent="0.25">
      <c r="A1430" s="2">
        <v>1429</v>
      </c>
      <c r="B1430">
        <v>19</v>
      </c>
      <c r="C1430" t="s">
        <v>13</v>
      </c>
      <c r="D1430" t="s">
        <v>21</v>
      </c>
      <c r="E1430" t="s">
        <v>20</v>
      </c>
      <c r="F1430" t="s">
        <v>24</v>
      </c>
      <c r="G1430" t="s">
        <v>12</v>
      </c>
      <c r="H1430" s="3">
        <v>1</v>
      </c>
      <c r="K1430" s="2">
        <v>19</v>
      </c>
      <c r="L1430">
        <f t="shared" si="110"/>
        <v>0</v>
      </c>
      <c r="M1430">
        <f t="shared" si="111"/>
        <v>1</v>
      </c>
      <c r="N1430">
        <f t="shared" si="112"/>
        <v>3</v>
      </c>
      <c r="O1430">
        <f t="shared" si="113"/>
        <v>3</v>
      </c>
      <c r="P1430">
        <f t="shared" si="114"/>
        <v>3</v>
      </c>
      <c r="Q1430" s="3">
        <v>1</v>
      </c>
    </row>
    <row r="1431" spans="1:17" x14ac:dyDescent="0.25">
      <c r="A1431" s="2">
        <v>1430</v>
      </c>
      <c r="B1431">
        <v>24</v>
      </c>
      <c r="C1431" t="s">
        <v>13</v>
      </c>
      <c r="D1431" t="s">
        <v>21</v>
      </c>
      <c r="E1431" t="s">
        <v>20</v>
      </c>
      <c r="F1431" t="s">
        <v>11</v>
      </c>
      <c r="G1431" t="s">
        <v>12</v>
      </c>
      <c r="H1431" s="3">
        <v>1</v>
      </c>
      <c r="K1431" s="2">
        <v>24</v>
      </c>
      <c r="L1431">
        <f t="shared" si="110"/>
        <v>0</v>
      </c>
      <c r="M1431">
        <f t="shared" si="111"/>
        <v>1</v>
      </c>
      <c r="N1431">
        <f t="shared" si="112"/>
        <v>3</v>
      </c>
      <c r="O1431">
        <f t="shared" si="113"/>
        <v>4</v>
      </c>
      <c r="P1431">
        <f t="shared" si="114"/>
        <v>3</v>
      </c>
      <c r="Q1431" s="3">
        <v>1</v>
      </c>
    </row>
    <row r="1432" spans="1:17" x14ac:dyDescent="0.25">
      <c r="A1432" s="2">
        <v>1431</v>
      </c>
      <c r="B1432">
        <v>18</v>
      </c>
      <c r="C1432" t="s">
        <v>8</v>
      </c>
      <c r="D1432" t="s">
        <v>21</v>
      </c>
      <c r="E1432" t="s">
        <v>20</v>
      </c>
      <c r="F1432" t="s">
        <v>11</v>
      </c>
      <c r="G1432" t="s">
        <v>22</v>
      </c>
      <c r="H1432" s="3">
        <v>1</v>
      </c>
      <c r="K1432" s="2">
        <v>18</v>
      </c>
      <c r="L1432">
        <f t="shared" si="110"/>
        <v>1</v>
      </c>
      <c r="M1432">
        <f t="shared" si="111"/>
        <v>1</v>
      </c>
      <c r="N1432">
        <f t="shared" si="112"/>
        <v>3</v>
      </c>
      <c r="O1432">
        <f t="shared" si="113"/>
        <v>4</v>
      </c>
      <c r="P1432">
        <f t="shared" si="114"/>
        <v>2</v>
      </c>
      <c r="Q1432" s="3">
        <v>1</v>
      </c>
    </row>
    <row r="1433" spans="1:17" x14ac:dyDescent="0.25">
      <c r="A1433" s="2">
        <v>1432</v>
      </c>
      <c r="B1433">
        <v>23</v>
      </c>
      <c r="C1433" t="s">
        <v>13</v>
      </c>
      <c r="D1433" t="s">
        <v>21</v>
      </c>
      <c r="E1433" t="s">
        <v>20</v>
      </c>
      <c r="F1433" t="s">
        <v>25</v>
      </c>
      <c r="G1433" t="s">
        <v>17</v>
      </c>
      <c r="H1433" s="3">
        <v>1</v>
      </c>
      <c r="K1433" s="2">
        <v>23</v>
      </c>
      <c r="L1433">
        <f t="shared" si="110"/>
        <v>0</v>
      </c>
      <c r="M1433">
        <f t="shared" si="111"/>
        <v>1</v>
      </c>
      <c r="N1433">
        <f t="shared" si="112"/>
        <v>3</v>
      </c>
      <c r="O1433">
        <f t="shared" si="113"/>
        <v>2</v>
      </c>
      <c r="P1433">
        <f t="shared" si="114"/>
        <v>1</v>
      </c>
      <c r="Q1433" s="3">
        <v>1</v>
      </c>
    </row>
    <row r="1434" spans="1:17" x14ac:dyDescent="0.25">
      <c r="A1434" s="2">
        <v>1433</v>
      </c>
      <c r="B1434">
        <v>18</v>
      </c>
      <c r="C1434" t="s">
        <v>8</v>
      </c>
      <c r="D1434" t="s">
        <v>21</v>
      </c>
      <c r="E1434" t="s">
        <v>20</v>
      </c>
      <c r="F1434" t="s">
        <v>16</v>
      </c>
      <c r="G1434" t="s">
        <v>12</v>
      </c>
      <c r="H1434" s="3">
        <v>1</v>
      </c>
      <c r="K1434" s="2">
        <v>18</v>
      </c>
      <c r="L1434">
        <f t="shared" si="110"/>
        <v>1</v>
      </c>
      <c r="M1434">
        <f t="shared" si="111"/>
        <v>1</v>
      </c>
      <c r="N1434">
        <f t="shared" si="112"/>
        <v>3</v>
      </c>
      <c r="O1434">
        <f t="shared" si="113"/>
        <v>1</v>
      </c>
      <c r="P1434">
        <f t="shared" si="114"/>
        <v>3</v>
      </c>
      <c r="Q1434" s="3">
        <v>1</v>
      </c>
    </row>
    <row r="1435" spans="1:17" x14ac:dyDescent="0.25">
      <c r="A1435" s="2">
        <v>1434</v>
      </c>
      <c r="B1435">
        <v>22</v>
      </c>
      <c r="C1435" t="s">
        <v>13</v>
      </c>
      <c r="D1435" t="s">
        <v>21</v>
      </c>
      <c r="E1435" t="s">
        <v>20</v>
      </c>
      <c r="F1435" t="s">
        <v>11</v>
      </c>
      <c r="G1435" t="s">
        <v>17</v>
      </c>
      <c r="H1435" s="3">
        <v>1</v>
      </c>
      <c r="K1435" s="2">
        <v>22</v>
      </c>
      <c r="L1435">
        <f t="shared" si="110"/>
        <v>0</v>
      </c>
      <c r="M1435">
        <f t="shared" si="111"/>
        <v>1</v>
      </c>
      <c r="N1435">
        <f t="shared" si="112"/>
        <v>3</v>
      </c>
      <c r="O1435">
        <f t="shared" si="113"/>
        <v>4</v>
      </c>
      <c r="P1435">
        <f t="shared" si="114"/>
        <v>1</v>
      </c>
      <c r="Q1435" s="3">
        <v>1</v>
      </c>
    </row>
    <row r="1436" spans="1:17" x14ac:dyDescent="0.25">
      <c r="A1436" s="2">
        <v>1435</v>
      </c>
      <c r="B1436">
        <v>21</v>
      </c>
      <c r="C1436" t="s">
        <v>13</v>
      </c>
      <c r="D1436" t="s">
        <v>21</v>
      </c>
      <c r="E1436" t="s">
        <v>20</v>
      </c>
      <c r="F1436" t="s">
        <v>11</v>
      </c>
      <c r="G1436" t="s">
        <v>17</v>
      </c>
      <c r="H1436" s="3">
        <v>1</v>
      </c>
      <c r="K1436" s="2">
        <v>21</v>
      </c>
      <c r="L1436">
        <f t="shared" si="110"/>
        <v>0</v>
      </c>
      <c r="M1436">
        <f t="shared" si="111"/>
        <v>1</v>
      </c>
      <c r="N1436">
        <f t="shared" si="112"/>
        <v>3</v>
      </c>
      <c r="O1436">
        <f t="shared" si="113"/>
        <v>4</v>
      </c>
      <c r="P1436">
        <f t="shared" si="114"/>
        <v>1</v>
      </c>
      <c r="Q1436" s="3">
        <v>1</v>
      </c>
    </row>
    <row r="1437" spans="1:17" x14ac:dyDescent="0.25">
      <c r="A1437" s="2">
        <v>1436</v>
      </c>
      <c r="B1437">
        <v>19</v>
      </c>
      <c r="C1437" t="s">
        <v>8</v>
      </c>
      <c r="D1437" t="s">
        <v>21</v>
      </c>
      <c r="E1437" t="s">
        <v>20</v>
      </c>
      <c r="F1437" t="s">
        <v>24</v>
      </c>
      <c r="G1437" t="s">
        <v>22</v>
      </c>
      <c r="H1437" s="3">
        <v>1</v>
      </c>
      <c r="K1437" s="2">
        <v>19</v>
      </c>
      <c r="L1437">
        <f t="shared" si="110"/>
        <v>1</v>
      </c>
      <c r="M1437">
        <f t="shared" si="111"/>
        <v>1</v>
      </c>
      <c r="N1437">
        <f t="shared" si="112"/>
        <v>3</v>
      </c>
      <c r="O1437">
        <f t="shared" si="113"/>
        <v>3</v>
      </c>
      <c r="P1437">
        <f t="shared" si="114"/>
        <v>2</v>
      </c>
      <c r="Q1437" s="3">
        <v>1</v>
      </c>
    </row>
    <row r="1438" spans="1:17" x14ac:dyDescent="0.25">
      <c r="A1438" s="2">
        <v>1437</v>
      </c>
      <c r="B1438">
        <v>18</v>
      </c>
      <c r="C1438" t="s">
        <v>8</v>
      </c>
      <c r="D1438" t="s">
        <v>21</v>
      </c>
      <c r="E1438" t="s">
        <v>20</v>
      </c>
      <c r="F1438" t="s">
        <v>25</v>
      </c>
      <c r="G1438" t="s">
        <v>19</v>
      </c>
      <c r="H1438" s="3">
        <v>1</v>
      </c>
      <c r="K1438" s="2">
        <v>18</v>
      </c>
      <c r="L1438">
        <f t="shared" si="110"/>
        <v>1</v>
      </c>
      <c r="M1438">
        <f t="shared" si="111"/>
        <v>1</v>
      </c>
      <c r="N1438">
        <f t="shared" si="112"/>
        <v>3</v>
      </c>
      <c r="O1438">
        <f t="shared" si="113"/>
        <v>2</v>
      </c>
      <c r="P1438">
        <f t="shared" si="114"/>
        <v>4</v>
      </c>
      <c r="Q1438" s="3">
        <v>1</v>
      </c>
    </row>
    <row r="1439" spans="1:17" x14ac:dyDescent="0.25">
      <c r="A1439" s="2">
        <v>1438</v>
      </c>
      <c r="B1439">
        <v>24</v>
      </c>
      <c r="C1439" t="s">
        <v>13</v>
      </c>
      <c r="D1439" t="s">
        <v>21</v>
      </c>
      <c r="E1439" t="s">
        <v>20</v>
      </c>
      <c r="F1439" t="s">
        <v>11</v>
      </c>
      <c r="G1439" t="s">
        <v>19</v>
      </c>
      <c r="H1439" s="3">
        <v>1</v>
      </c>
      <c r="K1439" s="2">
        <v>24</v>
      </c>
      <c r="L1439">
        <f t="shared" si="110"/>
        <v>0</v>
      </c>
      <c r="M1439">
        <f t="shared" si="111"/>
        <v>1</v>
      </c>
      <c r="N1439">
        <f t="shared" si="112"/>
        <v>3</v>
      </c>
      <c r="O1439">
        <f t="shared" si="113"/>
        <v>4</v>
      </c>
      <c r="P1439">
        <f t="shared" si="114"/>
        <v>4</v>
      </c>
      <c r="Q1439" s="3">
        <v>1</v>
      </c>
    </row>
    <row r="1440" spans="1:17" x14ac:dyDescent="0.25">
      <c r="A1440" s="2">
        <v>1439</v>
      </c>
      <c r="B1440">
        <v>23</v>
      </c>
      <c r="C1440" t="s">
        <v>13</v>
      </c>
      <c r="D1440" t="s">
        <v>21</v>
      </c>
      <c r="E1440" t="s">
        <v>20</v>
      </c>
      <c r="F1440" t="s">
        <v>24</v>
      </c>
      <c r="G1440" t="s">
        <v>17</v>
      </c>
      <c r="H1440" s="3">
        <v>1</v>
      </c>
      <c r="K1440" s="2">
        <v>23</v>
      </c>
      <c r="L1440">
        <f t="shared" si="110"/>
        <v>0</v>
      </c>
      <c r="M1440">
        <f t="shared" si="111"/>
        <v>1</v>
      </c>
      <c r="N1440">
        <f t="shared" si="112"/>
        <v>3</v>
      </c>
      <c r="O1440">
        <f t="shared" si="113"/>
        <v>3</v>
      </c>
      <c r="P1440">
        <f t="shared" si="114"/>
        <v>1</v>
      </c>
      <c r="Q1440" s="3">
        <v>1</v>
      </c>
    </row>
    <row r="1441" spans="1:17" x14ac:dyDescent="0.25">
      <c r="A1441" s="2">
        <v>1440</v>
      </c>
      <c r="B1441">
        <v>18</v>
      </c>
      <c r="C1441" t="s">
        <v>8</v>
      </c>
      <c r="D1441" t="s">
        <v>21</v>
      </c>
      <c r="E1441" t="s">
        <v>20</v>
      </c>
      <c r="F1441" t="s">
        <v>11</v>
      </c>
      <c r="G1441" t="s">
        <v>17</v>
      </c>
      <c r="H1441" s="3">
        <v>1</v>
      </c>
      <c r="K1441" s="2">
        <v>18</v>
      </c>
      <c r="L1441">
        <f t="shared" si="110"/>
        <v>1</v>
      </c>
      <c r="M1441">
        <f t="shared" si="111"/>
        <v>1</v>
      </c>
      <c r="N1441">
        <f t="shared" si="112"/>
        <v>3</v>
      </c>
      <c r="O1441">
        <f t="shared" si="113"/>
        <v>4</v>
      </c>
      <c r="P1441">
        <f t="shared" si="114"/>
        <v>1</v>
      </c>
      <c r="Q1441" s="3">
        <v>1</v>
      </c>
    </row>
    <row r="1442" spans="1:17" x14ac:dyDescent="0.25">
      <c r="A1442" s="2">
        <v>1441</v>
      </c>
      <c r="B1442">
        <v>24</v>
      </c>
      <c r="C1442" t="s">
        <v>13</v>
      </c>
      <c r="D1442" t="s">
        <v>21</v>
      </c>
      <c r="E1442" t="s">
        <v>20</v>
      </c>
      <c r="F1442" t="s">
        <v>23</v>
      </c>
      <c r="G1442" t="s">
        <v>17</v>
      </c>
      <c r="H1442" s="3">
        <v>1</v>
      </c>
      <c r="K1442" s="2">
        <v>24</v>
      </c>
      <c r="L1442">
        <f t="shared" si="110"/>
        <v>0</v>
      </c>
      <c r="M1442">
        <f t="shared" si="111"/>
        <v>1</v>
      </c>
      <c r="N1442">
        <f t="shared" si="112"/>
        <v>3</v>
      </c>
      <c r="O1442">
        <f t="shared" si="113"/>
        <v>5</v>
      </c>
      <c r="P1442">
        <f t="shared" si="114"/>
        <v>1</v>
      </c>
      <c r="Q1442" s="3">
        <v>1</v>
      </c>
    </row>
    <row r="1443" spans="1:17" x14ac:dyDescent="0.25">
      <c r="A1443" s="2">
        <v>1442</v>
      </c>
      <c r="B1443">
        <v>19</v>
      </c>
      <c r="C1443" t="s">
        <v>13</v>
      </c>
      <c r="D1443" t="s">
        <v>21</v>
      </c>
      <c r="E1443" t="s">
        <v>20</v>
      </c>
      <c r="F1443" t="s">
        <v>24</v>
      </c>
      <c r="G1443" t="s">
        <v>12</v>
      </c>
      <c r="H1443" s="3">
        <v>1</v>
      </c>
      <c r="K1443" s="2">
        <v>19</v>
      </c>
      <c r="L1443">
        <f t="shared" si="110"/>
        <v>0</v>
      </c>
      <c r="M1443">
        <f t="shared" si="111"/>
        <v>1</v>
      </c>
      <c r="N1443">
        <f t="shared" si="112"/>
        <v>3</v>
      </c>
      <c r="O1443">
        <f t="shared" si="113"/>
        <v>3</v>
      </c>
      <c r="P1443">
        <f t="shared" si="114"/>
        <v>3</v>
      </c>
      <c r="Q1443" s="3">
        <v>1</v>
      </c>
    </row>
    <row r="1444" spans="1:17" x14ac:dyDescent="0.25">
      <c r="A1444" s="2">
        <v>1443</v>
      </c>
      <c r="B1444">
        <v>24</v>
      </c>
      <c r="C1444" t="s">
        <v>13</v>
      </c>
      <c r="D1444" t="s">
        <v>21</v>
      </c>
      <c r="E1444" t="s">
        <v>20</v>
      </c>
      <c r="F1444" t="s">
        <v>11</v>
      </c>
      <c r="G1444" t="s">
        <v>12</v>
      </c>
      <c r="H1444" s="3">
        <v>1</v>
      </c>
      <c r="K1444" s="2">
        <v>24</v>
      </c>
      <c r="L1444">
        <f t="shared" si="110"/>
        <v>0</v>
      </c>
      <c r="M1444">
        <f t="shared" si="111"/>
        <v>1</v>
      </c>
      <c r="N1444">
        <f t="shared" si="112"/>
        <v>3</v>
      </c>
      <c r="O1444">
        <f t="shared" si="113"/>
        <v>4</v>
      </c>
      <c r="P1444">
        <f t="shared" si="114"/>
        <v>3</v>
      </c>
      <c r="Q1444" s="3">
        <v>1</v>
      </c>
    </row>
    <row r="1445" spans="1:17" x14ac:dyDescent="0.25">
      <c r="A1445" s="2">
        <v>1444</v>
      </c>
      <c r="B1445">
        <v>18</v>
      </c>
      <c r="C1445" t="s">
        <v>8</v>
      </c>
      <c r="D1445" t="s">
        <v>21</v>
      </c>
      <c r="E1445" t="s">
        <v>20</v>
      </c>
      <c r="F1445" t="s">
        <v>11</v>
      </c>
      <c r="G1445" t="s">
        <v>22</v>
      </c>
      <c r="H1445" s="3">
        <v>1</v>
      </c>
      <c r="K1445" s="2">
        <v>18</v>
      </c>
      <c r="L1445">
        <f t="shared" si="110"/>
        <v>1</v>
      </c>
      <c r="M1445">
        <f t="shared" si="111"/>
        <v>1</v>
      </c>
      <c r="N1445">
        <f t="shared" si="112"/>
        <v>3</v>
      </c>
      <c r="O1445">
        <f t="shared" si="113"/>
        <v>4</v>
      </c>
      <c r="P1445">
        <f t="shared" si="114"/>
        <v>2</v>
      </c>
      <c r="Q1445" s="3">
        <v>1</v>
      </c>
    </row>
    <row r="1446" spans="1:17" x14ac:dyDescent="0.25">
      <c r="A1446" s="2">
        <v>1445</v>
      </c>
      <c r="B1446">
        <v>23</v>
      </c>
      <c r="C1446" t="s">
        <v>13</v>
      </c>
      <c r="D1446" t="s">
        <v>21</v>
      </c>
      <c r="E1446" t="s">
        <v>20</v>
      </c>
      <c r="F1446" t="s">
        <v>25</v>
      </c>
      <c r="G1446" t="s">
        <v>17</v>
      </c>
      <c r="H1446" s="3">
        <v>1</v>
      </c>
      <c r="K1446" s="2">
        <v>23</v>
      </c>
      <c r="L1446">
        <f t="shared" si="110"/>
        <v>0</v>
      </c>
      <c r="M1446">
        <f t="shared" si="111"/>
        <v>1</v>
      </c>
      <c r="N1446">
        <f t="shared" si="112"/>
        <v>3</v>
      </c>
      <c r="O1446">
        <f t="shared" si="113"/>
        <v>2</v>
      </c>
      <c r="P1446">
        <f t="shared" si="114"/>
        <v>1</v>
      </c>
      <c r="Q1446" s="3">
        <v>1</v>
      </c>
    </row>
    <row r="1447" spans="1:17" x14ac:dyDescent="0.25">
      <c r="A1447" s="2">
        <v>1446</v>
      </c>
      <c r="B1447">
        <v>18</v>
      </c>
      <c r="C1447" t="s">
        <v>8</v>
      </c>
      <c r="D1447" t="s">
        <v>21</v>
      </c>
      <c r="E1447" t="s">
        <v>20</v>
      </c>
      <c r="F1447" t="s">
        <v>16</v>
      </c>
      <c r="G1447" t="s">
        <v>12</v>
      </c>
      <c r="H1447" s="3">
        <v>1</v>
      </c>
      <c r="K1447" s="2">
        <v>18</v>
      </c>
      <c r="L1447">
        <f t="shared" si="110"/>
        <v>1</v>
      </c>
      <c r="M1447">
        <f t="shared" si="111"/>
        <v>1</v>
      </c>
      <c r="N1447">
        <f t="shared" si="112"/>
        <v>3</v>
      </c>
      <c r="O1447">
        <f t="shared" si="113"/>
        <v>1</v>
      </c>
      <c r="P1447">
        <f t="shared" si="114"/>
        <v>3</v>
      </c>
      <c r="Q1447" s="3">
        <v>1</v>
      </c>
    </row>
    <row r="1448" spans="1:17" x14ac:dyDescent="0.25">
      <c r="A1448" s="2">
        <v>1447</v>
      </c>
      <c r="B1448">
        <v>22</v>
      </c>
      <c r="C1448" t="s">
        <v>13</v>
      </c>
      <c r="D1448" t="s">
        <v>21</v>
      </c>
      <c r="E1448" t="s">
        <v>20</v>
      </c>
      <c r="F1448" t="s">
        <v>11</v>
      </c>
      <c r="G1448" t="s">
        <v>17</v>
      </c>
      <c r="H1448" s="3">
        <v>1</v>
      </c>
      <c r="K1448" s="2">
        <v>22</v>
      </c>
      <c r="L1448">
        <f t="shared" si="110"/>
        <v>0</v>
      </c>
      <c r="M1448">
        <f t="shared" si="111"/>
        <v>1</v>
      </c>
      <c r="N1448">
        <f t="shared" si="112"/>
        <v>3</v>
      </c>
      <c r="O1448">
        <f t="shared" si="113"/>
        <v>4</v>
      </c>
      <c r="P1448">
        <f t="shared" si="114"/>
        <v>1</v>
      </c>
      <c r="Q1448" s="3">
        <v>1</v>
      </c>
    </row>
    <row r="1449" spans="1:17" x14ac:dyDescent="0.25">
      <c r="A1449" s="2">
        <v>1448</v>
      </c>
      <c r="B1449">
        <v>21</v>
      </c>
      <c r="C1449" t="s">
        <v>13</v>
      </c>
      <c r="D1449" t="s">
        <v>21</v>
      </c>
      <c r="E1449" t="s">
        <v>20</v>
      </c>
      <c r="F1449" t="s">
        <v>11</v>
      </c>
      <c r="G1449" t="s">
        <v>17</v>
      </c>
      <c r="H1449" s="3">
        <v>1</v>
      </c>
      <c r="K1449" s="2">
        <v>21</v>
      </c>
      <c r="L1449">
        <f t="shared" si="110"/>
        <v>0</v>
      </c>
      <c r="M1449">
        <f t="shared" si="111"/>
        <v>1</v>
      </c>
      <c r="N1449">
        <f t="shared" si="112"/>
        <v>3</v>
      </c>
      <c r="O1449">
        <f t="shared" si="113"/>
        <v>4</v>
      </c>
      <c r="P1449">
        <f t="shared" si="114"/>
        <v>1</v>
      </c>
      <c r="Q1449" s="3">
        <v>1</v>
      </c>
    </row>
    <row r="1450" spans="1:17" x14ac:dyDescent="0.25">
      <c r="A1450" s="2">
        <v>1449</v>
      </c>
      <c r="B1450">
        <v>19</v>
      </c>
      <c r="C1450" t="s">
        <v>8</v>
      </c>
      <c r="D1450" t="s">
        <v>21</v>
      </c>
      <c r="E1450" t="s">
        <v>20</v>
      </c>
      <c r="F1450" t="s">
        <v>24</v>
      </c>
      <c r="G1450" t="s">
        <v>22</v>
      </c>
      <c r="H1450" s="3">
        <v>1</v>
      </c>
      <c r="K1450" s="2">
        <v>19</v>
      </c>
      <c r="L1450">
        <f t="shared" si="110"/>
        <v>1</v>
      </c>
      <c r="M1450">
        <f t="shared" si="111"/>
        <v>1</v>
      </c>
      <c r="N1450">
        <f t="shared" si="112"/>
        <v>3</v>
      </c>
      <c r="O1450">
        <f t="shared" si="113"/>
        <v>3</v>
      </c>
      <c r="P1450">
        <f t="shared" si="114"/>
        <v>2</v>
      </c>
      <c r="Q1450" s="3">
        <v>1</v>
      </c>
    </row>
    <row r="1451" spans="1:17" x14ac:dyDescent="0.25">
      <c r="A1451" s="2">
        <v>1450</v>
      </c>
      <c r="B1451">
        <v>18</v>
      </c>
      <c r="C1451" t="s">
        <v>8</v>
      </c>
      <c r="D1451" t="s">
        <v>21</v>
      </c>
      <c r="E1451" t="s">
        <v>20</v>
      </c>
      <c r="F1451" t="s">
        <v>25</v>
      </c>
      <c r="G1451" t="s">
        <v>19</v>
      </c>
      <c r="H1451" s="3">
        <v>1</v>
      </c>
      <c r="K1451" s="2">
        <v>18</v>
      </c>
      <c r="L1451">
        <f t="shared" si="110"/>
        <v>1</v>
      </c>
      <c r="M1451">
        <f t="shared" si="111"/>
        <v>1</v>
      </c>
      <c r="N1451">
        <f t="shared" si="112"/>
        <v>3</v>
      </c>
      <c r="O1451">
        <f t="shared" si="113"/>
        <v>2</v>
      </c>
      <c r="P1451">
        <f t="shared" si="114"/>
        <v>4</v>
      </c>
      <c r="Q1451" s="3">
        <v>1</v>
      </c>
    </row>
    <row r="1452" spans="1:17" x14ac:dyDescent="0.25">
      <c r="A1452" s="2">
        <v>1451</v>
      </c>
      <c r="B1452">
        <v>24</v>
      </c>
      <c r="C1452" t="s">
        <v>13</v>
      </c>
      <c r="D1452" t="s">
        <v>21</v>
      </c>
      <c r="E1452" t="s">
        <v>20</v>
      </c>
      <c r="F1452" t="s">
        <v>11</v>
      </c>
      <c r="G1452" t="s">
        <v>19</v>
      </c>
      <c r="H1452" s="3">
        <v>1</v>
      </c>
      <c r="K1452" s="2">
        <v>24</v>
      </c>
      <c r="L1452">
        <f t="shared" si="110"/>
        <v>0</v>
      </c>
      <c r="M1452">
        <f t="shared" si="111"/>
        <v>1</v>
      </c>
      <c r="N1452">
        <f t="shared" si="112"/>
        <v>3</v>
      </c>
      <c r="O1452">
        <f t="shared" si="113"/>
        <v>4</v>
      </c>
      <c r="P1452">
        <f t="shared" si="114"/>
        <v>4</v>
      </c>
      <c r="Q1452" s="3">
        <v>1</v>
      </c>
    </row>
    <row r="1453" spans="1:17" x14ac:dyDescent="0.25">
      <c r="A1453" s="2">
        <v>1452</v>
      </c>
      <c r="B1453">
        <v>23</v>
      </c>
      <c r="C1453" t="s">
        <v>13</v>
      </c>
      <c r="D1453" t="s">
        <v>21</v>
      </c>
      <c r="E1453" t="s">
        <v>20</v>
      </c>
      <c r="F1453" t="s">
        <v>24</v>
      </c>
      <c r="G1453" t="s">
        <v>17</v>
      </c>
      <c r="H1453" s="3">
        <v>1</v>
      </c>
      <c r="K1453" s="2">
        <v>23</v>
      </c>
      <c r="L1453">
        <f t="shared" si="110"/>
        <v>0</v>
      </c>
      <c r="M1453">
        <f t="shared" si="111"/>
        <v>1</v>
      </c>
      <c r="N1453">
        <f t="shared" si="112"/>
        <v>3</v>
      </c>
      <c r="O1453">
        <f t="shared" si="113"/>
        <v>3</v>
      </c>
      <c r="P1453">
        <f t="shared" si="114"/>
        <v>1</v>
      </c>
      <c r="Q1453" s="3">
        <v>1</v>
      </c>
    </row>
    <row r="1454" spans="1:17" x14ac:dyDescent="0.25">
      <c r="A1454" s="2">
        <v>1453</v>
      </c>
      <c r="B1454">
        <v>18</v>
      </c>
      <c r="C1454" t="s">
        <v>8</v>
      </c>
      <c r="D1454" t="s">
        <v>21</v>
      </c>
      <c r="E1454" t="s">
        <v>20</v>
      </c>
      <c r="F1454" t="s">
        <v>11</v>
      </c>
      <c r="G1454" t="s">
        <v>17</v>
      </c>
      <c r="H1454" s="3">
        <v>1</v>
      </c>
      <c r="K1454" s="2">
        <v>18</v>
      </c>
      <c r="L1454">
        <f t="shared" si="110"/>
        <v>1</v>
      </c>
      <c r="M1454">
        <f t="shared" si="111"/>
        <v>1</v>
      </c>
      <c r="N1454">
        <f t="shared" si="112"/>
        <v>3</v>
      </c>
      <c r="O1454">
        <f t="shared" si="113"/>
        <v>4</v>
      </c>
      <c r="P1454">
        <f t="shared" si="114"/>
        <v>1</v>
      </c>
      <c r="Q1454" s="3">
        <v>1</v>
      </c>
    </row>
    <row r="1455" spans="1:17" x14ac:dyDescent="0.25">
      <c r="A1455" s="2">
        <v>1454</v>
      </c>
      <c r="B1455">
        <v>24</v>
      </c>
      <c r="C1455" t="s">
        <v>13</v>
      </c>
      <c r="D1455" t="s">
        <v>21</v>
      </c>
      <c r="E1455" t="s">
        <v>20</v>
      </c>
      <c r="F1455" t="s">
        <v>23</v>
      </c>
      <c r="G1455" t="s">
        <v>17</v>
      </c>
      <c r="H1455" s="3">
        <v>1</v>
      </c>
      <c r="K1455" s="2">
        <v>24</v>
      </c>
      <c r="L1455">
        <f t="shared" si="110"/>
        <v>0</v>
      </c>
      <c r="M1455">
        <f t="shared" si="111"/>
        <v>1</v>
      </c>
      <c r="N1455">
        <f t="shared" si="112"/>
        <v>3</v>
      </c>
      <c r="O1455">
        <f t="shared" si="113"/>
        <v>5</v>
      </c>
      <c r="P1455">
        <f t="shared" si="114"/>
        <v>1</v>
      </c>
      <c r="Q1455" s="3">
        <v>1</v>
      </c>
    </row>
    <row r="1456" spans="1:17" x14ac:dyDescent="0.25">
      <c r="A1456" s="2">
        <v>1455</v>
      </c>
      <c r="B1456">
        <v>19</v>
      </c>
      <c r="C1456" t="s">
        <v>13</v>
      </c>
      <c r="D1456" t="s">
        <v>21</v>
      </c>
      <c r="E1456" t="s">
        <v>20</v>
      </c>
      <c r="F1456" t="s">
        <v>24</v>
      </c>
      <c r="G1456" t="s">
        <v>12</v>
      </c>
      <c r="H1456" s="3">
        <v>1</v>
      </c>
      <c r="K1456" s="2">
        <v>19</v>
      </c>
      <c r="L1456">
        <f t="shared" si="110"/>
        <v>0</v>
      </c>
      <c r="M1456">
        <f t="shared" si="111"/>
        <v>1</v>
      </c>
      <c r="N1456">
        <f t="shared" si="112"/>
        <v>3</v>
      </c>
      <c r="O1456">
        <f t="shared" si="113"/>
        <v>3</v>
      </c>
      <c r="P1456">
        <f t="shared" si="114"/>
        <v>3</v>
      </c>
      <c r="Q1456" s="3">
        <v>1</v>
      </c>
    </row>
    <row r="1457" spans="1:17" x14ac:dyDescent="0.25">
      <c r="A1457" s="2">
        <v>1456</v>
      </c>
      <c r="B1457">
        <v>24</v>
      </c>
      <c r="C1457" t="s">
        <v>13</v>
      </c>
      <c r="D1457" t="s">
        <v>21</v>
      </c>
      <c r="E1457" t="s">
        <v>20</v>
      </c>
      <c r="F1457" t="s">
        <v>11</v>
      </c>
      <c r="G1457" t="s">
        <v>12</v>
      </c>
      <c r="H1457" s="3">
        <v>1</v>
      </c>
      <c r="K1457" s="2">
        <v>24</v>
      </c>
      <c r="L1457">
        <f t="shared" si="110"/>
        <v>0</v>
      </c>
      <c r="M1457">
        <f t="shared" si="111"/>
        <v>1</v>
      </c>
      <c r="N1457">
        <f t="shared" si="112"/>
        <v>3</v>
      </c>
      <c r="O1457">
        <f t="shared" si="113"/>
        <v>4</v>
      </c>
      <c r="P1457">
        <f t="shared" si="114"/>
        <v>3</v>
      </c>
      <c r="Q1457" s="3">
        <v>1</v>
      </c>
    </row>
    <row r="1458" spans="1:17" x14ac:dyDescent="0.25">
      <c r="A1458" s="2">
        <v>1457</v>
      </c>
      <c r="B1458">
        <v>18</v>
      </c>
      <c r="C1458" t="s">
        <v>8</v>
      </c>
      <c r="D1458" t="s">
        <v>21</v>
      </c>
      <c r="E1458" t="s">
        <v>20</v>
      </c>
      <c r="F1458" t="s">
        <v>11</v>
      </c>
      <c r="G1458" t="s">
        <v>22</v>
      </c>
      <c r="H1458" s="3">
        <v>1</v>
      </c>
      <c r="K1458" s="2">
        <v>18</v>
      </c>
      <c r="L1458">
        <f t="shared" si="110"/>
        <v>1</v>
      </c>
      <c r="M1458">
        <f t="shared" si="111"/>
        <v>1</v>
      </c>
      <c r="N1458">
        <f t="shared" si="112"/>
        <v>3</v>
      </c>
      <c r="O1458">
        <f t="shared" si="113"/>
        <v>4</v>
      </c>
      <c r="P1458">
        <f t="shared" si="114"/>
        <v>2</v>
      </c>
      <c r="Q1458" s="3">
        <v>1</v>
      </c>
    </row>
    <row r="1459" spans="1:17" x14ac:dyDescent="0.25">
      <c r="A1459" s="2">
        <v>1458</v>
      </c>
      <c r="B1459">
        <v>23</v>
      </c>
      <c r="C1459" t="s">
        <v>13</v>
      </c>
      <c r="D1459" t="s">
        <v>21</v>
      </c>
      <c r="E1459" t="s">
        <v>20</v>
      </c>
      <c r="F1459" t="s">
        <v>25</v>
      </c>
      <c r="G1459" t="s">
        <v>17</v>
      </c>
      <c r="H1459" s="3">
        <v>1</v>
      </c>
      <c r="K1459" s="2">
        <v>23</v>
      </c>
      <c r="L1459">
        <f t="shared" si="110"/>
        <v>0</v>
      </c>
      <c r="M1459">
        <f t="shared" si="111"/>
        <v>1</v>
      </c>
      <c r="N1459">
        <f t="shared" si="112"/>
        <v>3</v>
      </c>
      <c r="O1459">
        <f t="shared" si="113"/>
        <v>2</v>
      </c>
      <c r="P1459">
        <f t="shared" si="114"/>
        <v>1</v>
      </c>
      <c r="Q1459" s="3">
        <v>1</v>
      </c>
    </row>
    <row r="1460" spans="1:17" x14ac:dyDescent="0.25">
      <c r="A1460" s="2">
        <v>1459</v>
      </c>
      <c r="B1460">
        <v>18</v>
      </c>
      <c r="C1460" t="s">
        <v>8</v>
      </c>
      <c r="D1460" t="s">
        <v>21</v>
      </c>
      <c r="E1460" t="s">
        <v>20</v>
      </c>
      <c r="F1460" t="s">
        <v>16</v>
      </c>
      <c r="G1460" t="s">
        <v>12</v>
      </c>
      <c r="H1460" s="3">
        <v>1</v>
      </c>
      <c r="K1460" s="2">
        <v>18</v>
      </c>
      <c r="L1460">
        <f t="shared" si="110"/>
        <v>1</v>
      </c>
      <c r="M1460">
        <f t="shared" si="111"/>
        <v>1</v>
      </c>
      <c r="N1460">
        <f t="shared" si="112"/>
        <v>3</v>
      </c>
      <c r="O1460">
        <f t="shared" si="113"/>
        <v>1</v>
      </c>
      <c r="P1460">
        <f t="shared" si="114"/>
        <v>3</v>
      </c>
      <c r="Q1460" s="3">
        <v>1</v>
      </c>
    </row>
    <row r="1461" spans="1:17" x14ac:dyDescent="0.25">
      <c r="A1461" s="2">
        <v>1460</v>
      </c>
      <c r="B1461">
        <v>22</v>
      </c>
      <c r="C1461" t="s">
        <v>13</v>
      </c>
      <c r="D1461" t="s">
        <v>21</v>
      </c>
      <c r="E1461" t="s">
        <v>20</v>
      </c>
      <c r="F1461" t="s">
        <v>11</v>
      </c>
      <c r="G1461" t="s">
        <v>17</v>
      </c>
      <c r="H1461" s="3">
        <v>1</v>
      </c>
      <c r="K1461" s="2">
        <v>22</v>
      </c>
      <c r="L1461">
        <f t="shared" si="110"/>
        <v>0</v>
      </c>
      <c r="M1461">
        <f t="shared" si="111"/>
        <v>1</v>
      </c>
      <c r="N1461">
        <f t="shared" si="112"/>
        <v>3</v>
      </c>
      <c r="O1461">
        <f t="shared" si="113"/>
        <v>4</v>
      </c>
      <c r="P1461">
        <f t="shared" si="114"/>
        <v>1</v>
      </c>
      <c r="Q1461" s="3">
        <v>1</v>
      </c>
    </row>
    <row r="1462" spans="1:17" x14ac:dyDescent="0.25">
      <c r="A1462" s="2">
        <v>1461</v>
      </c>
      <c r="B1462">
        <v>21</v>
      </c>
      <c r="C1462" t="s">
        <v>13</v>
      </c>
      <c r="D1462" t="s">
        <v>21</v>
      </c>
      <c r="E1462" t="s">
        <v>20</v>
      </c>
      <c r="F1462" t="s">
        <v>11</v>
      </c>
      <c r="G1462" t="s">
        <v>17</v>
      </c>
      <c r="H1462" s="3">
        <v>1</v>
      </c>
      <c r="K1462" s="2">
        <v>21</v>
      </c>
      <c r="L1462">
        <f t="shared" si="110"/>
        <v>0</v>
      </c>
      <c r="M1462">
        <f t="shared" si="111"/>
        <v>1</v>
      </c>
      <c r="N1462">
        <f t="shared" si="112"/>
        <v>3</v>
      </c>
      <c r="O1462">
        <f t="shared" si="113"/>
        <v>4</v>
      </c>
      <c r="P1462">
        <f t="shared" si="114"/>
        <v>1</v>
      </c>
      <c r="Q1462" s="3">
        <v>1</v>
      </c>
    </row>
    <row r="1463" spans="1:17" x14ac:dyDescent="0.25">
      <c r="A1463" s="2">
        <v>1462</v>
      </c>
      <c r="B1463">
        <v>19</v>
      </c>
      <c r="C1463" t="s">
        <v>8</v>
      </c>
      <c r="D1463" t="s">
        <v>21</v>
      </c>
      <c r="E1463" t="s">
        <v>20</v>
      </c>
      <c r="F1463" t="s">
        <v>24</v>
      </c>
      <c r="G1463" t="s">
        <v>22</v>
      </c>
      <c r="H1463" s="3">
        <v>1</v>
      </c>
      <c r="K1463" s="2">
        <v>19</v>
      </c>
      <c r="L1463">
        <f t="shared" si="110"/>
        <v>1</v>
      </c>
      <c r="M1463">
        <f t="shared" si="111"/>
        <v>1</v>
      </c>
      <c r="N1463">
        <f t="shared" si="112"/>
        <v>3</v>
      </c>
      <c r="O1463">
        <f t="shared" si="113"/>
        <v>3</v>
      </c>
      <c r="P1463">
        <f t="shared" si="114"/>
        <v>2</v>
      </c>
      <c r="Q1463" s="3">
        <v>1</v>
      </c>
    </row>
    <row r="1464" spans="1:17" x14ac:dyDescent="0.25">
      <c r="A1464" s="2">
        <v>1463</v>
      </c>
      <c r="B1464">
        <v>18</v>
      </c>
      <c r="C1464" t="s">
        <v>8</v>
      </c>
      <c r="D1464" t="s">
        <v>21</v>
      </c>
      <c r="E1464" t="s">
        <v>20</v>
      </c>
      <c r="F1464" t="s">
        <v>25</v>
      </c>
      <c r="G1464" t="s">
        <v>19</v>
      </c>
      <c r="H1464" s="3">
        <v>1</v>
      </c>
      <c r="K1464" s="2">
        <v>18</v>
      </c>
      <c r="L1464">
        <f t="shared" si="110"/>
        <v>1</v>
      </c>
      <c r="M1464">
        <f t="shared" si="111"/>
        <v>1</v>
      </c>
      <c r="N1464">
        <f t="shared" si="112"/>
        <v>3</v>
      </c>
      <c r="O1464">
        <f t="shared" si="113"/>
        <v>2</v>
      </c>
      <c r="P1464">
        <f t="shared" si="114"/>
        <v>4</v>
      </c>
      <c r="Q1464" s="3">
        <v>1</v>
      </c>
    </row>
    <row r="1465" spans="1:17" x14ac:dyDescent="0.25">
      <c r="A1465" s="2">
        <v>1464</v>
      </c>
      <c r="B1465">
        <v>24</v>
      </c>
      <c r="C1465" t="s">
        <v>13</v>
      </c>
      <c r="D1465" t="s">
        <v>21</v>
      </c>
      <c r="E1465" t="s">
        <v>20</v>
      </c>
      <c r="F1465" t="s">
        <v>11</v>
      </c>
      <c r="G1465" t="s">
        <v>19</v>
      </c>
      <c r="H1465" s="3">
        <v>1</v>
      </c>
      <c r="K1465" s="2">
        <v>24</v>
      </c>
      <c r="L1465">
        <f t="shared" si="110"/>
        <v>0</v>
      </c>
      <c r="M1465">
        <f t="shared" si="111"/>
        <v>1</v>
      </c>
      <c r="N1465">
        <f t="shared" si="112"/>
        <v>3</v>
      </c>
      <c r="O1465">
        <f t="shared" si="113"/>
        <v>4</v>
      </c>
      <c r="P1465">
        <f t="shared" si="114"/>
        <v>4</v>
      </c>
      <c r="Q1465" s="3">
        <v>1</v>
      </c>
    </row>
    <row r="1466" spans="1:17" x14ac:dyDescent="0.25">
      <c r="A1466" s="2">
        <v>1465</v>
      </c>
      <c r="B1466">
        <v>23</v>
      </c>
      <c r="C1466" t="s">
        <v>13</v>
      </c>
      <c r="D1466" t="s">
        <v>21</v>
      </c>
      <c r="E1466" t="s">
        <v>20</v>
      </c>
      <c r="F1466" t="s">
        <v>24</v>
      </c>
      <c r="G1466" t="s">
        <v>17</v>
      </c>
      <c r="H1466" s="3">
        <v>1</v>
      </c>
      <c r="K1466" s="2">
        <v>23</v>
      </c>
      <c r="L1466">
        <f t="shared" si="110"/>
        <v>0</v>
      </c>
      <c r="M1466">
        <f t="shared" si="111"/>
        <v>1</v>
      </c>
      <c r="N1466">
        <f t="shared" si="112"/>
        <v>3</v>
      </c>
      <c r="O1466">
        <f t="shared" si="113"/>
        <v>3</v>
      </c>
      <c r="P1466">
        <f t="shared" si="114"/>
        <v>1</v>
      </c>
      <c r="Q1466" s="3">
        <v>1</v>
      </c>
    </row>
    <row r="1467" spans="1:17" x14ac:dyDescent="0.25">
      <c r="A1467" s="2">
        <v>1466</v>
      </c>
      <c r="B1467">
        <v>18</v>
      </c>
      <c r="C1467" t="s">
        <v>8</v>
      </c>
      <c r="D1467" t="s">
        <v>21</v>
      </c>
      <c r="E1467" t="s">
        <v>20</v>
      </c>
      <c r="F1467" t="s">
        <v>11</v>
      </c>
      <c r="G1467" t="s">
        <v>17</v>
      </c>
      <c r="H1467" s="3">
        <v>1</v>
      </c>
      <c r="K1467" s="2">
        <v>18</v>
      </c>
      <c r="L1467">
        <f t="shared" si="110"/>
        <v>1</v>
      </c>
      <c r="M1467">
        <f t="shared" si="111"/>
        <v>1</v>
      </c>
      <c r="N1467">
        <f t="shared" si="112"/>
        <v>3</v>
      </c>
      <c r="O1467">
        <f t="shared" si="113"/>
        <v>4</v>
      </c>
      <c r="P1467">
        <f t="shared" si="114"/>
        <v>1</v>
      </c>
      <c r="Q1467" s="3">
        <v>1</v>
      </c>
    </row>
    <row r="1468" spans="1:17" x14ac:dyDescent="0.25">
      <c r="A1468" s="2">
        <v>1467</v>
      </c>
      <c r="B1468">
        <v>24</v>
      </c>
      <c r="C1468" t="s">
        <v>13</v>
      </c>
      <c r="D1468" t="s">
        <v>21</v>
      </c>
      <c r="E1468" t="s">
        <v>20</v>
      </c>
      <c r="F1468" t="s">
        <v>23</v>
      </c>
      <c r="G1468" t="s">
        <v>17</v>
      </c>
      <c r="H1468" s="3">
        <v>1</v>
      </c>
      <c r="K1468" s="2">
        <v>24</v>
      </c>
      <c r="L1468">
        <f t="shared" si="110"/>
        <v>0</v>
      </c>
      <c r="M1468">
        <f t="shared" si="111"/>
        <v>1</v>
      </c>
      <c r="N1468">
        <f t="shared" si="112"/>
        <v>3</v>
      </c>
      <c r="O1468">
        <f t="shared" si="113"/>
        <v>5</v>
      </c>
      <c r="P1468">
        <f t="shared" si="114"/>
        <v>1</v>
      </c>
      <c r="Q1468" s="3">
        <v>1</v>
      </c>
    </row>
    <row r="1469" spans="1:17" x14ac:dyDescent="0.25">
      <c r="A1469" s="2">
        <v>1468</v>
      </c>
      <c r="B1469">
        <v>19</v>
      </c>
      <c r="C1469" t="s">
        <v>13</v>
      </c>
      <c r="D1469" t="s">
        <v>21</v>
      </c>
      <c r="E1469" t="s">
        <v>20</v>
      </c>
      <c r="F1469" t="s">
        <v>24</v>
      </c>
      <c r="G1469" t="s">
        <v>12</v>
      </c>
      <c r="H1469" s="3">
        <v>1</v>
      </c>
      <c r="K1469" s="2">
        <v>19</v>
      </c>
      <c r="L1469">
        <f t="shared" si="110"/>
        <v>0</v>
      </c>
      <c r="M1469">
        <f t="shared" si="111"/>
        <v>1</v>
      </c>
      <c r="N1469">
        <f t="shared" si="112"/>
        <v>3</v>
      </c>
      <c r="O1469">
        <f t="shared" si="113"/>
        <v>3</v>
      </c>
      <c r="P1469">
        <f t="shared" si="114"/>
        <v>3</v>
      </c>
      <c r="Q1469" s="3">
        <v>1</v>
      </c>
    </row>
    <row r="1470" spans="1:17" x14ac:dyDescent="0.25">
      <c r="A1470" s="2">
        <v>1469</v>
      </c>
      <c r="B1470">
        <v>24</v>
      </c>
      <c r="C1470" t="s">
        <v>13</v>
      </c>
      <c r="D1470" t="s">
        <v>21</v>
      </c>
      <c r="E1470" t="s">
        <v>20</v>
      </c>
      <c r="F1470" t="s">
        <v>11</v>
      </c>
      <c r="G1470" t="s">
        <v>12</v>
      </c>
      <c r="H1470" s="3">
        <v>1</v>
      </c>
      <c r="K1470" s="2">
        <v>24</v>
      </c>
      <c r="L1470">
        <f t="shared" si="110"/>
        <v>0</v>
      </c>
      <c r="M1470">
        <f t="shared" si="111"/>
        <v>1</v>
      </c>
      <c r="N1470">
        <f t="shared" si="112"/>
        <v>3</v>
      </c>
      <c r="O1470">
        <f t="shared" si="113"/>
        <v>4</v>
      </c>
      <c r="P1470">
        <f t="shared" si="114"/>
        <v>3</v>
      </c>
      <c r="Q1470" s="3">
        <v>1</v>
      </c>
    </row>
    <row r="1471" spans="1:17" x14ac:dyDescent="0.25">
      <c r="A1471" s="2">
        <v>1470</v>
      </c>
      <c r="B1471">
        <v>18</v>
      </c>
      <c r="C1471" t="s">
        <v>8</v>
      </c>
      <c r="D1471" t="s">
        <v>21</v>
      </c>
      <c r="E1471" t="s">
        <v>20</v>
      </c>
      <c r="F1471" t="s">
        <v>11</v>
      </c>
      <c r="G1471" t="s">
        <v>22</v>
      </c>
      <c r="H1471" s="3">
        <v>1</v>
      </c>
      <c r="K1471" s="2">
        <v>18</v>
      </c>
      <c r="L1471">
        <f t="shared" si="110"/>
        <v>1</v>
      </c>
      <c r="M1471">
        <f t="shared" si="111"/>
        <v>1</v>
      </c>
      <c r="N1471">
        <f t="shared" si="112"/>
        <v>3</v>
      </c>
      <c r="O1471">
        <f t="shared" si="113"/>
        <v>4</v>
      </c>
      <c r="P1471">
        <f t="shared" si="114"/>
        <v>2</v>
      </c>
      <c r="Q1471" s="3">
        <v>1</v>
      </c>
    </row>
    <row r="1472" spans="1:17" x14ac:dyDescent="0.25">
      <c r="A1472" s="2">
        <v>1471</v>
      </c>
      <c r="B1472">
        <v>23</v>
      </c>
      <c r="C1472" t="s">
        <v>13</v>
      </c>
      <c r="D1472" t="s">
        <v>21</v>
      </c>
      <c r="E1472" t="s">
        <v>20</v>
      </c>
      <c r="F1472" t="s">
        <v>25</v>
      </c>
      <c r="G1472" t="s">
        <v>17</v>
      </c>
      <c r="H1472" s="3">
        <v>1</v>
      </c>
      <c r="K1472" s="2">
        <v>23</v>
      </c>
      <c r="L1472">
        <f t="shared" si="110"/>
        <v>0</v>
      </c>
      <c r="M1472">
        <f t="shared" si="111"/>
        <v>1</v>
      </c>
      <c r="N1472">
        <f t="shared" si="112"/>
        <v>3</v>
      </c>
      <c r="O1472">
        <f t="shared" si="113"/>
        <v>2</v>
      </c>
      <c r="P1472">
        <f t="shared" si="114"/>
        <v>1</v>
      </c>
      <c r="Q1472" s="3">
        <v>1</v>
      </c>
    </row>
    <row r="1473" spans="1:17" x14ac:dyDescent="0.25">
      <c r="A1473" s="2">
        <v>1472</v>
      </c>
      <c r="B1473">
        <v>18</v>
      </c>
      <c r="C1473" t="s">
        <v>8</v>
      </c>
      <c r="D1473" t="s">
        <v>21</v>
      </c>
      <c r="E1473" t="s">
        <v>20</v>
      </c>
      <c r="F1473" t="s">
        <v>16</v>
      </c>
      <c r="G1473" t="s">
        <v>12</v>
      </c>
      <c r="H1473" s="3">
        <v>1</v>
      </c>
      <c r="K1473" s="2">
        <v>18</v>
      </c>
      <c r="L1473">
        <f t="shared" si="110"/>
        <v>1</v>
      </c>
      <c r="M1473">
        <f t="shared" si="111"/>
        <v>1</v>
      </c>
      <c r="N1473">
        <f t="shared" si="112"/>
        <v>3</v>
      </c>
      <c r="O1473">
        <f t="shared" si="113"/>
        <v>1</v>
      </c>
      <c r="P1473">
        <f t="shared" si="114"/>
        <v>3</v>
      </c>
      <c r="Q1473" s="3">
        <v>1</v>
      </c>
    </row>
    <row r="1474" spans="1:17" x14ac:dyDescent="0.25">
      <c r="A1474" s="2">
        <v>1473</v>
      </c>
      <c r="B1474">
        <v>22</v>
      </c>
      <c r="C1474" t="s">
        <v>13</v>
      </c>
      <c r="D1474" t="s">
        <v>21</v>
      </c>
      <c r="E1474" t="s">
        <v>20</v>
      </c>
      <c r="F1474" t="s">
        <v>11</v>
      </c>
      <c r="G1474" t="s">
        <v>17</v>
      </c>
      <c r="H1474" s="3">
        <v>1</v>
      </c>
      <c r="K1474" s="2">
        <v>22</v>
      </c>
      <c r="L1474">
        <f t="shared" si="110"/>
        <v>0</v>
      </c>
      <c r="M1474">
        <f t="shared" si="111"/>
        <v>1</v>
      </c>
      <c r="N1474">
        <f t="shared" si="112"/>
        <v>3</v>
      </c>
      <c r="O1474">
        <f t="shared" si="113"/>
        <v>4</v>
      </c>
      <c r="P1474">
        <f t="shared" si="114"/>
        <v>1</v>
      </c>
      <c r="Q1474" s="3">
        <v>1</v>
      </c>
    </row>
    <row r="1475" spans="1:17" x14ac:dyDescent="0.25">
      <c r="A1475" s="2">
        <v>1474</v>
      </c>
      <c r="B1475">
        <v>21</v>
      </c>
      <c r="C1475" t="s">
        <v>13</v>
      </c>
      <c r="D1475" t="s">
        <v>21</v>
      </c>
      <c r="E1475" t="s">
        <v>20</v>
      </c>
      <c r="F1475" t="s">
        <v>11</v>
      </c>
      <c r="G1475" t="s">
        <v>17</v>
      </c>
      <c r="H1475" s="3">
        <v>1</v>
      </c>
      <c r="K1475" s="2">
        <v>21</v>
      </c>
      <c r="L1475">
        <f t="shared" ref="L1475:L1519" si="115">VLOOKUP(C1475,$S$7:$T$9,2,0)</f>
        <v>0</v>
      </c>
      <c r="M1475">
        <f t="shared" ref="M1475:M1519" si="116">VLOOKUP(D1475,$V$7:$W$11,2,0)</f>
        <v>1</v>
      </c>
      <c r="N1475">
        <f t="shared" ref="N1475:N1519" si="117">VLOOKUP(E1475,$Y$7:$Z$10,2,0)</f>
        <v>3</v>
      </c>
      <c r="O1475">
        <f t="shared" ref="O1475:O1519" si="118">VLOOKUP(F1475,$S$14:$T$19,2,0)</f>
        <v>4</v>
      </c>
      <c r="P1475">
        <f t="shared" ref="P1475:P1519" si="119">VLOOKUP(G1475,$V$14:$W$18,2,0)</f>
        <v>1</v>
      </c>
      <c r="Q1475" s="3">
        <v>1</v>
      </c>
    </row>
    <row r="1476" spans="1:17" x14ac:dyDescent="0.25">
      <c r="A1476" s="2">
        <v>1475</v>
      </c>
      <c r="B1476">
        <v>19</v>
      </c>
      <c r="C1476" t="s">
        <v>8</v>
      </c>
      <c r="D1476" t="s">
        <v>21</v>
      </c>
      <c r="E1476" t="s">
        <v>20</v>
      </c>
      <c r="F1476" t="s">
        <v>24</v>
      </c>
      <c r="G1476" t="s">
        <v>22</v>
      </c>
      <c r="H1476" s="3">
        <v>1</v>
      </c>
      <c r="K1476" s="2">
        <v>19</v>
      </c>
      <c r="L1476">
        <f t="shared" si="115"/>
        <v>1</v>
      </c>
      <c r="M1476">
        <f t="shared" si="116"/>
        <v>1</v>
      </c>
      <c r="N1476">
        <f t="shared" si="117"/>
        <v>3</v>
      </c>
      <c r="O1476">
        <f t="shared" si="118"/>
        <v>3</v>
      </c>
      <c r="P1476">
        <f t="shared" si="119"/>
        <v>2</v>
      </c>
      <c r="Q1476" s="3">
        <v>1</v>
      </c>
    </row>
    <row r="1477" spans="1:17" x14ac:dyDescent="0.25">
      <c r="A1477" s="2">
        <v>1476</v>
      </c>
      <c r="B1477">
        <v>18</v>
      </c>
      <c r="C1477" t="s">
        <v>8</v>
      </c>
      <c r="D1477" t="s">
        <v>21</v>
      </c>
      <c r="E1477" t="s">
        <v>20</v>
      </c>
      <c r="F1477" t="s">
        <v>25</v>
      </c>
      <c r="G1477" t="s">
        <v>19</v>
      </c>
      <c r="H1477" s="3">
        <v>1</v>
      </c>
      <c r="K1477" s="2">
        <v>18</v>
      </c>
      <c r="L1477">
        <f t="shared" si="115"/>
        <v>1</v>
      </c>
      <c r="M1477">
        <f t="shared" si="116"/>
        <v>1</v>
      </c>
      <c r="N1477">
        <f t="shared" si="117"/>
        <v>3</v>
      </c>
      <c r="O1477">
        <f t="shared" si="118"/>
        <v>2</v>
      </c>
      <c r="P1477">
        <f t="shared" si="119"/>
        <v>4</v>
      </c>
      <c r="Q1477" s="3">
        <v>1</v>
      </c>
    </row>
    <row r="1478" spans="1:17" x14ac:dyDescent="0.25">
      <c r="A1478" s="2">
        <v>1477</v>
      </c>
      <c r="B1478">
        <v>24</v>
      </c>
      <c r="C1478" t="s">
        <v>13</v>
      </c>
      <c r="D1478" t="s">
        <v>21</v>
      </c>
      <c r="E1478" t="s">
        <v>20</v>
      </c>
      <c r="F1478" t="s">
        <v>11</v>
      </c>
      <c r="G1478" t="s">
        <v>19</v>
      </c>
      <c r="H1478" s="3">
        <v>1</v>
      </c>
      <c r="K1478" s="2">
        <v>24</v>
      </c>
      <c r="L1478">
        <f t="shared" si="115"/>
        <v>0</v>
      </c>
      <c r="M1478">
        <f t="shared" si="116"/>
        <v>1</v>
      </c>
      <c r="N1478">
        <f t="shared" si="117"/>
        <v>3</v>
      </c>
      <c r="O1478">
        <f t="shared" si="118"/>
        <v>4</v>
      </c>
      <c r="P1478">
        <f t="shared" si="119"/>
        <v>4</v>
      </c>
      <c r="Q1478" s="3">
        <v>1</v>
      </c>
    </row>
    <row r="1479" spans="1:17" x14ac:dyDescent="0.25">
      <c r="A1479" s="2">
        <v>1478</v>
      </c>
      <c r="B1479">
        <v>23</v>
      </c>
      <c r="C1479" t="s">
        <v>13</v>
      </c>
      <c r="D1479" t="s">
        <v>21</v>
      </c>
      <c r="E1479" t="s">
        <v>20</v>
      </c>
      <c r="F1479" t="s">
        <v>24</v>
      </c>
      <c r="G1479" t="s">
        <v>17</v>
      </c>
      <c r="H1479" s="3">
        <v>1</v>
      </c>
      <c r="K1479" s="2">
        <v>23</v>
      </c>
      <c r="L1479">
        <f t="shared" si="115"/>
        <v>0</v>
      </c>
      <c r="M1479">
        <f t="shared" si="116"/>
        <v>1</v>
      </c>
      <c r="N1479">
        <f t="shared" si="117"/>
        <v>3</v>
      </c>
      <c r="O1479">
        <f t="shared" si="118"/>
        <v>3</v>
      </c>
      <c r="P1479">
        <f t="shared" si="119"/>
        <v>1</v>
      </c>
      <c r="Q1479" s="3">
        <v>1</v>
      </c>
    </row>
    <row r="1480" spans="1:17" x14ac:dyDescent="0.25">
      <c r="A1480" s="2">
        <v>1479</v>
      </c>
      <c r="B1480">
        <v>18</v>
      </c>
      <c r="C1480" t="s">
        <v>8</v>
      </c>
      <c r="D1480" t="s">
        <v>21</v>
      </c>
      <c r="E1480" t="s">
        <v>20</v>
      </c>
      <c r="F1480" t="s">
        <v>11</v>
      </c>
      <c r="G1480" t="s">
        <v>17</v>
      </c>
      <c r="H1480" s="3">
        <v>1</v>
      </c>
      <c r="K1480" s="2">
        <v>18</v>
      </c>
      <c r="L1480">
        <f t="shared" si="115"/>
        <v>1</v>
      </c>
      <c r="M1480">
        <f t="shared" si="116"/>
        <v>1</v>
      </c>
      <c r="N1480">
        <f t="shared" si="117"/>
        <v>3</v>
      </c>
      <c r="O1480">
        <f t="shared" si="118"/>
        <v>4</v>
      </c>
      <c r="P1480">
        <f t="shared" si="119"/>
        <v>1</v>
      </c>
      <c r="Q1480" s="3">
        <v>1</v>
      </c>
    </row>
    <row r="1481" spans="1:17" x14ac:dyDescent="0.25">
      <c r="A1481" s="2">
        <v>1480</v>
      </c>
      <c r="B1481">
        <v>24</v>
      </c>
      <c r="C1481" t="s">
        <v>13</v>
      </c>
      <c r="D1481" t="s">
        <v>21</v>
      </c>
      <c r="E1481" t="s">
        <v>20</v>
      </c>
      <c r="F1481" t="s">
        <v>23</v>
      </c>
      <c r="G1481" t="s">
        <v>17</v>
      </c>
      <c r="H1481" s="3">
        <v>1</v>
      </c>
      <c r="K1481" s="2">
        <v>24</v>
      </c>
      <c r="L1481">
        <f t="shared" si="115"/>
        <v>0</v>
      </c>
      <c r="M1481">
        <f t="shared" si="116"/>
        <v>1</v>
      </c>
      <c r="N1481">
        <f t="shared" si="117"/>
        <v>3</v>
      </c>
      <c r="O1481">
        <f t="shared" si="118"/>
        <v>5</v>
      </c>
      <c r="P1481">
        <f t="shared" si="119"/>
        <v>1</v>
      </c>
      <c r="Q1481" s="3">
        <v>1</v>
      </c>
    </row>
    <row r="1482" spans="1:17" x14ac:dyDescent="0.25">
      <c r="A1482" s="2">
        <v>1481</v>
      </c>
      <c r="B1482">
        <v>19</v>
      </c>
      <c r="C1482" t="s">
        <v>13</v>
      </c>
      <c r="D1482" t="s">
        <v>21</v>
      </c>
      <c r="E1482" t="s">
        <v>20</v>
      </c>
      <c r="F1482" t="s">
        <v>24</v>
      </c>
      <c r="G1482" t="s">
        <v>12</v>
      </c>
      <c r="H1482" s="3">
        <v>1</v>
      </c>
      <c r="K1482" s="2">
        <v>19</v>
      </c>
      <c r="L1482">
        <f t="shared" si="115"/>
        <v>0</v>
      </c>
      <c r="M1482">
        <f t="shared" si="116"/>
        <v>1</v>
      </c>
      <c r="N1482">
        <f t="shared" si="117"/>
        <v>3</v>
      </c>
      <c r="O1482">
        <f t="shared" si="118"/>
        <v>3</v>
      </c>
      <c r="P1482">
        <f t="shared" si="119"/>
        <v>3</v>
      </c>
      <c r="Q1482" s="3">
        <v>1</v>
      </c>
    </row>
    <row r="1483" spans="1:17" x14ac:dyDescent="0.25">
      <c r="A1483" s="2">
        <v>1482</v>
      </c>
      <c r="B1483">
        <v>24</v>
      </c>
      <c r="C1483" t="s">
        <v>13</v>
      </c>
      <c r="D1483" t="s">
        <v>21</v>
      </c>
      <c r="E1483" t="s">
        <v>20</v>
      </c>
      <c r="F1483" t="s">
        <v>11</v>
      </c>
      <c r="G1483" t="s">
        <v>12</v>
      </c>
      <c r="H1483" s="3">
        <v>1</v>
      </c>
      <c r="K1483" s="2">
        <v>24</v>
      </c>
      <c r="L1483">
        <f t="shared" si="115"/>
        <v>0</v>
      </c>
      <c r="M1483">
        <f t="shared" si="116"/>
        <v>1</v>
      </c>
      <c r="N1483">
        <f t="shared" si="117"/>
        <v>3</v>
      </c>
      <c r="O1483">
        <f t="shared" si="118"/>
        <v>4</v>
      </c>
      <c r="P1483">
        <f t="shared" si="119"/>
        <v>3</v>
      </c>
      <c r="Q1483" s="3">
        <v>1</v>
      </c>
    </row>
    <row r="1484" spans="1:17" x14ac:dyDescent="0.25">
      <c r="A1484" s="2">
        <v>1483</v>
      </c>
      <c r="B1484">
        <v>18</v>
      </c>
      <c r="C1484" t="s">
        <v>8</v>
      </c>
      <c r="D1484" t="s">
        <v>21</v>
      </c>
      <c r="E1484" t="s">
        <v>20</v>
      </c>
      <c r="F1484" t="s">
        <v>11</v>
      </c>
      <c r="G1484" t="s">
        <v>22</v>
      </c>
      <c r="H1484" s="3">
        <v>1</v>
      </c>
      <c r="K1484" s="2">
        <v>18</v>
      </c>
      <c r="L1484">
        <f t="shared" si="115"/>
        <v>1</v>
      </c>
      <c r="M1484">
        <f t="shared" si="116"/>
        <v>1</v>
      </c>
      <c r="N1484">
        <f t="shared" si="117"/>
        <v>3</v>
      </c>
      <c r="O1484">
        <f t="shared" si="118"/>
        <v>4</v>
      </c>
      <c r="P1484">
        <f t="shared" si="119"/>
        <v>2</v>
      </c>
      <c r="Q1484" s="3">
        <v>1</v>
      </c>
    </row>
    <row r="1485" spans="1:17" x14ac:dyDescent="0.25">
      <c r="A1485" s="2">
        <v>1484</v>
      </c>
      <c r="B1485">
        <v>23</v>
      </c>
      <c r="C1485" t="s">
        <v>13</v>
      </c>
      <c r="D1485" t="s">
        <v>21</v>
      </c>
      <c r="E1485" t="s">
        <v>20</v>
      </c>
      <c r="F1485" t="s">
        <v>25</v>
      </c>
      <c r="G1485" t="s">
        <v>17</v>
      </c>
      <c r="H1485" s="3">
        <v>1</v>
      </c>
      <c r="K1485" s="2">
        <v>23</v>
      </c>
      <c r="L1485">
        <f t="shared" si="115"/>
        <v>0</v>
      </c>
      <c r="M1485">
        <f t="shared" si="116"/>
        <v>1</v>
      </c>
      <c r="N1485">
        <f t="shared" si="117"/>
        <v>3</v>
      </c>
      <c r="O1485">
        <f t="shared" si="118"/>
        <v>2</v>
      </c>
      <c r="P1485">
        <f t="shared" si="119"/>
        <v>1</v>
      </c>
      <c r="Q1485" s="3">
        <v>1</v>
      </c>
    </row>
    <row r="1486" spans="1:17" x14ac:dyDescent="0.25">
      <c r="A1486" s="2">
        <v>1485</v>
      </c>
      <c r="B1486">
        <v>18</v>
      </c>
      <c r="C1486" t="s">
        <v>8</v>
      </c>
      <c r="D1486" t="s">
        <v>21</v>
      </c>
      <c r="E1486" t="s">
        <v>20</v>
      </c>
      <c r="F1486" t="s">
        <v>16</v>
      </c>
      <c r="G1486" t="s">
        <v>12</v>
      </c>
      <c r="H1486" s="3">
        <v>1</v>
      </c>
      <c r="K1486" s="2">
        <v>18</v>
      </c>
      <c r="L1486">
        <f t="shared" si="115"/>
        <v>1</v>
      </c>
      <c r="M1486">
        <f t="shared" si="116"/>
        <v>1</v>
      </c>
      <c r="N1486">
        <f t="shared" si="117"/>
        <v>3</v>
      </c>
      <c r="O1486">
        <f t="shared" si="118"/>
        <v>1</v>
      </c>
      <c r="P1486">
        <f t="shared" si="119"/>
        <v>3</v>
      </c>
      <c r="Q1486" s="3">
        <v>1</v>
      </c>
    </row>
    <row r="1487" spans="1:17" x14ac:dyDescent="0.25">
      <c r="A1487" s="2">
        <v>1486</v>
      </c>
      <c r="B1487">
        <v>22</v>
      </c>
      <c r="C1487" t="s">
        <v>13</v>
      </c>
      <c r="D1487" t="s">
        <v>21</v>
      </c>
      <c r="E1487" t="s">
        <v>20</v>
      </c>
      <c r="F1487" t="s">
        <v>11</v>
      </c>
      <c r="G1487" t="s">
        <v>17</v>
      </c>
      <c r="H1487" s="3">
        <v>1</v>
      </c>
      <c r="K1487" s="2">
        <v>22</v>
      </c>
      <c r="L1487">
        <f t="shared" si="115"/>
        <v>0</v>
      </c>
      <c r="M1487">
        <f t="shared" si="116"/>
        <v>1</v>
      </c>
      <c r="N1487">
        <f t="shared" si="117"/>
        <v>3</v>
      </c>
      <c r="O1487">
        <f t="shared" si="118"/>
        <v>4</v>
      </c>
      <c r="P1487">
        <f t="shared" si="119"/>
        <v>1</v>
      </c>
      <c r="Q1487" s="3">
        <v>1</v>
      </c>
    </row>
    <row r="1488" spans="1:17" x14ac:dyDescent="0.25">
      <c r="A1488" s="2">
        <v>1487</v>
      </c>
      <c r="B1488">
        <v>21</v>
      </c>
      <c r="C1488" t="s">
        <v>13</v>
      </c>
      <c r="D1488" t="s">
        <v>21</v>
      </c>
      <c r="E1488" t="s">
        <v>20</v>
      </c>
      <c r="F1488" t="s">
        <v>11</v>
      </c>
      <c r="G1488" t="s">
        <v>17</v>
      </c>
      <c r="H1488" s="3">
        <v>1</v>
      </c>
      <c r="K1488" s="2">
        <v>21</v>
      </c>
      <c r="L1488">
        <f t="shared" si="115"/>
        <v>0</v>
      </c>
      <c r="M1488">
        <f t="shared" si="116"/>
        <v>1</v>
      </c>
      <c r="N1488">
        <f t="shared" si="117"/>
        <v>3</v>
      </c>
      <c r="O1488">
        <f t="shared" si="118"/>
        <v>4</v>
      </c>
      <c r="P1488">
        <f t="shared" si="119"/>
        <v>1</v>
      </c>
      <c r="Q1488" s="3">
        <v>1</v>
      </c>
    </row>
    <row r="1489" spans="1:17" x14ac:dyDescent="0.25">
      <c r="A1489" s="2">
        <v>1488</v>
      </c>
      <c r="B1489">
        <v>19</v>
      </c>
      <c r="C1489" t="s">
        <v>8</v>
      </c>
      <c r="D1489" t="s">
        <v>21</v>
      </c>
      <c r="E1489" t="s">
        <v>20</v>
      </c>
      <c r="F1489" t="s">
        <v>24</v>
      </c>
      <c r="G1489" t="s">
        <v>22</v>
      </c>
      <c r="H1489" s="3">
        <v>1</v>
      </c>
      <c r="K1489" s="2">
        <v>19</v>
      </c>
      <c r="L1489">
        <f t="shared" si="115"/>
        <v>1</v>
      </c>
      <c r="M1489">
        <f t="shared" si="116"/>
        <v>1</v>
      </c>
      <c r="N1489">
        <f t="shared" si="117"/>
        <v>3</v>
      </c>
      <c r="O1489">
        <f t="shared" si="118"/>
        <v>3</v>
      </c>
      <c r="P1489">
        <f t="shared" si="119"/>
        <v>2</v>
      </c>
      <c r="Q1489" s="3">
        <v>1</v>
      </c>
    </row>
    <row r="1490" spans="1:17" x14ac:dyDescent="0.25">
      <c r="A1490" s="2">
        <v>1489</v>
      </c>
      <c r="B1490">
        <v>18</v>
      </c>
      <c r="C1490" t="s">
        <v>8</v>
      </c>
      <c r="D1490" t="s">
        <v>21</v>
      </c>
      <c r="E1490" t="s">
        <v>20</v>
      </c>
      <c r="F1490" t="s">
        <v>25</v>
      </c>
      <c r="G1490" t="s">
        <v>19</v>
      </c>
      <c r="H1490" s="3">
        <v>1</v>
      </c>
      <c r="K1490" s="2">
        <v>18</v>
      </c>
      <c r="L1490">
        <f t="shared" si="115"/>
        <v>1</v>
      </c>
      <c r="M1490">
        <f t="shared" si="116"/>
        <v>1</v>
      </c>
      <c r="N1490">
        <f t="shared" si="117"/>
        <v>3</v>
      </c>
      <c r="O1490">
        <f t="shared" si="118"/>
        <v>2</v>
      </c>
      <c r="P1490">
        <f t="shared" si="119"/>
        <v>4</v>
      </c>
      <c r="Q1490" s="3">
        <v>1</v>
      </c>
    </row>
    <row r="1491" spans="1:17" x14ac:dyDescent="0.25">
      <c r="A1491" s="2">
        <v>1490</v>
      </c>
      <c r="B1491">
        <v>24</v>
      </c>
      <c r="C1491" t="s">
        <v>13</v>
      </c>
      <c r="D1491" t="s">
        <v>21</v>
      </c>
      <c r="E1491" t="s">
        <v>20</v>
      </c>
      <c r="F1491" t="s">
        <v>11</v>
      </c>
      <c r="G1491" t="s">
        <v>19</v>
      </c>
      <c r="H1491" s="3">
        <v>1</v>
      </c>
      <c r="K1491" s="2">
        <v>24</v>
      </c>
      <c r="L1491">
        <f t="shared" si="115"/>
        <v>0</v>
      </c>
      <c r="M1491">
        <f t="shared" si="116"/>
        <v>1</v>
      </c>
      <c r="N1491">
        <f t="shared" si="117"/>
        <v>3</v>
      </c>
      <c r="O1491">
        <f t="shared" si="118"/>
        <v>4</v>
      </c>
      <c r="P1491">
        <f t="shared" si="119"/>
        <v>4</v>
      </c>
      <c r="Q1491" s="3">
        <v>1</v>
      </c>
    </row>
    <row r="1492" spans="1:17" x14ac:dyDescent="0.25">
      <c r="A1492" s="2">
        <v>1491</v>
      </c>
      <c r="B1492">
        <v>23</v>
      </c>
      <c r="C1492" t="s">
        <v>13</v>
      </c>
      <c r="D1492" t="s">
        <v>21</v>
      </c>
      <c r="E1492" t="s">
        <v>20</v>
      </c>
      <c r="F1492" t="s">
        <v>24</v>
      </c>
      <c r="G1492" t="s">
        <v>17</v>
      </c>
      <c r="H1492" s="3">
        <v>1</v>
      </c>
      <c r="K1492" s="2">
        <v>23</v>
      </c>
      <c r="L1492">
        <f t="shared" si="115"/>
        <v>0</v>
      </c>
      <c r="M1492">
        <f t="shared" si="116"/>
        <v>1</v>
      </c>
      <c r="N1492">
        <f t="shared" si="117"/>
        <v>3</v>
      </c>
      <c r="O1492">
        <f t="shared" si="118"/>
        <v>3</v>
      </c>
      <c r="P1492">
        <f t="shared" si="119"/>
        <v>1</v>
      </c>
      <c r="Q1492" s="3">
        <v>1</v>
      </c>
    </row>
    <row r="1493" spans="1:17" x14ac:dyDescent="0.25">
      <c r="A1493" s="2">
        <v>1492</v>
      </c>
      <c r="B1493">
        <v>18</v>
      </c>
      <c r="C1493" t="s">
        <v>8</v>
      </c>
      <c r="D1493" t="s">
        <v>21</v>
      </c>
      <c r="E1493" t="s">
        <v>20</v>
      </c>
      <c r="F1493" t="s">
        <v>11</v>
      </c>
      <c r="G1493" t="s">
        <v>17</v>
      </c>
      <c r="H1493" s="3">
        <v>1</v>
      </c>
      <c r="K1493" s="2">
        <v>18</v>
      </c>
      <c r="L1493">
        <f t="shared" si="115"/>
        <v>1</v>
      </c>
      <c r="M1493">
        <f t="shared" si="116"/>
        <v>1</v>
      </c>
      <c r="N1493">
        <f t="shared" si="117"/>
        <v>3</v>
      </c>
      <c r="O1493">
        <f t="shared" si="118"/>
        <v>4</v>
      </c>
      <c r="P1493">
        <f t="shared" si="119"/>
        <v>1</v>
      </c>
      <c r="Q1493" s="3">
        <v>1</v>
      </c>
    </row>
    <row r="1494" spans="1:17" x14ac:dyDescent="0.25">
      <c r="A1494" s="2">
        <v>1493</v>
      </c>
      <c r="B1494">
        <v>24</v>
      </c>
      <c r="C1494" t="s">
        <v>13</v>
      </c>
      <c r="D1494" t="s">
        <v>21</v>
      </c>
      <c r="E1494" t="s">
        <v>20</v>
      </c>
      <c r="F1494" t="s">
        <v>23</v>
      </c>
      <c r="G1494" t="s">
        <v>17</v>
      </c>
      <c r="H1494" s="3">
        <v>1</v>
      </c>
      <c r="K1494" s="2">
        <v>24</v>
      </c>
      <c r="L1494">
        <f t="shared" si="115"/>
        <v>0</v>
      </c>
      <c r="M1494">
        <f t="shared" si="116"/>
        <v>1</v>
      </c>
      <c r="N1494">
        <f t="shared" si="117"/>
        <v>3</v>
      </c>
      <c r="O1494">
        <f t="shared" si="118"/>
        <v>5</v>
      </c>
      <c r="P1494">
        <f t="shared" si="119"/>
        <v>1</v>
      </c>
      <c r="Q1494" s="3">
        <v>1</v>
      </c>
    </row>
    <row r="1495" spans="1:17" x14ac:dyDescent="0.25">
      <c r="A1495" s="2">
        <v>1494</v>
      </c>
      <c r="B1495">
        <v>19</v>
      </c>
      <c r="C1495" t="s">
        <v>13</v>
      </c>
      <c r="D1495" t="s">
        <v>21</v>
      </c>
      <c r="E1495" t="s">
        <v>20</v>
      </c>
      <c r="F1495" t="s">
        <v>24</v>
      </c>
      <c r="G1495" t="s">
        <v>12</v>
      </c>
      <c r="H1495" s="3">
        <v>1</v>
      </c>
      <c r="K1495" s="2">
        <v>19</v>
      </c>
      <c r="L1495">
        <f t="shared" si="115"/>
        <v>0</v>
      </c>
      <c r="M1495">
        <f t="shared" si="116"/>
        <v>1</v>
      </c>
      <c r="N1495">
        <f t="shared" si="117"/>
        <v>3</v>
      </c>
      <c r="O1495">
        <f t="shared" si="118"/>
        <v>3</v>
      </c>
      <c r="P1495">
        <f t="shared" si="119"/>
        <v>3</v>
      </c>
      <c r="Q1495" s="3">
        <v>1</v>
      </c>
    </row>
    <row r="1496" spans="1:17" x14ac:dyDescent="0.25">
      <c r="A1496" s="2">
        <v>1495</v>
      </c>
      <c r="B1496">
        <v>24</v>
      </c>
      <c r="C1496" t="s">
        <v>13</v>
      </c>
      <c r="D1496" t="s">
        <v>21</v>
      </c>
      <c r="E1496" t="s">
        <v>20</v>
      </c>
      <c r="F1496" t="s">
        <v>11</v>
      </c>
      <c r="G1496" t="s">
        <v>12</v>
      </c>
      <c r="H1496" s="3">
        <v>1</v>
      </c>
      <c r="K1496" s="2">
        <v>24</v>
      </c>
      <c r="L1496">
        <f t="shared" si="115"/>
        <v>0</v>
      </c>
      <c r="M1496">
        <f t="shared" si="116"/>
        <v>1</v>
      </c>
      <c r="N1496">
        <f t="shared" si="117"/>
        <v>3</v>
      </c>
      <c r="O1496">
        <f t="shared" si="118"/>
        <v>4</v>
      </c>
      <c r="P1496">
        <f t="shared" si="119"/>
        <v>3</v>
      </c>
      <c r="Q1496" s="3">
        <v>1</v>
      </c>
    </row>
    <row r="1497" spans="1:17" x14ac:dyDescent="0.25">
      <c r="A1497" s="2">
        <v>1496</v>
      </c>
      <c r="B1497">
        <v>18</v>
      </c>
      <c r="C1497" t="s">
        <v>8</v>
      </c>
      <c r="D1497" t="s">
        <v>21</v>
      </c>
      <c r="E1497" t="s">
        <v>20</v>
      </c>
      <c r="F1497" t="s">
        <v>11</v>
      </c>
      <c r="G1497" t="s">
        <v>22</v>
      </c>
      <c r="H1497" s="3">
        <v>1</v>
      </c>
      <c r="K1497" s="2">
        <v>18</v>
      </c>
      <c r="L1497">
        <f t="shared" si="115"/>
        <v>1</v>
      </c>
      <c r="M1497">
        <f t="shared" si="116"/>
        <v>1</v>
      </c>
      <c r="N1497">
        <f t="shared" si="117"/>
        <v>3</v>
      </c>
      <c r="O1497">
        <f t="shared" si="118"/>
        <v>4</v>
      </c>
      <c r="P1497">
        <f t="shared" si="119"/>
        <v>2</v>
      </c>
      <c r="Q1497" s="3">
        <v>1</v>
      </c>
    </row>
    <row r="1498" spans="1:17" x14ac:dyDescent="0.25">
      <c r="A1498" s="2">
        <v>1497</v>
      </c>
      <c r="B1498">
        <v>23</v>
      </c>
      <c r="C1498" t="s">
        <v>13</v>
      </c>
      <c r="D1498" t="s">
        <v>21</v>
      </c>
      <c r="E1498" t="s">
        <v>20</v>
      </c>
      <c r="F1498" t="s">
        <v>25</v>
      </c>
      <c r="G1498" t="s">
        <v>17</v>
      </c>
      <c r="H1498" s="3">
        <v>1</v>
      </c>
      <c r="K1498" s="2">
        <v>23</v>
      </c>
      <c r="L1498">
        <f t="shared" si="115"/>
        <v>0</v>
      </c>
      <c r="M1498">
        <f t="shared" si="116"/>
        <v>1</v>
      </c>
      <c r="N1498">
        <f t="shared" si="117"/>
        <v>3</v>
      </c>
      <c r="O1498">
        <f t="shared" si="118"/>
        <v>2</v>
      </c>
      <c r="P1498">
        <f t="shared" si="119"/>
        <v>1</v>
      </c>
      <c r="Q1498" s="3">
        <v>1</v>
      </c>
    </row>
    <row r="1499" spans="1:17" x14ac:dyDescent="0.25">
      <c r="A1499" s="2">
        <v>1498</v>
      </c>
      <c r="B1499">
        <v>18</v>
      </c>
      <c r="C1499" t="s">
        <v>8</v>
      </c>
      <c r="D1499" t="s">
        <v>21</v>
      </c>
      <c r="E1499" t="s">
        <v>20</v>
      </c>
      <c r="F1499" t="s">
        <v>16</v>
      </c>
      <c r="G1499" t="s">
        <v>12</v>
      </c>
      <c r="H1499" s="3">
        <v>1</v>
      </c>
      <c r="K1499" s="2">
        <v>18</v>
      </c>
      <c r="L1499">
        <f t="shared" si="115"/>
        <v>1</v>
      </c>
      <c r="M1499">
        <f t="shared" si="116"/>
        <v>1</v>
      </c>
      <c r="N1499">
        <f t="shared" si="117"/>
        <v>3</v>
      </c>
      <c r="O1499">
        <f t="shared" si="118"/>
        <v>1</v>
      </c>
      <c r="P1499">
        <f t="shared" si="119"/>
        <v>3</v>
      </c>
      <c r="Q1499" s="3">
        <v>1</v>
      </c>
    </row>
    <row r="1500" spans="1:17" x14ac:dyDescent="0.25">
      <c r="A1500" s="2">
        <v>1499</v>
      </c>
      <c r="B1500">
        <v>22</v>
      </c>
      <c r="C1500" t="s">
        <v>13</v>
      </c>
      <c r="D1500" t="s">
        <v>21</v>
      </c>
      <c r="E1500" t="s">
        <v>20</v>
      </c>
      <c r="F1500" t="s">
        <v>11</v>
      </c>
      <c r="G1500" t="s">
        <v>17</v>
      </c>
      <c r="H1500" s="3">
        <v>1</v>
      </c>
      <c r="K1500" s="2">
        <v>22</v>
      </c>
      <c r="L1500">
        <f t="shared" si="115"/>
        <v>0</v>
      </c>
      <c r="M1500">
        <f t="shared" si="116"/>
        <v>1</v>
      </c>
      <c r="N1500">
        <f t="shared" si="117"/>
        <v>3</v>
      </c>
      <c r="O1500">
        <f t="shared" si="118"/>
        <v>4</v>
      </c>
      <c r="P1500">
        <f t="shared" si="119"/>
        <v>1</v>
      </c>
      <c r="Q1500" s="3">
        <v>1</v>
      </c>
    </row>
    <row r="1501" spans="1:17" x14ac:dyDescent="0.25">
      <c r="A1501" s="2">
        <v>1500</v>
      </c>
      <c r="B1501">
        <v>21</v>
      </c>
      <c r="C1501" t="s">
        <v>13</v>
      </c>
      <c r="D1501" t="s">
        <v>21</v>
      </c>
      <c r="E1501" t="s">
        <v>20</v>
      </c>
      <c r="F1501" t="s">
        <v>11</v>
      </c>
      <c r="G1501" t="s">
        <v>17</v>
      </c>
      <c r="H1501" s="3">
        <v>1</v>
      </c>
      <c r="K1501" s="2">
        <v>21</v>
      </c>
      <c r="L1501">
        <f t="shared" si="115"/>
        <v>0</v>
      </c>
      <c r="M1501">
        <f t="shared" si="116"/>
        <v>1</v>
      </c>
      <c r="N1501">
        <f t="shared" si="117"/>
        <v>3</v>
      </c>
      <c r="O1501">
        <f t="shared" si="118"/>
        <v>4</v>
      </c>
      <c r="P1501">
        <f t="shared" si="119"/>
        <v>1</v>
      </c>
      <c r="Q1501" s="3">
        <v>1</v>
      </c>
    </row>
    <row r="1502" spans="1:17" x14ac:dyDescent="0.25">
      <c r="A1502" s="2">
        <v>1501</v>
      </c>
      <c r="B1502">
        <v>19</v>
      </c>
      <c r="C1502" t="s">
        <v>8</v>
      </c>
      <c r="D1502" t="s">
        <v>21</v>
      </c>
      <c r="E1502" t="s">
        <v>20</v>
      </c>
      <c r="F1502" t="s">
        <v>24</v>
      </c>
      <c r="G1502" t="s">
        <v>22</v>
      </c>
      <c r="H1502" s="3">
        <v>1</v>
      </c>
      <c r="K1502" s="2">
        <v>19</v>
      </c>
      <c r="L1502">
        <f t="shared" si="115"/>
        <v>1</v>
      </c>
      <c r="M1502">
        <f t="shared" si="116"/>
        <v>1</v>
      </c>
      <c r="N1502">
        <f t="shared" si="117"/>
        <v>3</v>
      </c>
      <c r="O1502">
        <f t="shared" si="118"/>
        <v>3</v>
      </c>
      <c r="P1502">
        <f t="shared" si="119"/>
        <v>2</v>
      </c>
      <c r="Q1502" s="3">
        <v>1</v>
      </c>
    </row>
    <row r="1503" spans="1:17" x14ac:dyDescent="0.25">
      <c r="A1503" s="2">
        <v>1502</v>
      </c>
      <c r="B1503">
        <v>18</v>
      </c>
      <c r="C1503" t="s">
        <v>8</v>
      </c>
      <c r="D1503" t="s">
        <v>21</v>
      </c>
      <c r="E1503" t="s">
        <v>20</v>
      </c>
      <c r="F1503" t="s">
        <v>25</v>
      </c>
      <c r="G1503" t="s">
        <v>19</v>
      </c>
      <c r="H1503" s="3">
        <v>1</v>
      </c>
      <c r="K1503" s="2">
        <v>18</v>
      </c>
      <c r="L1503">
        <f t="shared" si="115"/>
        <v>1</v>
      </c>
      <c r="M1503">
        <f t="shared" si="116"/>
        <v>1</v>
      </c>
      <c r="N1503">
        <f t="shared" si="117"/>
        <v>3</v>
      </c>
      <c r="O1503">
        <f t="shared" si="118"/>
        <v>2</v>
      </c>
      <c r="P1503">
        <f t="shared" si="119"/>
        <v>4</v>
      </c>
      <c r="Q1503" s="3">
        <v>1</v>
      </c>
    </row>
    <row r="1504" spans="1:17" x14ac:dyDescent="0.25">
      <c r="A1504" s="2">
        <v>1503</v>
      </c>
      <c r="B1504">
        <v>24</v>
      </c>
      <c r="C1504" t="s">
        <v>13</v>
      </c>
      <c r="D1504" t="s">
        <v>21</v>
      </c>
      <c r="E1504" t="s">
        <v>20</v>
      </c>
      <c r="F1504" t="s">
        <v>11</v>
      </c>
      <c r="G1504" t="s">
        <v>19</v>
      </c>
      <c r="H1504" s="3">
        <v>1</v>
      </c>
      <c r="K1504" s="2">
        <v>24</v>
      </c>
      <c r="L1504">
        <f t="shared" si="115"/>
        <v>0</v>
      </c>
      <c r="M1504">
        <f t="shared" si="116"/>
        <v>1</v>
      </c>
      <c r="N1504">
        <f t="shared" si="117"/>
        <v>3</v>
      </c>
      <c r="O1504">
        <f t="shared" si="118"/>
        <v>4</v>
      </c>
      <c r="P1504">
        <f t="shared" si="119"/>
        <v>4</v>
      </c>
      <c r="Q1504" s="3">
        <v>1</v>
      </c>
    </row>
    <row r="1505" spans="1:17" x14ac:dyDescent="0.25">
      <c r="A1505" s="2">
        <v>1504</v>
      </c>
      <c r="B1505">
        <v>23</v>
      </c>
      <c r="C1505" t="s">
        <v>13</v>
      </c>
      <c r="D1505" t="s">
        <v>21</v>
      </c>
      <c r="E1505" t="s">
        <v>20</v>
      </c>
      <c r="F1505" t="s">
        <v>24</v>
      </c>
      <c r="G1505" t="s">
        <v>17</v>
      </c>
      <c r="H1505" s="3">
        <v>1</v>
      </c>
      <c r="K1505" s="2">
        <v>23</v>
      </c>
      <c r="L1505">
        <f t="shared" si="115"/>
        <v>0</v>
      </c>
      <c r="M1505">
        <f t="shared" si="116"/>
        <v>1</v>
      </c>
      <c r="N1505">
        <f t="shared" si="117"/>
        <v>3</v>
      </c>
      <c r="O1505">
        <f t="shared" si="118"/>
        <v>3</v>
      </c>
      <c r="P1505">
        <f t="shared" si="119"/>
        <v>1</v>
      </c>
      <c r="Q1505" s="3">
        <v>1</v>
      </c>
    </row>
    <row r="1506" spans="1:17" x14ac:dyDescent="0.25">
      <c r="A1506" s="2">
        <v>1505</v>
      </c>
      <c r="B1506">
        <v>18</v>
      </c>
      <c r="C1506" t="s">
        <v>8</v>
      </c>
      <c r="D1506" t="s">
        <v>21</v>
      </c>
      <c r="E1506" t="s">
        <v>20</v>
      </c>
      <c r="F1506" t="s">
        <v>11</v>
      </c>
      <c r="G1506" t="s">
        <v>17</v>
      </c>
      <c r="H1506" s="3">
        <v>1</v>
      </c>
      <c r="K1506" s="2">
        <v>18</v>
      </c>
      <c r="L1506">
        <f t="shared" si="115"/>
        <v>1</v>
      </c>
      <c r="M1506">
        <f t="shared" si="116"/>
        <v>1</v>
      </c>
      <c r="N1506">
        <f t="shared" si="117"/>
        <v>3</v>
      </c>
      <c r="O1506">
        <f t="shared" si="118"/>
        <v>4</v>
      </c>
      <c r="P1506">
        <f t="shared" si="119"/>
        <v>1</v>
      </c>
      <c r="Q1506" s="3">
        <v>1</v>
      </c>
    </row>
    <row r="1507" spans="1:17" x14ac:dyDescent="0.25">
      <c r="A1507" s="2">
        <v>1506</v>
      </c>
      <c r="B1507">
        <v>24</v>
      </c>
      <c r="C1507" t="s">
        <v>13</v>
      </c>
      <c r="D1507" t="s">
        <v>21</v>
      </c>
      <c r="E1507" t="s">
        <v>20</v>
      </c>
      <c r="F1507" t="s">
        <v>23</v>
      </c>
      <c r="G1507" t="s">
        <v>17</v>
      </c>
      <c r="H1507" s="3">
        <v>1</v>
      </c>
      <c r="K1507" s="2">
        <v>24</v>
      </c>
      <c r="L1507">
        <f t="shared" si="115"/>
        <v>0</v>
      </c>
      <c r="M1507">
        <f t="shared" si="116"/>
        <v>1</v>
      </c>
      <c r="N1507">
        <f t="shared" si="117"/>
        <v>3</v>
      </c>
      <c r="O1507">
        <f t="shared" si="118"/>
        <v>5</v>
      </c>
      <c r="P1507">
        <f t="shared" si="119"/>
        <v>1</v>
      </c>
      <c r="Q1507" s="3">
        <v>1</v>
      </c>
    </row>
    <row r="1508" spans="1:17" x14ac:dyDescent="0.25">
      <c r="A1508" s="2">
        <v>1507</v>
      </c>
      <c r="B1508">
        <v>19</v>
      </c>
      <c r="C1508" t="s">
        <v>13</v>
      </c>
      <c r="D1508" t="s">
        <v>21</v>
      </c>
      <c r="E1508" t="s">
        <v>20</v>
      </c>
      <c r="F1508" t="s">
        <v>24</v>
      </c>
      <c r="G1508" t="s">
        <v>12</v>
      </c>
      <c r="H1508" s="3">
        <v>1</v>
      </c>
      <c r="K1508" s="2">
        <v>19</v>
      </c>
      <c r="L1508">
        <f t="shared" si="115"/>
        <v>0</v>
      </c>
      <c r="M1508">
        <f t="shared" si="116"/>
        <v>1</v>
      </c>
      <c r="N1508">
        <f t="shared" si="117"/>
        <v>3</v>
      </c>
      <c r="O1508">
        <f t="shared" si="118"/>
        <v>3</v>
      </c>
      <c r="P1508">
        <f t="shared" si="119"/>
        <v>3</v>
      </c>
      <c r="Q1508" s="3">
        <v>1</v>
      </c>
    </row>
    <row r="1509" spans="1:17" x14ac:dyDescent="0.25">
      <c r="A1509" s="2">
        <v>1508</v>
      </c>
      <c r="B1509">
        <v>24</v>
      </c>
      <c r="C1509" t="s">
        <v>13</v>
      </c>
      <c r="D1509" t="s">
        <v>21</v>
      </c>
      <c r="E1509" t="s">
        <v>20</v>
      </c>
      <c r="F1509" t="s">
        <v>11</v>
      </c>
      <c r="G1509" t="s">
        <v>12</v>
      </c>
      <c r="H1509" s="3">
        <v>1</v>
      </c>
      <c r="K1509" s="2">
        <v>24</v>
      </c>
      <c r="L1509">
        <f t="shared" si="115"/>
        <v>0</v>
      </c>
      <c r="M1509">
        <f t="shared" si="116"/>
        <v>1</v>
      </c>
      <c r="N1509">
        <f t="shared" si="117"/>
        <v>3</v>
      </c>
      <c r="O1509">
        <f t="shared" si="118"/>
        <v>4</v>
      </c>
      <c r="P1509">
        <f t="shared" si="119"/>
        <v>3</v>
      </c>
      <c r="Q1509" s="3">
        <v>1</v>
      </c>
    </row>
    <row r="1510" spans="1:17" x14ac:dyDescent="0.25">
      <c r="A1510" s="2">
        <v>1509</v>
      </c>
      <c r="B1510">
        <v>18</v>
      </c>
      <c r="C1510" t="s">
        <v>8</v>
      </c>
      <c r="D1510" t="s">
        <v>21</v>
      </c>
      <c r="E1510" t="s">
        <v>20</v>
      </c>
      <c r="F1510" t="s">
        <v>11</v>
      </c>
      <c r="G1510" t="s">
        <v>22</v>
      </c>
      <c r="H1510" s="3">
        <v>1</v>
      </c>
      <c r="K1510" s="2">
        <v>18</v>
      </c>
      <c r="L1510">
        <f t="shared" si="115"/>
        <v>1</v>
      </c>
      <c r="M1510">
        <f t="shared" si="116"/>
        <v>1</v>
      </c>
      <c r="N1510">
        <f t="shared" si="117"/>
        <v>3</v>
      </c>
      <c r="O1510">
        <f t="shared" si="118"/>
        <v>4</v>
      </c>
      <c r="P1510">
        <f t="shared" si="119"/>
        <v>2</v>
      </c>
      <c r="Q1510" s="3">
        <v>1</v>
      </c>
    </row>
    <row r="1511" spans="1:17" x14ac:dyDescent="0.25">
      <c r="A1511" s="2">
        <v>1510</v>
      </c>
      <c r="B1511">
        <v>23</v>
      </c>
      <c r="C1511" t="s">
        <v>13</v>
      </c>
      <c r="D1511" t="s">
        <v>21</v>
      </c>
      <c r="E1511" t="s">
        <v>20</v>
      </c>
      <c r="F1511" t="s">
        <v>25</v>
      </c>
      <c r="G1511" t="s">
        <v>17</v>
      </c>
      <c r="H1511" s="3">
        <v>1</v>
      </c>
      <c r="K1511" s="2">
        <v>23</v>
      </c>
      <c r="L1511">
        <f t="shared" si="115"/>
        <v>0</v>
      </c>
      <c r="M1511">
        <f t="shared" si="116"/>
        <v>1</v>
      </c>
      <c r="N1511">
        <f t="shared" si="117"/>
        <v>3</v>
      </c>
      <c r="O1511">
        <f t="shared" si="118"/>
        <v>2</v>
      </c>
      <c r="P1511">
        <f t="shared" si="119"/>
        <v>1</v>
      </c>
      <c r="Q1511" s="3">
        <v>1</v>
      </c>
    </row>
    <row r="1512" spans="1:17" x14ac:dyDescent="0.25">
      <c r="A1512" s="2">
        <v>1511</v>
      </c>
      <c r="B1512">
        <v>18</v>
      </c>
      <c r="C1512" t="s">
        <v>8</v>
      </c>
      <c r="D1512" t="s">
        <v>21</v>
      </c>
      <c r="E1512" t="s">
        <v>20</v>
      </c>
      <c r="F1512" t="s">
        <v>16</v>
      </c>
      <c r="G1512" t="s">
        <v>12</v>
      </c>
      <c r="H1512" s="3">
        <v>1</v>
      </c>
      <c r="K1512" s="2">
        <v>18</v>
      </c>
      <c r="L1512">
        <f t="shared" si="115"/>
        <v>1</v>
      </c>
      <c r="M1512">
        <f t="shared" si="116"/>
        <v>1</v>
      </c>
      <c r="N1512">
        <f t="shared" si="117"/>
        <v>3</v>
      </c>
      <c r="O1512">
        <f t="shared" si="118"/>
        <v>1</v>
      </c>
      <c r="P1512">
        <f t="shared" si="119"/>
        <v>3</v>
      </c>
      <c r="Q1512" s="3">
        <v>1</v>
      </c>
    </row>
    <row r="1513" spans="1:17" x14ac:dyDescent="0.25">
      <c r="A1513" s="2">
        <v>1512</v>
      </c>
      <c r="B1513">
        <v>22</v>
      </c>
      <c r="C1513" t="s">
        <v>13</v>
      </c>
      <c r="D1513" t="s">
        <v>21</v>
      </c>
      <c r="E1513" t="s">
        <v>20</v>
      </c>
      <c r="F1513" t="s">
        <v>11</v>
      </c>
      <c r="G1513" t="s">
        <v>17</v>
      </c>
      <c r="H1513" s="3">
        <v>1</v>
      </c>
      <c r="K1513" s="2">
        <v>22</v>
      </c>
      <c r="L1513">
        <f t="shared" si="115"/>
        <v>0</v>
      </c>
      <c r="M1513">
        <f t="shared" si="116"/>
        <v>1</v>
      </c>
      <c r="N1513">
        <f t="shared" si="117"/>
        <v>3</v>
      </c>
      <c r="O1513">
        <f t="shared" si="118"/>
        <v>4</v>
      </c>
      <c r="P1513">
        <f t="shared" si="119"/>
        <v>1</v>
      </c>
      <c r="Q1513" s="3">
        <v>1</v>
      </c>
    </row>
    <row r="1514" spans="1:17" x14ac:dyDescent="0.25">
      <c r="A1514" s="2">
        <v>1513</v>
      </c>
      <c r="B1514">
        <v>21</v>
      </c>
      <c r="C1514" t="s">
        <v>13</v>
      </c>
      <c r="D1514" t="s">
        <v>21</v>
      </c>
      <c r="E1514" t="s">
        <v>20</v>
      </c>
      <c r="F1514" t="s">
        <v>11</v>
      </c>
      <c r="G1514" t="s">
        <v>17</v>
      </c>
      <c r="H1514" s="3">
        <v>1</v>
      </c>
      <c r="K1514" s="2">
        <v>21</v>
      </c>
      <c r="L1514">
        <f t="shared" si="115"/>
        <v>0</v>
      </c>
      <c r="M1514">
        <f t="shared" si="116"/>
        <v>1</v>
      </c>
      <c r="N1514">
        <f t="shared" si="117"/>
        <v>3</v>
      </c>
      <c r="O1514">
        <f t="shared" si="118"/>
        <v>4</v>
      </c>
      <c r="P1514">
        <f t="shared" si="119"/>
        <v>1</v>
      </c>
      <c r="Q1514" s="3">
        <v>1</v>
      </c>
    </row>
    <row r="1515" spans="1:17" x14ac:dyDescent="0.25">
      <c r="A1515" s="2">
        <v>1514</v>
      </c>
      <c r="B1515">
        <v>19</v>
      </c>
      <c r="C1515" t="s">
        <v>8</v>
      </c>
      <c r="D1515" t="s">
        <v>21</v>
      </c>
      <c r="E1515" t="s">
        <v>20</v>
      </c>
      <c r="F1515" t="s">
        <v>24</v>
      </c>
      <c r="G1515" t="s">
        <v>22</v>
      </c>
      <c r="H1515" s="3">
        <v>1</v>
      </c>
      <c r="K1515" s="2">
        <v>19</v>
      </c>
      <c r="L1515">
        <f t="shared" si="115"/>
        <v>1</v>
      </c>
      <c r="M1515">
        <f t="shared" si="116"/>
        <v>1</v>
      </c>
      <c r="N1515">
        <f t="shared" si="117"/>
        <v>3</v>
      </c>
      <c r="O1515">
        <f t="shared" si="118"/>
        <v>3</v>
      </c>
      <c r="P1515">
        <f t="shared" si="119"/>
        <v>2</v>
      </c>
      <c r="Q1515" s="3">
        <v>1</v>
      </c>
    </row>
    <row r="1516" spans="1:17" x14ac:dyDescent="0.25">
      <c r="A1516" s="2">
        <v>1515</v>
      </c>
      <c r="B1516">
        <v>18</v>
      </c>
      <c r="C1516" t="s">
        <v>8</v>
      </c>
      <c r="D1516" t="s">
        <v>21</v>
      </c>
      <c r="E1516" t="s">
        <v>20</v>
      </c>
      <c r="F1516" t="s">
        <v>25</v>
      </c>
      <c r="G1516" t="s">
        <v>19</v>
      </c>
      <c r="H1516" s="3">
        <v>1</v>
      </c>
      <c r="K1516" s="2">
        <v>18</v>
      </c>
      <c r="L1516">
        <f t="shared" si="115"/>
        <v>1</v>
      </c>
      <c r="M1516">
        <f t="shared" si="116"/>
        <v>1</v>
      </c>
      <c r="N1516">
        <f t="shared" si="117"/>
        <v>3</v>
      </c>
      <c r="O1516">
        <f t="shared" si="118"/>
        <v>2</v>
      </c>
      <c r="P1516">
        <f t="shared" si="119"/>
        <v>4</v>
      </c>
      <c r="Q1516" s="3">
        <v>1</v>
      </c>
    </row>
    <row r="1517" spans="1:17" x14ac:dyDescent="0.25">
      <c r="A1517" s="2">
        <v>1516</v>
      </c>
      <c r="B1517">
        <v>24</v>
      </c>
      <c r="C1517" t="s">
        <v>13</v>
      </c>
      <c r="D1517" t="s">
        <v>21</v>
      </c>
      <c r="E1517" t="s">
        <v>20</v>
      </c>
      <c r="F1517" t="s">
        <v>11</v>
      </c>
      <c r="G1517" t="s">
        <v>19</v>
      </c>
      <c r="H1517" s="3">
        <v>1</v>
      </c>
      <c r="K1517" s="2">
        <v>24</v>
      </c>
      <c r="L1517">
        <f t="shared" si="115"/>
        <v>0</v>
      </c>
      <c r="M1517">
        <f t="shared" si="116"/>
        <v>1</v>
      </c>
      <c r="N1517">
        <f t="shared" si="117"/>
        <v>3</v>
      </c>
      <c r="O1517">
        <f t="shared" si="118"/>
        <v>4</v>
      </c>
      <c r="P1517">
        <f t="shared" si="119"/>
        <v>4</v>
      </c>
      <c r="Q1517" s="3">
        <v>1</v>
      </c>
    </row>
    <row r="1518" spans="1:17" x14ac:dyDescent="0.25">
      <c r="A1518" s="2">
        <v>1517</v>
      </c>
      <c r="B1518">
        <v>23</v>
      </c>
      <c r="C1518" t="s">
        <v>13</v>
      </c>
      <c r="D1518" t="s">
        <v>21</v>
      </c>
      <c r="E1518" t="s">
        <v>20</v>
      </c>
      <c r="F1518" t="s">
        <v>24</v>
      </c>
      <c r="G1518" t="s">
        <v>17</v>
      </c>
      <c r="H1518" s="3">
        <v>1</v>
      </c>
      <c r="K1518" s="2">
        <v>23</v>
      </c>
      <c r="L1518">
        <f t="shared" si="115"/>
        <v>0</v>
      </c>
      <c r="M1518">
        <f t="shared" si="116"/>
        <v>1</v>
      </c>
      <c r="N1518">
        <f t="shared" si="117"/>
        <v>3</v>
      </c>
      <c r="O1518">
        <f t="shared" si="118"/>
        <v>3</v>
      </c>
      <c r="P1518">
        <f t="shared" si="119"/>
        <v>1</v>
      </c>
      <c r="Q1518" s="3">
        <v>1</v>
      </c>
    </row>
    <row r="1519" spans="1:17" x14ac:dyDescent="0.25">
      <c r="A1519" s="4">
        <v>1518</v>
      </c>
      <c r="B1519" s="5">
        <v>18</v>
      </c>
      <c r="C1519" s="5" t="s">
        <v>8</v>
      </c>
      <c r="D1519" s="5" t="s">
        <v>21</v>
      </c>
      <c r="E1519" s="5" t="s">
        <v>20</v>
      </c>
      <c r="F1519" s="5" t="s">
        <v>11</v>
      </c>
      <c r="G1519" s="5" t="s">
        <v>17</v>
      </c>
      <c r="H1519" s="6">
        <v>1</v>
      </c>
      <c r="K1519" s="4">
        <v>18</v>
      </c>
      <c r="L1519" s="5">
        <f t="shared" si="115"/>
        <v>1</v>
      </c>
      <c r="M1519" s="5">
        <f t="shared" si="116"/>
        <v>1</v>
      </c>
      <c r="N1519" s="5">
        <f t="shared" si="117"/>
        <v>3</v>
      </c>
      <c r="O1519" s="5">
        <f t="shared" si="118"/>
        <v>4</v>
      </c>
      <c r="P1519" s="5">
        <f t="shared" si="119"/>
        <v>1</v>
      </c>
      <c r="Q1519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3EF2-9044-44D7-B36D-0039CD5AB999}">
  <dimension ref="A1:EL1590"/>
  <sheetViews>
    <sheetView topLeftCell="A46" zoomScaleNormal="100" workbookViewId="0">
      <selection activeCell="N69" sqref="N69"/>
    </sheetView>
  </sheetViews>
  <sheetFormatPr defaultRowHeight="11.25" outlineLevelRow="1" x14ac:dyDescent="0.2"/>
  <cols>
    <col min="1" max="1" width="15.7109375" style="8" customWidth="1"/>
    <col min="2" max="9" width="9.7109375" style="8" customWidth="1"/>
    <col min="10" max="13" width="9.140625" style="8"/>
    <col min="14" max="14" width="10.85546875" style="8" customWidth="1"/>
    <col min="15" max="16384" width="9.140625" style="8"/>
  </cols>
  <sheetData>
    <row r="1" spans="1:142" x14ac:dyDescent="0.2">
      <c r="A1" s="9" t="s">
        <v>27</v>
      </c>
      <c r="B1" s="8" t="s">
        <v>28</v>
      </c>
      <c r="F1" s="10"/>
      <c r="R1" s="10" t="s">
        <v>29</v>
      </c>
      <c r="Z1" s="74" t="s">
        <v>30</v>
      </c>
      <c r="BZ1" s="11" t="s">
        <v>30</v>
      </c>
    </row>
    <row r="2" spans="1:142" x14ac:dyDescent="0.2">
      <c r="A2" s="9" t="s">
        <v>31</v>
      </c>
      <c r="C2" s="8" t="s">
        <v>7</v>
      </c>
      <c r="G2" s="13" t="s">
        <v>32</v>
      </c>
      <c r="H2" s="14" t="s">
        <v>33</v>
      </c>
      <c r="I2" s="17" t="s">
        <v>34</v>
      </c>
    </row>
    <row r="3" spans="1:142" hidden="1" outlineLevel="1" x14ac:dyDescent="0.2">
      <c r="A3" s="9" t="s">
        <v>35</v>
      </c>
    </row>
    <row r="4" spans="1:142" hidden="1" outlineLevel="1" x14ac:dyDescent="0.2">
      <c r="A4" s="8" t="s">
        <v>36</v>
      </c>
    </row>
    <row r="5" spans="1:142" hidden="1" outlineLevel="1" x14ac:dyDescent="0.2">
      <c r="A5" s="9" t="s">
        <v>37</v>
      </c>
    </row>
    <row r="6" spans="1:142" hidden="1" outlineLevel="1" x14ac:dyDescent="0.2">
      <c r="A6" s="8" t="s">
        <v>38</v>
      </c>
    </row>
    <row r="7" spans="1:142" hidden="1" outlineLevel="1" x14ac:dyDescent="0.2">
      <c r="A7" s="8" t="s">
        <v>39</v>
      </c>
    </row>
    <row r="8" spans="1:142" collapsed="1" x14ac:dyDescent="0.2">
      <c r="A8" s="72"/>
      <c r="J8" s="10" t="s">
        <v>135</v>
      </c>
      <c r="K8" s="10" t="s">
        <v>136</v>
      </c>
    </row>
    <row r="9" spans="1:142" x14ac:dyDescent="0.2">
      <c r="A9" s="18" t="s">
        <v>40</v>
      </c>
      <c r="AO9" s="60" t="s">
        <v>109</v>
      </c>
      <c r="AP9" s="60" t="s">
        <v>110</v>
      </c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</row>
    <row r="10" spans="1:142" ht="12" outlineLevel="1" thickBot="1" x14ac:dyDescent="0.25">
      <c r="A10" s="19"/>
      <c r="B10" s="20" t="s">
        <v>41</v>
      </c>
      <c r="C10" s="22" t="s">
        <v>42</v>
      </c>
      <c r="D10" s="22" t="s">
        <v>43</v>
      </c>
      <c r="E10" s="22" t="s">
        <v>44</v>
      </c>
      <c r="F10" s="22" t="s">
        <v>45</v>
      </c>
      <c r="G10" s="22" t="s">
        <v>46</v>
      </c>
      <c r="H10" s="22" t="s">
        <v>47</v>
      </c>
      <c r="I10" s="22" t="s">
        <v>48</v>
      </c>
      <c r="AO10" s="60">
        <v>7</v>
      </c>
      <c r="AP10" s="60">
        <f>CHOOSE(AO10,0,0.25,0.5,0.68,0.8,0.9,0.95,0.98,0.99,0.997,0.999)</f>
        <v>0.95</v>
      </c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</row>
    <row r="11" spans="1:142" outlineLevel="1" x14ac:dyDescent="0.2">
      <c r="B11" s="24">
        <f xml:space="preserve"> 1 - $C$26 / $C$27</f>
        <v>0.33265552381043773</v>
      </c>
      <c r="C11" s="24">
        <f xml:space="preserve"> MAX(0,1 - ($C$26 + 2*($B$25+1))/$C$27)</f>
        <v>0.32589427213365385</v>
      </c>
      <c r="D11" s="25">
        <v>0.38699965514711843</v>
      </c>
      <c r="E11" s="25">
        <v>0.57444005270092224</v>
      </c>
      <c r="F11" s="26">
        <v>1518</v>
      </c>
      <c r="G11" s="27">
        <f>$AP$53</f>
        <v>0.86255751697105709</v>
      </c>
      <c r="H11" s="24">
        <f>_xlfn.NORM.S.INV(1-(1-I11)/2)</f>
        <v>1.9599639845400536</v>
      </c>
      <c r="I11" s="28">
        <f>$AP$10</f>
        <v>0.95</v>
      </c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</row>
    <row r="12" spans="1:142" x14ac:dyDescent="0.2">
      <c r="A12" s="72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</row>
    <row r="13" spans="1:142" x14ac:dyDescent="0.2">
      <c r="A13" s="18" t="s">
        <v>49</v>
      </c>
      <c r="AO13" s="60" t="s">
        <v>60</v>
      </c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</row>
    <row r="14" spans="1:142" ht="12" outlineLevel="1" thickBot="1" x14ac:dyDescent="0.25">
      <c r="A14" s="29" t="s">
        <v>50</v>
      </c>
      <c r="B14" s="22" t="s">
        <v>51</v>
      </c>
      <c r="C14" s="22" t="s">
        <v>52</v>
      </c>
      <c r="D14" s="22" t="s">
        <v>53</v>
      </c>
      <c r="E14" s="22" t="s">
        <v>54</v>
      </c>
      <c r="F14" s="22" t="str">
        <f>IF($I$11&gt;99%,("Lower"&amp;TEXT($I$11,"0.0%")),("Lower"&amp;TEXT($I$11,"0%")))</f>
        <v>Lower95%</v>
      </c>
      <c r="G14" s="22" t="str">
        <f>IF($I$11&gt;99%,("Upper"&amp;TEXT($I$11,"0.0%")),("Upper"&amp;TEXT($I$11,"0%")))</f>
        <v>Upper95%</v>
      </c>
      <c r="H14" s="22" t="s">
        <v>56</v>
      </c>
      <c r="I14" s="22" t="s">
        <v>55</v>
      </c>
      <c r="AO14" s="60" t="s">
        <v>1</v>
      </c>
      <c r="AP14" s="60" t="s">
        <v>58</v>
      </c>
      <c r="AQ14" s="60" t="s">
        <v>2</v>
      </c>
      <c r="AR14" s="60" t="s">
        <v>3</v>
      </c>
      <c r="AS14" s="60" t="s">
        <v>59</v>
      </c>
      <c r="AT14" s="60" t="s">
        <v>6</v>
      </c>
      <c r="AU14" s="60" t="s">
        <v>57</v>
      </c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</row>
    <row r="15" spans="1:142" outlineLevel="1" x14ac:dyDescent="0.2">
      <c r="A15" s="30" t="s">
        <v>57</v>
      </c>
      <c r="B15" s="21">
        <v>2.4604690874261546</v>
      </c>
      <c r="C15" s="21">
        <v>0.38775138902666284</v>
      </c>
      <c r="D15" s="21">
        <f t="shared" ref="D15:D21" si="0">B15 / C15</f>
        <v>6.3454810403192807</v>
      </c>
      <c r="E15" s="21">
        <f t="shared" ref="E15:E21" si="1">2*(1-_xlfn.NORM.S.DIST(ABS(B15)/C15,1))</f>
        <v>2.2173152203208701E-10</v>
      </c>
      <c r="F15" s="21">
        <f t="shared" ref="F15:F21" si="2">B15 - $H$11 * C15</f>
        <v>1.7004903299785159</v>
      </c>
      <c r="G15" s="21">
        <f t="shared" ref="G15:G21" si="3">B15 + $H$11 * C15</f>
        <v>3.2204478448737932</v>
      </c>
      <c r="H15" s="21"/>
      <c r="I15" s="21"/>
      <c r="O15" s="9" t="s">
        <v>154</v>
      </c>
      <c r="Q15" s="9" t="s">
        <v>155</v>
      </c>
      <c r="AO15" s="60">
        <v>3.3883572437784586E-5</v>
      </c>
      <c r="AP15" s="60">
        <v>3.8400606125155376E-7</v>
      </c>
      <c r="AQ15" s="60">
        <v>-1.306568313523904E-4</v>
      </c>
      <c r="AR15" s="60">
        <v>-7.7962496159538839E-5</v>
      </c>
      <c r="AS15" s="60">
        <v>3.7261192526414395E-5</v>
      </c>
      <c r="AT15" s="60">
        <v>1.0105996519383249E-7</v>
      </c>
      <c r="AU15" s="60">
        <v>-1.0005927408884788E-3</v>
      </c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</row>
    <row r="16" spans="1:142" outlineLevel="1" x14ac:dyDescent="0.2">
      <c r="A16" s="30" t="s">
        <v>1</v>
      </c>
      <c r="B16" s="21">
        <v>-7.5685423843580346E-2</v>
      </c>
      <c r="C16" s="31">
        <v>5.8209597522903894E-3</v>
      </c>
      <c r="D16" s="21">
        <f t="shared" si="0"/>
        <v>-13.002224214623746</v>
      </c>
      <c r="E16" s="21">
        <f t="shared" si="1"/>
        <v>0</v>
      </c>
      <c r="F16" s="21">
        <f t="shared" si="2"/>
        <v>-8.7094295313526707E-2</v>
      </c>
      <c r="G16" s="21">
        <f t="shared" si="3"/>
        <v>-6.4276552373633986E-2</v>
      </c>
      <c r="H16" s="21">
        <v>1.4282267002505691</v>
      </c>
      <c r="I16" s="21">
        <f>(B16*13.2585550277731)/(PI()/SQRT(3))</f>
        <v>-0.55324716537989693</v>
      </c>
      <c r="N16" s="9" t="s">
        <v>157</v>
      </c>
      <c r="O16" s="8">
        <v>52.5</v>
      </c>
      <c r="Q16" s="8">
        <v>95</v>
      </c>
      <c r="AO16" s="60">
        <v>3.8400606125203027E-7</v>
      </c>
      <c r="AP16" s="60">
        <v>2.5724277001946405E-3</v>
      </c>
      <c r="AQ16" s="60">
        <v>3.8376598633513341E-4</v>
      </c>
      <c r="AR16" s="60">
        <v>1.6327404953421783E-4</v>
      </c>
      <c r="AS16" s="60">
        <v>7.2452773614577865E-5</v>
      </c>
      <c r="AT16" s="60">
        <v>6.7123550802665902E-5</v>
      </c>
      <c r="AU16" s="60">
        <v>-8.6125725327563588E-3</v>
      </c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</row>
    <row r="17" spans="1:142" outlineLevel="1" x14ac:dyDescent="0.2">
      <c r="A17" s="30" t="s">
        <v>58</v>
      </c>
      <c r="B17" s="21">
        <v>0.18053212138111682</v>
      </c>
      <c r="C17" s="21">
        <v>5.0719105869431888E-2</v>
      </c>
      <c r="D17" s="21">
        <f t="shared" si="0"/>
        <v>3.5594499998850035</v>
      </c>
      <c r="E17" s="21">
        <f t="shared" si="1"/>
        <v>3.716322766678104E-4</v>
      </c>
      <c r="F17" s="21">
        <f t="shared" si="2"/>
        <v>8.1124500548956285E-2</v>
      </c>
      <c r="G17" s="21">
        <f t="shared" si="3"/>
        <v>0.27993974221327733</v>
      </c>
      <c r="H17" s="21">
        <v>1.0424464220353824</v>
      </c>
      <c r="I17" s="21">
        <f>(B17*1.30392604050193)/(PI()/SQRT(3))</f>
        <v>0.12978311651094832</v>
      </c>
      <c r="N17" s="9" t="s">
        <v>156</v>
      </c>
      <c r="O17" s="8">
        <v>9.52</v>
      </c>
      <c r="Q17" s="8">
        <v>94.7</v>
      </c>
      <c r="AO17" s="60">
        <v>-1.3065683135239024E-4</v>
      </c>
      <c r="AP17" s="60">
        <v>3.8376598633513477E-4</v>
      </c>
      <c r="AQ17" s="60">
        <v>1.9306183344515233E-2</v>
      </c>
      <c r="AR17" s="60">
        <v>-1.0682555891123253E-3</v>
      </c>
      <c r="AS17" s="60">
        <v>1.4190272241163326E-4</v>
      </c>
      <c r="AT17" s="60">
        <v>-6.7150484812614273E-4</v>
      </c>
      <c r="AU17" s="60">
        <v>-2.2384174167968699E-3</v>
      </c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</row>
    <row r="18" spans="1:142" outlineLevel="1" x14ac:dyDescent="0.2">
      <c r="A18" s="30" t="s">
        <v>2</v>
      </c>
      <c r="B18" s="21">
        <v>0.69359440793215532</v>
      </c>
      <c r="C18" s="21">
        <v>0.13894669245619068</v>
      </c>
      <c r="D18" s="21">
        <f t="shared" si="0"/>
        <v>4.9918022204871324</v>
      </c>
      <c r="E18" s="21">
        <f t="shared" si="1"/>
        <v>5.9818492026408876E-7</v>
      </c>
      <c r="F18" s="21">
        <f t="shared" si="2"/>
        <v>0.4212638949470584</v>
      </c>
      <c r="G18" s="21">
        <f t="shared" si="3"/>
        <v>0.96592492091725224</v>
      </c>
      <c r="H18" s="21">
        <v>1.0151897072677649</v>
      </c>
      <c r="I18" s="21">
        <f>(B18*0.498752354914018)/(PI()/SQRT(3))</f>
        <v>0.1907222216154035</v>
      </c>
      <c r="AO18" s="60">
        <v>-7.7962496159538337E-5</v>
      </c>
      <c r="AP18" s="60">
        <v>1.6327404953422149E-4</v>
      </c>
      <c r="AQ18" s="60">
        <v>-1.0682555891123244E-3</v>
      </c>
      <c r="AR18" s="60">
        <v>4.1876822178995819E-3</v>
      </c>
      <c r="AS18" s="60">
        <v>1.1796196944862309E-3</v>
      </c>
      <c r="AT18" s="60">
        <v>-6.3767670495944818E-5</v>
      </c>
      <c r="AU18" s="60">
        <v>-9.2247489636841269E-3</v>
      </c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</row>
    <row r="19" spans="1:142" outlineLevel="1" x14ac:dyDescent="0.2">
      <c r="A19" s="30" t="s">
        <v>3</v>
      </c>
      <c r="B19" s="21">
        <v>-0.55423433070631523</v>
      </c>
      <c r="C19" s="21">
        <v>6.4712303450731701E-2</v>
      </c>
      <c r="D19" s="21">
        <f t="shared" si="0"/>
        <v>-8.5645897480419322</v>
      </c>
      <c r="E19" s="21">
        <f t="shared" si="1"/>
        <v>0</v>
      </c>
      <c r="F19" s="21">
        <f t="shared" si="2"/>
        <v>-0.68106811482637641</v>
      </c>
      <c r="G19" s="21">
        <f t="shared" si="3"/>
        <v>-0.42740054658625404</v>
      </c>
      <c r="H19" s="21">
        <v>1.5210191387402756</v>
      </c>
      <c r="I19" s="21">
        <f>(B19*1.15422301372946)/(PI()/SQRT(3))</f>
        <v>-0.35269061844128363</v>
      </c>
      <c r="AO19" s="60">
        <v>3.7261192526414829E-5</v>
      </c>
      <c r="AP19" s="60">
        <v>7.2452773614578217E-5</v>
      </c>
      <c r="AQ19" s="60">
        <v>1.4190272241163305E-4</v>
      </c>
      <c r="AR19" s="60">
        <v>1.1796196944862248E-3</v>
      </c>
      <c r="AS19" s="60">
        <v>7.0315949716853003E-3</v>
      </c>
      <c r="AT19" s="60">
        <v>3.172689059840717E-5</v>
      </c>
      <c r="AU19" s="60">
        <v>-1.9801992348522396E-2</v>
      </c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</row>
    <row r="20" spans="1:142" outlineLevel="1" x14ac:dyDescent="0.2">
      <c r="A20" s="30" t="s">
        <v>59</v>
      </c>
      <c r="B20" s="21">
        <v>0.47196182703207068</v>
      </c>
      <c r="C20" s="21">
        <v>8.3854606144715155E-2</v>
      </c>
      <c r="D20" s="21">
        <f t="shared" si="0"/>
        <v>5.6283351473569061</v>
      </c>
      <c r="E20" s="21">
        <f t="shared" si="1"/>
        <v>1.819572870154218E-8</v>
      </c>
      <c r="F20" s="21">
        <f t="shared" si="2"/>
        <v>0.30760981905063789</v>
      </c>
      <c r="G20" s="21">
        <f t="shared" si="3"/>
        <v>0.63631383501350347</v>
      </c>
      <c r="H20" s="21">
        <v>1.2657616522729445</v>
      </c>
      <c r="I20" s="21">
        <f>(B20*0.819540793531457)/(PI()/SQRT(3))</f>
        <v>0.21324958971177177</v>
      </c>
      <c r="AO20" s="60">
        <v>1.0105996519419589E-7</v>
      </c>
      <c r="AP20" s="60">
        <v>6.7123550802667637E-5</v>
      </c>
      <c r="AQ20" s="60">
        <v>-6.7150484812614241E-4</v>
      </c>
      <c r="AR20" s="60">
        <v>-6.3767670495945835E-5</v>
      </c>
      <c r="AS20" s="60">
        <v>3.1726890598410497E-5</v>
      </c>
      <c r="AT20" s="60">
        <v>3.6261201099787289E-3</v>
      </c>
      <c r="AU20" s="60">
        <v>-8.4812053484260262E-3</v>
      </c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</row>
    <row r="21" spans="1:142" outlineLevel="1" x14ac:dyDescent="0.2">
      <c r="A21" s="30" t="s">
        <v>6</v>
      </c>
      <c r="B21" s="21">
        <v>-0.14549635785179627</v>
      </c>
      <c r="C21" s="21">
        <v>6.0217274182569315E-2</v>
      </c>
      <c r="D21" s="21">
        <f t="shared" si="0"/>
        <v>-2.4161897034839899</v>
      </c>
      <c r="E21" s="21">
        <f t="shared" si="1"/>
        <v>1.5683887711897659E-2</v>
      </c>
      <c r="F21" s="21">
        <f t="shared" si="2"/>
        <v>-0.26352004649680572</v>
      </c>
      <c r="G21" s="21">
        <f t="shared" si="3"/>
        <v>-2.7472669206786815E-2</v>
      </c>
      <c r="H21" s="21">
        <v>1.0409600227273161</v>
      </c>
      <c r="I21" s="21">
        <f>(B21*1.1331497112569)/(PI()/SQRT(3))</f>
        <v>-9.0897129605236646E-2</v>
      </c>
      <c r="AO21" s="60">
        <v>-1.0005927408884834E-3</v>
      </c>
      <c r="AP21" s="60">
        <v>-8.612572532756357E-3</v>
      </c>
      <c r="AQ21" s="60">
        <v>-2.2384174167968626E-3</v>
      </c>
      <c r="AR21" s="60">
        <v>-9.2247489636840835E-3</v>
      </c>
      <c r="AS21" s="60">
        <v>-1.9801992348522406E-2</v>
      </c>
      <c r="AT21" s="60">
        <v>-8.4812053484260037E-3</v>
      </c>
      <c r="AU21" s="60">
        <v>0.15035113969210642</v>
      </c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</row>
    <row r="22" spans="1:142" x14ac:dyDescent="0.2">
      <c r="A22" s="72"/>
      <c r="M22" s="8" t="s">
        <v>143</v>
      </c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</row>
    <row r="23" spans="1:142" x14ac:dyDescent="0.2">
      <c r="A23" s="18" t="s">
        <v>61</v>
      </c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</row>
    <row r="24" spans="1:142" ht="12" hidden="1" outlineLevel="1" thickBot="1" x14ac:dyDescent="0.25">
      <c r="A24" s="29" t="s">
        <v>62</v>
      </c>
      <c r="B24" s="22" t="s">
        <v>63</v>
      </c>
      <c r="C24" s="22" t="s">
        <v>64</v>
      </c>
      <c r="D24" s="19"/>
      <c r="E24" s="22" t="s">
        <v>54</v>
      </c>
      <c r="F24" s="22" t="s">
        <v>65</v>
      </c>
      <c r="G24" s="22" t="s">
        <v>46</v>
      </c>
      <c r="H24" s="19"/>
      <c r="I24" s="22" t="s">
        <v>66</v>
      </c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</row>
    <row r="25" spans="1:142" hidden="1" outlineLevel="1" x14ac:dyDescent="0.2">
      <c r="A25" s="30" t="s">
        <v>67</v>
      </c>
      <c r="B25" s="26">
        <v>6</v>
      </c>
      <c r="C25" s="25">
        <f>C27 - C26</f>
        <v>688.8040197257335</v>
      </c>
      <c r="D25" s="12" t="s">
        <v>68</v>
      </c>
      <c r="E25" s="25">
        <f>_xlfn.CHISQ.DIST.RT(C25,B25)</f>
        <v>1.5985673022386027E-145</v>
      </c>
      <c r="F25" s="25">
        <f>C26+2*(1+B25)</f>
        <v>1395.8185024430111</v>
      </c>
      <c r="G25" s="27">
        <f>$AP$53</f>
        <v>0.86255751697105709</v>
      </c>
      <c r="H25" s="25" t="s">
        <v>69</v>
      </c>
      <c r="I25" s="25">
        <f>1-C26/C27</f>
        <v>0.33265552381043773</v>
      </c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</row>
    <row r="26" spans="1:142" hidden="1" outlineLevel="1" x14ac:dyDescent="0.2">
      <c r="A26" s="30" t="s">
        <v>70</v>
      </c>
      <c r="B26" s="26">
        <v>1511</v>
      </c>
      <c r="C26" s="25">
        <v>1381.8185024430111</v>
      </c>
      <c r="D26" s="12" t="s">
        <v>71</v>
      </c>
      <c r="E26" s="25"/>
      <c r="F26" s="25"/>
      <c r="G26" s="25"/>
      <c r="H26" s="25" t="s">
        <v>72</v>
      </c>
      <c r="I26" s="25">
        <f>1-EXP(((C26/2)-(C27/2))*(2/$F$11))</f>
        <v>0.36476329689494624</v>
      </c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</row>
    <row r="27" spans="1:142" hidden="1" outlineLevel="1" x14ac:dyDescent="0.2">
      <c r="A27" s="30" t="s">
        <v>73</v>
      </c>
      <c r="B27" s="26">
        <v>1517</v>
      </c>
      <c r="C27" s="25">
        <f>-2*(($F$11*(1-$E$11))*LN(1-$E$11)+$F$11*$E$11*LN($E$11))</f>
        <v>2070.6225221687446</v>
      </c>
      <c r="D27" s="12" t="s">
        <v>74</v>
      </c>
      <c r="E27" s="25"/>
      <c r="F27" s="25"/>
      <c r="G27" s="25"/>
      <c r="H27" s="25" t="s">
        <v>75</v>
      </c>
      <c r="I27" s="25">
        <f xml:space="preserve"> I26/(1-(($E$11^$E$11)*((1-$E$11)^(1-$E$11)))^2)</f>
        <v>0.49002580426002157</v>
      </c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</row>
    <row r="28" spans="1:142" collapsed="1" x14ac:dyDescent="0.2">
      <c r="A28" s="72"/>
      <c r="B28" s="23"/>
      <c r="M28" s="8" t="s">
        <v>144</v>
      </c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</row>
    <row r="29" spans="1:142" x14ac:dyDescent="0.2">
      <c r="A29" s="18" t="s">
        <v>76</v>
      </c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</row>
    <row r="30" spans="1:142" ht="12" hidden="1" outlineLevel="1" thickBot="1" x14ac:dyDescent="0.25">
      <c r="A30" s="33" t="s">
        <v>50</v>
      </c>
      <c r="B30" s="19" t="s">
        <v>77</v>
      </c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</row>
    <row r="31" spans="1:142" ht="12" hidden="1" outlineLevel="1" thickBot="1" x14ac:dyDescent="0.25">
      <c r="A31" s="32" t="s">
        <v>57</v>
      </c>
      <c r="B31" s="34">
        <v>1</v>
      </c>
      <c r="C31" s="35" t="s">
        <v>78</v>
      </c>
      <c r="D31" s="25"/>
      <c r="E31" s="25"/>
      <c r="F31" s="25"/>
      <c r="G31" s="25"/>
      <c r="H31" s="25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</row>
    <row r="32" spans="1:142" ht="12" hidden="1" outlineLevel="1" thickBot="1" x14ac:dyDescent="0.25">
      <c r="A32" s="32" t="s">
        <v>1</v>
      </c>
      <c r="B32" s="34">
        <v>-0.44331189972214236</v>
      </c>
      <c r="C32" s="34">
        <v>1</v>
      </c>
      <c r="D32" s="35" t="s">
        <v>79</v>
      </c>
      <c r="E32" s="25"/>
      <c r="F32" s="25"/>
      <c r="G32" s="25"/>
      <c r="H32" s="25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</row>
    <row r="33" spans="1:142" ht="12" hidden="1" outlineLevel="1" thickBot="1" x14ac:dyDescent="0.25">
      <c r="A33" s="32" t="s">
        <v>58</v>
      </c>
      <c r="B33" s="34">
        <v>-0.43793327147018524</v>
      </c>
      <c r="C33" s="34">
        <v>1.3006842884584404E-3</v>
      </c>
      <c r="D33" s="34">
        <v>1</v>
      </c>
      <c r="E33" s="35" t="s">
        <v>80</v>
      </c>
      <c r="F33" s="25"/>
      <c r="G33" s="25"/>
      <c r="H33" s="25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</row>
    <row r="34" spans="1:142" ht="12" hidden="1" outlineLevel="1" thickBot="1" x14ac:dyDescent="0.25">
      <c r="A34" s="32" t="s">
        <v>2</v>
      </c>
      <c r="B34" s="34">
        <v>-4.1546983832422238E-2</v>
      </c>
      <c r="C34" s="25">
        <v>-0.16154343452099237</v>
      </c>
      <c r="D34" s="34">
        <v>5.4456117940536952E-2</v>
      </c>
      <c r="E34" s="34">
        <v>1</v>
      </c>
      <c r="F34" s="35" t="s">
        <v>81</v>
      </c>
      <c r="G34" s="25"/>
      <c r="H34" s="25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</row>
    <row r="35" spans="1:142" ht="12" hidden="1" outlineLevel="1" thickBot="1" x14ac:dyDescent="0.25">
      <c r="A35" s="32" t="s">
        <v>3</v>
      </c>
      <c r="B35" s="34">
        <v>-0.36763287047935272</v>
      </c>
      <c r="C35" s="25">
        <v>-0.20696851341304634</v>
      </c>
      <c r="D35" s="34">
        <v>4.9746063125911309E-2</v>
      </c>
      <c r="E35" s="25">
        <v>-0.11880647258714862</v>
      </c>
      <c r="F35" s="34">
        <v>1</v>
      </c>
      <c r="G35" s="35" t="s">
        <v>82</v>
      </c>
      <c r="H35" s="25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</row>
    <row r="36" spans="1:142" ht="12" hidden="1" outlineLevel="1" thickBot="1" x14ac:dyDescent="0.25">
      <c r="A36" s="32" t="s">
        <v>59</v>
      </c>
      <c r="B36" s="34">
        <v>-0.60901585997931895</v>
      </c>
      <c r="C36" s="34">
        <v>7.6337024929004071E-2</v>
      </c>
      <c r="D36" s="34">
        <v>1.7035563491861819E-2</v>
      </c>
      <c r="E36" s="34">
        <v>1.2179111064557822E-2</v>
      </c>
      <c r="F36" s="25">
        <v>0.21738432866258556</v>
      </c>
      <c r="G36" s="34">
        <v>1</v>
      </c>
      <c r="H36" s="35" t="s">
        <v>83</v>
      </c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</row>
    <row r="37" spans="1:142" hidden="1" outlineLevel="1" x14ac:dyDescent="0.2">
      <c r="A37" s="32" t="s">
        <v>6</v>
      </c>
      <c r="B37" s="34">
        <v>-0.36323118171440172</v>
      </c>
      <c r="C37" s="34">
        <v>2.8831248886335311E-4</v>
      </c>
      <c r="D37" s="34">
        <v>2.1977700004486012E-2</v>
      </c>
      <c r="E37" s="34">
        <v>-8.0256431732137229E-2</v>
      </c>
      <c r="F37" s="34">
        <v>-1.6364117921584702E-2</v>
      </c>
      <c r="G37" s="34">
        <v>6.2831799043265068E-3</v>
      </c>
      <c r="H37" s="34">
        <v>1</v>
      </c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</row>
    <row r="38" spans="1:142" collapsed="1" x14ac:dyDescent="0.2">
      <c r="A38" s="72"/>
      <c r="M38" s="8" t="s">
        <v>145</v>
      </c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</row>
    <row r="39" spans="1:142" x14ac:dyDescent="0.2">
      <c r="A39" s="18" t="s">
        <v>84</v>
      </c>
      <c r="AO39" s="60" t="s">
        <v>94</v>
      </c>
      <c r="AP39" s="60"/>
      <c r="AQ39" s="60"/>
      <c r="AR39" s="60">
        <v>10</v>
      </c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</row>
    <row r="40" spans="1:142" outlineLevel="1" x14ac:dyDescent="0.2">
      <c r="A40" s="16"/>
      <c r="B40" s="36"/>
      <c r="C40" s="42" t="str">
        <f>"Cutoff value for prediction of "&amp;$I$2&amp;":"</f>
        <v>Cutoff value for prediction of Yes:</v>
      </c>
      <c r="D40" s="43">
        <f>$AR$39/20</f>
        <v>0.5</v>
      </c>
      <c r="E40" s="42" t="s">
        <v>85</v>
      </c>
      <c r="F40" s="44">
        <v>0.38699965514711843</v>
      </c>
      <c r="G40" s="36"/>
      <c r="H40" s="36"/>
      <c r="I40" s="37"/>
      <c r="M40" s="8" t="s">
        <v>146</v>
      </c>
      <c r="N40" s="81" t="s">
        <v>158</v>
      </c>
      <c r="AO40" s="60" t="s">
        <v>95</v>
      </c>
      <c r="AP40" s="60">
        <v>-9.9999999999999995E-8</v>
      </c>
      <c r="AQ40" s="60">
        <v>9.9999000000000008E-3</v>
      </c>
      <c r="AR40" s="60">
        <v>1.9999900000000001E-2</v>
      </c>
      <c r="AS40" s="60">
        <v>2.9999900000000003E-2</v>
      </c>
      <c r="AT40" s="60">
        <v>3.9999900000000005E-2</v>
      </c>
      <c r="AU40" s="60">
        <v>4.9999900000000007E-2</v>
      </c>
      <c r="AV40" s="60">
        <v>5.9999900000000009E-2</v>
      </c>
      <c r="AW40" s="60">
        <v>6.9999900000000004E-2</v>
      </c>
      <c r="AX40" s="60">
        <v>7.9999899999999999E-2</v>
      </c>
      <c r="AY40" s="60">
        <v>8.9999899999999994E-2</v>
      </c>
      <c r="AZ40" s="60">
        <v>9.9999899999999989E-2</v>
      </c>
      <c r="BA40" s="60">
        <v>0.10999989999999998</v>
      </c>
      <c r="BB40" s="60">
        <v>0.11999989999999998</v>
      </c>
      <c r="BC40" s="60">
        <v>0.12999989999999997</v>
      </c>
      <c r="BD40" s="60">
        <v>0.13999989999999998</v>
      </c>
      <c r="BE40" s="60">
        <v>0.14999989999999999</v>
      </c>
      <c r="BF40" s="60">
        <v>0.1599999</v>
      </c>
      <c r="BG40" s="60">
        <v>0.16999990000000001</v>
      </c>
      <c r="BH40" s="60">
        <v>0.17999990000000002</v>
      </c>
      <c r="BI40" s="60">
        <v>0.18999990000000003</v>
      </c>
      <c r="BJ40" s="60">
        <v>0.19999990000000004</v>
      </c>
      <c r="BK40" s="60">
        <v>0.20999990000000004</v>
      </c>
      <c r="BL40" s="60">
        <v>0.21999990000000005</v>
      </c>
      <c r="BM40" s="60">
        <v>0.22999990000000006</v>
      </c>
      <c r="BN40" s="60">
        <v>0.23999990000000007</v>
      </c>
      <c r="BO40" s="60">
        <v>0.24999990000000008</v>
      </c>
      <c r="BP40" s="60">
        <v>0.25999990000000006</v>
      </c>
      <c r="BQ40" s="60">
        <v>0.26999990000000007</v>
      </c>
      <c r="BR40" s="60">
        <v>0.27999990000000008</v>
      </c>
      <c r="BS40" s="60">
        <v>0.28999990000000009</v>
      </c>
      <c r="BT40" s="60">
        <v>0.2999999000000001</v>
      </c>
      <c r="BU40" s="60">
        <v>0.30999990000000011</v>
      </c>
      <c r="BV40" s="60">
        <v>0.31999990000000011</v>
      </c>
      <c r="BW40" s="60">
        <v>0.32999990000000012</v>
      </c>
      <c r="BX40" s="60">
        <v>0.33999990000000013</v>
      </c>
      <c r="BY40" s="60">
        <v>0.34999990000000014</v>
      </c>
      <c r="BZ40" s="60">
        <v>0.35999990000000015</v>
      </c>
      <c r="CA40" s="60">
        <v>0.36999990000000016</v>
      </c>
      <c r="CB40" s="60">
        <v>0.37999990000000017</v>
      </c>
      <c r="CC40" s="60">
        <v>0.38999990000000018</v>
      </c>
      <c r="CD40" s="60">
        <v>0.39999990000000019</v>
      </c>
      <c r="CE40" s="60">
        <v>0.40999990000000019</v>
      </c>
      <c r="CF40" s="60">
        <v>0.4199999000000002</v>
      </c>
      <c r="CG40" s="60">
        <v>0.42999990000000021</v>
      </c>
      <c r="CH40" s="60">
        <v>0.43999990000000022</v>
      </c>
      <c r="CI40" s="60">
        <v>0.44999990000000023</v>
      </c>
      <c r="CJ40" s="60">
        <v>0.45999990000000024</v>
      </c>
      <c r="CK40" s="60">
        <v>0.46999990000000025</v>
      </c>
      <c r="CL40" s="60">
        <v>0.47999990000000026</v>
      </c>
      <c r="CM40" s="60">
        <v>0.48999990000000027</v>
      </c>
      <c r="CN40" s="60">
        <v>0.49999990000000027</v>
      </c>
      <c r="CO40" s="60">
        <v>0.50999990000000028</v>
      </c>
      <c r="CP40" s="60">
        <v>0.51999990000000029</v>
      </c>
      <c r="CQ40" s="60">
        <v>0.5299999000000003</v>
      </c>
      <c r="CR40" s="60">
        <v>0.53999990000000031</v>
      </c>
      <c r="CS40" s="60">
        <v>0.54999990000000032</v>
      </c>
      <c r="CT40" s="60">
        <v>0.55999990000000033</v>
      </c>
      <c r="CU40" s="60">
        <v>0.56999990000000034</v>
      </c>
      <c r="CV40" s="60">
        <v>0.57999990000000035</v>
      </c>
      <c r="CW40" s="60">
        <v>0.58999990000000035</v>
      </c>
      <c r="CX40" s="60">
        <v>0.59999990000000036</v>
      </c>
      <c r="CY40" s="60">
        <v>0.60999990000000037</v>
      </c>
      <c r="CZ40" s="60">
        <v>0.61999990000000038</v>
      </c>
      <c r="DA40" s="60">
        <v>0.62999990000000039</v>
      </c>
      <c r="DB40" s="60">
        <v>0.6399999000000004</v>
      </c>
      <c r="DC40" s="60">
        <v>0.64999990000000041</v>
      </c>
      <c r="DD40" s="60">
        <v>0.65999990000000042</v>
      </c>
      <c r="DE40" s="60">
        <v>0.66999990000000043</v>
      </c>
      <c r="DF40" s="60">
        <v>0.67999990000000043</v>
      </c>
      <c r="DG40" s="60">
        <v>0.68999990000000044</v>
      </c>
      <c r="DH40" s="60">
        <v>0.69999990000000045</v>
      </c>
      <c r="DI40" s="60">
        <v>0.70999990000000046</v>
      </c>
      <c r="DJ40" s="60">
        <v>0.71999990000000047</v>
      </c>
      <c r="DK40" s="60">
        <v>0.72999990000000048</v>
      </c>
      <c r="DL40" s="60">
        <v>0.73999990000000049</v>
      </c>
      <c r="DM40" s="60">
        <v>0.7499999000000005</v>
      </c>
      <c r="DN40" s="60">
        <v>0.75999990000000051</v>
      </c>
      <c r="DO40" s="60">
        <v>0.76999990000000051</v>
      </c>
      <c r="DP40" s="60">
        <v>0.77999990000000052</v>
      </c>
      <c r="DQ40" s="60">
        <v>0.78999990000000053</v>
      </c>
      <c r="DR40" s="60">
        <v>0.79999990000000054</v>
      </c>
      <c r="DS40" s="60">
        <v>0.80999990000000055</v>
      </c>
      <c r="DT40" s="60">
        <v>0.81999990000000056</v>
      </c>
      <c r="DU40" s="60">
        <v>0.82999990000000057</v>
      </c>
      <c r="DV40" s="60">
        <v>0.83999990000000058</v>
      </c>
      <c r="DW40" s="60">
        <v>0.84999990000000059</v>
      </c>
      <c r="DX40" s="60">
        <v>0.85999990000000059</v>
      </c>
      <c r="DY40" s="60">
        <v>0.8699999000000006</v>
      </c>
      <c r="DZ40" s="60">
        <v>0.87999990000000061</v>
      </c>
      <c r="EA40" s="60">
        <v>0.88999990000000062</v>
      </c>
      <c r="EB40" s="60">
        <v>0.89999990000000063</v>
      </c>
      <c r="EC40" s="60">
        <v>0.90999990000000064</v>
      </c>
      <c r="ED40" s="60">
        <v>0.91999990000000065</v>
      </c>
      <c r="EE40" s="60">
        <v>0.92999990000000066</v>
      </c>
      <c r="EF40" s="60">
        <v>0.93999990000000067</v>
      </c>
      <c r="EG40" s="60">
        <v>0.94999990000000067</v>
      </c>
      <c r="EH40" s="60">
        <v>0.95999990000000068</v>
      </c>
      <c r="EI40" s="60">
        <v>0.96999990000000069</v>
      </c>
      <c r="EJ40" s="60">
        <v>0.9799999000000007</v>
      </c>
      <c r="EK40" s="60">
        <v>0.98999990000000071</v>
      </c>
      <c r="EL40" s="60">
        <v>0.99999990000000072</v>
      </c>
    </row>
    <row r="41" spans="1:142" outlineLevel="1" x14ac:dyDescent="0.2">
      <c r="A41" s="15"/>
      <c r="B41" s="45" t="s">
        <v>86</v>
      </c>
      <c r="C41" s="38"/>
      <c r="D41" s="38"/>
      <c r="E41" s="38"/>
      <c r="F41" s="38"/>
      <c r="G41" s="45" t="s">
        <v>86</v>
      </c>
      <c r="H41" s="38"/>
      <c r="I41" s="39"/>
      <c r="N41" s="8" t="s">
        <v>159</v>
      </c>
      <c r="AO41" s="71" t="s">
        <v>96</v>
      </c>
      <c r="AP41" s="60">
        <v>1518</v>
      </c>
      <c r="AQ41" s="60">
        <v>1518</v>
      </c>
      <c r="AR41" s="60">
        <v>1517</v>
      </c>
      <c r="AS41" s="60">
        <v>1511</v>
      </c>
      <c r="AT41" s="60">
        <v>1505</v>
      </c>
      <c r="AU41" s="60">
        <v>1493</v>
      </c>
      <c r="AV41" s="60">
        <v>1476</v>
      </c>
      <c r="AW41" s="60">
        <v>1458</v>
      </c>
      <c r="AX41" s="60">
        <v>1438</v>
      </c>
      <c r="AY41" s="60">
        <v>1425</v>
      </c>
      <c r="AZ41" s="60">
        <v>1406</v>
      </c>
      <c r="BA41" s="60">
        <v>1390</v>
      </c>
      <c r="BB41" s="60">
        <v>1374</v>
      </c>
      <c r="BC41" s="60">
        <v>1354</v>
      </c>
      <c r="BD41" s="60">
        <v>1340</v>
      </c>
      <c r="BE41" s="60">
        <v>1318</v>
      </c>
      <c r="BF41" s="60">
        <v>1298</v>
      </c>
      <c r="BG41" s="60">
        <v>1281</v>
      </c>
      <c r="BH41" s="60">
        <v>1265</v>
      </c>
      <c r="BI41" s="60">
        <v>1251</v>
      </c>
      <c r="BJ41" s="60">
        <v>1240</v>
      </c>
      <c r="BK41" s="60">
        <v>1228</v>
      </c>
      <c r="BL41" s="60">
        <v>1204</v>
      </c>
      <c r="BM41" s="60">
        <v>1192</v>
      </c>
      <c r="BN41" s="60">
        <v>1175</v>
      </c>
      <c r="BO41" s="60">
        <v>1163</v>
      </c>
      <c r="BP41" s="60">
        <v>1148</v>
      </c>
      <c r="BQ41" s="60">
        <v>1136</v>
      </c>
      <c r="BR41" s="60">
        <v>1120</v>
      </c>
      <c r="BS41" s="60">
        <v>1110</v>
      </c>
      <c r="BT41" s="60">
        <v>1094</v>
      </c>
      <c r="BU41" s="60">
        <v>1081</v>
      </c>
      <c r="BV41" s="60">
        <v>1075</v>
      </c>
      <c r="BW41" s="60">
        <v>1068</v>
      </c>
      <c r="BX41" s="60">
        <v>1055</v>
      </c>
      <c r="BY41" s="60">
        <v>1047</v>
      </c>
      <c r="BZ41" s="60">
        <v>1034</v>
      </c>
      <c r="CA41" s="60">
        <v>1022</v>
      </c>
      <c r="CB41" s="60">
        <v>1013</v>
      </c>
      <c r="CC41" s="60">
        <v>1004</v>
      </c>
      <c r="CD41" s="60">
        <v>987</v>
      </c>
      <c r="CE41" s="60">
        <v>978</v>
      </c>
      <c r="CF41" s="60">
        <v>974</v>
      </c>
      <c r="CG41" s="60">
        <v>961</v>
      </c>
      <c r="CH41" s="60">
        <v>956</v>
      </c>
      <c r="CI41" s="60">
        <v>946</v>
      </c>
      <c r="CJ41" s="60">
        <v>934</v>
      </c>
      <c r="CK41" s="60">
        <v>921</v>
      </c>
      <c r="CL41" s="60">
        <v>910</v>
      </c>
      <c r="CM41" s="60">
        <v>892</v>
      </c>
      <c r="CN41" s="60">
        <v>876</v>
      </c>
      <c r="CO41" s="60">
        <v>869</v>
      </c>
      <c r="CP41" s="60">
        <v>856</v>
      </c>
      <c r="CQ41" s="60">
        <v>844</v>
      </c>
      <c r="CR41" s="60">
        <v>832</v>
      </c>
      <c r="CS41" s="60">
        <v>820</v>
      </c>
      <c r="CT41" s="60">
        <v>810</v>
      </c>
      <c r="CU41" s="60">
        <v>801</v>
      </c>
      <c r="CV41" s="60">
        <v>792</v>
      </c>
      <c r="CW41" s="60">
        <v>779</v>
      </c>
      <c r="CX41" s="60">
        <v>764</v>
      </c>
      <c r="CY41" s="60">
        <v>758</v>
      </c>
      <c r="CZ41" s="60">
        <v>749</v>
      </c>
      <c r="DA41" s="60">
        <v>738</v>
      </c>
      <c r="DB41" s="60">
        <v>730</v>
      </c>
      <c r="DC41" s="60">
        <v>717</v>
      </c>
      <c r="DD41" s="60">
        <v>711</v>
      </c>
      <c r="DE41" s="60">
        <v>702</v>
      </c>
      <c r="DF41" s="60">
        <v>694</v>
      </c>
      <c r="DG41" s="60">
        <v>684</v>
      </c>
      <c r="DH41" s="60">
        <v>674</v>
      </c>
      <c r="DI41" s="60">
        <v>662</v>
      </c>
      <c r="DJ41" s="60">
        <v>656</v>
      </c>
      <c r="DK41" s="60">
        <v>650</v>
      </c>
      <c r="DL41" s="60">
        <v>636</v>
      </c>
      <c r="DM41" s="60">
        <v>632</v>
      </c>
      <c r="DN41" s="60">
        <v>625</v>
      </c>
      <c r="DO41" s="60">
        <v>620</v>
      </c>
      <c r="DP41" s="60">
        <v>611</v>
      </c>
      <c r="DQ41" s="60">
        <v>606</v>
      </c>
      <c r="DR41" s="60">
        <v>602</v>
      </c>
      <c r="DS41" s="60">
        <v>600</v>
      </c>
      <c r="DT41" s="60">
        <v>596</v>
      </c>
      <c r="DU41" s="60">
        <v>595</v>
      </c>
      <c r="DV41" s="60">
        <v>549</v>
      </c>
      <c r="DW41" s="60">
        <v>541</v>
      </c>
      <c r="DX41" s="60">
        <v>450</v>
      </c>
      <c r="DY41" s="60">
        <v>439</v>
      </c>
      <c r="DZ41" s="60">
        <v>356</v>
      </c>
      <c r="EA41" s="60">
        <v>353</v>
      </c>
      <c r="EB41" s="60">
        <v>344</v>
      </c>
      <c r="EC41" s="60">
        <v>219</v>
      </c>
      <c r="ED41" s="60">
        <v>134</v>
      </c>
      <c r="EE41" s="60">
        <v>128</v>
      </c>
      <c r="EF41" s="60">
        <v>126</v>
      </c>
      <c r="EG41" s="60">
        <v>82</v>
      </c>
      <c r="EH41" s="60">
        <v>41</v>
      </c>
      <c r="EI41" s="60">
        <v>0</v>
      </c>
      <c r="EJ41" s="60">
        <v>0</v>
      </c>
      <c r="EK41" s="60">
        <v>0</v>
      </c>
      <c r="EL41" s="60">
        <v>0</v>
      </c>
    </row>
    <row r="42" spans="1:142" outlineLevel="1" x14ac:dyDescent="0.2">
      <c r="A42" s="46" t="s">
        <v>87</v>
      </c>
      <c r="B42" s="38" t="str">
        <f>"# "&amp;$H$2</f>
        <v># No</v>
      </c>
      <c r="C42" s="76" t="str">
        <f>"# "&amp;$I$2</f>
        <v># Yes</v>
      </c>
      <c r="D42" s="38" t="s">
        <v>88</v>
      </c>
      <c r="E42" s="38"/>
      <c r="F42" s="45" t="s">
        <v>89</v>
      </c>
      <c r="G42" s="38" t="str">
        <f>"% "&amp;$H$2</f>
        <v>% No</v>
      </c>
      <c r="H42" s="38" t="str">
        <f>"% "&amp;$I$2</f>
        <v>% Yes</v>
      </c>
      <c r="I42" s="39" t="s">
        <v>88</v>
      </c>
      <c r="AO42" s="71" t="s">
        <v>97</v>
      </c>
      <c r="AP42" s="60">
        <v>872</v>
      </c>
      <c r="AQ42" s="60">
        <v>872</v>
      </c>
      <c r="AR42" s="60">
        <v>872</v>
      </c>
      <c r="AS42" s="60">
        <v>872</v>
      </c>
      <c r="AT42" s="60">
        <v>872</v>
      </c>
      <c r="AU42" s="60">
        <v>871</v>
      </c>
      <c r="AV42" s="60">
        <v>871</v>
      </c>
      <c r="AW42" s="60">
        <v>871</v>
      </c>
      <c r="AX42" s="60">
        <v>871</v>
      </c>
      <c r="AY42" s="60">
        <v>870</v>
      </c>
      <c r="AZ42" s="60">
        <v>868</v>
      </c>
      <c r="BA42" s="60">
        <v>865</v>
      </c>
      <c r="BB42" s="60">
        <v>863</v>
      </c>
      <c r="BC42" s="60">
        <v>861</v>
      </c>
      <c r="BD42" s="60">
        <v>860</v>
      </c>
      <c r="BE42" s="60">
        <v>852</v>
      </c>
      <c r="BF42" s="60">
        <v>846</v>
      </c>
      <c r="BG42" s="60">
        <v>842</v>
      </c>
      <c r="BH42" s="60">
        <v>841</v>
      </c>
      <c r="BI42" s="60">
        <v>838</v>
      </c>
      <c r="BJ42" s="60">
        <v>834</v>
      </c>
      <c r="BK42" s="60">
        <v>829</v>
      </c>
      <c r="BL42" s="60">
        <v>826</v>
      </c>
      <c r="BM42" s="60">
        <v>824</v>
      </c>
      <c r="BN42" s="60">
        <v>819</v>
      </c>
      <c r="BO42" s="60">
        <v>816</v>
      </c>
      <c r="BP42" s="60">
        <v>811</v>
      </c>
      <c r="BQ42" s="60">
        <v>807</v>
      </c>
      <c r="BR42" s="60">
        <v>800</v>
      </c>
      <c r="BS42" s="60">
        <v>799</v>
      </c>
      <c r="BT42" s="60">
        <v>790</v>
      </c>
      <c r="BU42" s="60">
        <v>784</v>
      </c>
      <c r="BV42" s="60">
        <v>781</v>
      </c>
      <c r="BW42" s="60">
        <v>777</v>
      </c>
      <c r="BX42" s="60">
        <v>770</v>
      </c>
      <c r="BY42" s="60">
        <v>769</v>
      </c>
      <c r="BZ42" s="60">
        <v>766</v>
      </c>
      <c r="CA42" s="60">
        <v>761</v>
      </c>
      <c r="CB42" s="60">
        <v>757</v>
      </c>
      <c r="CC42" s="60">
        <v>752</v>
      </c>
      <c r="CD42" s="60">
        <v>746</v>
      </c>
      <c r="CE42" s="60">
        <v>743</v>
      </c>
      <c r="CF42" s="60">
        <v>742</v>
      </c>
      <c r="CG42" s="60">
        <v>734</v>
      </c>
      <c r="CH42" s="60">
        <v>731</v>
      </c>
      <c r="CI42" s="60">
        <v>727</v>
      </c>
      <c r="CJ42" s="60">
        <v>719</v>
      </c>
      <c r="CK42" s="60">
        <v>711</v>
      </c>
      <c r="CL42" s="60">
        <v>706</v>
      </c>
      <c r="CM42" s="60">
        <v>703</v>
      </c>
      <c r="CN42" s="60">
        <v>697</v>
      </c>
      <c r="CO42" s="60">
        <v>694</v>
      </c>
      <c r="CP42" s="60">
        <v>686</v>
      </c>
      <c r="CQ42" s="60">
        <v>679</v>
      </c>
      <c r="CR42" s="60">
        <v>672</v>
      </c>
      <c r="CS42" s="60">
        <v>668</v>
      </c>
      <c r="CT42" s="60">
        <v>666</v>
      </c>
      <c r="CU42" s="60">
        <v>664</v>
      </c>
      <c r="CV42" s="60">
        <v>658</v>
      </c>
      <c r="CW42" s="60">
        <v>654</v>
      </c>
      <c r="CX42" s="60">
        <v>649</v>
      </c>
      <c r="CY42" s="60">
        <v>648</v>
      </c>
      <c r="CZ42" s="60">
        <v>645</v>
      </c>
      <c r="DA42" s="60">
        <v>640</v>
      </c>
      <c r="DB42" s="60">
        <v>635</v>
      </c>
      <c r="DC42" s="60">
        <v>632</v>
      </c>
      <c r="DD42" s="60">
        <v>629</v>
      </c>
      <c r="DE42" s="60">
        <v>622</v>
      </c>
      <c r="DF42" s="60">
        <v>617</v>
      </c>
      <c r="DG42" s="60">
        <v>610</v>
      </c>
      <c r="DH42" s="60">
        <v>604</v>
      </c>
      <c r="DI42" s="60">
        <v>598</v>
      </c>
      <c r="DJ42" s="60">
        <v>595</v>
      </c>
      <c r="DK42" s="60">
        <v>589</v>
      </c>
      <c r="DL42" s="60">
        <v>580</v>
      </c>
      <c r="DM42" s="60">
        <v>578</v>
      </c>
      <c r="DN42" s="60">
        <v>572</v>
      </c>
      <c r="DO42" s="60">
        <v>571</v>
      </c>
      <c r="DP42" s="60">
        <v>566</v>
      </c>
      <c r="DQ42" s="60">
        <v>563</v>
      </c>
      <c r="DR42" s="60">
        <v>559</v>
      </c>
      <c r="DS42" s="60">
        <v>557</v>
      </c>
      <c r="DT42" s="60">
        <v>555</v>
      </c>
      <c r="DU42" s="60">
        <v>554</v>
      </c>
      <c r="DV42" s="60">
        <v>511</v>
      </c>
      <c r="DW42" s="60">
        <v>507</v>
      </c>
      <c r="DX42" s="60">
        <v>424</v>
      </c>
      <c r="DY42" s="60">
        <v>421</v>
      </c>
      <c r="DZ42" s="60">
        <v>339</v>
      </c>
      <c r="EA42" s="60">
        <v>339</v>
      </c>
      <c r="EB42" s="60">
        <v>334</v>
      </c>
      <c r="EC42" s="60">
        <v>211</v>
      </c>
      <c r="ED42" s="60">
        <v>128</v>
      </c>
      <c r="EE42" s="60">
        <v>124</v>
      </c>
      <c r="EF42" s="60">
        <v>123</v>
      </c>
      <c r="EG42" s="60">
        <v>82</v>
      </c>
      <c r="EH42" s="60">
        <v>41</v>
      </c>
      <c r="EI42" s="60">
        <v>0</v>
      </c>
      <c r="EJ42" s="60">
        <v>0</v>
      </c>
      <c r="EK42" s="60">
        <v>0</v>
      </c>
      <c r="EL42" s="60">
        <v>0</v>
      </c>
    </row>
    <row r="43" spans="1:142" outlineLevel="1" x14ac:dyDescent="0.2">
      <c r="A43" s="47" t="str">
        <f>"# "&amp;$H$2</f>
        <v># No</v>
      </c>
      <c r="B43" s="52">
        <f>B45-B44</f>
        <v>467</v>
      </c>
      <c r="C43" s="77">
        <f>C45-C44</f>
        <v>179</v>
      </c>
      <c r="D43" s="53">
        <f>D45-D44</f>
        <v>646</v>
      </c>
      <c r="E43" s="38"/>
      <c r="F43" s="48" t="str">
        <f>"% "&amp;$H$2</f>
        <v>% No</v>
      </c>
      <c r="G43" s="54">
        <f>B43/D45</f>
        <v>0.30764163372859027</v>
      </c>
      <c r="H43" s="55">
        <f>C43/D45</f>
        <v>0.11791831357048749</v>
      </c>
      <c r="I43" s="56">
        <f>D43/D45</f>
        <v>0.42555994729907776</v>
      </c>
      <c r="AO43" s="71" t="s">
        <v>98</v>
      </c>
      <c r="AP43" s="60">
        <v>646</v>
      </c>
      <c r="AQ43" s="60">
        <v>646</v>
      </c>
      <c r="AR43" s="60">
        <v>645</v>
      </c>
      <c r="AS43" s="60">
        <v>639</v>
      </c>
      <c r="AT43" s="60">
        <v>633</v>
      </c>
      <c r="AU43" s="60">
        <v>622</v>
      </c>
      <c r="AV43" s="60">
        <v>605</v>
      </c>
      <c r="AW43" s="60">
        <v>587</v>
      </c>
      <c r="AX43" s="60">
        <v>567</v>
      </c>
      <c r="AY43" s="60">
        <v>555</v>
      </c>
      <c r="AZ43" s="60">
        <v>538</v>
      </c>
      <c r="BA43" s="60">
        <v>525</v>
      </c>
      <c r="BB43" s="60">
        <v>511</v>
      </c>
      <c r="BC43" s="60">
        <v>493</v>
      </c>
      <c r="BD43" s="60">
        <v>480</v>
      </c>
      <c r="BE43" s="60">
        <v>466</v>
      </c>
      <c r="BF43" s="60">
        <v>452</v>
      </c>
      <c r="BG43" s="60">
        <v>439</v>
      </c>
      <c r="BH43" s="60">
        <v>424</v>
      </c>
      <c r="BI43" s="60">
        <v>413</v>
      </c>
      <c r="BJ43" s="60">
        <v>406</v>
      </c>
      <c r="BK43" s="60">
        <v>399</v>
      </c>
      <c r="BL43" s="60">
        <v>378</v>
      </c>
      <c r="BM43" s="60">
        <v>368</v>
      </c>
      <c r="BN43" s="60">
        <v>356</v>
      </c>
      <c r="BO43" s="60">
        <v>347</v>
      </c>
      <c r="BP43" s="60">
        <v>337</v>
      </c>
      <c r="BQ43" s="60">
        <v>329</v>
      </c>
      <c r="BR43" s="60">
        <v>320</v>
      </c>
      <c r="BS43" s="60">
        <v>311</v>
      </c>
      <c r="BT43" s="60">
        <v>304</v>
      </c>
      <c r="BU43" s="60">
        <v>297</v>
      </c>
      <c r="BV43" s="60">
        <v>294</v>
      </c>
      <c r="BW43" s="60">
        <v>291</v>
      </c>
      <c r="BX43" s="60">
        <v>285</v>
      </c>
      <c r="BY43" s="60">
        <v>278</v>
      </c>
      <c r="BZ43" s="60">
        <v>268</v>
      </c>
      <c r="CA43" s="60">
        <v>261</v>
      </c>
      <c r="CB43" s="60">
        <v>256</v>
      </c>
      <c r="CC43" s="60">
        <v>252</v>
      </c>
      <c r="CD43" s="60">
        <v>241</v>
      </c>
      <c r="CE43" s="60">
        <v>235</v>
      </c>
      <c r="CF43" s="60">
        <v>232</v>
      </c>
      <c r="CG43" s="60">
        <v>227</v>
      </c>
      <c r="CH43" s="60">
        <v>225</v>
      </c>
      <c r="CI43" s="60">
        <v>219</v>
      </c>
      <c r="CJ43" s="60">
        <v>215</v>
      </c>
      <c r="CK43" s="60">
        <v>210</v>
      </c>
      <c r="CL43" s="60">
        <v>204</v>
      </c>
      <c r="CM43" s="60">
        <v>189</v>
      </c>
      <c r="CN43" s="60">
        <v>179</v>
      </c>
      <c r="CO43" s="60">
        <v>175</v>
      </c>
      <c r="CP43" s="60">
        <v>170</v>
      </c>
      <c r="CQ43" s="60">
        <v>165</v>
      </c>
      <c r="CR43" s="60">
        <v>160</v>
      </c>
      <c r="CS43" s="60">
        <v>152</v>
      </c>
      <c r="CT43" s="60">
        <v>144</v>
      </c>
      <c r="CU43" s="60">
        <v>137</v>
      </c>
      <c r="CV43" s="60">
        <v>134</v>
      </c>
      <c r="CW43" s="60">
        <v>125</v>
      </c>
      <c r="CX43" s="60">
        <v>115</v>
      </c>
      <c r="CY43" s="60">
        <v>110</v>
      </c>
      <c r="CZ43" s="60">
        <v>104</v>
      </c>
      <c r="DA43" s="60">
        <v>98</v>
      </c>
      <c r="DB43" s="60">
        <v>95</v>
      </c>
      <c r="DC43" s="60">
        <v>85</v>
      </c>
      <c r="DD43" s="60">
        <v>82</v>
      </c>
      <c r="DE43" s="60">
        <v>80</v>
      </c>
      <c r="DF43" s="60">
        <v>77</v>
      </c>
      <c r="DG43" s="60">
        <v>74</v>
      </c>
      <c r="DH43" s="60">
        <v>70</v>
      </c>
      <c r="DI43" s="60">
        <v>64</v>
      </c>
      <c r="DJ43" s="60">
        <v>61</v>
      </c>
      <c r="DK43" s="60">
        <v>61</v>
      </c>
      <c r="DL43" s="60">
        <v>56</v>
      </c>
      <c r="DM43" s="60">
        <v>54</v>
      </c>
      <c r="DN43" s="60">
        <v>53</v>
      </c>
      <c r="DO43" s="60">
        <v>49</v>
      </c>
      <c r="DP43" s="60">
        <v>45</v>
      </c>
      <c r="DQ43" s="60">
        <v>43</v>
      </c>
      <c r="DR43" s="60">
        <v>43</v>
      </c>
      <c r="DS43" s="60">
        <v>43</v>
      </c>
      <c r="DT43" s="60">
        <v>41</v>
      </c>
      <c r="DU43" s="60">
        <v>41</v>
      </c>
      <c r="DV43" s="60">
        <v>38</v>
      </c>
      <c r="DW43" s="60">
        <v>34</v>
      </c>
      <c r="DX43" s="60">
        <v>26</v>
      </c>
      <c r="DY43" s="60">
        <v>18</v>
      </c>
      <c r="DZ43" s="60">
        <v>17</v>
      </c>
      <c r="EA43" s="60">
        <v>14</v>
      </c>
      <c r="EB43" s="60">
        <v>10</v>
      </c>
      <c r="EC43" s="60">
        <v>8</v>
      </c>
      <c r="ED43" s="60">
        <v>6</v>
      </c>
      <c r="EE43" s="60">
        <v>4</v>
      </c>
      <c r="EF43" s="60">
        <v>3</v>
      </c>
      <c r="EG43" s="60">
        <v>0</v>
      </c>
      <c r="EH43" s="60">
        <v>0</v>
      </c>
      <c r="EI43" s="60">
        <v>0</v>
      </c>
      <c r="EJ43" s="60">
        <v>0</v>
      </c>
      <c r="EK43" s="60">
        <v>0</v>
      </c>
      <c r="EL43" s="60">
        <v>0</v>
      </c>
    </row>
    <row r="44" spans="1:142" outlineLevel="1" x14ac:dyDescent="0.2">
      <c r="A44" s="78" t="str">
        <f>"# "&amp;$I$2</f>
        <v># Yes</v>
      </c>
      <c r="B44" s="79">
        <f>D44-C44</f>
        <v>175</v>
      </c>
      <c r="C44" s="80">
        <f>INDEX($AP$42:$EL$42,MATCH(D40,$AP$40:$EL$40,1))</f>
        <v>697</v>
      </c>
      <c r="D44" s="53">
        <f>$E$11 * $F$11</f>
        <v>872</v>
      </c>
      <c r="E44" s="38"/>
      <c r="F44" s="48" t="str">
        <f>"% "&amp;$I$2</f>
        <v>% Yes</v>
      </c>
      <c r="G44" s="57">
        <f>B44/D45</f>
        <v>0.1152832674571805</v>
      </c>
      <c r="H44" s="58">
        <f>C44/D45</f>
        <v>0.45915678524374176</v>
      </c>
      <c r="I44" s="56">
        <f>D44/D45</f>
        <v>0.57444005270092224</v>
      </c>
      <c r="AO44" s="71" t="s">
        <v>99</v>
      </c>
      <c r="AP44" s="60">
        <v>0</v>
      </c>
      <c r="AQ44" s="60">
        <v>0</v>
      </c>
      <c r="AR44" s="60">
        <v>1</v>
      </c>
      <c r="AS44" s="60">
        <v>7</v>
      </c>
      <c r="AT44" s="60">
        <v>13</v>
      </c>
      <c r="AU44" s="60">
        <v>24</v>
      </c>
      <c r="AV44" s="60">
        <v>41</v>
      </c>
      <c r="AW44" s="60">
        <v>59</v>
      </c>
      <c r="AX44" s="60">
        <v>79</v>
      </c>
      <c r="AY44" s="60">
        <v>91</v>
      </c>
      <c r="AZ44" s="60">
        <v>108</v>
      </c>
      <c r="BA44" s="60">
        <v>121</v>
      </c>
      <c r="BB44" s="60">
        <v>135</v>
      </c>
      <c r="BC44" s="60">
        <v>153</v>
      </c>
      <c r="BD44" s="60">
        <v>166</v>
      </c>
      <c r="BE44" s="60">
        <v>180</v>
      </c>
      <c r="BF44" s="60">
        <v>194</v>
      </c>
      <c r="BG44" s="60">
        <v>207</v>
      </c>
      <c r="BH44" s="60">
        <v>222</v>
      </c>
      <c r="BI44" s="60">
        <v>233</v>
      </c>
      <c r="BJ44" s="60">
        <v>240</v>
      </c>
      <c r="BK44" s="60">
        <v>247</v>
      </c>
      <c r="BL44" s="60">
        <v>268</v>
      </c>
      <c r="BM44" s="60">
        <v>278</v>
      </c>
      <c r="BN44" s="60">
        <v>290</v>
      </c>
      <c r="BO44" s="60">
        <v>299</v>
      </c>
      <c r="BP44" s="60">
        <v>309</v>
      </c>
      <c r="BQ44" s="60">
        <v>317</v>
      </c>
      <c r="BR44" s="60">
        <v>326</v>
      </c>
      <c r="BS44" s="60">
        <v>335</v>
      </c>
      <c r="BT44" s="60">
        <v>342</v>
      </c>
      <c r="BU44" s="60">
        <v>349</v>
      </c>
      <c r="BV44" s="60">
        <v>352</v>
      </c>
      <c r="BW44" s="60">
        <v>355</v>
      </c>
      <c r="BX44" s="60">
        <v>361</v>
      </c>
      <c r="BY44" s="60">
        <v>368</v>
      </c>
      <c r="BZ44" s="60">
        <v>378</v>
      </c>
      <c r="CA44" s="60">
        <v>385</v>
      </c>
      <c r="CB44" s="60">
        <v>390</v>
      </c>
      <c r="CC44" s="60">
        <v>394</v>
      </c>
      <c r="CD44" s="60">
        <v>405</v>
      </c>
      <c r="CE44" s="60">
        <v>411</v>
      </c>
      <c r="CF44" s="60">
        <v>414</v>
      </c>
      <c r="CG44" s="60">
        <v>419</v>
      </c>
      <c r="CH44" s="60">
        <v>421</v>
      </c>
      <c r="CI44" s="60">
        <v>427</v>
      </c>
      <c r="CJ44" s="60">
        <v>431</v>
      </c>
      <c r="CK44" s="60">
        <v>436</v>
      </c>
      <c r="CL44" s="60">
        <v>442</v>
      </c>
      <c r="CM44" s="60">
        <v>457</v>
      </c>
      <c r="CN44" s="60">
        <v>467</v>
      </c>
      <c r="CO44" s="60">
        <v>471</v>
      </c>
      <c r="CP44" s="60">
        <v>476</v>
      </c>
      <c r="CQ44" s="60">
        <v>481</v>
      </c>
      <c r="CR44" s="60">
        <v>486</v>
      </c>
      <c r="CS44" s="60">
        <v>494</v>
      </c>
      <c r="CT44" s="60">
        <v>502</v>
      </c>
      <c r="CU44" s="60">
        <v>509</v>
      </c>
      <c r="CV44" s="60">
        <v>512</v>
      </c>
      <c r="CW44" s="60">
        <v>521</v>
      </c>
      <c r="CX44" s="60">
        <v>531</v>
      </c>
      <c r="CY44" s="60">
        <v>536</v>
      </c>
      <c r="CZ44" s="60">
        <v>542</v>
      </c>
      <c r="DA44" s="60">
        <v>548</v>
      </c>
      <c r="DB44" s="60">
        <v>551</v>
      </c>
      <c r="DC44" s="60">
        <v>561</v>
      </c>
      <c r="DD44" s="60">
        <v>564</v>
      </c>
      <c r="DE44" s="60">
        <v>566</v>
      </c>
      <c r="DF44" s="60">
        <v>569</v>
      </c>
      <c r="DG44" s="60">
        <v>572</v>
      </c>
      <c r="DH44" s="60">
        <v>576</v>
      </c>
      <c r="DI44" s="60">
        <v>582</v>
      </c>
      <c r="DJ44" s="60">
        <v>585</v>
      </c>
      <c r="DK44" s="60">
        <v>585</v>
      </c>
      <c r="DL44" s="60">
        <v>590</v>
      </c>
      <c r="DM44" s="60">
        <v>592</v>
      </c>
      <c r="DN44" s="60">
        <v>593</v>
      </c>
      <c r="DO44" s="60">
        <v>597</v>
      </c>
      <c r="DP44" s="60">
        <v>601</v>
      </c>
      <c r="DQ44" s="60">
        <v>603</v>
      </c>
      <c r="DR44" s="60">
        <v>603</v>
      </c>
      <c r="DS44" s="60">
        <v>603</v>
      </c>
      <c r="DT44" s="60">
        <v>605</v>
      </c>
      <c r="DU44" s="60">
        <v>605</v>
      </c>
      <c r="DV44" s="60">
        <v>608</v>
      </c>
      <c r="DW44" s="60">
        <v>612</v>
      </c>
      <c r="DX44" s="60">
        <v>620</v>
      </c>
      <c r="DY44" s="60">
        <v>628</v>
      </c>
      <c r="DZ44" s="60">
        <v>629</v>
      </c>
      <c r="EA44" s="60">
        <v>632</v>
      </c>
      <c r="EB44" s="60">
        <v>636</v>
      </c>
      <c r="EC44" s="60">
        <v>638</v>
      </c>
      <c r="ED44" s="60">
        <v>640</v>
      </c>
      <c r="EE44" s="60">
        <v>642</v>
      </c>
      <c r="EF44" s="60">
        <v>643</v>
      </c>
      <c r="EG44" s="60">
        <v>646</v>
      </c>
      <c r="EH44" s="60">
        <v>646</v>
      </c>
      <c r="EI44" s="60">
        <v>646</v>
      </c>
      <c r="EJ44" s="60">
        <v>646</v>
      </c>
      <c r="EK44" s="60">
        <v>646</v>
      </c>
      <c r="EL44" s="60">
        <v>646</v>
      </c>
    </row>
    <row r="45" spans="1:142" outlineLevel="1" x14ac:dyDescent="0.2">
      <c r="A45" s="47" t="s">
        <v>88</v>
      </c>
      <c r="B45" s="53">
        <f>D45-C45</f>
        <v>642</v>
      </c>
      <c r="C45" s="53">
        <f>INDEX($AP$41:$EL$41,MATCH(D40,$AP$40:$EL$40,1))</f>
        <v>876</v>
      </c>
      <c r="D45" s="53">
        <f>$F$11</f>
        <v>1518</v>
      </c>
      <c r="E45" s="38"/>
      <c r="F45" s="48" t="s">
        <v>88</v>
      </c>
      <c r="G45" s="59">
        <f>B45/D45</f>
        <v>0.42292490118577075</v>
      </c>
      <c r="H45" s="59">
        <f>C45/D45</f>
        <v>0.57707509881422925</v>
      </c>
      <c r="I45" s="56">
        <f>D45/D45</f>
        <v>1</v>
      </c>
      <c r="M45" s="8" t="s">
        <v>148</v>
      </c>
      <c r="AO45" s="71" t="s">
        <v>100</v>
      </c>
      <c r="AP45" s="60">
        <v>0</v>
      </c>
      <c r="AQ45" s="60">
        <v>0</v>
      </c>
      <c r="AR45" s="60">
        <v>0</v>
      </c>
      <c r="AS45" s="60">
        <v>0</v>
      </c>
      <c r="AT45" s="60">
        <v>0</v>
      </c>
      <c r="AU45" s="60">
        <v>1</v>
      </c>
      <c r="AV45" s="60">
        <v>1</v>
      </c>
      <c r="AW45" s="60">
        <v>1</v>
      </c>
      <c r="AX45" s="60">
        <v>1</v>
      </c>
      <c r="AY45" s="60">
        <v>2</v>
      </c>
      <c r="AZ45" s="60">
        <v>4</v>
      </c>
      <c r="BA45" s="60">
        <v>7</v>
      </c>
      <c r="BB45" s="60">
        <v>9</v>
      </c>
      <c r="BC45" s="60">
        <v>11</v>
      </c>
      <c r="BD45" s="60">
        <v>12</v>
      </c>
      <c r="BE45" s="60">
        <v>20</v>
      </c>
      <c r="BF45" s="60">
        <v>26</v>
      </c>
      <c r="BG45" s="60">
        <v>30</v>
      </c>
      <c r="BH45" s="60">
        <v>31</v>
      </c>
      <c r="BI45" s="60">
        <v>34</v>
      </c>
      <c r="BJ45" s="60">
        <v>38</v>
      </c>
      <c r="BK45" s="60">
        <v>43</v>
      </c>
      <c r="BL45" s="60">
        <v>46</v>
      </c>
      <c r="BM45" s="60">
        <v>48</v>
      </c>
      <c r="BN45" s="60">
        <v>53</v>
      </c>
      <c r="BO45" s="60">
        <v>56</v>
      </c>
      <c r="BP45" s="60">
        <v>61</v>
      </c>
      <c r="BQ45" s="60">
        <v>65</v>
      </c>
      <c r="BR45" s="60">
        <v>72</v>
      </c>
      <c r="BS45" s="60">
        <v>73</v>
      </c>
      <c r="BT45" s="60">
        <v>82</v>
      </c>
      <c r="BU45" s="60">
        <v>88</v>
      </c>
      <c r="BV45" s="60">
        <v>91</v>
      </c>
      <c r="BW45" s="60">
        <v>95</v>
      </c>
      <c r="BX45" s="60">
        <v>102</v>
      </c>
      <c r="BY45" s="60">
        <v>103</v>
      </c>
      <c r="BZ45" s="60">
        <v>106</v>
      </c>
      <c r="CA45" s="60">
        <v>111</v>
      </c>
      <c r="CB45" s="60">
        <v>115</v>
      </c>
      <c r="CC45" s="60">
        <v>120</v>
      </c>
      <c r="CD45" s="60">
        <v>126</v>
      </c>
      <c r="CE45" s="60">
        <v>129</v>
      </c>
      <c r="CF45" s="60">
        <v>130</v>
      </c>
      <c r="CG45" s="60">
        <v>138</v>
      </c>
      <c r="CH45" s="60">
        <v>141</v>
      </c>
      <c r="CI45" s="60">
        <v>145</v>
      </c>
      <c r="CJ45" s="60">
        <v>153</v>
      </c>
      <c r="CK45" s="60">
        <v>161</v>
      </c>
      <c r="CL45" s="60">
        <v>166</v>
      </c>
      <c r="CM45" s="60">
        <v>169</v>
      </c>
      <c r="CN45" s="60">
        <v>175</v>
      </c>
      <c r="CO45" s="60">
        <v>178</v>
      </c>
      <c r="CP45" s="60">
        <v>186</v>
      </c>
      <c r="CQ45" s="60">
        <v>193</v>
      </c>
      <c r="CR45" s="60">
        <v>200</v>
      </c>
      <c r="CS45" s="60">
        <v>204</v>
      </c>
      <c r="CT45" s="60">
        <v>206</v>
      </c>
      <c r="CU45" s="60">
        <v>208</v>
      </c>
      <c r="CV45" s="60">
        <v>214</v>
      </c>
      <c r="CW45" s="60">
        <v>218</v>
      </c>
      <c r="CX45" s="60">
        <v>223</v>
      </c>
      <c r="CY45" s="60">
        <v>224</v>
      </c>
      <c r="CZ45" s="60">
        <v>227</v>
      </c>
      <c r="DA45" s="60">
        <v>232</v>
      </c>
      <c r="DB45" s="60">
        <v>237</v>
      </c>
      <c r="DC45" s="60">
        <v>240</v>
      </c>
      <c r="DD45" s="60">
        <v>243</v>
      </c>
      <c r="DE45" s="60">
        <v>250</v>
      </c>
      <c r="DF45" s="60">
        <v>255</v>
      </c>
      <c r="DG45" s="60">
        <v>262</v>
      </c>
      <c r="DH45" s="60">
        <v>268</v>
      </c>
      <c r="DI45" s="60">
        <v>274</v>
      </c>
      <c r="DJ45" s="60">
        <v>277</v>
      </c>
      <c r="DK45" s="60">
        <v>283</v>
      </c>
      <c r="DL45" s="60">
        <v>292</v>
      </c>
      <c r="DM45" s="60">
        <v>294</v>
      </c>
      <c r="DN45" s="60">
        <v>300</v>
      </c>
      <c r="DO45" s="60">
        <v>301</v>
      </c>
      <c r="DP45" s="60">
        <v>306</v>
      </c>
      <c r="DQ45" s="60">
        <v>309</v>
      </c>
      <c r="DR45" s="60">
        <v>313</v>
      </c>
      <c r="DS45" s="60">
        <v>315</v>
      </c>
      <c r="DT45" s="60">
        <v>317</v>
      </c>
      <c r="DU45" s="60">
        <v>318</v>
      </c>
      <c r="DV45" s="60">
        <v>361</v>
      </c>
      <c r="DW45" s="60">
        <v>365</v>
      </c>
      <c r="DX45" s="60">
        <v>448</v>
      </c>
      <c r="DY45" s="60">
        <v>451</v>
      </c>
      <c r="DZ45" s="60">
        <v>533</v>
      </c>
      <c r="EA45" s="60">
        <v>533</v>
      </c>
      <c r="EB45" s="60">
        <v>538</v>
      </c>
      <c r="EC45" s="60">
        <v>661</v>
      </c>
      <c r="ED45" s="60">
        <v>744</v>
      </c>
      <c r="EE45" s="60">
        <v>748</v>
      </c>
      <c r="EF45" s="60">
        <v>749</v>
      </c>
      <c r="EG45" s="60">
        <v>790</v>
      </c>
      <c r="EH45" s="60">
        <v>831</v>
      </c>
      <c r="EI45" s="60">
        <v>872</v>
      </c>
      <c r="EJ45" s="60">
        <v>872</v>
      </c>
      <c r="EK45" s="60">
        <v>872</v>
      </c>
      <c r="EL45" s="60">
        <v>872</v>
      </c>
    </row>
    <row r="46" spans="1:142" outlineLevel="1" x14ac:dyDescent="0.2">
      <c r="A46" s="49" t="s">
        <v>90</v>
      </c>
      <c r="B46" s="50">
        <f>G43+H44</f>
        <v>0.76679841897233203</v>
      </c>
      <c r="C46" s="40"/>
      <c r="D46" s="51" t="s">
        <v>91</v>
      </c>
      <c r="E46" s="50">
        <f>H44/I44</f>
        <v>0.79931192660550465</v>
      </c>
      <c r="F46" s="40"/>
      <c r="G46" s="51" t="s">
        <v>92</v>
      </c>
      <c r="H46" s="50">
        <f>G43/I43</f>
        <v>0.72291021671826627</v>
      </c>
      <c r="I46" s="41"/>
      <c r="M46" s="8" t="s">
        <v>161</v>
      </c>
      <c r="AO46" s="71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</row>
    <row r="47" spans="1:142" x14ac:dyDescent="0.2">
      <c r="A47" s="72"/>
      <c r="M47" s="8" t="s">
        <v>147</v>
      </c>
      <c r="O47" s="8" t="s">
        <v>160</v>
      </c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</row>
    <row r="48" spans="1:142" x14ac:dyDescent="0.2">
      <c r="A48" s="18" t="s">
        <v>93</v>
      </c>
      <c r="M48" s="8" t="s">
        <v>162</v>
      </c>
      <c r="O48" s="8" t="s">
        <v>149</v>
      </c>
      <c r="AO48" s="60" t="s">
        <v>101</v>
      </c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</row>
    <row r="49" spans="12:142" outlineLevel="1" x14ac:dyDescent="0.2">
      <c r="AO49" s="60" t="s">
        <v>95</v>
      </c>
      <c r="AP49" s="60">
        <v>0</v>
      </c>
      <c r="AQ49" s="60">
        <v>0.01</v>
      </c>
      <c r="AR49" s="60">
        <v>0.02</v>
      </c>
      <c r="AS49" s="60">
        <v>0.03</v>
      </c>
      <c r="AT49" s="60">
        <v>0.04</v>
      </c>
      <c r="AU49" s="60">
        <v>0.05</v>
      </c>
      <c r="AV49" s="60">
        <v>6.0000000000000005E-2</v>
      </c>
      <c r="AW49" s="60">
        <v>7.0000000000000007E-2</v>
      </c>
      <c r="AX49" s="60">
        <v>0.08</v>
      </c>
      <c r="AY49" s="60">
        <v>0.09</v>
      </c>
      <c r="AZ49" s="60">
        <v>9.9999999999999992E-2</v>
      </c>
      <c r="BA49" s="60">
        <v>0.10999999999999999</v>
      </c>
      <c r="BB49" s="60">
        <v>0.11999999999999998</v>
      </c>
      <c r="BC49" s="60">
        <v>0.12999999999999998</v>
      </c>
      <c r="BD49" s="60">
        <v>0.13999999999999999</v>
      </c>
      <c r="BE49" s="60">
        <v>0.15</v>
      </c>
      <c r="BF49" s="60">
        <v>0.16</v>
      </c>
      <c r="BG49" s="60">
        <v>0.17</v>
      </c>
      <c r="BH49" s="60">
        <v>0.18000000000000002</v>
      </c>
      <c r="BI49" s="60">
        <v>0.19000000000000003</v>
      </c>
      <c r="BJ49" s="60">
        <v>0.20000000000000004</v>
      </c>
      <c r="BK49" s="60">
        <v>0.21000000000000005</v>
      </c>
      <c r="BL49" s="60">
        <v>0.22000000000000006</v>
      </c>
      <c r="BM49" s="60">
        <v>0.23000000000000007</v>
      </c>
      <c r="BN49" s="60">
        <v>0.24000000000000007</v>
      </c>
      <c r="BO49" s="60">
        <v>0.25000000000000006</v>
      </c>
      <c r="BP49" s="60">
        <v>0.26000000000000006</v>
      </c>
      <c r="BQ49" s="60">
        <v>0.27000000000000007</v>
      </c>
      <c r="BR49" s="60">
        <v>0.28000000000000008</v>
      </c>
      <c r="BS49" s="60">
        <v>0.29000000000000009</v>
      </c>
      <c r="BT49" s="60">
        <v>0.3000000000000001</v>
      </c>
      <c r="BU49" s="60">
        <v>0.31000000000000011</v>
      </c>
      <c r="BV49" s="60">
        <v>0.32000000000000012</v>
      </c>
      <c r="BW49" s="60">
        <v>0.33000000000000013</v>
      </c>
      <c r="BX49" s="60">
        <v>0.34000000000000014</v>
      </c>
      <c r="BY49" s="60">
        <v>0.35000000000000014</v>
      </c>
      <c r="BZ49" s="60">
        <v>0.36000000000000015</v>
      </c>
      <c r="CA49" s="60">
        <v>0.37000000000000016</v>
      </c>
      <c r="CB49" s="60">
        <v>0.38000000000000017</v>
      </c>
      <c r="CC49" s="60">
        <v>0.39000000000000018</v>
      </c>
      <c r="CD49" s="60">
        <v>0.40000000000000019</v>
      </c>
      <c r="CE49" s="60">
        <v>0.4100000000000002</v>
      </c>
      <c r="CF49" s="60">
        <v>0.42000000000000021</v>
      </c>
      <c r="CG49" s="60">
        <v>0.43000000000000022</v>
      </c>
      <c r="CH49" s="60">
        <v>0.44000000000000022</v>
      </c>
      <c r="CI49" s="60">
        <v>0.45000000000000023</v>
      </c>
      <c r="CJ49" s="60">
        <v>0.46000000000000024</v>
      </c>
      <c r="CK49" s="60">
        <v>0.47000000000000025</v>
      </c>
      <c r="CL49" s="60">
        <v>0.48000000000000026</v>
      </c>
      <c r="CM49" s="60">
        <v>0.49000000000000027</v>
      </c>
      <c r="CN49" s="60">
        <v>0.50000000000000022</v>
      </c>
      <c r="CO49" s="60">
        <v>0.51000000000000023</v>
      </c>
      <c r="CP49" s="60">
        <v>0.52000000000000024</v>
      </c>
      <c r="CQ49" s="60">
        <v>0.53000000000000025</v>
      </c>
      <c r="CR49" s="60">
        <v>0.54000000000000026</v>
      </c>
      <c r="CS49" s="60">
        <v>0.55000000000000027</v>
      </c>
      <c r="CT49" s="60">
        <v>0.56000000000000028</v>
      </c>
      <c r="CU49" s="60">
        <v>0.57000000000000028</v>
      </c>
      <c r="CV49" s="60">
        <v>0.58000000000000029</v>
      </c>
      <c r="CW49" s="60">
        <v>0.5900000000000003</v>
      </c>
      <c r="CX49" s="60">
        <v>0.60000000000000031</v>
      </c>
      <c r="CY49" s="60">
        <v>0.61000000000000032</v>
      </c>
      <c r="CZ49" s="60">
        <v>0.62000000000000033</v>
      </c>
      <c r="DA49" s="60">
        <v>0.63000000000000034</v>
      </c>
      <c r="DB49" s="60">
        <v>0.64000000000000035</v>
      </c>
      <c r="DC49" s="60">
        <v>0.65000000000000036</v>
      </c>
      <c r="DD49" s="60">
        <v>0.66000000000000036</v>
      </c>
      <c r="DE49" s="60">
        <v>0.67000000000000037</v>
      </c>
      <c r="DF49" s="60">
        <v>0.68000000000000038</v>
      </c>
      <c r="DG49" s="60">
        <v>0.69000000000000039</v>
      </c>
      <c r="DH49" s="60">
        <v>0.7000000000000004</v>
      </c>
      <c r="DI49" s="60">
        <v>0.71000000000000041</v>
      </c>
      <c r="DJ49" s="60">
        <v>0.72000000000000042</v>
      </c>
      <c r="DK49" s="60">
        <v>0.73000000000000043</v>
      </c>
      <c r="DL49" s="60">
        <v>0.74000000000000044</v>
      </c>
      <c r="DM49" s="60">
        <v>0.75000000000000044</v>
      </c>
      <c r="DN49" s="60">
        <v>0.76000000000000045</v>
      </c>
      <c r="DO49" s="60">
        <v>0.77000000000000046</v>
      </c>
      <c r="DP49" s="60">
        <v>0.78000000000000047</v>
      </c>
      <c r="DQ49" s="60">
        <v>0.79000000000000048</v>
      </c>
      <c r="DR49" s="60">
        <v>0.80000000000000049</v>
      </c>
      <c r="DS49" s="60">
        <v>0.8100000000000005</v>
      </c>
      <c r="DT49" s="60">
        <v>0.82000000000000051</v>
      </c>
      <c r="DU49" s="60">
        <v>0.83000000000000052</v>
      </c>
      <c r="DV49" s="60">
        <v>0.84000000000000052</v>
      </c>
      <c r="DW49" s="60">
        <v>0.85000000000000053</v>
      </c>
      <c r="DX49" s="60">
        <v>0.86000000000000054</v>
      </c>
      <c r="DY49" s="60">
        <v>0.87000000000000055</v>
      </c>
      <c r="DZ49" s="60">
        <v>0.88000000000000056</v>
      </c>
      <c r="EA49" s="60">
        <v>0.89000000000000057</v>
      </c>
      <c r="EB49" s="60">
        <v>0.90000000000000058</v>
      </c>
      <c r="EC49" s="60">
        <v>0.91000000000000059</v>
      </c>
      <c r="ED49" s="60">
        <v>0.9200000000000006</v>
      </c>
      <c r="EE49" s="60">
        <v>0.9300000000000006</v>
      </c>
      <c r="EF49" s="60">
        <v>0.94000000000000061</v>
      </c>
      <c r="EG49" s="60">
        <v>0.95000000000000062</v>
      </c>
      <c r="EH49" s="60">
        <v>0.96000000000000063</v>
      </c>
      <c r="EI49" s="60">
        <v>0.97000000000000064</v>
      </c>
      <c r="EJ49" s="60">
        <v>0.98000000000000065</v>
      </c>
      <c r="EK49" s="60">
        <v>0.99000000000000066</v>
      </c>
      <c r="EL49" s="60">
        <v>1.0000000000000007</v>
      </c>
    </row>
    <row r="50" spans="12:142" outlineLevel="1" x14ac:dyDescent="0.2">
      <c r="M50" s="8" t="s">
        <v>150</v>
      </c>
      <c r="AO50" s="60" t="s">
        <v>102</v>
      </c>
      <c r="AP50" s="60">
        <v>1</v>
      </c>
      <c r="AQ50" s="60">
        <v>1</v>
      </c>
      <c r="AR50" s="60">
        <v>1</v>
      </c>
      <c r="AS50" s="60">
        <v>1</v>
      </c>
      <c r="AT50" s="60">
        <v>1</v>
      </c>
      <c r="AU50" s="60">
        <v>0.99885321100917435</v>
      </c>
      <c r="AV50" s="60">
        <v>0.99885321100917435</v>
      </c>
      <c r="AW50" s="60">
        <v>0.99885321100917435</v>
      </c>
      <c r="AX50" s="60">
        <v>0.99885321100917435</v>
      </c>
      <c r="AY50" s="60">
        <v>0.99770642201834858</v>
      </c>
      <c r="AZ50" s="60">
        <v>0.99541284403669728</v>
      </c>
      <c r="BA50" s="60">
        <v>0.9919724770642202</v>
      </c>
      <c r="BB50" s="60">
        <v>0.98967889908256879</v>
      </c>
      <c r="BC50" s="60">
        <v>0.98738532110091748</v>
      </c>
      <c r="BD50" s="60">
        <v>0.98623853211009171</v>
      </c>
      <c r="BE50" s="60">
        <v>0.97706422018348627</v>
      </c>
      <c r="BF50" s="60">
        <v>0.97018348623853212</v>
      </c>
      <c r="BG50" s="60">
        <v>0.9655963302752294</v>
      </c>
      <c r="BH50" s="60">
        <v>0.96444954128440363</v>
      </c>
      <c r="BI50" s="60">
        <v>0.96100917431192656</v>
      </c>
      <c r="BJ50" s="60">
        <v>0.95642201834862384</v>
      </c>
      <c r="BK50" s="60">
        <v>0.95068807339449546</v>
      </c>
      <c r="BL50" s="60">
        <v>0.94724770642201839</v>
      </c>
      <c r="BM50" s="60">
        <v>0.94495412844036697</v>
      </c>
      <c r="BN50" s="60">
        <v>0.93922018348623848</v>
      </c>
      <c r="BO50" s="60">
        <v>0.93577981651376152</v>
      </c>
      <c r="BP50" s="60">
        <v>0.93004587155963303</v>
      </c>
      <c r="BQ50" s="60">
        <v>0.92545871559633031</v>
      </c>
      <c r="BR50" s="60">
        <v>0.91743119266055051</v>
      </c>
      <c r="BS50" s="60">
        <v>0.91628440366972475</v>
      </c>
      <c r="BT50" s="60">
        <v>0.90596330275229353</v>
      </c>
      <c r="BU50" s="60">
        <v>0.8990825688073395</v>
      </c>
      <c r="BV50" s="60">
        <v>0.89564220183486243</v>
      </c>
      <c r="BW50" s="60">
        <v>0.89105504587155959</v>
      </c>
      <c r="BX50" s="60">
        <v>0.8830275229357798</v>
      </c>
      <c r="BY50" s="60">
        <v>0.88188073394495414</v>
      </c>
      <c r="BZ50" s="60">
        <v>0.87844036697247707</v>
      </c>
      <c r="CA50" s="60">
        <v>0.87270642201834858</v>
      </c>
      <c r="CB50" s="60">
        <v>0.86811926605504586</v>
      </c>
      <c r="CC50" s="60">
        <v>0.86238532110091748</v>
      </c>
      <c r="CD50" s="60">
        <v>0.85550458715596334</v>
      </c>
      <c r="CE50" s="60">
        <v>0.85206422018348627</v>
      </c>
      <c r="CF50" s="60">
        <v>0.8509174311926605</v>
      </c>
      <c r="CG50" s="60">
        <v>0.84174311926605505</v>
      </c>
      <c r="CH50" s="60">
        <v>0.83830275229357798</v>
      </c>
      <c r="CI50" s="60">
        <v>0.83371559633027525</v>
      </c>
      <c r="CJ50" s="60">
        <v>0.82454128440366969</v>
      </c>
      <c r="CK50" s="60">
        <v>0.81536697247706424</v>
      </c>
      <c r="CL50" s="60">
        <v>0.80963302752293576</v>
      </c>
      <c r="CM50" s="60">
        <v>0.80619266055045868</v>
      </c>
      <c r="CN50" s="60">
        <v>0.79931192660550454</v>
      </c>
      <c r="CO50" s="60">
        <v>0.79587155963302747</v>
      </c>
      <c r="CP50" s="60">
        <v>0.78669724770642202</v>
      </c>
      <c r="CQ50" s="60">
        <v>0.77866972477064222</v>
      </c>
      <c r="CR50" s="60">
        <v>0.77064220183486243</v>
      </c>
      <c r="CS50" s="60">
        <v>0.76605504587155959</v>
      </c>
      <c r="CT50" s="60">
        <v>0.76376146788990829</v>
      </c>
      <c r="CU50" s="60">
        <v>0.76146788990825687</v>
      </c>
      <c r="CV50" s="60">
        <v>0.75458715596330272</v>
      </c>
      <c r="CW50" s="60">
        <v>0.75</v>
      </c>
      <c r="CX50" s="60">
        <v>0.74426605504587151</v>
      </c>
      <c r="CY50" s="60">
        <v>0.74311926605504586</v>
      </c>
      <c r="CZ50" s="60">
        <v>0.73967889908256879</v>
      </c>
      <c r="DA50" s="60">
        <v>0.73394495412844041</v>
      </c>
      <c r="DB50" s="60">
        <v>0.72821100917431192</v>
      </c>
      <c r="DC50" s="60">
        <v>0.72477064220183485</v>
      </c>
      <c r="DD50" s="60">
        <v>0.72133027522935778</v>
      </c>
      <c r="DE50" s="60">
        <v>0.71330275229357798</v>
      </c>
      <c r="DF50" s="60">
        <v>0.70756880733944949</v>
      </c>
      <c r="DG50" s="60">
        <v>0.69954128440366969</v>
      </c>
      <c r="DH50" s="60">
        <v>0.69266055045871555</v>
      </c>
      <c r="DI50" s="60">
        <v>0.68577981651376152</v>
      </c>
      <c r="DJ50" s="60">
        <v>0.68233944954128445</v>
      </c>
      <c r="DK50" s="60">
        <v>0.67545871559633031</v>
      </c>
      <c r="DL50" s="60">
        <v>0.66513761467889909</v>
      </c>
      <c r="DM50" s="60">
        <v>0.66284403669724767</v>
      </c>
      <c r="DN50" s="60">
        <v>0.65596330275229353</v>
      </c>
      <c r="DO50" s="60">
        <v>0.65481651376146788</v>
      </c>
      <c r="DP50" s="60">
        <v>0.6490825688073395</v>
      </c>
      <c r="DQ50" s="60">
        <v>0.64564220183486243</v>
      </c>
      <c r="DR50" s="60">
        <v>0.64105504587155959</v>
      </c>
      <c r="DS50" s="60">
        <v>0.63876146788990829</v>
      </c>
      <c r="DT50" s="60">
        <v>0.63646788990825687</v>
      </c>
      <c r="DU50" s="60">
        <v>0.63532110091743121</v>
      </c>
      <c r="DV50" s="60">
        <v>0.58600917431192656</v>
      </c>
      <c r="DW50" s="60">
        <v>0.58142201834862384</v>
      </c>
      <c r="DX50" s="60">
        <v>0.48623853211009177</v>
      </c>
      <c r="DY50" s="60">
        <v>0.4827981651376147</v>
      </c>
      <c r="DZ50" s="60">
        <v>0.38876146788990823</v>
      </c>
      <c r="EA50" s="60">
        <v>0.38876146788990823</v>
      </c>
      <c r="EB50" s="60">
        <v>0.3830275229357798</v>
      </c>
      <c r="EC50" s="60">
        <v>0.24197247706422018</v>
      </c>
      <c r="ED50" s="60">
        <v>0.14678899082568808</v>
      </c>
      <c r="EE50" s="60">
        <v>0.14220183486238533</v>
      </c>
      <c r="EF50" s="60">
        <v>0.14105504587155962</v>
      </c>
      <c r="EG50" s="60">
        <v>9.4036697247706427E-2</v>
      </c>
      <c r="EH50" s="60">
        <v>4.7018348623853214E-2</v>
      </c>
      <c r="EI50" s="60">
        <v>0</v>
      </c>
      <c r="EJ50" s="60">
        <v>0</v>
      </c>
      <c r="EK50" s="60">
        <v>0</v>
      </c>
      <c r="EL50" s="60">
        <v>0</v>
      </c>
    </row>
    <row r="51" spans="12:142" outlineLevel="1" x14ac:dyDescent="0.2">
      <c r="M51" s="8" t="s">
        <v>151</v>
      </c>
      <c r="AO51" s="60" t="s">
        <v>103</v>
      </c>
      <c r="AP51" s="60">
        <v>1</v>
      </c>
      <c r="AQ51" s="60">
        <v>1</v>
      </c>
      <c r="AR51" s="60">
        <v>0.99845201238390091</v>
      </c>
      <c r="AS51" s="60">
        <v>0.98916408668730649</v>
      </c>
      <c r="AT51" s="60">
        <v>0.97987616099071206</v>
      </c>
      <c r="AU51" s="60">
        <v>0.96284829721362231</v>
      </c>
      <c r="AV51" s="60">
        <v>0.93653250773993812</v>
      </c>
      <c r="AW51" s="60">
        <v>0.90866873065015474</v>
      </c>
      <c r="AX51" s="60">
        <v>0.87770897832817341</v>
      </c>
      <c r="AY51" s="60">
        <v>0.85913312693498456</v>
      </c>
      <c r="AZ51" s="60">
        <v>0.83281733746130027</v>
      </c>
      <c r="BA51" s="60">
        <v>0.81269349845201233</v>
      </c>
      <c r="BB51" s="60">
        <v>0.79102167182662542</v>
      </c>
      <c r="BC51" s="60">
        <v>0.76315789473684215</v>
      </c>
      <c r="BD51" s="60">
        <v>0.74303405572755421</v>
      </c>
      <c r="BE51" s="60">
        <v>0.72136222910216719</v>
      </c>
      <c r="BF51" s="60">
        <v>0.69969040247678016</v>
      </c>
      <c r="BG51" s="60">
        <v>0.67956656346749222</v>
      </c>
      <c r="BH51" s="60">
        <v>0.65634674922600622</v>
      </c>
      <c r="BI51" s="60">
        <v>0.63931888544891646</v>
      </c>
      <c r="BJ51" s="60">
        <v>0.62848297213622295</v>
      </c>
      <c r="BK51" s="60">
        <v>0.61764705882352944</v>
      </c>
      <c r="BL51" s="60">
        <v>0.5851393188854489</v>
      </c>
      <c r="BM51" s="60">
        <v>0.56965944272445823</v>
      </c>
      <c r="BN51" s="60">
        <v>0.55108359133126938</v>
      </c>
      <c r="BO51" s="60">
        <v>0.53715170278637769</v>
      </c>
      <c r="BP51" s="60">
        <v>0.52167182662538703</v>
      </c>
      <c r="BQ51" s="60">
        <v>0.50928792569659442</v>
      </c>
      <c r="BR51" s="60">
        <v>0.49535603715170279</v>
      </c>
      <c r="BS51" s="60">
        <v>0.48142414860681115</v>
      </c>
      <c r="BT51" s="60">
        <v>0.47058823529411764</v>
      </c>
      <c r="BU51" s="60">
        <v>0.45975232198142413</v>
      </c>
      <c r="BV51" s="60">
        <v>0.45510835913312692</v>
      </c>
      <c r="BW51" s="60">
        <v>0.4504643962848297</v>
      </c>
      <c r="BX51" s="60">
        <v>0.44117647058823528</v>
      </c>
      <c r="BY51" s="60">
        <v>0.43034055727554177</v>
      </c>
      <c r="BZ51" s="60">
        <v>0.4148606811145511</v>
      </c>
      <c r="CA51" s="60">
        <v>0.40402476780185759</v>
      </c>
      <c r="CB51" s="60">
        <v>0.39628482972136225</v>
      </c>
      <c r="CC51" s="60">
        <v>0.39009287925696595</v>
      </c>
      <c r="CD51" s="60">
        <v>0.37306501547987614</v>
      </c>
      <c r="CE51" s="60">
        <v>0.36377708978328172</v>
      </c>
      <c r="CF51" s="60">
        <v>0.3591331269349845</v>
      </c>
      <c r="CG51" s="60">
        <v>0.35139318885448917</v>
      </c>
      <c r="CH51" s="60">
        <v>0.34829721362229105</v>
      </c>
      <c r="CI51" s="60">
        <v>0.33900928792569657</v>
      </c>
      <c r="CJ51" s="60">
        <v>0.33281733746130032</v>
      </c>
      <c r="CK51" s="60">
        <v>0.32507739938080493</v>
      </c>
      <c r="CL51" s="60">
        <v>0.31578947368421051</v>
      </c>
      <c r="CM51" s="60">
        <v>0.29256965944272445</v>
      </c>
      <c r="CN51" s="60">
        <v>0.27708978328173373</v>
      </c>
      <c r="CO51" s="60">
        <v>0.27089783281733748</v>
      </c>
      <c r="CP51" s="60">
        <v>0.26315789473684209</v>
      </c>
      <c r="CQ51" s="60">
        <v>0.25541795665634676</v>
      </c>
      <c r="CR51" s="60">
        <v>0.24767801857585139</v>
      </c>
      <c r="CS51" s="60">
        <v>0.23529411764705882</v>
      </c>
      <c r="CT51" s="60">
        <v>0.22291021671826625</v>
      </c>
      <c r="CU51" s="60">
        <v>0.21207430340557276</v>
      </c>
      <c r="CV51" s="60">
        <v>0.20743034055727555</v>
      </c>
      <c r="CW51" s="60">
        <v>0.19349845201238391</v>
      </c>
      <c r="CX51" s="60">
        <v>0.17801857585139319</v>
      </c>
      <c r="CY51" s="60">
        <v>0.17027863777089783</v>
      </c>
      <c r="CZ51" s="60">
        <v>0.1609907120743034</v>
      </c>
      <c r="DA51" s="60">
        <v>0.15170278637770898</v>
      </c>
      <c r="DB51" s="60">
        <v>0.14705882352941177</v>
      </c>
      <c r="DC51" s="60">
        <v>0.13157894736842105</v>
      </c>
      <c r="DD51" s="60">
        <v>0.12693498452012383</v>
      </c>
      <c r="DE51" s="60">
        <v>0.1238390092879257</v>
      </c>
      <c r="DF51" s="60">
        <v>0.11919504643962849</v>
      </c>
      <c r="DG51" s="60">
        <v>0.11455108359133127</v>
      </c>
      <c r="DH51" s="60">
        <v>0.10835913312693499</v>
      </c>
      <c r="DI51" s="60">
        <v>9.9071207430340563E-2</v>
      </c>
      <c r="DJ51" s="60">
        <v>9.4427244582043338E-2</v>
      </c>
      <c r="DK51" s="60">
        <v>9.4427244582043338E-2</v>
      </c>
      <c r="DL51" s="60">
        <v>8.6687306501547989E-2</v>
      </c>
      <c r="DM51" s="60">
        <v>8.3591331269349839E-2</v>
      </c>
      <c r="DN51" s="60">
        <v>8.2043343653250778E-2</v>
      </c>
      <c r="DO51" s="60">
        <v>7.5851393188854491E-2</v>
      </c>
      <c r="DP51" s="60">
        <v>6.9659442724458204E-2</v>
      </c>
      <c r="DQ51" s="60">
        <v>6.6563467492260067E-2</v>
      </c>
      <c r="DR51" s="60">
        <v>6.6563467492260067E-2</v>
      </c>
      <c r="DS51" s="60">
        <v>6.6563467492260067E-2</v>
      </c>
      <c r="DT51" s="60">
        <v>6.3467492260061917E-2</v>
      </c>
      <c r="DU51" s="60">
        <v>6.3467492260061917E-2</v>
      </c>
      <c r="DV51" s="60">
        <v>5.8823529411764705E-2</v>
      </c>
      <c r="DW51" s="60">
        <v>5.2631578947368418E-2</v>
      </c>
      <c r="DX51" s="60">
        <v>4.0247678018575851E-2</v>
      </c>
      <c r="DY51" s="60">
        <v>2.7863777089783281E-2</v>
      </c>
      <c r="DZ51" s="60">
        <v>2.6315789473684209E-2</v>
      </c>
      <c r="EA51" s="60">
        <v>2.1671826625386997E-2</v>
      </c>
      <c r="EB51" s="60">
        <v>1.5479876160990712E-2</v>
      </c>
      <c r="EC51" s="60">
        <v>1.238390092879257E-2</v>
      </c>
      <c r="ED51" s="60">
        <v>9.2879256965944269E-3</v>
      </c>
      <c r="EE51" s="60">
        <v>6.1919504643962852E-3</v>
      </c>
      <c r="EF51" s="60">
        <v>4.6439628482972135E-3</v>
      </c>
      <c r="EG51" s="60">
        <v>0</v>
      </c>
      <c r="EH51" s="60">
        <v>0</v>
      </c>
      <c r="EI51" s="60">
        <v>0</v>
      </c>
      <c r="EJ51" s="60">
        <v>0</v>
      </c>
      <c r="EK51" s="60">
        <v>0</v>
      </c>
      <c r="EL51" s="60">
        <v>0</v>
      </c>
    </row>
    <row r="52" spans="12:142" outlineLevel="1" x14ac:dyDescent="0.2">
      <c r="M52" s="8" t="s">
        <v>152</v>
      </c>
      <c r="AO52" s="60" t="s">
        <v>104</v>
      </c>
      <c r="AP52" s="60">
        <v>0</v>
      </c>
      <c r="AQ52" s="60">
        <v>1.5479876160990891E-3</v>
      </c>
      <c r="AR52" s="60">
        <v>9.2879256965944235E-3</v>
      </c>
      <c r="AS52" s="60">
        <v>9.2879256965944235E-3</v>
      </c>
      <c r="AT52" s="60">
        <v>1.7018100093731336E-2</v>
      </c>
      <c r="AU52" s="60">
        <v>2.6285610816030876E-2</v>
      </c>
      <c r="AV52" s="60">
        <v>2.7831823216973996E-2</v>
      </c>
      <c r="AW52" s="60">
        <v>3.0924248018859801E-2</v>
      </c>
      <c r="AX52" s="60">
        <v>1.8543897520379462E-2</v>
      </c>
      <c r="AY52" s="60">
        <v>2.6225253500724369E-2</v>
      </c>
      <c r="AZ52" s="60">
        <v>1.9996911125628437E-2</v>
      </c>
      <c r="BA52" s="60">
        <v>2.14730025279063E-2</v>
      </c>
      <c r="BB52" s="60">
        <v>2.7544238361689427E-2</v>
      </c>
      <c r="BC52" s="60">
        <v>1.9858444343454438E-2</v>
      </c>
      <c r="BD52" s="60">
        <v>2.1274178430425797E-2</v>
      </c>
      <c r="BE52" s="60">
        <v>2.1100207345130257E-2</v>
      </c>
      <c r="BF52" s="60">
        <v>1.9477660692475939E-2</v>
      </c>
      <c r="BG52" s="60">
        <v>2.2407653307580818E-2</v>
      </c>
      <c r="BH52" s="60">
        <v>1.6393224358792261E-2</v>
      </c>
      <c r="BI52" s="60">
        <v>1.0388559093362127E-2</v>
      </c>
      <c r="BJ52" s="60">
        <v>1.0332639815945706E-2</v>
      </c>
      <c r="BK52" s="60">
        <v>3.0848801374726662E-2</v>
      </c>
      <c r="BL52" s="60">
        <v>1.4645525037634522E-2</v>
      </c>
      <c r="BM52" s="60">
        <v>1.7500071008606236E-2</v>
      </c>
      <c r="BN52" s="60">
        <v>1.306114551083596E-2</v>
      </c>
      <c r="BO52" s="60">
        <v>1.4441375294685676E-2</v>
      </c>
      <c r="BP52" s="60">
        <v>1.1489192490129833E-2</v>
      </c>
      <c r="BQ52" s="60">
        <v>1.2837468401170218E-2</v>
      </c>
      <c r="BR52" s="60">
        <v>1.2773560655551446E-2</v>
      </c>
      <c r="BS52" s="60">
        <v>9.8728590905217822E-3</v>
      </c>
      <c r="BT52" s="60">
        <v>9.7796602948277463E-3</v>
      </c>
      <c r="BU52" s="60">
        <v>4.1673175788905607E-3</v>
      </c>
      <c r="BV52" s="60">
        <v>4.1486778197517525E-3</v>
      </c>
      <c r="BW52" s="60">
        <v>8.2387735393529664E-3</v>
      </c>
      <c r="BX52" s="60">
        <v>9.562196438208324E-3</v>
      </c>
      <c r="BY52" s="60">
        <v>1.3624776322890296E-2</v>
      </c>
      <c r="BZ52" s="60">
        <v>9.4876374016530929E-3</v>
      </c>
      <c r="CA52" s="60">
        <v>6.7369415173118789E-3</v>
      </c>
      <c r="CB52" s="60">
        <v>5.3575993410401477E-3</v>
      </c>
      <c r="CC52" s="60">
        <v>1.4625997670917741E-2</v>
      </c>
      <c r="CD52" s="60">
        <v>7.9298861021955842E-3</v>
      </c>
      <c r="CE52" s="60">
        <v>3.9542917601613293E-3</v>
      </c>
      <c r="CF52" s="60">
        <v>6.5505439259238036E-3</v>
      </c>
      <c r="CG52" s="60">
        <v>2.6006902036526665E-3</v>
      </c>
      <c r="CH52" s="60">
        <v>7.7647910926804771E-3</v>
      </c>
      <c r="CI52" s="60">
        <v>5.13392223137441E-3</v>
      </c>
      <c r="CJ52" s="60">
        <v>6.3463941829750041E-3</v>
      </c>
      <c r="CK52" s="60">
        <v>7.5464396284829691E-3</v>
      </c>
      <c r="CL52" s="60">
        <v>1.8759586161842805E-2</v>
      </c>
      <c r="CM52" s="60">
        <v>1.2426506092538425E-2</v>
      </c>
      <c r="CN52" s="60">
        <v>4.9386485642059505E-3</v>
      </c>
      <c r="CO52" s="60">
        <v>6.1244922884653883E-3</v>
      </c>
      <c r="CP52" s="60">
        <v>6.0579217201124609E-3</v>
      </c>
      <c r="CQ52" s="60">
        <v>5.9957891896497903E-3</v>
      </c>
      <c r="CR52" s="60">
        <v>9.5151532365722758E-3</v>
      </c>
      <c r="CS52" s="60">
        <v>9.4725480728264297E-3</v>
      </c>
      <c r="CT52" s="60">
        <v>8.2636265515380371E-3</v>
      </c>
      <c r="CU52" s="60">
        <v>3.5202516545005239E-3</v>
      </c>
      <c r="CV52" s="60">
        <v>1.048087028147811E-2</v>
      </c>
      <c r="CW52" s="60">
        <v>1.1565526741841119E-2</v>
      </c>
      <c r="CX52" s="60">
        <v>5.7561351435794061E-3</v>
      </c>
      <c r="CY52" s="60">
        <v>6.8860595904223559E-3</v>
      </c>
      <c r="CZ52" s="60">
        <v>6.8434544266765106E-3</v>
      </c>
      <c r="DA52" s="60">
        <v>3.3950989859971017E-3</v>
      </c>
      <c r="DB52" s="60">
        <v>1.1245988013747274E-2</v>
      </c>
      <c r="DC52" s="60">
        <v>3.3578194677194866E-3</v>
      </c>
      <c r="DD52" s="60">
        <v>2.2207941602522185E-3</v>
      </c>
      <c r="DE52" s="60">
        <v>3.2992373675689479E-3</v>
      </c>
      <c r="DF52" s="60">
        <v>3.2672834947595633E-3</v>
      </c>
      <c r="DG52" s="60">
        <v>4.3102223989547545E-3</v>
      </c>
      <c r="DH52" s="60">
        <v>6.4014258528133586E-3</v>
      </c>
      <c r="DI52" s="60">
        <v>3.176747521799651E-3</v>
      </c>
      <c r="DJ52" s="60">
        <v>0</v>
      </c>
      <c r="DK52" s="60">
        <v>5.1880662936347839E-3</v>
      </c>
      <c r="DL52" s="60">
        <v>2.0556991507370745E-3</v>
      </c>
      <c r="DM52" s="60">
        <v>1.0207487147442203E-3</v>
      </c>
      <c r="DN52" s="60">
        <v>4.0581418467918323E-3</v>
      </c>
      <c r="DO52" s="60">
        <v>4.0368392649189093E-3</v>
      </c>
      <c r="DP52" s="60">
        <v>2.0042179112108351E-3</v>
      </c>
      <c r="DQ52" s="60">
        <v>0</v>
      </c>
      <c r="DR52" s="60">
        <v>0</v>
      </c>
      <c r="DS52" s="60">
        <v>1.9740392535575364E-3</v>
      </c>
      <c r="DT52" s="60">
        <v>0</v>
      </c>
      <c r="DU52" s="60">
        <v>2.8359062118328729E-3</v>
      </c>
      <c r="DV52" s="60">
        <v>3.6143380577726026E-3</v>
      </c>
      <c r="DW52" s="60">
        <v>6.6109012412304356E-3</v>
      </c>
      <c r="DX52" s="60">
        <v>6.0002272275399785E-3</v>
      </c>
      <c r="DY52" s="60">
        <v>6.745817593092285E-4</v>
      </c>
      <c r="DZ52" s="60">
        <v>1.8053938137302231E-3</v>
      </c>
      <c r="EA52" s="60">
        <v>2.3894396000795296E-3</v>
      </c>
      <c r="EB52" s="60">
        <v>9.6749226006191929E-4</v>
      </c>
      <c r="EC52" s="60">
        <v>6.0179793791007496E-4</v>
      </c>
      <c r="ED52" s="60">
        <v>4.4735421933138293E-4</v>
      </c>
      <c r="EE52" s="60">
        <v>2.1923907177549926E-4</v>
      </c>
      <c r="EF52" s="60">
        <v>5.4587866049365182E-4</v>
      </c>
      <c r="EG52" s="60">
        <v>0</v>
      </c>
      <c r="EH52" s="60">
        <v>0</v>
      </c>
      <c r="EI52" s="60">
        <v>0</v>
      </c>
      <c r="EJ52" s="60">
        <v>0</v>
      </c>
      <c r="EK52" s="60">
        <v>0</v>
      </c>
      <c r="EL52" s="60">
        <v>0</v>
      </c>
    </row>
    <row r="53" spans="12:142" outlineLevel="1" x14ac:dyDescent="0.2">
      <c r="M53" s="8" t="s">
        <v>153</v>
      </c>
      <c r="AO53" s="60" t="s">
        <v>105</v>
      </c>
      <c r="AP53" s="60">
        <f>SUM(AP52:EL52)</f>
        <v>0.86255751697105709</v>
      </c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</row>
    <row r="54" spans="12:142" outlineLevel="1" x14ac:dyDescent="0.2"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</row>
    <row r="55" spans="12:142" outlineLevel="1" x14ac:dyDescent="0.2"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</row>
    <row r="56" spans="12:142" outlineLevel="1" x14ac:dyDescent="0.2"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</row>
    <row r="57" spans="12:142" outlineLevel="1" x14ac:dyDescent="0.2">
      <c r="L57" s="8" t="s">
        <v>105</v>
      </c>
      <c r="M57" s="8">
        <f>$AP$53</f>
        <v>0.86255751697105709</v>
      </c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</row>
    <row r="58" spans="12:142" outlineLevel="1" x14ac:dyDescent="0.2">
      <c r="L58" s="8" t="s">
        <v>106</v>
      </c>
      <c r="M58" s="8" t="str">
        <f xml:space="preserve"> "Cutoff = " &amp; TEXT($D$40,"0.00")</f>
        <v>Cutoff = 0.50</v>
      </c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</row>
    <row r="59" spans="12:142" outlineLevel="1" x14ac:dyDescent="0.2">
      <c r="L59" s="8" t="s">
        <v>107</v>
      </c>
      <c r="M59" s="8" t="str">
        <f xml:space="preserve"> "ROC curve:  area under curve = " &amp; TEXT(M57,"0.00") &amp; " 
Model 1 for Response    (6 variables, n=1518)"</f>
        <v>ROC curve:  area under curve = 0.86 
Model 1 for Response    (6 variables, n=1518)</v>
      </c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</row>
    <row r="60" spans="12:142" outlineLevel="1" x14ac:dyDescent="0.2">
      <c r="L60" s="8" t="s">
        <v>108</v>
      </c>
      <c r="N60" s="8">
        <v>0</v>
      </c>
      <c r="O60" s="8">
        <v>1</v>
      </c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</row>
    <row r="61" spans="12:142" outlineLevel="1" x14ac:dyDescent="0.2">
      <c r="N61" s="8">
        <v>0</v>
      </c>
      <c r="O61" s="8">
        <v>1</v>
      </c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</row>
    <row r="62" spans="12:142" outlineLevel="1" x14ac:dyDescent="0.2">
      <c r="N62" s="8">
        <f>1-$H$46</f>
        <v>0.27708978328173373</v>
      </c>
      <c r="O62" s="8">
        <f>$E$46</f>
        <v>0.79931192660550465</v>
      </c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</row>
    <row r="63" spans="12:142" outlineLevel="1" x14ac:dyDescent="0.2"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</row>
    <row r="64" spans="12:142" outlineLevel="1" x14ac:dyDescent="0.2"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</row>
    <row r="65" spans="1:142" outlineLevel="1" x14ac:dyDescent="0.2"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</row>
    <row r="66" spans="1:142" outlineLevel="1" x14ac:dyDescent="0.2"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60"/>
      <c r="EI66" s="60"/>
      <c r="EJ66" s="60"/>
      <c r="EK66" s="60"/>
      <c r="EL66" s="60"/>
    </row>
    <row r="67" spans="1:142" outlineLevel="1" x14ac:dyDescent="0.2"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60"/>
      <c r="DZ67" s="60"/>
      <c r="EA67" s="60"/>
      <c r="EB67" s="60"/>
      <c r="EC67" s="60"/>
      <c r="ED67" s="60"/>
      <c r="EE67" s="60"/>
      <c r="EF67" s="60"/>
      <c r="EG67" s="60"/>
      <c r="EH67" s="60"/>
      <c r="EI67" s="60"/>
      <c r="EJ67" s="60"/>
      <c r="EK67" s="60"/>
      <c r="EL67" s="60"/>
    </row>
    <row r="68" spans="1:142" outlineLevel="1" x14ac:dyDescent="0.2"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</row>
    <row r="69" spans="1:142" x14ac:dyDescent="0.2">
      <c r="A69" s="73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</row>
    <row r="70" spans="1:142" ht="15" x14ac:dyDescent="0.25">
      <c r="AO70" s="6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</row>
    <row r="71" spans="1:142" ht="15" x14ac:dyDescent="0.25">
      <c r="AO71" s="60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</row>
    <row r="72" spans="1:142" ht="15" x14ac:dyDescent="0.25">
      <c r="AO72" s="60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</row>
    <row r="73" spans="1:142" ht="15" x14ac:dyDescent="0.25">
      <c r="AO73" s="60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</row>
    <row r="74" spans="1:142" ht="15" x14ac:dyDescent="0.25">
      <c r="AO74" s="60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</row>
    <row r="75" spans="1:142" ht="15" x14ac:dyDescent="0.25">
      <c r="AO75" s="60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</row>
    <row r="76" spans="1:142" ht="15" x14ac:dyDescent="0.25">
      <c r="AO76" s="60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</row>
    <row r="77" spans="1:142" ht="15" x14ac:dyDescent="0.25">
      <c r="AO77" s="60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</row>
    <row r="78" spans="1:142" ht="15" x14ac:dyDescent="0.25">
      <c r="AO78" s="60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</row>
    <row r="79" spans="1:142" ht="15" x14ac:dyDescent="0.25">
      <c r="AO79" s="60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</row>
    <row r="80" spans="1:142" ht="15" x14ac:dyDescent="0.25">
      <c r="AO80" s="6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</row>
    <row r="81" spans="41:142" ht="15" x14ac:dyDescent="0.25">
      <c r="AO81" s="60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</row>
    <row r="82" spans="41:142" ht="15" x14ac:dyDescent="0.25">
      <c r="AO82" s="60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</row>
    <row r="83" spans="41:142" ht="15" x14ac:dyDescent="0.25">
      <c r="AO83" s="60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</row>
    <row r="84" spans="41:142" ht="15" x14ac:dyDescent="0.25">
      <c r="AO84" s="60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</row>
    <row r="85" spans="41:142" ht="15" x14ac:dyDescent="0.25">
      <c r="AO85" s="60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</row>
    <row r="86" spans="41:142" ht="15" x14ac:dyDescent="0.25">
      <c r="AO86" s="60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</row>
    <row r="87" spans="41:142" ht="15" x14ac:dyDescent="0.25">
      <c r="AO87" s="60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  <c r="EB87" s="60"/>
      <c r="EC87" s="60"/>
      <c r="ED87" s="60"/>
      <c r="EE87" s="60"/>
      <c r="EF87" s="60"/>
      <c r="EG87" s="60"/>
      <c r="EH87" s="60"/>
      <c r="EI87" s="60"/>
      <c r="EJ87" s="60"/>
      <c r="EK87" s="60"/>
      <c r="EL87" s="60"/>
    </row>
    <row r="88" spans="41:142" ht="15" x14ac:dyDescent="0.25">
      <c r="AO88" s="60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  <c r="DT88" s="60"/>
      <c r="DU88" s="60"/>
      <c r="DV88" s="60"/>
      <c r="DW88" s="60"/>
      <c r="DX88" s="60"/>
      <c r="DY88" s="60"/>
      <c r="DZ88" s="60"/>
      <c r="EA88" s="60"/>
      <c r="EB88" s="60"/>
      <c r="EC88" s="60"/>
      <c r="ED88" s="60"/>
      <c r="EE88" s="60"/>
      <c r="EF88" s="60"/>
      <c r="EG88" s="60"/>
      <c r="EH88" s="60"/>
      <c r="EI88" s="60"/>
      <c r="EJ88" s="60"/>
      <c r="EK88" s="60"/>
      <c r="EL88" s="60"/>
    </row>
    <row r="89" spans="41:142" ht="15" x14ac:dyDescent="0.25">
      <c r="AO89" s="60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</row>
    <row r="90" spans="41:142" ht="15" x14ac:dyDescent="0.25">
      <c r="AO90" s="6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</row>
    <row r="91" spans="41:142" ht="15" x14ac:dyDescent="0.25">
      <c r="AO91" s="60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  <c r="DX91" s="60"/>
      <c r="DY91" s="60"/>
      <c r="DZ91" s="60"/>
      <c r="EA91" s="60"/>
      <c r="EB91" s="60"/>
      <c r="EC91" s="60"/>
      <c r="ED91" s="60"/>
      <c r="EE91" s="60"/>
      <c r="EF91" s="60"/>
      <c r="EG91" s="60"/>
      <c r="EH91" s="60"/>
      <c r="EI91" s="60"/>
      <c r="EJ91" s="60"/>
      <c r="EK91" s="60"/>
      <c r="EL91" s="60"/>
    </row>
    <row r="92" spans="41:142" ht="15" x14ac:dyDescent="0.25">
      <c r="AO92" s="60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  <c r="DX92" s="60"/>
      <c r="DY92" s="60"/>
      <c r="DZ92" s="60"/>
      <c r="EA92" s="60"/>
      <c r="EB92" s="60"/>
      <c r="EC92" s="60"/>
      <c r="ED92" s="60"/>
      <c r="EE92" s="60"/>
      <c r="EF92" s="60"/>
      <c r="EG92" s="60"/>
      <c r="EH92" s="60"/>
      <c r="EI92" s="60"/>
      <c r="EJ92" s="60"/>
      <c r="EK92" s="60"/>
      <c r="EL92" s="60"/>
    </row>
    <row r="93" spans="41:142" ht="15" x14ac:dyDescent="0.25">
      <c r="AO93" s="60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</row>
    <row r="94" spans="41:142" ht="15" x14ac:dyDescent="0.25">
      <c r="AO94" s="60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</row>
    <row r="95" spans="41:142" ht="15" x14ac:dyDescent="0.25">
      <c r="AO95" s="60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</row>
    <row r="96" spans="41:142" ht="15" x14ac:dyDescent="0.25">
      <c r="AO96" s="60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</row>
    <row r="97" spans="41:142" ht="15" x14ac:dyDescent="0.25">
      <c r="AO97" s="60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</row>
    <row r="98" spans="41:142" ht="15" x14ac:dyDescent="0.25">
      <c r="AO98" s="60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</row>
    <row r="99" spans="41:142" ht="15" x14ac:dyDescent="0.25">
      <c r="AO99" s="60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</row>
    <row r="100" spans="41:142" ht="15" x14ac:dyDescent="0.25">
      <c r="AO100" s="6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</row>
    <row r="101" spans="41:142" ht="15" x14ac:dyDescent="0.25">
      <c r="AO101" s="60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</row>
    <row r="102" spans="41:142" ht="15" x14ac:dyDescent="0.25">
      <c r="AO102" s="60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</row>
    <row r="103" spans="41:142" ht="15" x14ac:dyDescent="0.25">
      <c r="AO103" s="60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</row>
    <row r="104" spans="41:142" ht="15" x14ac:dyDescent="0.25">
      <c r="AO104" s="60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</row>
    <row r="105" spans="41:142" ht="15" x14ac:dyDescent="0.25">
      <c r="AO105" s="60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  <c r="DS105" s="60"/>
      <c r="DT105" s="60"/>
      <c r="DU105" s="60"/>
      <c r="DV105" s="60"/>
      <c r="DW105" s="60"/>
      <c r="DX105" s="60"/>
      <c r="DY105" s="60"/>
      <c r="DZ105" s="60"/>
      <c r="EA105" s="60"/>
      <c r="EB105" s="60"/>
      <c r="EC105" s="60"/>
      <c r="ED105" s="60"/>
      <c r="EE105" s="60"/>
      <c r="EF105" s="60"/>
      <c r="EG105" s="60"/>
      <c r="EH105" s="60"/>
      <c r="EI105" s="60"/>
      <c r="EJ105" s="60"/>
      <c r="EK105" s="60"/>
      <c r="EL105" s="60"/>
    </row>
    <row r="106" spans="41:142" ht="15" x14ac:dyDescent="0.25">
      <c r="AO106" s="60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  <c r="DS106" s="60"/>
      <c r="DT106" s="60"/>
      <c r="DU106" s="60"/>
      <c r="DV106" s="60"/>
      <c r="DW106" s="60"/>
      <c r="DX106" s="60"/>
      <c r="DY106" s="60"/>
      <c r="DZ106" s="60"/>
      <c r="EA106" s="60"/>
      <c r="EB106" s="60"/>
      <c r="EC106" s="60"/>
      <c r="ED106" s="60"/>
      <c r="EE106" s="60"/>
      <c r="EF106" s="60"/>
      <c r="EG106" s="60"/>
      <c r="EH106" s="60"/>
      <c r="EI106" s="60"/>
      <c r="EJ106" s="60"/>
      <c r="EK106" s="60"/>
      <c r="EL106" s="60"/>
    </row>
    <row r="107" spans="41:142" ht="15" x14ac:dyDescent="0.25">
      <c r="AO107" s="60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  <c r="DS107" s="60"/>
      <c r="DT107" s="60"/>
      <c r="DU107" s="60"/>
      <c r="DV107" s="60"/>
      <c r="DW107" s="60"/>
      <c r="DX107" s="60"/>
      <c r="DY107" s="60"/>
      <c r="DZ107" s="60"/>
      <c r="EA107" s="60"/>
      <c r="EB107" s="60"/>
      <c r="EC107" s="60"/>
      <c r="ED107" s="60"/>
      <c r="EE107" s="60"/>
      <c r="EF107" s="60"/>
      <c r="EG107" s="60"/>
      <c r="EH107" s="60"/>
      <c r="EI107" s="60"/>
      <c r="EJ107" s="60"/>
      <c r="EK107" s="60"/>
      <c r="EL107" s="60"/>
    </row>
    <row r="108" spans="41:142" ht="15" x14ac:dyDescent="0.25">
      <c r="AO108" s="60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  <c r="DS108" s="60"/>
      <c r="DT108" s="60"/>
      <c r="DU108" s="60"/>
      <c r="DV108" s="60"/>
      <c r="DW108" s="60"/>
      <c r="DX108" s="60"/>
      <c r="DY108" s="60"/>
      <c r="DZ108" s="60"/>
      <c r="EA108" s="60"/>
      <c r="EB108" s="60"/>
      <c r="EC108" s="60"/>
      <c r="ED108" s="60"/>
      <c r="EE108" s="60"/>
      <c r="EF108" s="60"/>
      <c r="EG108" s="60"/>
      <c r="EH108" s="60"/>
      <c r="EI108" s="60"/>
      <c r="EJ108" s="60"/>
      <c r="EK108" s="60"/>
      <c r="EL108" s="60"/>
    </row>
    <row r="109" spans="41:142" ht="15" x14ac:dyDescent="0.25">
      <c r="AO109" s="60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  <c r="DS109" s="60"/>
      <c r="DT109" s="60"/>
      <c r="DU109" s="60"/>
      <c r="DV109" s="60"/>
      <c r="DW109" s="60"/>
      <c r="DX109" s="60"/>
      <c r="DY109" s="60"/>
      <c r="DZ109" s="60"/>
      <c r="EA109" s="60"/>
      <c r="EB109" s="60"/>
      <c r="EC109" s="60"/>
      <c r="ED109" s="60"/>
      <c r="EE109" s="60"/>
      <c r="EF109" s="60"/>
      <c r="EG109" s="60"/>
      <c r="EH109" s="60"/>
      <c r="EI109" s="60"/>
      <c r="EJ109" s="60"/>
      <c r="EK109" s="60"/>
      <c r="EL109" s="60"/>
    </row>
    <row r="110" spans="41:142" ht="15" x14ac:dyDescent="0.25">
      <c r="AO110" s="6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  <c r="DS110" s="60"/>
      <c r="DT110" s="60"/>
      <c r="DU110" s="60"/>
      <c r="DV110" s="60"/>
      <c r="DW110" s="60"/>
      <c r="DX110" s="60"/>
      <c r="DY110" s="60"/>
      <c r="DZ110" s="60"/>
      <c r="EA110" s="60"/>
      <c r="EB110" s="60"/>
      <c r="EC110" s="60"/>
      <c r="ED110" s="60"/>
      <c r="EE110" s="60"/>
      <c r="EF110" s="60"/>
      <c r="EG110" s="60"/>
      <c r="EH110" s="60"/>
      <c r="EI110" s="60"/>
      <c r="EJ110" s="60"/>
      <c r="EK110" s="60"/>
      <c r="EL110" s="60"/>
    </row>
    <row r="111" spans="41:142" ht="15" x14ac:dyDescent="0.25">
      <c r="AO111" s="60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  <c r="DS111" s="60"/>
      <c r="DT111" s="60"/>
      <c r="DU111" s="60"/>
      <c r="DV111" s="60"/>
      <c r="DW111" s="60"/>
      <c r="DX111" s="60"/>
      <c r="DY111" s="60"/>
      <c r="DZ111" s="60"/>
      <c r="EA111" s="60"/>
      <c r="EB111" s="60"/>
      <c r="EC111" s="60"/>
      <c r="ED111" s="60"/>
      <c r="EE111" s="60"/>
      <c r="EF111" s="60"/>
      <c r="EG111" s="60"/>
      <c r="EH111" s="60"/>
      <c r="EI111" s="60"/>
      <c r="EJ111" s="60"/>
      <c r="EK111" s="60"/>
      <c r="EL111" s="60"/>
    </row>
    <row r="112" spans="41:142" ht="15" x14ac:dyDescent="0.25">
      <c r="AO112" s="60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  <c r="DS112" s="60"/>
      <c r="DT112" s="60"/>
      <c r="DU112" s="60"/>
      <c r="DV112" s="60"/>
      <c r="DW112" s="60"/>
      <c r="DX112" s="60"/>
      <c r="DY112" s="60"/>
      <c r="DZ112" s="60"/>
      <c r="EA112" s="60"/>
      <c r="EB112" s="60"/>
      <c r="EC112" s="60"/>
      <c r="ED112" s="60"/>
      <c r="EE112" s="60"/>
      <c r="EF112" s="60"/>
      <c r="EG112" s="60"/>
      <c r="EH112" s="60"/>
      <c r="EI112" s="60"/>
      <c r="EJ112" s="60"/>
      <c r="EK112" s="60"/>
      <c r="EL112" s="60"/>
    </row>
    <row r="113" spans="41:142" ht="15" x14ac:dyDescent="0.25">
      <c r="AO113" s="60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  <c r="DT113" s="60"/>
      <c r="DU113" s="60"/>
      <c r="DV113" s="60"/>
      <c r="DW113" s="60"/>
      <c r="DX113" s="60"/>
      <c r="DY113" s="60"/>
      <c r="DZ113" s="60"/>
      <c r="EA113" s="60"/>
      <c r="EB113" s="60"/>
      <c r="EC113" s="60"/>
      <c r="ED113" s="60"/>
      <c r="EE113" s="60"/>
      <c r="EF113" s="60"/>
      <c r="EG113" s="60"/>
      <c r="EH113" s="60"/>
      <c r="EI113" s="60"/>
      <c r="EJ113" s="60"/>
      <c r="EK113" s="60"/>
      <c r="EL113" s="60"/>
    </row>
    <row r="114" spans="41:142" ht="15" x14ac:dyDescent="0.25">
      <c r="AO114" s="60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  <c r="DS114" s="60"/>
      <c r="DT114" s="60"/>
      <c r="DU114" s="60"/>
      <c r="DV114" s="60"/>
      <c r="DW114" s="60"/>
      <c r="DX114" s="60"/>
      <c r="DY114" s="60"/>
      <c r="DZ114" s="60"/>
      <c r="EA114" s="60"/>
      <c r="EB114" s="60"/>
      <c r="EC114" s="60"/>
      <c r="ED114" s="60"/>
      <c r="EE114" s="60"/>
      <c r="EF114" s="60"/>
      <c r="EG114" s="60"/>
      <c r="EH114" s="60"/>
      <c r="EI114" s="60"/>
      <c r="EJ114" s="60"/>
      <c r="EK114" s="60"/>
      <c r="EL114" s="60"/>
    </row>
    <row r="115" spans="41:142" ht="15" x14ac:dyDescent="0.25">
      <c r="AO115" s="60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  <c r="DS115" s="60"/>
      <c r="DT115" s="60"/>
      <c r="DU115" s="60"/>
      <c r="DV115" s="60"/>
      <c r="DW115" s="60"/>
      <c r="DX115" s="60"/>
      <c r="DY115" s="60"/>
      <c r="DZ115" s="60"/>
      <c r="EA115" s="60"/>
      <c r="EB115" s="60"/>
      <c r="EC115" s="60"/>
      <c r="ED115" s="60"/>
      <c r="EE115" s="60"/>
      <c r="EF115" s="60"/>
      <c r="EG115" s="60"/>
      <c r="EH115" s="60"/>
      <c r="EI115" s="60"/>
      <c r="EJ115" s="60"/>
      <c r="EK115" s="60"/>
      <c r="EL115" s="60"/>
    </row>
    <row r="116" spans="41:142" ht="15" x14ac:dyDescent="0.25">
      <c r="AO116" s="60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  <c r="DS116" s="60"/>
      <c r="DT116" s="60"/>
      <c r="DU116" s="60"/>
      <c r="DV116" s="60"/>
      <c r="DW116" s="60"/>
      <c r="DX116" s="60"/>
      <c r="DY116" s="60"/>
      <c r="DZ116" s="60"/>
      <c r="EA116" s="60"/>
      <c r="EB116" s="60"/>
      <c r="EC116" s="60"/>
      <c r="ED116" s="60"/>
      <c r="EE116" s="60"/>
      <c r="EF116" s="60"/>
      <c r="EG116" s="60"/>
      <c r="EH116" s="60"/>
      <c r="EI116" s="60"/>
      <c r="EJ116" s="60"/>
      <c r="EK116" s="60"/>
      <c r="EL116" s="60"/>
    </row>
    <row r="117" spans="41:142" ht="15" x14ac:dyDescent="0.25">
      <c r="AO117" s="60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  <c r="DS117" s="60"/>
      <c r="DT117" s="60"/>
      <c r="DU117" s="60"/>
      <c r="DV117" s="60"/>
      <c r="DW117" s="60"/>
      <c r="DX117" s="60"/>
      <c r="DY117" s="60"/>
      <c r="DZ117" s="60"/>
      <c r="EA117" s="60"/>
      <c r="EB117" s="60"/>
      <c r="EC117" s="60"/>
      <c r="ED117" s="60"/>
      <c r="EE117" s="60"/>
      <c r="EF117" s="60"/>
      <c r="EG117" s="60"/>
      <c r="EH117" s="60"/>
      <c r="EI117" s="60"/>
      <c r="EJ117" s="60"/>
      <c r="EK117" s="60"/>
      <c r="EL117" s="60"/>
    </row>
    <row r="118" spans="41:142" ht="15" x14ac:dyDescent="0.25">
      <c r="AO118" s="60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  <c r="DS118" s="60"/>
      <c r="DT118" s="60"/>
      <c r="DU118" s="60"/>
      <c r="DV118" s="60"/>
      <c r="DW118" s="60"/>
      <c r="DX118" s="60"/>
      <c r="DY118" s="60"/>
      <c r="DZ118" s="60"/>
      <c r="EA118" s="60"/>
      <c r="EB118" s="60"/>
      <c r="EC118" s="60"/>
      <c r="ED118" s="60"/>
      <c r="EE118" s="60"/>
      <c r="EF118" s="60"/>
      <c r="EG118" s="60"/>
      <c r="EH118" s="60"/>
      <c r="EI118" s="60"/>
      <c r="EJ118" s="60"/>
      <c r="EK118" s="60"/>
      <c r="EL118" s="60"/>
    </row>
    <row r="119" spans="41:142" ht="15" x14ac:dyDescent="0.25">
      <c r="AO119" s="60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  <c r="DS119" s="60"/>
      <c r="DT119" s="60"/>
      <c r="DU119" s="60"/>
      <c r="DV119" s="60"/>
      <c r="DW119" s="60"/>
      <c r="DX119" s="60"/>
      <c r="DY119" s="60"/>
      <c r="DZ119" s="60"/>
      <c r="EA119" s="60"/>
      <c r="EB119" s="60"/>
      <c r="EC119" s="60"/>
      <c r="ED119" s="60"/>
      <c r="EE119" s="60"/>
      <c r="EF119" s="60"/>
      <c r="EG119" s="60"/>
      <c r="EH119" s="60"/>
      <c r="EI119" s="60"/>
      <c r="EJ119" s="60"/>
      <c r="EK119" s="60"/>
      <c r="EL119" s="60"/>
    </row>
    <row r="120" spans="41:142" ht="15" x14ac:dyDescent="0.25">
      <c r="AO120" s="6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  <c r="DS120" s="60"/>
      <c r="DT120" s="60"/>
      <c r="DU120" s="60"/>
      <c r="DV120" s="60"/>
      <c r="DW120" s="60"/>
      <c r="DX120" s="60"/>
      <c r="DY120" s="60"/>
      <c r="DZ120" s="60"/>
      <c r="EA120" s="60"/>
      <c r="EB120" s="60"/>
      <c r="EC120" s="60"/>
      <c r="ED120" s="60"/>
      <c r="EE120" s="60"/>
      <c r="EF120" s="60"/>
      <c r="EG120" s="60"/>
      <c r="EH120" s="60"/>
      <c r="EI120" s="60"/>
      <c r="EJ120" s="60"/>
      <c r="EK120" s="60"/>
      <c r="EL120" s="60"/>
    </row>
    <row r="121" spans="41:142" ht="15" x14ac:dyDescent="0.25">
      <c r="AO121" s="60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  <c r="DS121" s="60"/>
      <c r="DT121" s="60"/>
      <c r="DU121" s="60"/>
      <c r="DV121" s="60"/>
      <c r="DW121" s="60"/>
      <c r="DX121" s="60"/>
      <c r="DY121" s="60"/>
      <c r="DZ121" s="60"/>
      <c r="EA121" s="60"/>
      <c r="EB121" s="60"/>
      <c r="EC121" s="60"/>
      <c r="ED121" s="60"/>
      <c r="EE121" s="60"/>
      <c r="EF121" s="60"/>
      <c r="EG121" s="60"/>
      <c r="EH121" s="60"/>
      <c r="EI121" s="60"/>
      <c r="EJ121" s="60"/>
      <c r="EK121" s="60"/>
      <c r="EL121" s="60"/>
    </row>
    <row r="122" spans="41:142" ht="15" x14ac:dyDescent="0.25">
      <c r="AO122" s="60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  <c r="DS122" s="60"/>
      <c r="DT122" s="60"/>
      <c r="DU122" s="60"/>
      <c r="DV122" s="60"/>
      <c r="DW122" s="60"/>
      <c r="DX122" s="60"/>
      <c r="DY122" s="60"/>
      <c r="DZ122" s="60"/>
      <c r="EA122" s="60"/>
      <c r="EB122" s="60"/>
      <c r="EC122" s="60"/>
      <c r="ED122" s="60"/>
      <c r="EE122" s="60"/>
      <c r="EF122" s="60"/>
      <c r="EG122" s="60"/>
      <c r="EH122" s="60"/>
      <c r="EI122" s="60"/>
      <c r="EJ122" s="60"/>
      <c r="EK122" s="60"/>
      <c r="EL122" s="60"/>
    </row>
    <row r="123" spans="41:142" ht="15" x14ac:dyDescent="0.25">
      <c r="AO123" s="60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  <c r="DS123" s="60"/>
      <c r="DT123" s="60"/>
      <c r="DU123" s="60"/>
      <c r="DV123" s="60"/>
      <c r="DW123" s="60"/>
      <c r="DX123" s="60"/>
      <c r="DY123" s="60"/>
      <c r="DZ123" s="60"/>
      <c r="EA123" s="60"/>
      <c r="EB123" s="60"/>
      <c r="EC123" s="60"/>
      <c r="ED123" s="60"/>
      <c r="EE123" s="60"/>
      <c r="EF123" s="60"/>
      <c r="EG123" s="60"/>
      <c r="EH123" s="60"/>
      <c r="EI123" s="60"/>
      <c r="EJ123" s="60"/>
      <c r="EK123" s="60"/>
      <c r="EL123" s="60"/>
    </row>
    <row r="124" spans="41:142" ht="15" x14ac:dyDescent="0.25">
      <c r="AO124" s="60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  <c r="DS124" s="60"/>
      <c r="DT124" s="60"/>
      <c r="DU124" s="60"/>
      <c r="DV124" s="60"/>
      <c r="DW124" s="60"/>
      <c r="DX124" s="60"/>
      <c r="DY124" s="60"/>
      <c r="DZ124" s="60"/>
      <c r="EA124" s="60"/>
      <c r="EB124" s="60"/>
      <c r="EC124" s="60"/>
      <c r="ED124" s="60"/>
      <c r="EE124" s="60"/>
      <c r="EF124" s="60"/>
      <c r="EG124" s="60"/>
      <c r="EH124" s="60"/>
      <c r="EI124" s="60"/>
      <c r="EJ124" s="60"/>
      <c r="EK124" s="60"/>
      <c r="EL124" s="60"/>
    </row>
    <row r="125" spans="41:142" ht="15" x14ac:dyDescent="0.25">
      <c r="AO125" s="60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  <c r="DS125" s="60"/>
      <c r="DT125" s="60"/>
      <c r="DU125" s="60"/>
      <c r="DV125" s="60"/>
      <c r="DW125" s="60"/>
      <c r="DX125" s="60"/>
      <c r="DY125" s="60"/>
      <c r="DZ125" s="60"/>
      <c r="EA125" s="60"/>
      <c r="EB125" s="60"/>
      <c r="EC125" s="60"/>
      <c r="ED125" s="60"/>
      <c r="EE125" s="60"/>
      <c r="EF125" s="60"/>
      <c r="EG125" s="60"/>
      <c r="EH125" s="60"/>
      <c r="EI125" s="60"/>
      <c r="EJ125" s="60"/>
      <c r="EK125" s="60"/>
      <c r="EL125" s="60"/>
    </row>
    <row r="126" spans="41:142" ht="15" x14ac:dyDescent="0.25">
      <c r="AO126" s="60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  <c r="DS126" s="60"/>
      <c r="DT126" s="60"/>
      <c r="DU126" s="60"/>
      <c r="DV126" s="60"/>
      <c r="DW126" s="60"/>
      <c r="DX126" s="60"/>
      <c r="DY126" s="60"/>
      <c r="DZ126" s="60"/>
      <c r="EA126" s="60"/>
      <c r="EB126" s="60"/>
      <c r="EC126" s="60"/>
      <c r="ED126" s="60"/>
      <c r="EE126" s="60"/>
      <c r="EF126" s="60"/>
      <c r="EG126" s="60"/>
      <c r="EH126" s="60"/>
      <c r="EI126" s="60"/>
      <c r="EJ126" s="60"/>
      <c r="EK126" s="60"/>
      <c r="EL126" s="60"/>
    </row>
    <row r="127" spans="41:142" ht="15" x14ac:dyDescent="0.25">
      <c r="AO127" s="60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  <c r="DS127" s="60"/>
      <c r="DT127" s="60"/>
      <c r="DU127" s="60"/>
      <c r="DV127" s="60"/>
      <c r="DW127" s="60"/>
      <c r="DX127" s="60"/>
      <c r="DY127" s="60"/>
      <c r="DZ127" s="60"/>
      <c r="EA127" s="60"/>
      <c r="EB127" s="60"/>
      <c r="EC127" s="60"/>
      <c r="ED127" s="60"/>
      <c r="EE127" s="60"/>
      <c r="EF127" s="60"/>
      <c r="EG127" s="60"/>
      <c r="EH127" s="60"/>
      <c r="EI127" s="60"/>
      <c r="EJ127" s="60"/>
      <c r="EK127" s="60"/>
      <c r="EL127" s="60"/>
    </row>
    <row r="128" spans="41:142" ht="15" x14ac:dyDescent="0.25">
      <c r="AO128" s="60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  <c r="DS128" s="60"/>
      <c r="DT128" s="60"/>
      <c r="DU128" s="60"/>
      <c r="DV128" s="60"/>
      <c r="DW128" s="60"/>
      <c r="DX128" s="60"/>
      <c r="DY128" s="60"/>
      <c r="DZ128" s="60"/>
      <c r="EA128" s="60"/>
      <c r="EB128" s="60"/>
      <c r="EC128" s="60"/>
      <c r="ED128" s="60"/>
      <c r="EE128" s="60"/>
      <c r="EF128" s="60"/>
      <c r="EG128" s="60"/>
      <c r="EH128" s="60"/>
      <c r="EI128" s="60"/>
      <c r="EJ128" s="60"/>
      <c r="EK128" s="60"/>
      <c r="EL128" s="60"/>
    </row>
    <row r="129" spans="41:142" ht="15" x14ac:dyDescent="0.25">
      <c r="AO129" s="60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  <c r="DS129" s="60"/>
      <c r="DT129" s="60"/>
      <c r="DU129" s="60"/>
      <c r="DV129" s="60"/>
      <c r="DW129" s="60"/>
      <c r="DX129" s="60"/>
      <c r="DY129" s="60"/>
      <c r="DZ129" s="60"/>
      <c r="EA129" s="60"/>
      <c r="EB129" s="60"/>
      <c r="EC129" s="60"/>
      <c r="ED129" s="60"/>
      <c r="EE129" s="60"/>
      <c r="EF129" s="60"/>
      <c r="EG129" s="60"/>
      <c r="EH129" s="60"/>
      <c r="EI129" s="60"/>
      <c r="EJ129" s="60"/>
      <c r="EK129" s="60"/>
      <c r="EL129" s="60"/>
    </row>
    <row r="130" spans="41:142" ht="15" x14ac:dyDescent="0.25">
      <c r="AO130" s="6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  <c r="DS130" s="60"/>
      <c r="DT130" s="60"/>
      <c r="DU130" s="60"/>
      <c r="DV130" s="60"/>
      <c r="DW130" s="60"/>
      <c r="DX130" s="60"/>
      <c r="DY130" s="60"/>
      <c r="DZ130" s="60"/>
      <c r="EA130" s="60"/>
      <c r="EB130" s="60"/>
      <c r="EC130" s="60"/>
      <c r="ED130" s="60"/>
      <c r="EE130" s="60"/>
      <c r="EF130" s="60"/>
      <c r="EG130" s="60"/>
      <c r="EH130" s="60"/>
      <c r="EI130" s="60"/>
      <c r="EJ130" s="60"/>
      <c r="EK130" s="60"/>
      <c r="EL130" s="60"/>
    </row>
    <row r="131" spans="41:142" ht="15" x14ac:dyDescent="0.25">
      <c r="AO131" s="60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  <c r="DS131" s="60"/>
      <c r="DT131" s="60"/>
      <c r="DU131" s="60"/>
      <c r="DV131" s="60"/>
      <c r="DW131" s="60"/>
      <c r="DX131" s="60"/>
      <c r="DY131" s="60"/>
      <c r="DZ131" s="60"/>
      <c r="EA131" s="60"/>
      <c r="EB131" s="60"/>
      <c r="EC131" s="60"/>
      <c r="ED131" s="60"/>
      <c r="EE131" s="60"/>
      <c r="EF131" s="60"/>
      <c r="EG131" s="60"/>
      <c r="EH131" s="60"/>
      <c r="EI131" s="60"/>
      <c r="EJ131" s="60"/>
      <c r="EK131" s="60"/>
      <c r="EL131" s="60"/>
    </row>
    <row r="132" spans="41:142" ht="15" x14ac:dyDescent="0.25">
      <c r="AO132" s="60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  <c r="DS132" s="60"/>
      <c r="DT132" s="60"/>
      <c r="DU132" s="60"/>
      <c r="DV132" s="60"/>
      <c r="DW132" s="60"/>
      <c r="DX132" s="60"/>
      <c r="DY132" s="60"/>
      <c r="DZ132" s="60"/>
      <c r="EA132" s="60"/>
      <c r="EB132" s="60"/>
      <c r="EC132" s="60"/>
      <c r="ED132" s="60"/>
      <c r="EE132" s="60"/>
      <c r="EF132" s="60"/>
      <c r="EG132" s="60"/>
      <c r="EH132" s="60"/>
      <c r="EI132" s="60"/>
      <c r="EJ132" s="60"/>
      <c r="EK132" s="60"/>
      <c r="EL132" s="60"/>
    </row>
    <row r="133" spans="41:142" ht="15" x14ac:dyDescent="0.25">
      <c r="AO133" s="60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  <c r="DS133" s="60"/>
      <c r="DT133" s="60"/>
      <c r="DU133" s="60"/>
      <c r="DV133" s="60"/>
      <c r="DW133" s="60"/>
      <c r="DX133" s="60"/>
      <c r="DY133" s="60"/>
      <c r="DZ133" s="60"/>
      <c r="EA133" s="60"/>
      <c r="EB133" s="60"/>
      <c r="EC133" s="60"/>
      <c r="ED133" s="60"/>
      <c r="EE133" s="60"/>
      <c r="EF133" s="60"/>
      <c r="EG133" s="60"/>
      <c r="EH133" s="60"/>
      <c r="EI133" s="60"/>
      <c r="EJ133" s="60"/>
      <c r="EK133" s="60"/>
      <c r="EL133" s="60"/>
    </row>
    <row r="134" spans="41:142" ht="15" x14ac:dyDescent="0.25">
      <c r="AO134" s="60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  <c r="DS134" s="60"/>
      <c r="DT134" s="60"/>
      <c r="DU134" s="60"/>
      <c r="DV134" s="60"/>
      <c r="DW134" s="60"/>
      <c r="DX134" s="60"/>
      <c r="DY134" s="60"/>
      <c r="DZ134" s="60"/>
      <c r="EA134" s="60"/>
      <c r="EB134" s="60"/>
      <c r="EC134" s="60"/>
      <c r="ED134" s="60"/>
      <c r="EE134" s="60"/>
      <c r="EF134" s="60"/>
      <c r="EG134" s="60"/>
      <c r="EH134" s="60"/>
      <c r="EI134" s="60"/>
      <c r="EJ134" s="60"/>
      <c r="EK134" s="60"/>
      <c r="EL134" s="60"/>
    </row>
    <row r="135" spans="41:142" ht="15" x14ac:dyDescent="0.25">
      <c r="AO135" s="60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  <c r="DS135" s="60"/>
      <c r="DT135" s="60"/>
      <c r="DU135" s="60"/>
      <c r="DV135" s="60"/>
      <c r="DW135" s="60"/>
      <c r="DX135" s="60"/>
      <c r="DY135" s="60"/>
      <c r="DZ135" s="60"/>
      <c r="EA135" s="60"/>
      <c r="EB135" s="60"/>
      <c r="EC135" s="60"/>
      <c r="ED135" s="60"/>
      <c r="EE135" s="60"/>
      <c r="EF135" s="60"/>
      <c r="EG135" s="60"/>
      <c r="EH135" s="60"/>
      <c r="EI135" s="60"/>
      <c r="EJ135" s="60"/>
      <c r="EK135" s="60"/>
      <c r="EL135" s="60"/>
    </row>
    <row r="136" spans="41:142" ht="15" x14ac:dyDescent="0.25">
      <c r="AO136" s="60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  <c r="DS136" s="60"/>
      <c r="DT136" s="60"/>
      <c r="DU136" s="60"/>
      <c r="DV136" s="60"/>
      <c r="DW136" s="60"/>
      <c r="DX136" s="60"/>
      <c r="DY136" s="60"/>
      <c r="DZ136" s="60"/>
      <c r="EA136" s="60"/>
      <c r="EB136" s="60"/>
      <c r="EC136" s="60"/>
      <c r="ED136" s="60"/>
      <c r="EE136" s="60"/>
      <c r="EF136" s="60"/>
      <c r="EG136" s="60"/>
      <c r="EH136" s="60"/>
      <c r="EI136" s="60"/>
      <c r="EJ136" s="60"/>
      <c r="EK136" s="60"/>
      <c r="EL136" s="60"/>
    </row>
    <row r="137" spans="41:142" ht="15" x14ac:dyDescent="0.25">
      <c r="AO137" s="60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  <c r="DS137" s="60"/>
      <c r="DT137" s="60"/>
      <c r="DU137" s="60"/>
      <c r="DV137" s="60"/>
      <c r="DW137" s="60"/>
      <c r="DX137" s="60"/>
      <c r="DY137" s="60"/>
      <c r="DZ137" s="60"/>
      <c r="EA137" s="60"/>
      <c r="EB137" s="60"/>
      <c r="EC137" s="60"/>
      <c r="ED137" s="60"/>
      <c r="EE137" s="60"/>
      <c r="EF137" s="60"/>
      <c r="EG137" s="60"/>
      <c r="EH137" s="60"/>
      <c r="EI137" s="60"/>
      <c r="EJ137" s="60"/>
      <c r="EK137" s="60"/>
      <c r="EL137" s="60"/>
    </row>
    <row r="138" spans="41:142" ht="15" x14ac:dyDescent="0.25">
      <c r="AO138" s="60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  <c r="DS138" s="60"/>
      <c r="DT138" s="60"/>
      <c r="DU138" s="60"/>
      <c r="DV138" s="60"/>
      <c r="DW138" s="60"/>
      <c r="DX138" s="60"/>
      <c r="DY138" s="60"/>
      <c r="DZ138" s="60"/>
      <c r="EA138" s="60"/>
      <c r="EB138" s="60"/>
      <c r="EC138" s="60"/>
      <c r="ED138" s="60"/>
      <c r="EE138" s="60"/>
      <c r="EF138" s="60"/>
      <c r="EG138" s="60"/>
      <c r="EH138" s="60"/>
      <c r="EI138" s="60"/>
      <c r="EJ138" s="60"/>
      <c r="EK138" s="60"/>
      <c r="EL138" s="60"/>
    </row>
    <row r="139" spans="41:142" ht="15" x14ac:dyDescent="0.25">
      <c r="AO139" s="60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  <c r="DS139" s="60"/>
      <c r="DT139" s="60"/>
      <c r="DU139" s="60"/>
      <c r="DV139" s="60"/>
      <c r="DW139" s="60"/>
      <c r="DX139" s="60"/>
      <c r="DY139" s="60"/>
      <c r="DZ139" s="60"/>
      <c r="EA139" s="60"/>
      <c r="EB139" s="60"/>
      <c r="EC139" s="60"/>
      <c r="ED139" s="60"/>
      <c r="EE139" s="60"/>
      <c r="EF139" s="60"/>
      <c r="EG139" s="60"/>
      <c r="EH139" s="60"/>
      <c r="EI139" s="60"/>
      <c r="EJ139" s="60"/>
      <c r="EK139" s="60"/>
      <c r="EL139" s="60"/>
    </row>
    <row r="140" spans="41:142" ht="15" x14ac:dyDescent="0.25">
      <c r="AO140" s="6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  <c r="DS140" s="60"/>
      <c r="DT140" s="60"/>
      <c r="DU140" s="60"/>
      <c r="DV140" s="60"/>
      <c r="DW140" s="60"/>
      <c r="DX140" s="60"/>
      <c r="DY140" s="60"/>
      <c r="DZ140" s="60"/>
      <c r="EA140" s="60"/>
      <c r="EB140" s="60"/>
      <c r="EC140" s="60"/>
      <c r="ED140" s="60"/>
      <c r="EE140" s="60"/>
      <c r="EF140" s="60"/>
      <c r="EG140" s="60"/>
      <c r="EH140" s="60"/>
      <c r="EI140" s="60"/>
      <c r="EJ140" s="60"/>
      <c r="EK140" s="60"/>
      <c r="EL140" s="60"/>
    </row>
    <row r="141" spans="41:142" ht="15" x14ac:dyDescent="0.25">
      <c r="AO141" s="60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  <c r="DS141" s="60"/>
      <c r="DT141" s="60"/>
      <c r="DU141" s="60"/>
      <c r="DV141" s="60"/>
      <c r="DW141" s="60"/>
      <c r="DX141" s="60"/>
      <c r="DY141" s="60"/>
      <c r="DZ141" s="60"/>
      <c r="EA141" s="60"/>
      <c r="EB141" s="60"/>
      <c r="EC141" s="60"/>
      <c r="ED141" s="60"/>
      <c r="EE141" s="60"/>
      <c r="EF141" s="60"/>
      <c r="EG141" s="60"/>
      <c r="EH141" s="60"/>
      <c r="EI141" s="60"/>
      <c r="EJ141" s="60"/>
      <c r="EK141" s="60"/>
      <c r="EL141" s="60"/>
    </row>
    <row r="142" spans="41:142" ht="15" x14ac:dyDescent="0.25">
      <c r="AO142" s="60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  <c r="DS142" s="60"/>
      <c r="DT142" s="60"/>
      <c r="DU142" s="60"/>
      <c r="DV142" s="60"/>
      <c r="DW142" s="60"/>
      <c r="DX142" s="60"/>
      <c r="DY142" s="60"/>
      <c r="DZ142" s="60"/>
      <c r="EA142" s="60"/>
      <c r="EB142" s="60"/>
      <c r="EC142" s="60"/>
      <c r="ED142" s="60"/>
      <c r="EE142" s="60"/>
      <c r="EF142" s="60"/>
      <c r="EG142" s="60"/>
      <c r="EH142" s="60"/>
      <c r="EI142" s="60"/>
      <c r="EJ142" s="60"/>
      <c r="EK142" s="60"/>
      <c r="EL142" s="60"/>
    </row>
    <row r="143" spans="41:142" ht="15" x14ac:dyDescent="0.25">
      <c r="AO143" s="60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  <c r="DS143" s="60"/>
      <c r="DT143" s="60"/>
      <c r="DU143" s="60"/>
      <c r="DV143" s="60"/>
      <c r="DW143" s="60"/>
      <c r="DX143" s="60"/>
      <c r="DY143" s="60"/>
      <c r="DZ143" s="60"/>
      <c r="EA143" s="60"/>
      <c r="EB143" s="60"/>
      <c r="EC143" s="60"/>
      <c r="ED143" s="60"/>
      <c r="EE143" s="60"/>
      <c r="EF143" s="60"/>
      <c r="EG143" s="60"/>
      <c r="EH143" s="60"/>
      <c r="EI143" s="60"/>
      <c r="EJ143" s="60"/>
      <c r="EK143" s="60"/>
      <c r="EL143" s="60"/>
    </row>
    <row r="144" spans="41:142" ht="15" x14ac:dyDescent="0.25">
      <c r="AO144" s="60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  <c r="DS144" s="60"/>
      <c r="DT144" s="60"/>
      <c r="DU144" s="60"/>
      <c r="DV144" s="60"/>
      <c r="DW144" s="60"/>
      <c r="DX144" s="60"/>
      <c r="DY144" s="60"/>
      <c r="DZ144" s="60"/>
      <c r="EA144" s="60"/>
      <c r="EB144" s="60"/>
      <c r="EC144" s="60"/>
      <c r="ED144" s="60"/>
      <c r="EE144" s="60"/>
      <c r="EF144" s="60"/>
      <c r="EG144" s="60"/>
      <c r="EH144" s="60"/>
      <c r="EI144" s="60"/>
      <c r="EJ144" s="60"/>
      <c r="EK144" s="60"/>
      <c r="EL144" s="60"/>
    </row>
    <row r="145" spans="41:142" ht="15" x14ac:dyDescent="0.25">
      <c r="AO145" s="60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  <c r="DS145" s="60"/>
      <c r="DT145" s="60"/>
      <c r="DU145" s="60"/>
      <c r="DV145" s="60"/>
      <c r="DW145" s="60"/>
      <c r="DX145" s="60"/>
      <c r="DY145" s="60"/>
      <c r="DZ145" s="60"/>
      <c r="EA145" s="60"/>
      <c r="EB145" s="60"/>
      <c r="EC145" s="60"/>
      <c r="ED145" s="60"/>
      <c r="EE145" s="60"/>
      <c r="EF145" s="60"/>
      <c r="EG145" s="60"/>
      <c r="EH145" s="60"/>
      <c r="EI145" s="60"/>
      <c r="EJ145" s="60"/>
      <c r="EK145" s="60"/>
      <c r="EL145" s="60"/>
    </row>
    <row r="146" spans="41:142" ht="15" x14ac:dyDescent="0.25">
      <c r="AO146" s="60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  <c r="DS146" s="60"/>
      <c r="DT146" s="60"/>
      <c r="DU146" s="60"/>
      <c r="DV146" s="60"/>
      <c r="DW146" s="60"/>
      <c r="DX146" s="60"/>
      <c r="DY146" s="60"/>
      <c r="DZ146" s="60"/>
      <c r="EA146" s="60"/>
      <c r="EB146" s="60"/>
      <c r="EC146" s="60"/>
      <c r="ED146" s="60"/>
      <c r="EE146" s="60"/>
      <c r="EF146" s="60"/>
      <c r="EG146" s="60"/>
      <c r="EH146" s="60"/>
      <c r="EI146" s="60"/>
      <c r="EJ146" s="60"/>
      <c r="EK146" s="60"/>
      <c r="EL146" s="60"/>
    </row>
    <row r="147" spans="41:142" ht="15" x14ac:dyDescent="0.25">
      <c r="AO147" s="60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  <c r="DS147" s="60"/>
      <c r="DT147" s="60"/>
      <c r="DU147" s="60"/>
      <c r="DV147" s="60"/>
      <c r="DW147" s="60"/>
      <c r="DX147" s="60"/>
      <c r="DY147" s="60"/>
      <c r="DZ147" s="60"/>
      <c r="EA147" s="60"/>
      <c r="EB147" s="60"/>
      <c r="EC147" s="60"/>
      <c r="ED147" s="60"/>
      <c r="EE147" s="60"/>
      <c r="EF147" s="60"/>
      <c r="EG147" s="60"/>
      <c r="EH147" s="60"/>
      <c r="EI147" s="60"/>
      <c r="EJ147" s="60"/>
      <c r="EK147" s="60"/>
      <c r="EL147" s="60"/>
    </row>
    <row r="148" spans="41:142" ht="15" x14ac:dyDescent="0.25">
      <c r="AO148" s="60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  <c r="DS148" s="60"/>
      <c r="DT148" s="60"/>
      <c r="DU148" s="60"/>
      <c r="DV148" s="60"/>
      <c r="DW148" s="60"/>
      <c r="DX148" s="60"/>
      <c r="DY148" s="60"/>
      <c r="DZ148" s="60"/>
      <c r="EA148" s="60"/>
      <c r="EB148" s="60"/>
      <c r="EC148" s="60"/>
      <c r="ED148" s="60"/>
      <c r="EE148" s="60"/>
      <c r="EF148" s="60"/>
      <c r="EG148" s="60"/>
      <c r="EH148" s="60"/>
      <c r="EI148" s="60"/>
      <c r="EJ148" s="60"/>
      <c r="EK148" s="60"/>
      <c r="EL148" s="60"/>
    </row>
    <row r="149" spans="41:142" ht="15" x14ac:dyDescent="0.25">
      <c r="AO149" s="60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  <c r="DS149" s="60"/>
      <c r="DT149" s="60"/>
      <c r="DU149" s="60"/>
      <c r="DV149" s="60"/>
      <c r="DW149" s="60"/>
      <c r="DX149" s="60"/>
      <c r="DY149" s="60"/>
      <c r="DZ149" s="60"/>
      <c r="EA149" s="60"/>
      <c r="EB149" s="60"/>
      <c r="EC149" s="60"/>
      <c r="ED149" s="60"/>
      <c r="EE149" s="60"/>
      <c r="EF149" s="60"/>
      <c r="EG149" s="60"/>
      <c r="EH149" s="60"/>
      <c r="EI149" s="60"/>
      <c r="EJ149" s="60"/>
      <c r="EK149" s="60"/>
      <c r="EL149" s="60"/>
    </row>
    <row r="150" spans="41:142" ht="15" x14ac:dyDescent="0.25">
      <c r="AO150" s="6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  <c r="DS150" s="60"/>
      <c r="DT150" s="60"/>
      <c r="DU150" s="60"/>
      <c r="DV150" s="60"/>
      <c r="DW150" s="60"/>
      <c r="DX150" s="60"/>
      <c r="DY150" s="60"/>
      <c r="DZ150" s="60"/>
      <c r="EA150" s="60"/>
      <c r="EB150" s="60"/>
      <c r="EC150" s="60"/>
      <c r="ED150" s="60"/>
      <c r="EE150" s="60"/>
      <c r="EF150" s="60"/>
      <c r="EG150" s="60"/>
      <c r="EH150" s="60"/>
      <c r="EI150" s="60"/>
      <c r="EJ150" s="60"/>
      <c r="EK150" s="60"/>
      <c r="EL150" s="60"/>
    </row>
    <row r="151" spans="41:142" ht="15" x14ac:dyDescent="0.25">
      <c r="AO151" s="60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  <c r="DS151" s="60"/>
      <c r="DT151" s="60"/>
      <c r="DU151" s="60"/>
      <c r="DV151" s="60"/>
      <c r="DW151" s="60"/>
      <c r="DX151" s="60"/>
      <c r="DY151" s="60"/>
      <c r="DZ151" s="60"/>
      <c r="EA151" s="60"/>
      <c r="EB151" s="60"/>
      <c r="EC151" s="60"/>
      <c r="ED151" s="60"/>
      <c r="EE151" s="60"/>
      <c r="EF151" s="60"/>
      <c r="EG151" s="60"/>
      <c r="EH151" s="60"/>
      <c r="EI151" s="60"/>
      <c r="EJ151" s="60"/>
      <c r="EK151" s="60"/>
      <c r="EL151" s="60"/>
    </row>
    <row r="152" spans="41:142" ht="15" x14ac:dyDescent="0.25">
      <c r="AO152" s="60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  <c r="DS152" s="60"/>
      <c r="DT152" s="60"/>
      <c r="DU152" s="60"/>
      <c r="DV152" s="60"/>
      <c r="DW152" s="60"/>
      <c r="DX152" s="60"/>
      <c r="DY152" s="60"/>
      <c r="DZ152" s="60"/>
      <c r="EA152" s="60"/>
      <c r="EB152" s="60"/>
      <c r="EC152" s="60"/>
      <c r="ED152" s="60"/>
      <c r="EE152" s="60"/>
      <c r="EF152" s="60"/>
      <c r="EG152" s="60"/>
      <c r="EH152" s="60"/>
      <c r="EI152" s="60"/>
      <c r="EJ152" s="60"/>
      <c r="EK152" s="60"/>
      <c r="EL152" s="60"/>
    </row>
    <row r="153" spans="41:142" ht="15" x14ac:dyDescent="0.25">
      <c r="AO153" s="60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  <c r="DS153" s="60"/>
      <c r="DT153" s="60"/>
      <c r="DU153" s="60"/>
      <c r="DV153" s="60"/>
      <c r="DW153" s="60"/>
      <c r="DX153" s="60"/>
      <c r="DY153" s="60"/>
      <c r="DZ153" s="60"/>
      <c r="EA153" s="60"/>
      <c r="EB153" s="60"/>
      <c r="EC153" s="60"/>
      <c r="ED153" s="60"/>
      <c r="EE153" s="60"/>
      <c r="EF153" s="60"/>
      <c r="EG153" s="60"/>
      <c r="EH153" s="60"/>
      <c r="EI153" s="60"/>
      <c r="EJ153" s="60"/>
      <c r="EK153" s="60"/>
      <c r="EL153" s="60"/>
    </row>
    <row r="154" spans="41:142" ht="15" x14ac:dyDescent="0.25">
      <c r="AO154" s="60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  <c r="DS154" s="60"/>
      <c r="DT154" s="60"/>
      <c r="DU154" s="60"/>
      <c r="DV154" s="60"/>
      <c r="DW154" s="60"/>
      <c r="DX154" s="60"/>
      <c r="DY154" s="60"/>
      <c r="DZ154" s="60"/>
      <c r="EA154" s="60"/>
      <c r="EB154" s="60"/>
      <c r="EC154" s="60"/>
      <c r="ED154" s="60"/>
      <c r="EE154" s="60"/>
      <c r="EF154" s="60"/>
      <c r="EG154" s="60"/>
      <c r="EH154" s="60"/>
      <c r="EI154" s="60"/>
      <c r="EJ154" s="60"/>
      <c r="EK154" s="60"/>
      <c r="EL154" s="60"/>
    </row>
    <row r="155" spans="41:142" ht="15" x14ac:dyDescent="0.25">
      <c r="AO155" s="60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  <c r="DS155" s="60"/>
      <c r="DT155" s="60"/>
      <c r="DU155" s="60"/>
      <c r="DV155" s="60"/>
      <c r="DW155" s="60"/>
      <c r="DX155" s="60"/>
      <c r="DY155" s="60"/>
      <c r="DZ155" s="60"/>
      <c r="EA155" s="60"/>
      <c r="EB155" s="60"/>
      <c r="EC155" s="60"/>
      <c r="ED155" s="60"/>
      <c r="EE155" s="60"/>
      <c r="EF155" s="60"/>
      <c r="EG155" s="60"/>
      <c r="EH155" s="60"/>
      <c r="EI155" s="60"/>
      <c r="EJ155" s="60"/>
      <c r="EK155" s="60"/>
      <c r="EL155" s="60"/>
    </row>
    <row r="156" spans="41:142" ht="15" x14ac:dyDescent="0.25">
      <c r="AO156" s="60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  <c r="DS156" s="60"/>
      <c r="DT156" s="60"/>
      <c r="DU156" s="60"/>
      <c r="DV156" s="60"/>
      <c r="DW156" s="60"/>
      <c r="DX156" s="60"/>
      <c r="DY156" s="60"/>
      <c r="DZ156" s="60"/>
      <c r="EA156" s="60"/>
      <c r="EB156" s="60"/>
      <c r="EC156" s="60"/>
      <c r="ED156" s="60"/>
      <c r="EE156" s="60"/>
      <c r="EF156" s="60"/>
      <c r="EG156" s="60"/>
      <c r="EH156" s="60"/>
      <c r="EI156" s="60"/>
      <c r="EJ156" s="60"/>
      <c r="EK156" s="60"/>
      <c r="EL156" s="60"/>
    </row>
    <row r="157" spans="41:142" ht="15" x14ac:dyDescent="0.25">
      <c r="AO157" s="60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  <c r="DS157" s="60"/>
      <c r="DT157" s="60"/>
      <c r="DU157" s="60"/>
      <c r="DV157" s="60"/>
      <c r="DW157" s="60"/>
      <c r="DX157" s="60"/>
      <c r="DY157" s="60"/>
      <c r="DZ157" s="60"/>
      <c r="EA157" s="60"/>
      <c r="EB157" s="60"/>
      <c r="EC157" s="60"/>
      <c r="ED157" s="60"/>
      <c r="EE157" s="60"/>
      <c r="EF157" s="60"/>
      <c r="EG157" s="60"/>
      <c r="EH157" s="60"/>
      <c r="EI157" s="60"/>
      <c r="EJ157" s="60"/>
      <c r="EK157" s="60"/>
      <c r="EL157" s="60"/>
    </row>
    <row r="158" spans="41:142" ht="15" x14ac:dyDescent="0.25">
      <c r="AO158" s="60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  <c r="DS158" s="60"/>
      <c r="DT158" s="60"/>
      <c r="DU158" s="60"/>
      <c r="DV158" s="60"/>
      <c r="DW158" s="60"/>
      <c r="DX158" s="60"/>
      <c r="DY158" s="60"/>
      <c r="DZ158" s="60"/>
      <c r="EA158" s="60"/>
      <c r="EB158" s="60"/>
      <c r="EC158" s="60"/>
      <c r="ED158" s="60"/>
      <c r="EE158" s="60"/>
      <c r="EF158" s="60"/>
      <c r="EG158" s="60"/>
      <c r="EH158" s="60"/>
      <c r="EI158" s="60"/>
      <c r="EJ158" s="60"/>
      <c r="EK158" s="60"/>
      <c r="EL158" s="60"/>
    </row>
    <row r="159" spans="41:142" ht="15" x14ac:dyDescent="0.25">
      <c r="AO159" s="60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  <c r="DS159" s="60"/>
      <c r="DT159" s="60"/>
      <c r="DU159" s="60"/>
      <c r="DV159" s="60"/>
      <c r="DW159" s="60"/>
      <c r="DX159" s="60"/>
      <c r="DY159" s="60"/>
      <c r="DZ159" s="60"/>
      <c r="EA159" s="60"/>
      <c r="EB159" s="60"/>
      <c r="EC159" s="60"/>
      <c r="ED159" s="60"/>
      <c r="EE159" s="60"/>
      <c r="EF159" s="60"/>
      <c r="EG159" s="60"/>
      <c r="EH159" s="60"/>
      <c r="EI159" s="60"/>
      <c r="EJ159" s="60"/>
      <c r="EK159" s="60"/>
      <c r="EL159" s="60"/>
    </row>
    <row r="160" spans="41:142" ht="15" x14ac:dyDescent="0.25">
      <c r="AO160" s="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  <c r="DS160" s="60"/>
      <c r="DT160" s="60"/>
      <c r="DU160" s="60"/>
      <c r="DV160" s="60"/>
      <c r="DW160" s="60"/>
      <c r="DX160" s="60"/>
      <c r="DY160" s="60"/>
      <c r="DZ160" s="60"/>
      <c r="EA160" s="60"/>
      <c r="EB160" s="60"/>
      <c r="EC160" s="60"/>
      <c r="ED160" s="60"/>
      <c r="EE160" s="60"/>
      <c r="EF160" s="60"/>
      <c r="EG160" s="60"/>
      <c r="EH160" s="60"/>
      <c r="EI160" s="60"/>
      <c r="EJ160" s="60"/>
      <c r="EK160" s="60"/>
      <c r="EL160" s="60"/>
    </row>
    <row r="161" spans="41:142" ht="15" x14ac:dyDescent="0.25">
      <c r="AO161" s="60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  <c r="DS161" s="60"/>
      <c r="DT161" s="60"/>
      <c r="DU161" s="60"/>
      <c r="DV161" s="60"/>
      <c r="DW161" s="60"/>
      <c r="DX161" s="60"/>
      <c r="DY161" s="60"/>
      <c r="DZ161" s="60"/>
      <c r="EA161" s="60"/>
      <c r="EB161" s="60"/>
      <c r="EC161" s="60"/>
      <c r="ED161" s="60"/>
      <c r="EE161" s="60"/>
      <c r="EF161" s="60"/>
      <c r="EG161" s="60"/>
      <c r="EH161" s="60"/>
      <c r="EI161" s="60"/>
      <c r="EJ161" s="60"/>
      <c r="EK161" s="60"/>
      <c r="EL161" s="60"/>
    </row>
    <row r="162" spans="41:142" ht="15" x14ac:dyDescent="0.25">
      <c r="AO162" s="60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  <c r="DS162" s="60"/>
      <c r="DT162" s="60"/>
      <c r="DU162" s="60"/>
      <c r="DV162" s="60"/>
      <c r="DW162" s="60"/>
      <c r="DX162" s="60"/>
      <c r="DY162" s="60"/>
      <c r="DZ162" s="60"/>
      <c r="EA162" s="60"/>
      <c r="EB162" s="60"/>
      <c r="EC162" s="60"/>
      <c r="ED162" s="60"/>
      <c r="EE162" s="60"/>
      <c r="EF162" s="60"/>
      <c r="EG162" s="60"/>
      <c r="EH162" s="60"/>
      <c r="EI162" s="60"/>
      <c r="EJ162" s="60"/>
      <c r="EK162" s="60"/>
      <c r="EL162" s="60"/>
    </row>
    <row r="163" spans="41:142" ht="15" x14ac:dyDescent="0.25">
      <c r="AO163" s="60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  <c r="DS163" s="60"/>
      <c r="DT163" s="60"/>
      <c r="DU163" s="60"/>
      <c r="DV163" s="60"/>
      <c r="DW163" s="60"/>
      <c r="DX163" s="60"/>
      <c r="DY163" s="60"/>
      <c r="DZ163" s="60"/>
      <c r="EA163" s="60"/>
      <c r="EB163" s="60"/>
      <c r="EC163" s="60"/>
      <c r="ED163" s="60"/>
      <c r="EE163" s="60"/>
      <c r="EF163" s="60"/>
      <c r="EG163" s="60"/>
      <c r="EH163" s="60"/>
      <c r="EI163" s="60"/>
      <c r="EJ163" s="60"/>
      <c r="EK163" s="60"/>
      <c r="EL163" s="60"/>
    </row>
    <row r="164" spans="41:142" ht="15" x14ac:dyDescent="0.25">
      <c r="AO164" s="60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  <c r="DS164" s="60"/>
      <c r="DT164" s="60"/>
      <c r="DU164" s="60"/>
      <c r="DV164" s="60"/>
      <c r="DW164" s="60"/>
      <c r="DX164" s="60"/>
      <c r="DY164" s="60"/>
      <c r="DZ164" s="60"/>
      <c r="EA164" s="60"/>
      <c r="EB164" s="60"/>
      <c r="EC164" s="60"/>
      <c r="ED164" s="60"/>
      <c r="EE164" s="60"/>
      <c r="EF164" s="60"/>
      <c r="EG164" s="60"/>
      <c r="EH164" s="60"/>
      <c r="EI164" s="60"/>
      <c r="EJ164" s="60"/>
      <c r="EK164" s="60"/>
      <c r="EL164" s="60"/>
    </row>
    <row r="165" spans="41:142" ht="15" x14ac:dyDescent="0.25">
      <c r="AO165" s="60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  <c r="DS165" s="60"/>
      <c r="DT165" s="60"/>
      <c r="DU165" s="60"/>
      <c r="DV165" s="60"/>
      <c r="DW165" s="60"/>
      <c r="DX165" s="60"/>
      <c r="DY165" s="60"/>
      <c r="DZ165" s="60"/>
      <c r="EA165" s="60"/>
      <c r="EB165" s="60"/>
      <c r="EC165" s="60"/>
      <c r="ED165" s="60"/>
      <c r="EE165" s="60"/>
      <c r="EF165" s="60"/>
      <c r="EG165" s="60"/>
      <c r="EH165" s="60"/>
      <c r="EI165" s="60"/>
      <c r="EJ165" s="60"/>
      <c r="EK165" s="60"/>
      <c r="EL165" s="60"/>
    </row>
    <row r="166" spans="41:142" ht="15" x14ac:dyDescent="0.25">
      <c r="AO166" s="60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  <c r="DS166" s="60"/>
      <c r="DT166" s="60"/>
      <c r="DU166" s="60"/>
      <c r="DV166" s="60"/>
      <c r="DW166" s="60"/>
      <c r="DX166" s="60"/>
      <c r="DY166" s="60"/>
      <c r="DZ166" s="60"/>
      <c r="EA166" s="60"/>
      <c r="EB166" s="60"/>
      <c r="EC166" s="60"/>
      <c r="ED166" s="60"/>
      <c r="EE166" s="60"/>
      <c r="EF166" s="60"/>
      <c r="EG166" s="60"/>
      <c r="EH166" s="60"/>
      <c r="EI166" s="60"/>
      <c r="EJ166" s="60"/>
      <c r="EK166" s="60"/>
      <c r="EL166" s="60"/>
    </row>
    <row r="167" spans="41:142" ht="15" x14ac:dyDescent="0.25">
      <c r="AO167" s="60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  <c r="DS167" s="60"/>
      <c r="DT167" s="60"/>
      <c r="DU167" s="60"/>
      <c r="DV167" s="60"/>
      <c r="DW167" s="60"/>
      <c r="DX167" s="60"/>
      <c r="DY167" s="60"/>
      <c r="DZ167" s="60"/>
      <c r="EA167" s="60"/>
      <c r="EB167" s="60"/>
      <c r="EC167" s="60"/>
      <c r="ED167" s="60"/>
      <c r="EE167" s="60"/>
      <c r="EF167" s="60"/>
      <c r="EG167" s="60"/>
      <c r="EH167" s="60"/>
      <c r="EI167" s="60"/>
      <c r="EJ167" s="60"/>
      <c r="EK167" s="60"/>
      <c r="EL167" s="60"/>
    </row>
    <row r="168" spans="41:142" ht="15" x14ac:dyDescent="0.25">
      <c r="AO168" s="60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  <c r="DS168" s="60"/>
      <c r="DT168" s="60"/>
      <c r="DU168" s="60"/>
      <c r="DV168" s="60"/>
      <c r="DW168" s="60"/>
      <c r="DX168" s="60"/>
      <c r="DY168" s="60"/>
      <c r="DZ168" s="60"/>
      <c r="EA168" s="60"/>
      <c r="EB168" s="60"/>
      <c r="EC168" s="60"/>
      <c r="ED168" s="60"/>
      <c r="EE168" s="60"/>
      <c r="EF168" s="60"/>
      <c r="EG168" s="60"/>
      <c r="EH168" s="60"/>
      <c r="EI168" s="60"/>
      <c r="EJ168" s="60"/>
      <c r="EK168" s="60"/>
      <c r="EL168" s="60"/>
    </row>
    <row r="169" spans="41:142" ht="15" x14ac:dyDescent="0.25">
      <c r="AO169" s="60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  <c r="DS169" s="60"/>
      <c r="DT169" s="60"/>
      <c r="DU169" s="60"/>
      <c r="DV169" s="60"/>
      <c r="DW169" s="60"/>
      <c r="DX169" s="60"/>
      <c r="DY169" s="60"/>
      <c r="DZ169" s="60"/>
      <c r="EA169" s="60"/>
      <c r="EB169" s="60"/>
      <c r="EC169" s="60"/>
      <c r="ED169" s="60"/>
      <c r="EE169" s="60"/>
      <c r="EF169" s="60"/>
      <c r="EG169" s="60"/>
      <c r="EH169" s="60"/>
      <c r="EI169" s="60"/>
      <c r="EJ169" s="60"/>
      <c r="EK169" s="60"/>
      <c r="EL169" s="60"/>
    </row>
    <row r="170" spans="41:142" ht="15" x14ac:dyDescent="0.25">
      <c r="AO170" s="6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  <c r="DS170" s="60"/>
      <c r="DT170" s="60"/>
      <c r="DU170" s="60"/>
      <c r="DV170" s="60"/>
      <c r="DW170" s="60"/>
      <c r="DX170" s="60"/>
      <c r="DY170" s="60"/>
      <c r="DZ170" s="60"/>
      <c r="EA170" s="60"/>
      <c r="EB170" s="60"/>
      <c r="EC170" s="60"/>
      <c r="ED170" s="60"/>
      <c r="EE170" s="60"/>
      <c r="EF170" s="60"/>
      <c r="EG170" s="60"/>
      <c r="EH170" s="60"/>
      <c r="EI170" s="60"/>
      <c r="EJ170" s="60"/>
      <c r="EK170" s="60"/>
      <c r="EL170" s="60"/>
    </row>
    <row r="171" spans="41:142" ht="15" x14ac:dyDescent="0.25">
      <c r="AO171" s="60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  <c r="DS171" s="60"/>
      <c r="DT171" s="60"/>
      <c r="DU171" s="60"/>
      <c r="DV171" s="60"/>
      <c r="DW171" s="60"/>
      <c r="DX171" s="60"/>
      <c r="DY171" s="60"/>
      <c r="DZ171" s="60"/>
      <c r="EA171" s="60"/>
      <c r="EB171" s="60"/>
      <c r="EC171" s="60"/>
      <c r="ED171" s="60"/>
      <c r="EE171" s="60"/>
      <c r="EF171" s="60"/>
      <c r="EG171" s="60"/>
      <c r="EH171" s="60"/>
      <c r="EI171" s="60"/>
      <c r="EJ171" s="60"/>
      <c r="EK171" s="60"/>
      <c r="EL171" s="60"/>
    </row>
    <row r="172" spans="41:142" ht="15" x14ac:dyDescent="0.25">
      <c r="AO172" s="60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  <c r="DS172" s="60"/>
      <c r="DT172" s="60"/>
      <c r="DU172" s="60"/>
      <c r="DV172" s="60"/>
      <c r="DW172" s="60"/>
      <c r="DX172" s="60"/>
      <c r="DY172" s="60"/>
      <c r="DZ172" s="60"/>
      <c r="EA172" s="60"/>
      <c r="EB172" s="60"/>
      <c r="EC172" s="60"/>
      <c r="ED172" s="60"/>
      <c r="EE172" s="60"/>
      <c r="EF172" s="60"/>
      <c r="EG172" s="60"/>
      <c r="EH172" s="60"/>
      <c r="EI172" s="60"/>
      <c r="EJ172" s="60"/>
      <c r="EK172" s="60"/>
      <c r="EL172" s="60"/>
    </row>
    <row r="173" spans="41:142" ht="15" x14ac:dyDescent="0.25">
      <c r="AO173" s="60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  <c r="DS173" s="60"/>
      <c r="DT173" s="60"/>
      <c r="DU173" s="60"/>
      <c r="DV173" s="60"/>
      <c r="DW173" s="60"/>
      <c r="DX173" s="60"/>
      <c r="DY173" s="60"/>
      <c r="DZ173" s="60"/>
      <c r="EA173" s="60"/>
      <c r="EB173" s="60"/>
      <c r="EC173" s="60"/>
      <c r="ED173" s="60"/>
      <c r="EE173" s="60"/>
      <c r="EF173" s="60"/>
      <c r="EG173" s="60"/>
      <c r="EH173" s="60"/>
      <c r="EI173" s="60"/>
      <c r="EJ173" s="60"/>
      <c r="EK173" s="60"/>
      <c r="EL173" s="60"/>
    </row>
    <row r="174" spans="41:142" ht="15" x14ac:dyDescent="0.25">
      <c r="AO174" s="60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  <c r="DS174" s="60"/>
      <c r="DT174" s="60"/>
      <c r="DU174" s="60"/>
      <c r="DV174" s="60"/>
      <c r="DW174" s="60"/>
      <c r="DX174" s="60"/>
      <c r="DY174" s="60"/>
      <c r="DZ174" s="60"/>
      <c r="EA174" s="60"/>
      <c r="EB174" s="60"/>
      <c r="EC174" s="60"/>
      <c r="ED174" s="60"/>
      <c r="EE174" s="60"/>
      <c r="EF174" s="60"/>
      <c r="EG174" s="60"/>
      <c r="EH174" s="60"/>
      <c r="EI174" s="60"/>
      <c r="EJ174" s="60"/>
      <c r="EK174" s="60"/>
      <c r="EL174" s="60"/>
    </row>
    <row r="175" spans="41:142" ht="15" x14ac:dyDescent="0.25">
      <c r="AO175" s="60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  <c r="DS175" s="60"/>
      <c r="DT175" s="60"/>
      <c r="DU175" s="60"/>
      <c r="DV175" s="60"/>
      <c r="DW175" s="60"/>
      <c r="DX175" s="60"/>
      <c r="DY175" s="60"/>
      <c r="DZ175" s="60"/>
      <c r="EA175" s="60"/>
      <c r="EB175" s="60"/>
      <c r="EC175" s="60"/>
      <c r="ED175" s="60"/>
      <c r="EE175" s="60"/>
      <c r="EF175" s="60"/>
      <c r="EG175" s="60"/>
      <c r="EH175" s="60"/>
      <c r="EI175" s="60"/>
      <c r="EJ175" s="60"/>
      <c r="EK175" s="60"/>
      <c r="EL175" s="60"/>
    </row>
    <row r="176" spans="41:142" ht="15" x14ac:dyDescent="0.25">
      <c r="AO176" s="60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  <c r="DS176" s="60"/>
      <c r="DT176" s="60"/>
      <c r="DU176" s="60"/>
      <c r="DV176" s="60"/>
      <c r="DW176" s="60"/>
      <c r="DX176" s="60"/>
      <c r="DY176" s="60"/>
      <c r="DZ176" s="60"/>
      <c r="EA176" s="60"/>
      <c r="EB176" s="60"/>
      <c r="EC176" s="60"/>
      <c r="ED176" s="60"/>
      <c r="EE176" s="60"/>
      <c r="EF176" s="60"/>
      <c r="EG176" s="60"/>
      <c r="EH176" s="60"/>
      <c r="EI176" s="60"/>
      <c r="EJ176" s="60"/>
      <c r="EK176" s="60"/>
      <c r="EL176" s="60"/>
    </row>
    <row r="177" spans="41:142" ht="15" x14ac:dyDescent="0.25">
      <c r="AO177" s="60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  <c r="DS177" s="60"/>
      <c r="DT177" s="60"/>
      <c r="DU177" s="60"/>
      <c r="DV177" s="60"/>
      <c r="DW177" s="60"/>
      <c r="DX177" s="60"/>
      <c r="DY177" s="60"/>
      <c r="DZ177" s="60"/>
      <c r="EA177" s="60"/>
      <c r="EB177" s="60"/>
      <c r="EC177" s="60"/>
      <c r="ED177" s="60"/>
      <c r="EE177" s="60"/>
      <c r="EF177" s="60"/>
      <c r="EG177" s="60"/>
      <c r="EH177" s="60"/>
      <c r="EI177" s="60"/>
      <c r="EJ177" s="60"/>
      <c r="EK177" s="60"/>
      <c r="EL177" s="60"/>
    </row>
    <row r="178" spans="41:142" ht="15" x14ac:dyDescent="0.25">
      <c r="AO178" s="60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  <c r="DS178" s="60"/>
      <c r="DT178" s="60"/>
      <c r="DU178" s="60"/>
      <c r="DV178" s="60"/>
      <c r="DW178" s="60"/>
      <c r="DX178" s="60"/>
      <c r="DY178" s="60"/>
      <c r="DZ178" s="60"/>
      <c r="EA178" s="60"/>
      <c r="EB178" s="60"/>
      <c r="EC178" s="60"/>
      <c r="ED178" s="60"/>
      <c r="EE178" s="60"/>
      <c r="EF178" s="60"/>
      <c r="EG178" s="60"/>
      <c r="EH178" s="60"/>
      <c r="EI178" s="60"/>
      <c r="EJ178" s="60"/>
      <c r="EK178" s="60"/>
      <c r="EL178" s="60"/>
    </row>
    <row r="179" spans="41:142" ht="15" x14ac:dyDescent="0.25">
      <c r="AO179" s="60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  <c r="DS179" s="60"/>
      <c r="DT179" s="60"/>
      <c r="DU179" s="60"/>
      <c r="DV179" s="60"/>
      <c r="DW179" s="60"/>
      <c r="DX179" s="60"/>
      <c r="DY179" s="60"/>
      <c r="DZ179" s="60"/>
      <c r="EA179" s="60"/>
      <c r="EB179" s="60"/>
      <c r="EC179" s="60"/>
      <c r="ED179" s="60"/>
      <c r="EE179" s="60"/>
      <c r="EF179" s="60"/>
      <c r="EG179" s="60"/>
      <c r="EH179" s="60"/>
      <c r="EI179" s="60"/>
      <c r="EJ179" s="60"/>
      <c r="EK179" s="60"/>
      <c r="EL179" s="60"/>
    </row>
    <row r="180" spans="41:142" ht="15" x14ac:dyDescent="0.25">
      <c r="AO180" s="6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  <c r="DS180" s="60"/>
      <c r="DT180" s="60"/>
      <c r="DU180" s="60"/>
      <c r="DV180" s="60"/>
      <c r="DW180" s="60"/>
      <c r="DX180" s="60"/>
      <c r="DY180" s="60"/>
      <c r="DZ180" s="60"/>
      <c r="EA180" s="60"/>
      <c r="EB180" s="60"/>
      <c r="EC180" s="60"/>
      <c r="ED180" s="60"/>
      <c r="EE180" s="60"/>
      <c r="EF180" s="60"/>
      <c r="EG180" s="60"/>
      <c r="EH180" s="60"/>
      <c r="EI180" s="60"/>
      <c r="EJ180" s="60"/>
      <c r="EK180" s="60"/>
      <c r="EL180" s="60"/>
    </row>
    <row r="181" spans="41:142" ht="15" x14ac:dyDescent="0.25">
      <c r="AO181" s="60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  <c r="DS181" s="60"/>
      <c r="DT181" s="60"/>
      <c r="DU181" s="60"/>
      <c r="DV181" s="60"/>
      <c r="DW181" s="60"/>
      <c r="DX181" s="60"/>
      <c r="DY181" s="60"/>
      <c r="DZ181" s="60"/>
      <c r="EA181" s="60"/>
      <c r="EB181" s="60"/>
      <c r="EC181" s="60"/>
      <c r="ED181" s="60"/>
      <c r="EE181" s="60"/>
      <c r="EF181" s="60"/>
      <c r="EG181" s="60"/>
      <c r="EH181" s="60"/>
      <c r="EI181" s="60"/>
      <c r="EJ181" s="60"/>
      <c r="EK181" s="60"/>
      <c r="EL181" s="60"/>
    </row>
    <row r="182" spans="41:142" ht="15" x14ac:dyDescent="0.25">
      <c r="AO182" s="60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  <c r="DS182" s="60"/>
      <c r="DT182" s="60"/>
      <c r="DU182" s="60"/>
      <c r="DV182" s="60"/>
      <c r="DW182" s="60"/>
      <c r="DX182" s="60"/>
      <c r="DY182" s="60"/>
      <c r="DZ182" s="60"/>
      <c r="EA182" s="60"/>
      <c r="EB182" s="60"/>
      <c r="EC182" s="60"/>
      <c r="ED182" s="60"/>
      <c r="EE182" s="60"/>
      <c r="EF182" s="60"/>
      <c r="EG182" s="60"/>
      <c r="EH182" s="60"/>
      <c r="EI182" s="60"/>
      <c r="EJ182" s="60"/>
      <c r="EK182" s="60"/>
      <c r="EL182" s="60"/>
    </row>
    <row r="183" spans="41:142" ht="15" x14ac:dyDescent="0.25">
      <c r="AO183" s="60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  <c r="DS183" s="60"/>
      <c r="DT183" s="60"/>
      <c r="DU183" s="60"/>
      <c r="DV183" s="60"/>
      <c r="DW183" s="60"/>
      <c r="DX183" s="60"/>
      <c r="DY183" s="60"/>
      <c r="DZ183" s="60"/>
      <c r="EA183" s="60"/>
      <c r="EB183" s="60"/>
      <c r="EC183" s="60"/>
      <c r="ED183" s="60"/>
      <c r="EE183" s="60"/>
      <c r="EF183" s="60"/>
      <c r="EG183" s="60"/>
      <c r="EH183" s="60"/>
      <c r="EI183" s="60"/>
      <c r="EJ183" s="60"/>
      <c r="EK183" s="60"/>
      <c r="EL183" s="60"/>
    </row>
    <row r="184" spans="41:142" ht="15" x14ac:dyDescent="0.25">
      <c r="AO184" s="60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  <c r="DS184" s="60"/>
      <c r="DT184" s="60"/>
      <c r="DU184" s="60"/>
      <c r="DV184" s="60"/>
      <c r="DW184" s="60"/>
      <c r="DX184" s="60"/>
      <c r="DY184" s="60"/>
      <c r="DZ184" s="60"/>
      <c r="EA184" s="60"/>
      <c r="EB184" s="60"/>
      <c r="EC184" s="60"/>
      <c r="ED184" s="60"/>
      <c r="EE184" s="60"/>
      <c r="EF184" s="60"/>
      <c r="EG184" s="60"/>
      <c r="EH184" s="60"/>
      <c r="EI184" s="60"/>
      <c r="EJ184" s="60"/>
      <c r="EK184" s="60"/>
      <c r="EL184" s="60"/>
    </row>
    <row r="185" spans="41:142" ht="15" x14ac:dyDescent="0.25">
      <c r="AO185" s="60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  <c r="DS185" s="60"/>
      <c r="DT185" s="60"/>
      <c r="DU185" s="60"/>
      <c r="DV185" s="60"/>
      <c r="DW185" s="60"/>
      <c r="DX185" s="60"/>
      <c r="DY185" s="60"/>
      <c r="DZ185" s="60"/>
      <c r="EA185" s="60"/>
      <c r="EB185" s="60"/>
      <c r="EC185" s="60"/>
      <c r="ED185" s="60"/>
      <c r="EE185" s="60"/>
      <c r="EF185" s="60"/>
      <c r="EG185" s="60"/>
      <c r="EH185" s="60"/>
      <c r="EI185" s="60"/>
      <c r="EJ185" s="60"/>
      <c r="EK185" s="60"/>
      <c r="EL185" s="60"/>
    </row>
    <row r="186" spans="41:142" ht="15" x14ac:dyDescent="0.25">
      <c r="AO186" s="60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  <c r="DS186" s="60"/>
      <c r="DT186" s="60"/>
      <c r="DU186" s="60"/>
      <c r="DV186" s="60"/>
      <c r="DW186" s="60"/>
      <c r="DX186" s="60"/>
      <c r="DY186" s="60"/>
      <c r="DZ186" s="60"/>
      <c r="EA186" s="60"/>
      <c r="EB186" s="60"/>
      <c r="EC186" s="60"/>
      <c r="ED186" s="60"/>
      <c r="EE186" s="60"/>
      <c r="EF186" s="60"/>
      <c r="EG186" s="60"/>
      <c r="EH186" s="60"/>
      <c r="EI186" s="60"/>
      <c r="EJ186" s="60"/>
      <c r="EK186" s="60"/>
      <c r="EL186" s="60"/>
    </row>
    <row r="187" spans="41:142" ht="15" x14ac:dyDescent="0.25">
      <c r="AO187" s="60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  <c r="DS187" s="60"/>
      <c r="DT187" s="60"/>
      <c r="DU187" s="60"/>
      <c r="DV187" s="60"/>
      <c r="DW187" s="60"/>
      <c r="DX187" s="60"/>
      <c r="DY187" s="60"/>
      <c r="DZ187" s="60"/>
      <c r="EA187" s="60"/>
      <c r="EB187" s="60"/>
      <c r="EC187" s="60"/>
      <c r="ED187" s="60"/>
      <c r="EE187" s="60"/>
      <c r="EF187" s="60"/>
      <c r="EG187" s="60"/>
      <c r="EH187" s="60"/>
      <c r="EI187" s="60"/>
      <c r="EJ187" s="60"/>
      <c r="EK187" s="60"/>
      <c r="EL187" s="60"/>
    </row>
    <row r="188" spans="41:142" ht="15" x14ac:dyDescent="0.25">
      <c r="AO188" s="60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  <c r="DS188" s="60"/>
      <c r="DT188" s="60"/>
      <c r="DU188" s="60"/>
      <c r="DV188" s="60"/>
      <c r="DW188" s="60"/>
      <c r="DX188" s="60"/>
      <c r="DY188" s="60"/>
      <c r="DZ188" s="60"/>
      <c r="EA188" s="60"/>
      <c r="EB188" s="60"/>
      <c r="EC188" s="60"/>
      <c r="ED188" s="60"/>
      <c r="EE188" s="60"/>
      <c r="EF188" s="60"/>
      <c r="EG188" s="60"/>
      <c r="EH188" s="60"/>
      <c r="EI188" s="60"/>
      <c r="EJ188" s="60"/>
      <c r="EK188" s="60"/>
      <c r="EL188" s="60"/>
    </row>
    <row r="189" spans="41:142" ht="15" x14ac:dyDescent="0.25">
      <c r="AO189" s="60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  <c r="DS189" s="60"/>
      <c r="DT189" s="60"/>
      <c r="DU189" s="60"/>
      <c r="DV189" s="60"/>
      <c r="DW189" s="60"/>
      <c r="DX189" s="60"/>
      <c r="DY189" s="60"/>
      <c r="DZ189" s="60"/>
      <c r="EA189" s="60"/>
      <c r="EB189" s="60"/>
      <c r="EC189" s="60"/>
      <c r="ED189" s="60"/>
      <c r="EE189" s="60"/>
      <c r="EF189" s="60"/>
      <c r="EG189" s="60"/>
      <c r="EH189" s="60"/>
      <c r="EI189" s="60"/>
      <c r="EJ189" s="60"/>
      <c r="EK189" s="60"/>
      <c r="EL189" s="60"/>
    </row>
    <row r="190" spans="41:142" ht="15" x14ac:dyDescent="0.25">
      <c r="AO190" s="6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  <c r="DS190" s="60"/>
      <c r="DT190" s="60"/>
      <c r="DU190" s="60"/>
      <c r="DV190" s="60"/>
      <c r="DW190" s="60"/>
      <c r="DX190" s="60"/>
      <c r="DY190" s="60"/>
      <c r="DZ190" s="60"/>
      <c r="EA190" s="60"/>
      <c r="EB190" s="60"/>
      <c r="EC190" s="60"/>
      <c r="ED190" s="60"/>
      <c r="EE190" s="60"/>
      <c r="EF190" s="60"/>
      <c r="EG190" s="60"/>
      <c r="EH190" s="60"/>
      <c r="EI190" s="60"/>
      <c r="EJ190" s="60"/>
      <c r="EK190" s="60"/>
      <c r="EL190" s="60"/>
    </row>
    <row r="191" spans="41:142" ht="15" x14ac:dyDescent="0.25">
      <c r="AO191" s="60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  <c r="DS191" s="60"/>
      <c r="DT191" s="60"/>
      <c r="DU191" s="60"/>
      <c r="DV191" s="60"/>
      <c r="DW191" s="60"/>
      <c r="DX191" s="60"/>
      <c r="DY191" s="60"/>
      <c r="DZ191" s="60"/>
      <c r="EA191" s="60"/>
      <c r="EB191" s="60"/>
      <c r="EC191" s="60"/>
      <c r="ED191" s="60"/>
      <c r="EE191" s="60"/>
      <c r="EF191" s="60"/>
      <c r="EG191" s="60"/>
      <c r="EH191" s="60"/>
      <c r="EI191" s="60"/>
      <c r="EJ191" s="60"/>
      <c r="EK191" s="60"/>
      <c r="EL191" s="60"/>
    </row>
    <row r="192" spans="41:142" ht="15" x14ac:dyDescent="0.25">
      <c r="AO192" s="60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  <c r="DS192" s="60"/>
      <c r="DT192" s="60"/>
      <c r="DU192" s="60"/>
      <c r="DV192" s="60"/>
      <c r="DW192" s="60"/>
      <c r="DX192" s="60"/>
      <c r="DY192" s="60"/>
      <c r="DZ192" s="60"/>
      <c r="EA192" s="60"/>
      <c r="EB192" s="60"/>
      <c r="EC192" s="60"/>
      <c r="ED192" s="60"/>
      <c r="EE192" s="60"/>
      <c r="EF192" s="60"/>
      <c r="EG192" s="60"/>
      <c r="EH192" s="60"/>
      <c r="EI192" s="60"/>
      <c r="EJ192" s="60"/>
      <c r="EK192" s="60"/>
      <c r="EL192" s="60"/>
    </row>
    <row r="193" spans="41:142" ht="15" x14ac:dyDescent="0.25">
      <c r="AO193" s="60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  <c r="DS193" s="60"/>
      <c r="DT193" s="60"/>
      <c r="DU193" s="60"/>
      <c r="DV193" s="60"/>
      <c r="DW193" s="60"/>
      <c r="DX193" s="60"/>
      <c r="DY193" s="60"/>
      <c r="DZ193" s="60"/>
      <c r="EA193" s="60"/>
      <c r="EB193" s="60"/>
      <c r="EC193" s="60"/>
      <c r="ED193" s="60"/>
      <c r="EE193" s="60"/>
      <c r="EF193" s="60"/>
      <c r="EG193" s="60"/>
      <c r="EH193" s="60"/>
      <c r="EI193" s="60"/>
      <c r="EJ193" s="60"/>
      <c r="EK193" s="60"/>
      <c r="EL193" s="60"/>
    </row>
    <row r="194" spans="41:142" ht="15" x14ac:dyDescent="0.25">
      <c r="AO194" s="60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  <c r="DS194" s="60"/>
      <c r="DT194" s="60"/>
      <c r="DU194" s="60"/>
      <c r="DV194" s="60"/>
      <c r="DW194" s="60"/>
      <c r="DX194" s="60"/>
      <c r="DY194" s="60"/>
      <c r="DZ194" s="60"/>
      <c r="EA194" s="60"/>
      <c r="EB194" s="60"/>
      <c r="EC194" s="60"/>
      <c r="ED194" s="60"/>
      <c r="EE194" s="60"/>
      <c r="EF194" s="60"/>
      <c r="EG194" s="60"/>
      <c r="EH194" s="60"/>
      <c r="EI194" s="60"/>
      <c r="EJ194" s="60"/>
      <c r="EK194" s="60"/>
      <c r="EL194" s="60"/>
    </row>
    <row r="195" spans="41:142" ht="15" x14ac:dyDescent="0.25">
      <c r="AO195" s="60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  <c r="DS195" s="60"/>
      <c r="DT195" s="60"/>
      <c r="DU195" s="60"/>
      <c r="DV195" s="60"/>
      <c r="DW195" s="60"/>
      <c r="DX195" s="60"/>
      <c r="DY195" s="60"/>
      <c r="DZ195" s="60"/>
      <c r="EA195" s="60"/>
      <c r="EB195" s="60"/>
      <c r="EC195" s="60"/>
      <c r="ED195" s="60"/>
      <c r="EE195" s="60"/>
      <c r="EF195" s="60"/>
      <c r="EG195" s="60"/>
      <c r="EH195" s="60"/>
      <c r="EI195" s="60"/>
      <c r="EJ195" s="60"/>
      <c r="EK195" s="60"/>
      <c r="EL195" s="60"/>
    </row>
    <row r="196" spans="41:142" ht="15" x14ac:dyDescent="0.25">
      <c r="AO196" s="60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  <c r="DS196" s="60"/>
      <c r="DT196" s="60"/>
      <c r="DU196" s="60"/>
      <c r="DV196" s="60"/>
      <c r="DW196" s="60"/>
      <c r="DX196" s="60"/>
      <c r="DY196" s="60"/>
      <c r="DZ196" s="60"/>
      <c r="EA196" s="60"/>
      <c r="EB196" s="60"/>
      <c r="EC196" s="60"/>
      <c r="ED196" s="60"/>
      <c r="EE196" s="60"/>
      <c r="EF196" s="60"/>
      <c r="EG196" s="60"/>
      <c r="EH196" s="60"/>
      <c r="EI196" s="60"/>
      <c r="EJ196" s="60"/>
      <c r="EK196" s="60"/>
      <c r="EL196" s="60"/>
    </row>
    <row r="197" spans="41:142" ht="15" x14ac:dyDescent="0.25">
      <c r="AO197" s="60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  <c r="DS197" s="60"/>
      <c r="DT197" s="60"/>
      <c r="DU197" s="60"/>
      <c r="DV197" s="60"/>
      <c r="DW197" s="60"/>
      <c r="DX197" s="60"/>
      <c r="DY197" s="60"/>
      <c r="DZ197" s="60"/>
      <c r="EA197" s="60"/>
      <c r="EB197" s="60"/>
      <c r="EC197" s="60"/>
      <c r="ED197" s="60"/>
      <c r="EE197" s="60"/>
      <c r="EF197" s="60"/>
      <c r="EG197" s="60"/>
      <c r="EH197" s="60"/>
      <c r="EI197" s="60"/>
      <c r="EJ197" s="60"/>
      <c r="EK197" s="60"/>
      <c r="EL197" s="60"/>
    </row>
    <row r="198" spans="41:142" ht="15" x14ac:dyDescent="0.25">
      <c r="AO198" s="60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  <c r="DS198" s="60"/>
      <c r="DT198" s="60"/>
      <c r="DU198" s="60"/>
      <c r="DV198" s="60"/>
      <c r="DW198" s="60"/>
      <c r="DX198" s="60"/>
      <c r="DY198" s="60"/>
      <c r="DZ198" s="60"/>
      <c r="EA198" s="60"/>
      <c r="EB198" s="60"/>
      <c r="EC198" s="60"/>
      <c r="ED198" s="60"/>
      <c r="EE198" s="60"/>
      <c r="EF198" s="60"/>
      <c r="EG198" s="60"/>
      <c r="EH198" s="60"/>
      <c r="EI198" s="60"/>
      <c r="EJ198" s="60"/>
      <c r="EK198" s="60"/>
      <c r="EL198" s="60"/>
    </row>
    <row r="199" spans="41:142" ht="15" x14ac:dyDescent="0.25">
      <c r="AO199" s="60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  <c r="DS199" s="60"/>
      <c r="DT199" s="60"/>
      <c r="DU199" s="60"/>
      <c r="DV199" s="60"/>
      <c r="DW199" s="60"/>
      <c r="DX199" s="60"/>
      <c r="DY199" s="60"/>
      <c r="DZ199" s="60"/>
      <c r="EA199" s="60"/>
      <c r="EB199" s="60"/>
      <c r="EC199" s="60"/>
      <c r="ED199" s="60"/>
      <c r="EE199" s="60"/>
      <c r="EF199" s="60"/>
      <c r="EG199" s="60"/>
      <c r="EH199" s="60"/>
      <c r="EI199" s="60"/>
      <c r="EJ199" s="60"/>
      <c r="EK199" s="60"/>
      <c r="EL199" s="60"/>
    </row>
    <row r="200" spans="41:142" ht="15" x14ac:dyDescent="0.25">
      <c r="AO200" s="6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  <c r="DS200" s="60"/>
      <c r="DT200" s="60"/>
      <c r="DU200" s="60"/>
      <c r="DV200" s="60"/>
      <c r="DW200" s="60"/>
      <c r="DX200" s="60"/>
      <c r="DY200" s="60"/>
      <c r="DZ200" s="60"/>
      <c r="EA200" s="60"/>
      <c r="EB200" s="60"/>
      <c r="EC200" s="60"/>
      <c r="ED200" s="60"/>
      <c r="EE200" s="60"/>
      <c r="EF200" s="60"/>
      <c r="EG200" s="60"/>
      <c r="EH200" s="60"/>
      <c r="EI200" s="60"/>
      <c r="EJ200" s="60"/>
      <c r="EK200" s="60"/>
      <c r="EL200" s="60"/>
    </row>
    <row r="201" spans="41:142" ht="15" x14ac:dyDescent="0.25">
      <c r="AO201" s="60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  <c r="DS201" s="60"/>
      <c r="DT201" s="60"/>
      <c r="DU201" s="60"/>
      <c r="DV201" s="60"/>
      <c r="DW201" s="60"/>
      <c r="DX201" s="60"/>
      <c r="DY201" s="60"/>
      <c r="DZ201" s="60"/>
      <c r="EA201" s="60"/>
      <c r="EB201" s="60"/>
      <c r="EC201" s="60"/>
      <c r="ED201" s="60"/>
      <c r="EE201" s="60"/>
      <c r="EF201" s="60"/>
      <c r="EG201" s="60"/>
      <c r="EH201" s="60"/>
      <c r="EI201" s="60"/>
      <c r="EJ201" s="60"/>
      <c r="EK201" s="60"/>
      <c r="EL201" s="60"/>
    </row>
    <row r="202" spans="41:142" ht="15" x14ac:dyDescent="0.25">
      <c r="AO202" s="60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  <c r="DS202" s="60"/>
      <c r="DT202" s="60"/>
      <c r="DU202" s="60"/>
      <c r="DV202" s="60"/>
      <c r="DW202" s="60"/>
      <c r="DX202" s="60"/>
      <c r="DY202" s="60"/>
      <c r="DZ202" s="60"/>
      <c r="EA202" s="60"/>
      <c r="EB202" s="60"/>
      <c r="EC202" s="60"/>
      <c r="ED202" s="60"/>
      <c r="EE202" s="60"/>
      <c r="EF202" s="60"/>
      <c r="EG202" s="60"/>
      <c r="EH202" s="60"/>
      <c r="EI202" s="60"/>
      <c r="EJ202" s="60"/>
      <c r="EK202" s="60"/>
      <c r="EL202" s="60"/>
    </row>
    <row r="203" spans="41:142" ht="15" x14ac:dyDescent="0.25">
      <c r="AO203" s="60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  <c r="DS203" s="60"/>
      <c r="DT203" s="60"/>
      <c r="DU203" s="60"/>
      <c r="DV203" s="60"/>
      <c r="DW203" s="60"/>
      <c r="DX203" s="60"/>
      <c r="DY203" s="60"/>
      <c r="DZ203" s="60"/>
      <c r="EA203" s="60"/>
      <c r="EB203" s="60"/>
      <c r="EC203" s="60"/>
      <c r="ED203" s="60"/>
      <c r="EE203" s="60"/>
      <c r="EF203" s="60"/>
      <c r="EG203" s="60"/>
      <c r="EH203" s="60"/>
      <c r="EI203" s="60"/>
      <c r="EJ203" s="60"/>
      <c r="EK203" s="60"/>
      <c r="EL203" s="60"/>
    </row>
    <row r="204" spans="41:142" ht="15" x14ac:dyDescent="0.25">
      <c r="AO204" s="60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  <c r="DS204" s="60"/>
      <c r="DT204" s="60"/>
      <c r="DU204" s="60"/>
      <c r="DV204" s="60"/>
      <c r="DW204" s="60"/>
      <c r="DX204" s="60"/>
      <c r="DY204" s="60"/>
      <c r="DZ204" s="60"/>
      <c r="EA204" s="60"/>
      <c r="EB204" s="60"/>
      <c r="EC204" s="60"/>
      <c r="ED204" s="60"/>
      <c r="EE204" s="60"/>
      <c r="EF204" s="60"/>
      <c r="EG204" s="60"/>
      <c r="EH204" s="60"/>
      <c r="EI204" s="60"/>
      <c r="EJ204" s="60"/>
      <c r="EK204" s="60"/>
      <c r="EL204" s="60"/>
    </row>
    <row r="205" spans="41:142" ht="15" x14ac:dyDescent="0.25">
      <c r="AO205" s="60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  <c r="DS205" s="60"/>
      <c r="DT205" s="60"/>
      <c r="DU205" s="60"/>
      <c r="DV205" s="60"/>
      <c r="DW205" s="60"/>
      <c r="DX205" s="60"/>
      <c r="DY205" s="60"/>
      <c r="DZ205" s="60"/>
      <c r="EA205" s="60"/>
      <c r="EB205" s="60"/>
      <c r="EC205" s="60"/>
      <c r="ED205" s="60"/>
      <c r="EE205" s="60"/>
      <c r="EF205" s="60"/>
      <c r="EG205" s="60"/>
      <c r="EH205" s="60"/>
      <c r="EI205" s="60"/>
      <c r="EJ205" s="60"/>
      <c r="EK205" s="60"/>
      <c r="EL205" s="60"/>
    </row>
    <row r="206" spans="41:142" ht="15" x14ac:dyDescent="0.25">
      <c r="AO206" s="60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  <c r="DS206" s="60"/>
      <c r="DT206" s="60"/>
      <c r="DU206" s="60"/>
      <c r="DV206" s="60"/>
      <c r="DW206" s="60"/>
      <c r="DX206" s="60"/>
      <c r="DY206" s="60"/>
      <c r="DZ206" s="60"/>
      <c r="EA206" s="60"/>
      <c r="EB206" s="60"/>
      <c r="EC206" s="60"/>
      <c r="ED206" s="60"/>
      <c r="EE206" s="60"/>
      <c r="EF206" s="60"/>
      <c r="EG206" s="60"/>
      <c r="EH206" s="60"/>
      <c r="EI206" s="60"/>
      <c r="EJ206" s="60"/>
      <c r="EK206" s="60"/>
      <c r="EL206" s="60"/>
    </row>
    <row r="207" spans="41:142" ht="15" x14ac:dyDescent="0.25">
      <c r="AO207" s="60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  <c r="DS207" s="60"/>
      <c r="DT207" s="60"/>
      <c r="DU207" s="60"/>
      <c r="DV207" s="60"/>
      <c r="DW207" s="60"/>
      <c r="DX207" s="60"/>
      <c r="DY207" s="60"/>
      <c r="DZ207" s="60"/>
      <c r="EA207" s="60"/>
      <c r="EB207" s="60"/>
      <c r="EC207" s="60"/>
      <c r="ED207" s="60"/>
      <c r="EE207" s="60"/>
      <c r="EF207" s="60"/>
      <c r="EG207" s="60"/>
      <c r="EH207" s="60"/>
      <c r="EI207" s="60"/>
      <c r="EJ207" s="60"/>
      <c r="EK207" s="60"/>
      <c r="EL207" s="60"/>
    </row>
    <row r="208" spans="41:142" ht="15" x14ac:dyDescent="0.25">
      <c r="AO208" s="60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  <c r="DS208" s="60"/>
      <c r="DT208" s="60"/>
      <c r="DU208" s="60"/>
      <c r="DV208" s="60"/>
      <c r="DW208" s="60"/>
      <c r="DX208" s="60"/>
      <c r="DY208" s="60"/>
      <c r="DZ208" s="60"/>
      <c r="EA208" s="60"/>
      <c r="EB208" s="60"/>
      <c r="EC208" s="60"/>
      <c r="ED208" s="60"/>
      <c r="EE208" s="60"/>
      <c r="EF208" s="60"/>
      <c r="EG208" s="60"/>
      <c r="EH208" s="60"/>
      <c r="EI208" s="60"/>
      <c r="EJ208" s="60"/>
      <c r="EK208" s="60"/>
      <c r="EL208" s="60"/>
    </row>
    <row r="209" spans="41:142" ht="15" x14ac:dyDescent="0.25">
      <c r="AO209" s="60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  <c r="DS209" s="60"/>
      <c r="DT209" s="60"/>
      <c r="DU209" s="60"/>
      <c r="DV209" s="60"/>
      <c r="DW209" s="60"/>
      <c r="DX209" s="60"/>
      <c r="DY209" s="60"/>
      <c r="DZ209" s="60"/>
      <c r="EA209" s="60"/>
      <c r="EB209" s="60"/>
      <c r="EC209" s="60"/>
      <c r="ED209" s="60"/>
      <c r="EE209" s="60"/>
      <c r="EF209" s="60"/>
      <c r="EG209" s="60"/>
      <c r="EH209" s="60"/>
      <c r="EI209" s="60"/>
      <c r="EJ209" s="60"/>
      <c r="EK209" s="60"/>
      <c r="EL209" s="60"/>
    </row>
    <row r="210" spans="41:142" ht="15" x14ac:dyDescent="0.25">
      <c r="AO210" s="6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  <c r="DS210" s="60"/>
      <c r="DT210" s="60"/>
      <c r="DU210" s="60"/>
      <c r="DV210" s="60"/>
      <c r="DW210" s="60"/>
      <c r="DX210" s="60"/>
      <c r="DY210" s="60"/>
      <c r="DZ210" s="60"/>
      <c r="EA210" s="60"/>
      <c r="EB210" s="60"/>
      <c r="EC210" s="60"/>
      <c r="ED210" s="60"/>
      <c r="EE210" s="60"/>
      <c r="EF210" s="60"/>
      <c r="EG210" s="60"/>
      <c r="EH210" s="60"/>
      <c r="EI210" s="60"/>
      <c r="EJ210" s="60"/>
      <c r="EK210" s="60"/>
      <c r="EL210" s="60"/>
    </row>
    <row r="211" spans="41:142" ht="15" x14ac:dyDescent="0.25">
      <c r="AO211" s="60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  <c r="DS211" s="60"/>
      <c r="DT211" s="60"/>
      <c r="DU211" s="60"/>
      <c r="DV211" s="60"/>
      <c r="DW211" s="60"/>
      <c r="DX211" s="60"/>
      <c r="DY211" s="60"/>
      <c r="DZ211" s="60"/>
      <c r="EA211" s="60"/>
      <c r="EB211" s="60"/>
      <c r="EC211" s="60"/>
      <c r="ED211" s="60"/>
      <c r="EE211" s="60"/>
      <c r="EF211" s="60"/>
      <c r="EG211" s="60"/>
      <c r="EH211" s="60"/>
      <c r="EI211" s="60"/>
      <c r="EJ211" s="60"/>
      <c r="EK211" s="60"/>
      <c r="EL211" s="60"/>
    </row>
    <row r="212" spans="41:142" ht="15" x14ac:dyDescent="0.25">
      <c r="AO212" s="60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  <c r="DS212" s="60"/>
      <c r="DT212" s="60"/>
      <c r="DU212" s="60"/>
      <c r="DV212" s="60"/>
      <c r="DW212" s="60"/>
      <c r="DX212" s="60"/>
      <c r="DY212" s="60"/>
      <c r="DZ212" s="60"/>
      <c r="EA212" s="60"/>
      <c r="EB212" s="60"/>
      <c r="EC212" s="60"/>
      <c r="ED212" s="60"/>
      <c r="EE212" s="60"/>
      <c r="EF212" s="60"/>
      <c r="EG212" s="60"/>
      <c r="EH212" s="60"/>
      <c r="EI212" s="60"/>
      <c r="EJ212" s="60"/>
      <c r="EK212" s="60"/>
      <c r="EL212" s="60"/>
    </row>
    <row r="213" spans="41:142" ht="15" x14ac:dyDescent="0.25">
      <c r="AO213" s="60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  <c r="DS213" s="60"/>
      <c r="DT213" s="60"/>
      <c r="DU213" s="60"/>
      <c r="DV213" s="60"/>
      <c r="DW213" s="60"/>
      <c r="DX213" s="60"/>
      <c r="DY213" s="60"/>
      <c r="DZ213" s="60"/>
      <c r="EA213" s="60"/>
      <c r="EB213" s="60"/>
      <c r="EC213" s="60"/>
      <c r="ED213" s="60"/>
      <c r="EE213" s="60"/>
      <c r="EF213" s="60"/>
      <c r="EG213" s="60"/>
      <c r="EH213" s="60"/>
      <c r="EI213" s="60"/>
      <c r="EJ213" s="60"/>
      <c r="EK213" s="60"/>
      <c r="EL213" s="60"/>
    </row>
    <row r="214" spans="41:142" ht="15" x14ac:dyDescent="0.25">
      <c r="AO214" s="60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  <c r="DS214" s="60"/>
      <c r="DT214" s="60"/>
      <c r="DU214" s="60"/>
      <c r="DV214" s="60"/>
      <c r="DW214" s="60"/>
      <c r="DX214" s="60"/>
      <c r="DY214" s="60"/>
      <c r="DZ214" s="60"/>
      <c r="EA214" s="60"/>
      <c r="EB214" s="60"/>
      <c r="EC214" s="60"/>
      <c r="ED214" s="60"/>
      <c r="EE214" s="60"/>
      <c r="EF214" s="60"/>
      <c r="EG214" s="60"/>
      <c r="EH214" s="60"/>
      <c r="EI214" s="60"/>
      <c r="EJ214" s="60"/>
      <c r="EK214" s="60"/>
      <c r="EL214" s="60"/>
    </row>
    <row r="215" spans="41:142" ht="15" x14ac:dyDescent="0.25">
      <c r="AO215" s="60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  <c r="DS215" s="60"/>
      <c r="DT215" s="60"/>
      <c r="DU215" s="60"/>
      <c r="DV215" s="60"/>
      <c r="DW215" s="60"/>
      <c r="DX215" s="60"/>
      <c r="DY215" s="60"/>
      <c r="DZ215" s="60"/>
      <c r="EA215" s="60"/>
      <c r="EB215" s="60"/>
      <c r="EC215" s="60"/>
      <c r="ED215" s="60"/>
      <c r="EE215" s="60"/>
      <c r="EF215" s="60"/>
      <c r="EG215" s="60"/>
      <c r="EH215" s="60"/>
      <c r="EI215" s="60"/>
      <c r="EJ215" s="60"/>
      <c r="EK215" s="60"/>
      <c r="EL215" s="60"/>
    </row>
    <row r="216" spans="41:142" ht="15" x14ac:dyDescent="0.25">
      <c r="AO216" s="60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  <c r="DS216" s="60"/>
      <c r="DT216" s="60"/>
      <c r="DU216" s="60"/>
      <c r="DV216" s="60"/>
      <c r="DW216" s="60"/>
      <c r="DX216" s="60"/>
      <c r="DY216" s="60"/>
      <c r="DZ216" s="60"/>
      <c r="EA216" s="60"/>
      <c r="EB216" s="60"/>
      <c r="EC216" s="60"/>
      <c r="ED216" s="60"/>
      <c r="EE216" s="60"/>
      <c r="EF216" s="60"/>
      <c r="EG216" s="60"/>
      <c r="EH216" s="60"/>
      <c r="EI216" s="60"/>
      <c r="EJ216" s="60"/>
      <c r="EK216" s="60"/>
      <c r="EL216" s="60"/>
    </row>
    <row r="217" spans="41:142" ht="15" x14ac:dyDescent="0.25">
      <c r="AO217" s="60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  <c r="DS217" s="60"/>
      <c r="DT217" s="60"/>
      <c r="DU217" s="60"/>
      <c r="DV217" s="60"/>
      <c r="DW217" s="60"/>
      <c r="DX217" s="60"/>
      <c r="DY217" s="60"/>
      <c r="DZ217" s="60"/>
      <c r="EA217" s="60"/>
      <c r="EB217" s="60"/>
      <c r="EC217" s="60"/>
      <c r="ED217" s="60"/>
      <c r="EE217" s="60"/>
      <c r="EF217" s="60"/>
      <c r="EG217" s="60"/>
      <c r="EH217" s="60"/>
      <c r="EI217" s="60"/>
      <c r="EJ217" s="60"/>
      <c r="EK217" s="60"/>
      <c r="EL217" s="60"/>
    </row>
    <row r="218" spans="41:142" ht="15" x14ac:dyDescent="0.25">
      <c r="AO218" s="60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  <c r="DS218" s="60"/>
      <c r="DT218" s="60"/>
      <c r="DU218" s="60"/>
      <c r="DV218" s="60"/>
      <c r="DW218" s="60"/>
      <c r="DX218" s="60"/>
      <c r="DY218" s="60"/>
      <c r="DZ218" s="60"/>
      <c r="EA218" s="60"/>
      <c r="EB218" s="60"/>
      <c r="EC218" s="60"/>
      <c r="ED218" s="60"/>
      <c r="EE218" s="60"/>
      <c r="EF218" s="60"/>
      <c r="EG218" s="60"/>
      <c r="EH218" s="60"/>
      <c r="EI218" s="60"/>
      <c r="EJ218" s="60"/>
      <c r="EK218" s="60"/>
      <c r="EL218" s="60"/>
    </row>
    <row r="219" spans="41:142" ht="15" x14ac:dyDescent="0.25">
      <c r="AO219" s="60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  <c r="DS219" s="60"/>
      <c r="DT219" s="60"/>
      <c r="DU219" s="60"/>
      <c r="DV219" s="60"/>
      <c r="DW219" s="60"/>
      <c r="DX219" s="60"/>
      <c r="DY219" s="60"/>
      <c r="DZ219" s="60"/>
      <c r="EA219" s="60"/>
      <c r="EB219" s="60"/>
      <c r="EC219" s="60"/>
      <c r="ED219" s="60"/>
      <c r="EE219" s="60"/>
      <c r="EF219" s="60"/>
      <c r="EG219" s="60"/>
      <c r="EH219" s="60"/>
      <c r="EI219" s="60"/>
      <c r="EJ219" s="60"/>
      <c r="EK219" s="60"/>
      <c r="EL219" s="60"/>
    </row>
    <row r="220" spans="41:142" ht="15" x14ac:dyDescent="0.25">
      <c r="AO220" s="6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  <c r="DS220" s="60"/>
      <c r="DT220" s="60"/>
      <c r="DU220" s="60"/>
      <c r="DV220" s="60"/>
      <c r="DW220" s="60"/>
      <c r="DX220" s="60"/>
      <c r="DY220" s="60"/>
      <c r="DZ220" s="60"/>
      <c r="EA220" s="60"/>
      <c r="EB220" s="60"/>
      <c r="EC220" s="60"/>
      <c r="ED220" s="60"/>
      <c r="EE220" s="60"/>
      <c r="EF220" s="60"/>
      <c r="EG220" s="60"/>
      <c r="EH220" s="60"/>
      <c r="EI220" s="60"/>
      <c r="EJ220" s="60"/>
      <c r="EK220" s="60"/>
      <c r="EL220" s="60"/>
    </row>
    <row r="221" spans="41:142" ht="15" x14ac:dyDescent="0.25">
      <c r="AO221" s="60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  <c r="DS221" s="60"/>
      <c r="DT221" s="60"/>
      <c r="DU221" s="60"/>
      <c r="DV221" s="60"/>
      <c r="DW221" s="60"/>
      <c r="DX221" s="60"/>
      <c r="DY221" s="60"/>
      <c r="DZ221" s="60"/>
      <c r="EA221" s="60"/>
      <c r="EB221" s="60"/>
      <c r="EC221" s="60"/>
      <c r="ED221" s="60"/>
      <c r="EE221" s="60"/>
      <c r="EF221" s="60"/>
      <c r="EG221" s="60"/>
      <c r="EH221" s="60"/>
      <c r="EI221" s="60"/>
      <c r="EJ221" s="60"/>
      <c r="EK221" s="60"/>
      <c r="EL221" s="60"/>
    </row>
    <row r="222" spans="41:142" ht="15" x14ac:dyDescent="0.25">
      <c r="AO222" s="60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  <c r="DS222" s="60"/>
      <c r="DT222" s="60"/>
      <c r="DU222" s="60"/>
      <c r="DV222" s="60"/>
      <c r="DW222" s="60"/>
      <c r="DX222" s="60"/>
      <c r="DY222" s="60"/>
      <c r="DZ222" s="60"/>
      <c r="EA222" s="60"/>
      <c r="EB222" s="60"/>
      <c r="EC222" s="60"/>
      <c r="ED222" s="60"/>
      <c r="EE222" s="60"/>
      <c r="EF222" s="60"/>
      <c r="EG222" s="60"/>
      <c r="EH222" s="60"/>
      <c r="EI222" s="60"/>
      <c r="EJ222" s="60"/>
      <c r="EK222" s="60"/>
      <c r="EL222" s="60"/>
    </row>
    <row r="223" spans="41:142" ht="15" x14ac:dyDescent="0.25">
      <c r="AO223" s="60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  <c r="DS223" s="60"/>
      <c r="DT223" s="60"/>
      <c r="DU223" s="60"/>
      <c r="DV223" s="60"/>
      <c r="DW223" s="60"/>
      <c r="DX223" s="60"/>
      <c r="DY223" s="60"/>
      <c r="DZ223" s="60"/>
      <c r="EA223" s="60"/>
      <c r="EB223" s="60"/>
      <c r="EC223" s="60"/>
      <c r="ED223" s="60"/>
      <c r="EE223" s="60"/>
      <c r="EF223" s="60"/>
      <c r="EG223" s="60"/>
      <c r="EH223" s="60"/>
      <c r="EI223" s="60"/>
      <c r="EJ223" s="60"/>
      <c r="EK223" s="60"/>
      <c r="EL223" s="60"/>
    </row>
    <row r="224" spans="41:142" ht="15" x14ac:dyDescent="0.25">
      <c r="AO224" s="60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  <c r="DS224" s="60"/>
      <c r="DT224" s="60"/>
      <c r="DU224" s="60"/>
      <c r="DV224" s="60"/>
      <c r="DW224" s="60"/>
      <c r="DX224" s="60"/>
      <c r="DY224" s="60"/>
      <c r="DZ224" s="60"/>
      <c r="EA224" s="60"/>
      <c r="EB224" s="60"/>
      <c r="EC224" s="60"/>
      <c r="ED224" s="60"/>
      <c r="EE224" s="60"/>
      <c r="EF224" s="60"/>
      <c r="EG224" s="60"/>
      <c r="EH224" s="60"/>
      <c r="EI224" s="60"/>
      <c r="EJ224" s="60"/>
      <c r="EK224" s="60"/>
      <c r="EL224" s="60"/>
    </row>
    <row r="225" spans="41:142" ht="15" x14ac:dyDescent="0.25">
      <c r="AO225" s="60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  <c r="DS225" s="60"/>
      <c r="DT225" s="60"/>
      <c r="DU225" s="60"/>
      <c r="DV225" s="60"/>
      <c r="DW225" s="60"/>
      <c r="DX225" s="60"/>
      <c r="DY225" s="60"/>
      <c r="DZ225" s="60"/>
      <c r="EA225" s="60"/>
      <c r="EB225" s="60"/>
      <c r="EC225" s="60"/>
      <c r="ED225" s="60"/>
      <c r="EE225" s="60"/>
      <c r="EF225" s="60"/>
      <c r="EG225" s="60"/>
      <c r="EH225" s="60"/>
      <c r="EI225" s="60"/>
      <c r="EJ225" s="60"/>
      <c r="EK225" s="60"/>
      <c r="EL225" s="60"/>
    </row>
    <row r="226" spans="41:142" ht="15" x14ac:dyDescent="0.25">
      <c r="AO226" s="60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  <c r="DS226" s="60"/>
      <c r="DT226" s="60"/>
      <c r="DU226" s="60"/>
      <c r="DV226" s="60"/>
      <c r="DW226" s="60"/>
      <c r="DX226" s="60"/>
      <c r="DY226" s="60"/>
      <c r="DZ226" s="60"/>
      <c r="EA226" s="60"/>
      <c r="EB226" s="60"/>
      <c r="EC226" s="60"/>
      <c r="ED226" s="60"/>
      <c r="EE226" s="60"/>
      <c r="EF226" s="60"/>
      <c r="EG226" s="60"/>
      <c r="EH226" s="60"/>
      <c r="EI226" s="60"/>
      <c r="EJ226" s="60"/>
      <c r="EK226" s="60"/>
      <c r="EL226" s="60"/>
    </row>
    <row r="227" spans="41:142" ht="15" x14ac:dyDescent="0.25">
      <c r="AO227" s="60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  <c r="DS227" s="60"/>
      <c r="DT227" s="60"/>
      <c r="DU227" s="60"/>
      <c r="DV227" s="60"/>
      <c r="DW227" s="60"/>
      <c r="DX227" s="60"/>
      <c r="DY227" s="60"/>
      <c r="DZ227" s="60"/>
      <c r="EA227" s="60"/>
      <c r="EB227" s="60"/>
      <c r="EC227" s="60"/>
      <c r="ED227" s="60"/>
      <c r="EE227" s="60"/>
      <c r="EF227" s="60"/>
      <c r="EG227" s="60"/>
      <c r="EH227" s="60"/>
      <c r="EI227" s="60"/>
      <c r="EJ227" s="60"/>
      <c r="EK227" s="60"/>
      <c r="EL227" s="60"/>
    </row>
    <row r="228" spans="41:142" ht="15" x14ac:dyDescent="0.25">
      <c r="AO228" s="60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  <c r="DS228" s="60"/>
      <c r="DT228" s="60"/>
      <c r="DU228" s="60"/>
      <c r="DV228" s="60"/>
      <c r="DW228" s="60"/>
      <c r="DX228" s="60"/>
      <c r="DY228" s="60"/>
      <c r="DZ228" s="60"/>
      <c r="EA228" s="60"/>
      <c r="EB228" s="60"/>
      <c r="EC228" s="60"/>
      <c r="ED228" s="60"/>
      <c r="EE228" s="60"/>
      <c r="EF228" s="60"/>
      <c r="EG228" s="60"/>
      <c r="EH228" s="60"/>
      <c r="EI228" s="60"/>
      <c r="EJ228" s="60"/>
      <c r="EK228" s="60"/>
      <c r="EL228" s="60"/>
    </row>
    <row r="229" spans="41:142" ht="15" x14ac:dyDescent="0.25">
      <c r="AO229" s="60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  <c r="DS229" s="60"/>
      <c r="DT229" s="60"/>
      <c r="DU229" s="60"/>
      <c r="DV229" s="60"/>
      <c r="DW229" s="60"/>
      <c r="DX229" s="60"/>
      <c r="DY229" s="60"/>
      <c r="DZ229" s="60"/>
      <c r="EA229" s="60"/>
      <c r="EB229" s="60"/>
      <c r="EC229" s="60"/>
      <c r="ED229" s="60"/>
      <c r="EE229" s="60"/>
      <c r="EF229" s="60"/>
      <c r="EG229" s="60"/>
      <c r="EH229" s="60"/>
      <c r="EI229" s="60"/>
      <c r="EJ229" s="60"/>
      <c r="EK229" s="60"/>
      <c r="EL229" s="60"/>
    </row>
    <row r="230" spans="41:142" ht="15" x14ac:dyDescent="0.25">
      <c r="AO230" s="6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  <c r="DS230" s="60"/>
      <c r="DT230" s="60"/>
      <c r="DU230" s="60"/>
      <c r="DV230" s="60"/>
      <c r="DW230" s="60"/>
      <c r="DX230" s="60"/>
      <c r="DY230" s="60"/>
      <c r="DZ230" s="60"/>
      <c r="EA230" s="60"/>
      <c r="EB230" s="60"/>
      <c r="EC230" s="60"/>
      <c r="ED230" s="60"/>
      <c r="EE230" s="60"/>
      <c r="EF230" s="60"/>
      <c r="EG230" s="60"/>
      <c r="EH230" s="60"/>
      <c r="EI230" s="60"/>
      <c r="EJ230" s="60"/>
      <c r="EK230" s="60"/>
      <c r="EL230" s="60"/>
    </row>
    <row r="231" spans="41:142" ht="15" x14ac:dyDescent="0.25">
      <c r="AO231" s="60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  <c r="DS231" s="60"/>
      <c r="DT231" s="60"/>
      <c r="DU231" s="60"/>
      <c r="DV231" s="60"/>
      <c r="DW231" s="60"/>
      <c r="DX231" s="60"/>
      <c r="DY231" s="60"/>
      <c r="DZ231" s="60"/>
      <c r="EA231" s="60"/>
      <c r="EB231" s="60"/>
      <c r="EC231" s="60"/>
      <c r="ED231" s="60"/>
      <c r="EE231" s="60"/>
      <c r="EF231" s="60"/>
      <c r="EG231" s="60"/>
      <c r="EH231" s="60"/>
      <c r="EI231" s="60"/>
      <c r="EJ231" s="60"/>
      <c r="EK231" s="60"/>
      <c r="EL231" s="60"/>
    </row>
    <row r="232" spans="41:142" ht="15" x14ac:dyDescent="0.25">
      <c r="AO232" s="60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  <c r="DS232" s="60"/>
      <c r="DT232" s="60"/>
      <c r="DU232" s="60"/>
      <c r="DV232" s="60"/>
      <c r="DW232" s="60"/>
      <c r="DX232" s="60"/>
      <c r="DY232" s="60"/>
      <c r="DZ232" s="60"/>
      <c r="EA232" s="60"/>
      <c r="EB232" s="60"/>
      <c r="EC232" s="60"/>
      <c r="ED232" s="60"/>
      <c r="EE232" s="60"/>
      <c r="EF232" s="60"/>
      <c r="EG232" s="60"/>
      <c r="EH232" s="60"/>
      <c r="EI232" s="60"/>
      <c r="EJ232" s="60"/>
      <c r="EK232" s="60"/>
      <c r="EL232" s="60"/>
    </row>
    <row r="233" spans="41:142" ht="15" x14ac:dyDescent="0.25">
      <c r="AO233" s="60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  <c r="DS233" s="60"/>
      <c r="DT233" s="60"/>
      <c r="DU233" s="60"/>
      <c r="DV233" s="60"/>
      <c r="DW233" s="60"/>
      <c r="DX233" s="60"/>
      <c r="DY233" s="60"/>
      <c r="DZ233" s="60"/>
      <c r="EA233" s="60"/>
      <c r="EB233" s="60"/>
      <c r="EC233" s="60"/>
      <c r="ED233" s="60"/>
      <c r="EE233" s="60"/>
      <c r="EF233" s="60"/>
      <c r="EG233" s="60"/>
      <c r="EH233" s="60"/>
      <c r="EI233" s="60"/>
      <c r="EJ233" s="60"/>
      <c r="EK233" s="60"/>
      <c r="EL233" s="60"/>
    </row>
    <row r="234" spans="41:142" ht="15" x14ac:dyDescent="0.25">
      <c r="AO234" s="60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  <c r="DS234" s="60"/>
      <c r="DT234" s="60"/>
      <c r="DU234" s="60"/>
      <c r="DV234" s="60"/>
      <c r="DW234" s="60"/>
      <c r="DX234" s="60"/>
      <c r="DY234" s="60"/>
      <c r="DZ234" s="60"/>
      <c r="EA234" s="60"/>
      <c r="EB234" s="60"/>
      <c r="EC234" s="60"/>
      <c r="ED234" s="60"/>
      <c r="EE234" s="60"/>
      <c r="EF234" s="60"/>
      <c r="EG234" s="60"/>
      <c r="EH234" s="60"/>
      <c r="EI234" s="60"/>
      <c r="EJ234" s="60"/>
      <c r="EK234" s="60"/>
      <c r="EL234" s="60"/>
    </row>
    <row r="235" spans="41:142" ht="15" x14ac:dyDescent="0.25">
      <c r="AO235" s="60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  <c r="DS235" s="60"/>
      <c r="DT235" s="60"/>
      <c r="DU235" s="60"/>
      <c r="DV235" s="60"/>
      <c r="DW235" s="60"/>
      <c r="DX235" s="60"/>
      <c r="DY235" s="60"/>
      <c r="DZ235" s="60"/>
      <c r="EA235" s="60"/>
      <c r="EB235" s="60"/>
      <c r="EC235" s="60"/>
      <c r="ED235" s="60"/>
      <c r="EE235" s="60"/>
      <c r="EF235" s="60"/>
      <c r="EG235" s="60"/>
      <c r="EH235" s="60"/>
      <c r="EI235" s="60"/>
      <c r="EJ235" s="60"/>
      <c r="EK235" s="60"/>
      <c r="EL235" s="60"/>
    </row>
    <row r="236" spans="41:142" ht="15" x14ac:dyDescent="0.25">
      <c r="AO236" s="60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  <c r="DS236" s="60"/>
      <c r="DT236" s="60"/>
      <c r="DU236" s="60"/>
      <c r="DV236" s="60"/>
      <c r="DW236" s="60"/>
      <c r="DX236" s="60"/>
      <c r="DY236" s="60"/>
      <c r="DZ236" s="60"/>
      <c r="EA236" s="60"/>
      <c r="EB236" s="60"/>
      <c r="EC236" s="60"/>
      <c r="ED236" s="60"/>
      <c r="EE236" s="60"/>
      <c r="EF236" s="60"/>
      <c r="EG236" s="60"/>
      <c r="EH236" s="60"/>
      <c r="EI236" s="60"/>
      <c r="EJ236" s="60"/>
      <c r="EK236" s="60"/>
      <c r="EL236" s="60"/>
    </row>
    <row r="237" spans="41:142" ht="15" x14ac:dyDescent="0.25">
      <c r="AO237" s="60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  <c r="DS237" s="60"/>
      <c r="DT237" s="60"/>
      <c r="DU237" s="60"/>
      <c r="DV237" s="60"/>
      <c r="DW237" s="60"/>
      <c r="DX237" s="60"/>
      <c r="DY237" s="60"/>
      <c r="DZ237" s="60"/>
      <c r="EA237" s="60"/>
      <c r="EB237" s="60"/>
      <c r="EC237" s="60"/>
      <c r="ED237" s="60"/>
      <c r="EE237" s="60"/>
      <c r="EF237" s="60"/>
      <c r="EG237" s="60"/>
      <c r="EH237" s="60"/>
      <c r="EI237" s="60"/>
      <c r="EJ237" s="60"/>
      <c r="EK237" s="60"/>
      <c r="EL237" s="60"/>
    </row>
    <row r="238" spans="41:142" ht="15" x14ac:dyDescent="0.25">
      <c r="AO238" s="60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  <c r="DS238" s="60"/>
      <c r="DT238" s="60"/>
      <c r="DU238" s="60"/>
      <c r="DV238" s="60"/>
      <c r="DW238" s="60"/>
      <c r="DX238" s="60"/>
      <c r="DY238" s="60"/>
      <c r="DZ238" s="60"/>
      <c r="EA238" s="60"/>
      <c r="EB238" s="60"/>
      <c r="EC238" s="60"/>
      <c r="ED238" s="60"/>
      <c r="EE238" s="60"/>
      <c r="EF238" s="60"/>
      <c r="EG238" s="60"/>
      <c r="EH238" s="60"/>
      <c r="EI238" s="60"/>
      <c r="EJ238" s="60"/>
      <c r="EK238" s="60"/>
      <c r="EL238" s="60"/>
    </row>
    <row r="239" spans="41:142" ht="15" x14ac:dyDescent="0.25">
      <c r="AO239" s="60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  <c r="DS239" s="60"/>
      <c r="DT239" s="60"/>
      <c r="DU239" s="60"/>
      <c r="DV239" s="60"/>
      <c r="DW239" s="60"/>
      <c r="DX239" s="60"/>
      <c r="DY239" s="60"/>
      <c r="DZ239" s="60"/>
      <c r="EA239" s="60"/>
      <c r="EB239" s="60"/>
      <c r="EC239" s="60"/>
      <c r="ED239" s="60"/>
      <c r="EE239" s="60"/>
      <c r="EF239" s="60"/>
      <c r="EG239" s="60"/>
      <c r="EH239" s="60"/>
      <c r="EI239" s="60"/>
      <c r="EJ239" s="60"/>
      <c r="EK239" s="60"/>
      <c r="EL239" s="60"/>
    </row>
    <row r="240" spans="41:142" ht="15" x14ac:dyDescent="0.25">
      <c r="AO240" s="6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  <c r="DS240" s="60"/>
      <c r="DT240" s="60"/>
      <c r="DU240" s="60"/>
      <c r="DV240" s="60"/>
      <c r="DW240" s="60"/>
      <c r="DX240" s="60"/>
      <c r="DY240" s="60"/>
      <c r="DZ240" s="60"/>
      <c r="EA240" s="60"/>
      <c r="EB240" s="60"/>
      <c r="EC240" s="60"/>
      <c r="ED240" s="60"/>
      <c r="EE240" s="60"/>
      <c r="EF240" s="60"/>
      <c r="EG240" s="60"/>
      <c r="EH240" s="60"/>
      <c r="EI240" s="60"/>
      <c r="EJ240" s="60"/>
      <c r="EK240" s="60"/>
      <c r="EL240" s="60"/>
    </row>
    <row r="241" spans="41:142" ht="15" x14ac:dyDescent="0.25">
      <c r="AO241" s="60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  <c r="DS241" s="60"/>
      <c r="DT241" s="60"/>
      <c r="DU241" s="60"/>
      <c r="DV241" s="60"/>
      <c r="DW241" s="60"/>
      <c r="DX241" s="60"/>
      <c r="DY241" s="60"/>
      <c r="DZ241" s="60"/>
      <c r="EA241" s="60"/>
      <c r="EB241" s="60"/>
      <c r="EC241" s="60"/>
      <c r="ED241" s="60"/>
      <c r="EE241" s="60"/>
      <c r="EF241" s="60"/>
      <c r="EG241" s="60"/>
      <c r="EH241" s="60"/>
      <c r="EI241" s="60"/>
      <c r="EJ241" s="60"/>
      <c r="EK241" s="60"/>
      <c r="EL241" s="60"/>
    </row>
    <row r="242" spans="41:142" ht="15" x14ac:dyDescent="0.25">
      <c r="AO242" s="60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  <c r="DS242" s="60"/>
      <c r="DT242" s="60"/>
      <c r="DU242" s="60"/>
      <c r="DV242" s="60"/>
      <c r="DW242" s="60"/>
      <c r="DX242" s="60"/>
      <c r="DY242" s="60"/>
      <c r="DZ242" s="60"/>
      <c r="EA242" s="60"/>
      <c r="EB242" s="60"/>
      <c r="EC242" s="60"/>
      <c r="ED242" s="60"/>
      <c r="EE242" s="60"/>
      <c r="EF242" s="60"/>
      <c r="EG242" s="60"/>
      <c r="EH242" s="60"/>
      <c r="EI242" s="60"/>
      <c r="EJ242" s="60"/>
      <c r="EK242" s="60"/>
      <c r="EL242" s="60"/>
    </row>
    <row r="243" spans="41:142" ht="15" x14ac:dyDescent="0.25">
      <c r="AO243" s="60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  <c r="DS243" s="60"/>
      <c r="DT243" s="60"/>
      <c r="DU243" s="60"/>
      <c r="DV243" s="60"/>
      <c r="DW243" s="60"/>
      <c r="DX243" s="60"/>
      <c r="DY243" s="60"/>
      <c r="DZ243" s="60"/>
      <c r="EA243" s="60"/>
      <c r="EB243" s="60"/>
      <c r="EC243" s="60"/>
      <c r="ED243" s="60"/>
      <c r="EE243" s="60"/>
      <c r="EF243" s="60"/>
      <c r="EG243" s="60"/>
      <c r="EH243" s="60"/>
      <c r="EI243" s="60"/>
      <c r="EJ243" s="60"/>
      <c r="EK243" s="60"/>
      <c r="EL243" s="60"/>
    </row>
    <row r="244" spans="41:142" ht="15" x14ac:dyDescent="0.25">
      <c r="AO244" s="60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  <c r="DS244" s="60"/>
      <c r="DT244" s="60"/>
      <c r="DU244" s="60"/>
      <c r="DV244" s="60"/>
      <c r="DW244" s="60"/>
      <c r="DX244" s="60"/>
      <c r="DY244" s="60"/>
      <c r="DZ244" s="60"/>
      <c r="EA244" s="60"/>
      <c r="EB244" s="60"/>
      <c r="EC244" s="60"/>
      <c r="ED244" s="60"/>
      <c r="EE244" s="60"/>
      <c r="EF244" s="60"/>
      <c r="EG244" s="60"/>
      <c r="EH244" s="60"/>
      <c r="EI244" s="60"/>
      <c r="EJ244" s="60"/>
      <c r="EK244" s="60"/>
      <c r="EL244" s="60"/>
    </row>
    <row r="245" spans="41:142" ht="15" x14ac:dyDescent="0.25">
      <c r="AO245" s="60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  <c r="DS245" s="60"/>
      <c r="DT245" s="60"/>
      <c r="DU245" s="60"/>
      <c r="DV245" s="60"/>
      <c r="DW245" s="60"/>
      <c r="DX245" s="60"/>
      <c r="DY245" s="60"/>
      <c r="DZ245" s="60"/>
      <c r="EA245" s="60"/>
      <c r="EB245" s="60"/>
      <c r="EC245" s="60"/>
      <c r="ED245" s="60"/>
      <c r="EE245" s="60"/>
      <c r="EF245" s="60"/>
      <c r="EG245" s="60"/>
      <c r="EH245" s="60"/>
      <c r="EI245" s="60"/>
      <c r="EJ245" s="60"/>
      <c r="EK245" s="60"/>
      <c r="EL245" s="60"/>
    </row>
    <row r="246" spans="41:142" ht="15" x14ac:dyDescent="0.25">
      <c r="AO246" s="60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  <c r="DS246" s="60"/>
      <c r="DT246" s="60"/>
      <c r="DU246" s="60"/>
      <c r="DV246" s="60"/>
      <c r="DW246" s="60"/>
      <c r="DX246" s="60"/>
      <c r="DY246" s="60"/>
      <c r="DZ246" s="60"/>
      <c r="EA246" s="60"/>
      <c r="EB246" s="60"/>
      <c r="EC246" s="60"/>
      <c r="ED246" s="60"/>
      <c r="EE246" s="60"/>
      <c r="EF246" s="60"/>
      <c r="EG246" s="60"/>
      <c r="EH246" s="60"/>
      <c r="EI246" s="60"/>
      <c r="EJ246" s="60"/>
      <c r="EK246" s="60"/>
      <c r="EL246" s="60"/>
    </row>
    <row r="247" spans="41:142" ht="15" x14ac:dyDescent="0.25">
      <c r="AO247" s="60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  <c r="DS247" s="60"/>
      <c r="DT247" s="60"/>
      <c r="DU247" s="60"/>
      <c r="DV247" s="60"/>
      <c r="DW247" s="60"/>
      <c r="DX247" s="60"/>
      <c r="DY247" s="60"/>
      <c r="DZ247" s="60"/>
      <c r="EA247" s="60"/>
      <c r="EB247" s="60"/>
      <c r="EC247" s="60"/>
      <c r="ED247" s="60"/>
      <c r="EE247" s="60"/>
      <c r="EF247" s="60"/>
      <c r="EG247" s="60"/>
      <c r="EH247" s="60"/>
      <c r="EI247" s="60"/>
      <c r="EJ247" s="60"/>
      <c r="EK247" s="60"/>
      <c r="EL247" s="60"/>
    </row>
    <row r="248" spans="41:142" ht="15" x14ac:dyDescent="0.25">
      <c r="AO248" s="60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  <c r="DS248" s="60"/>
      <c r="DT248" s="60"/>
      <c r="DU248" s="60"/>
      <c r="DV248" s="60"/>
      <c r="DW248" s="60"/>
      <c r="DX248" s="60"/>
      <c r="DY248" s="60"/>
      <c r="DZ248" s="60"/>
      <c r="EA248" s="60"/>
      <c r="EB248" s="60"/>
      <c r="EC248" s="60"/>
      <c r="ED248" s="60"/>
      <c r="EE248" s="60"/>
      <c r="EF248" s="60"/>
      <c r="EG248" s="60"/>
      <c r="EH248" s="60"/>
      <c r="EI248" s="60"/>
      <c r="EJ248" s="60"/>
      <c r="EK248" s="60"/>
      <c r="EL248" s="60"/>
    </row>
    <row r="249" spans="41:142" ht="15" x14ac:dyDescent="0.25">
      <c r="AO249" s="60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  <c r="DS249" s="60"/>
      <c r="DT249" s="60"/>
      <c r="DU249" s="60"/>
      <c r="DV249" s="60"/>
      <c r="DW249" s="60"/>
      <c r="DX249" s="60"/>
      <c r="DY249" s="60"/>
      <c r="DZ249" s="60"/>
      <c r="EA249" s="60"/>
      <c r="EB249" s="60"/>
      <c r="EC249" s="60"/>
      <c r="ED249" s="60"/>
      <c r="EE249" s="60"/>
      <c r="EF249" s="60"/>
      <c r="EG249" s="60"/>
      <c r="EH249" s="60"/>
      <c r="EI249" s="60"/>
      <c r="EJ249" s="60"/>
      <c r="EK249" s="60"/>
      <c r="EL249" s="60"/>
    </row>
    <row r="250" spans="41:142" ht="15" x14ac:dyDescent="0.25">
      <c r="AO250" s="6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  <c r="DS250" s="60"/>
      <c r="DT250" s="60"/>
      <c r="DU250" s="60"/>
      <c r="DV250" s="60"/>
      <c r="DW250" s="60"/>
      <c r="DX250" s="60"/>
      <c r="DY250" s="60"/>
      <c r="DZ250" s="60"/>
      <c r="EA250" s="60"/>
      <c r="EB250" s="60"/>
      <c r="EC250" s="60"/>
      <c r="ED250" s="60"/>
      <c r="EE250" s="60"/>
      <c r="EF250" s="60"/>
      <c r="EG250" s="60"/>
      <c r="EH250" s="60"/>
      <c r="EI250" s="60"/>
      <c r="EJ250" s="60"/>
      <c r="EK250" s="60"/>
      <c r="EL250" s="60"/>
    </row>
    <row r="251" spans="41:142" ht="15" x14ac:dyDescent="0.25">
      <c r="AO251" s="60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  <c r="DS251" s="60"/>
      <c r="DT251" s="60"/>
      <c r="DU251" s="60"/>
      <c r="DV251" s="60"/>
      <c r="DW251" s="60"/>
      <c r="DX251" s="60"/>
      <c r="DY251" s="60"/>
      <c r="DZ251" s="60"/>
      <c r="EA251" s="60"/>
      <c r="EB251" s="60"/>
      <c r="EC251" s="60"/>
      <c r="ED251" s="60"/>
      <c r="EE251" s="60"/>
      <c r="EF251" s="60"/>
      <c r="EG251" s="60"/>
      <c r="EH251" s="60"/>
      <c r="EI251" s="60"/>
      <c r="EJ251" s="60"/>
      <c r="EK251" s="60"/>
      <c r="EL251" s="60"/>
    </row>
    <row r="252" spans="41:142" ht="15" x14ac:dyDescent="0.25">
      <c r="AO252" s="60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  <c r="DS252" s="60"/>
      <c r="DT252" s="60"/>
      <c r="DU252" s="60"/>
      <c r="DV252" s="60"/>
      <c r="DW252" s="60"/>
      <c r="DX252" s="60"/>
      <c r="DY252" s="60"/>
      <c r="DZ252" s="60"/>
      <c r="EA252" s="60"/>
      <c r="EB252" s="60"/>
      <c r="EC252" s="60"/>
      <c r="ED252" s="60"/>
      <c r="EE252" s="60"/>
      <c r="EF252" s="60"/>
      <c r="EG252" s="60"/>
      <c r="EH252" s="60"/>
      <c r="EI252" s="60"/>
      <c r="EJ252" s="60"/>
      <c r="EK252" s="60"/>
      <c r="EL252" s="60"/>
    </row>
    <row r="253" spans="41:142" ht="15" x14ac:dyDescent="0.25">
      <c r="AO253" s="60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  <c r="DS253" s="60"/>
      <c r="DT253" s="60"/>
      <c r="DU253" s="60"/>
      <c r="DV253" s="60"/>
      <c r="DW253" s="60"/>
      <c r="DX253" s="60"/>
      <c r="DY253" s="60"/>
      <c r="DZ253" s="60"/>
      <c r="EA253" s="60"/>
      <c r="EB253" s="60"/>
      <c r="EC253" s="60"/>
      <c r="ED253" s="60"/>
      <c r="EE253" s="60"/>
      <c r="EF253" s="60"/>
      <c r="EG253" s="60"/>
      <c r="EH253" s="60"/>
      <c r="EI253" s="60"/>
      <c r="EJ253" s="60"/>
      <c r="EK253" s="60"/>
      <c r="EL253" s="60"/>
    </row>
    <row r="254" spans="41:142" ht="15" x14ac:dyDescent="0.25">
      <c r="AO254" s="60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  <c r="DS254" s="60"/>
      <c r="DT254" s="60"/>
      <c r="DU254" s="60"/>
      <c r="DV254" s="60"/>
      <c r="DW254" s="60"/>
      <c r="DX254" s="60"/>
      <c r="DY254" s="60"/>
      <c r="DZ254" s="60"/>
      <c r="EA254" s="60"/>
      <c r="EB254" s="60"/>
      <c r="EC254" s="60"/>
      <c r="ED254" s="60"/>
      <c r="EE254" s="60"/>
      <c r="EF254" s="60"/>
      <c r="EG254" s="60"/>
      <c r="EH254" s="60"/>
      <c r="EI254" s="60"/>
      <c r="EJ254" s="60"/>
      <c r="EK254" s="60"/>
      <c r="EL254" s="60"/>
    </row>
    <row r="255" spans="41:142" ht="15" x14ac:dyDescent="0.25">
      <c r="AO255" s="60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  <c r="DS255" s="60"/>
      <c r="DT255" s="60"/>
      <c r="DU255" s="60"/>
      <c r="DV255" s="60"/>
      <c r="DW255" s="60"/>
      <c r="DX255" s="60"/>
      <c r="DY255" s="60"/>
      <c r="DZ255" s="60"/>
      <c r="EA255" s="60"/>
      <c r="EB255" s="60"/>
      <c r="EC255" s="60"/>
      <c r="ED255" s="60"/>
      <c r="EE255" s="60"/>
      <c r="EF255" s="60"/>
      <c r="EG255" s="60"/>
      <c r="EH255" s="60"/>
      <c r="EI255" s="60"/>
      <c r="EJ255" s="60"/>
      <c r="EK255" s="60"/>
      <c r="EL255" s="60"/>
    </row>
    <row r="256" spans="41:142" ht="15" x14ac:dyDescent="0.25">
      <c r="AO256" s="60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  <c r="DS256" s="60"/>
      <c r="DT256" s="60"/>
      <c r="DU256" s="60"/>
      <c r="DV256" s="60"/>
      <c r="DW256" s="60"/>
      <c r="DX256" s="60"/>
      <c r="DY256" s="60"/>
      <c r="DZ256" s="60"/>
      <c r="EA256" s="60"/>
      <c r="EB256" s="60"/>
      <c r="EC256" s="60"/>
      <c r="ED256" s="60"/>
      <c r="EE256" s="60"/>
      <c r="EF256" s="60"/>
      <c r="EG256" s="60"/>
      <c r="EH256" s="60"/>
      <c r="EI256" s="60"/>
      <c r="EJ256" s="60"/>
      <c r="EK256" s="60"/>
      <c r="EL256" s="60"/>
    </row>
    <row r="257" spans="41:142" ht="15" x14ac:dyDescent="0.25">
      <c r="AO257" s="60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  <c r="DS257" s="60"/>
      <c r="DT257" s="60"/>
      <c r="DU257" s="60"/>
      <c r="DV257" s="60"/>
      <c r="DW257" s="60"/>
      <c r="DX257" s="60"/>
      <c r="DY257" s="60"/>
      <c r="DZ257" s="60"/>
      <c r="EA257" s="60"/>
      <c r="EB257" s="60"/>
      <c r="EC257" s="60"/>
      <c r="ED257" s="60"/>
      <c r="EE257" s="60"/>
      <c r="EF257" s="60"/>
      <c r="EG257" s="60"/>
      <c r="EH257" s="60"/>
      <c r="EI257" s="60"/>
      <c r="EJ257" s="60"/>
      <c r="EK257" s="60"/>
      <c r="EL257" s="60"/>
    </row>
    <row r="258" spans="41:142" ht="15" x14ac:dyDescent="0.25">
      <c r="AO258" s="60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  <c r="DS258" s="60"/>
      <c r="DT258" s="60"/>
      <c r="DU258" s="60"/>
      <c r="DV258" s="60"/>
      <c r="DW258" s="60"/>
      <c r="DX258" s="60"/>
      <c r="DY258" s="60"/>
      <c r="DZ258" s="60"/>
      <c r="EA258" s="60"/>
      <c r="EB258" s="60"/>
      <c r="EC258" s="60"/>
      <c r="ED258" s="60"/>
      <c r="EE258" s="60"/>
      <c r="EF258" s="60"/>
      <c r="EG258" s="60"/>
      <c r="EH258" s="60"/>
      <c r="EI258" s="60"/>
      <c r="EJ258" s="60"/>
      <c r="EK258" s="60"/>
      <c r="EL258" s="60"/>
    </row>
    <row r="259" spans="41:142" ht="15" x14ac:dyDescent="0.25">
      <c r="AO259" s="60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  <c r="DS259" s="60"/>
      <c r="DT259" s="60"/>
      <c r="DU259" s="60"/>
      <c r="DV259" s="60"/>
      <c r="DW259" s="60"/>
      <c r="DX259" s="60"/>
      <c r="DY259" s="60"/>
      <c r="DZ259" s="60"/>
      <c r="EA259" s="60"/>
      <c r="EB259" s="60"/>
      <c r="EC259" s="60"/>
      <c r="ED259" s="60"/>
      <c r="EE259" s="60"/>
      <c r="EF259" s="60"/>
      <c r="EG259" s="60"/>
      <c r="EH259" s="60"/>
      <c r="EI259" s="60"/>
      <c r="EJ259" s="60"/>
      <c r="EK259" s="60"/>
      <c r="EL259" s="60"/>
    </row>
    <row r="260" spans="41:142" ht="15" x14ac:dyDescent="0.25">
      <c r="AO260" s="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  <c r="DS260" s="60"/>
      <c r="DT260" s="60"/>
      <c r="DU260" s="60"/>
      <c r="DV260" s="60"/>
      <c r="DW260" s="60"/>
      <c r="DX260" s="60"/>
      <c r="DY260" s="60"/>
      <c r="DZ260" s="60"/>
      <c r="EA260" s="60"/>
      <c r="EB260" s="60"/>
      <c r="EC260" s="60"/>
      <c r="ED260" s="60"/>
      <c r="EE260" s="60"/>
      <c r="EF260" s="60"/>
      <c r="EG260" s="60"/>
      <c r="EH260" s="60"/>
      <c r="EI260" s="60"/>
      <c r="EJ260" s="60"/>
      <c r="EK260" s="60"/>
      <c r="EL260" s="60"/>
    </row>
    <row r="261" spans="41:142" ht="15" x14ac:dyDescent="0.25">
      <c r="AO261" s="60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  <c r="DS261" s="60"/>
      <c r="DT261" s="60"/>
      <c r="DU261" s="60"/>
      <c r="DV261" s="60"/>
      <c r="DW261" s="60"/>
      <c r="DX261" s="60"/>
      <c r="DY261" s="60"/>
      <c r="DZ261" s="60"/>
      <c r="EA261" s="60"/>
      <c r="EB261" s="60"/>
      <c r="EC261" s="60"/>
      <c r="ED261" s="60"/>
      <c r="EE261" s="60"/>
      <c r="EF261" s="60"/>
      <c r="EG261" s="60"/>
      <c r="EH261" s="60"/>
      <c r="EI261" s="60"/>
      <c r="EJ261" s="60"/>
      <c r="EK261" s="60"/>
      <c r="EL261" s="60"/>
    </row>
    <row r="262" spans="41:142" ht="15" x14ac:dyDescent="0.25">
      <c r="AO262" s="60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  <c r="DS262" s="60"/>
      <c r="DT262" s="60"/>
      <c r="DU262" s="60"/>
      <c r="DV262" s="60"/>
      <c r="DW262" s="60"/>
      <c r="DX262" s="60"/>
      <c r="DY262" s="60"/>
      <c r="DZ262" s="60"/>
      <c r="EA262" s="60"/>
      <c r="EB262" s="60"/>
      <c r="EC262" s="60"/>
      <c r="ED262" s="60"/>
      <c r="EE262" s="60"/>
      <c r="EF262" s="60"/>
      <c r="EG262" s="60"/>
      <c r="EH262" s="60"/>
      <c r="EI262" s="60"/>
      <c r="EJ262" s="60"/>
      <c r="EK262" s="60"/>
      <c r="EL262" s="60"/>
    </row>
    <row r="263" spans="41:142" ht="15" x14ac:dyDescent="0.25">
      <c r="AO263" s="60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  <c r="DS263" s="60"/>
      <c r="DT263" s="60"/>
      <c r="DU263" s="60"/>
      <c r="DV263" s="60"/>
      <c r="DW263" s="60"/>
      <c r="DX263" s="60"/>
      <c r="DY263" s="60"/>
      <c r="DZ263" s="60"/>
      <c r="EA263" s="60"/>
      <c r="EB263" s="60"/>
      <c r="EC263" s="60"/>
      <c r="ED263" s="60"/>
      <c r="EE263" s="60"/>
      <c r="EF263" s="60"/>
      <c r="EG263" s="60"/>
      <c r="EH263" s="60"/>
      <c r="EI263" s="60"/>
      <c r="EJ263" s="60"/>
      <c r="EK263" s="60"/>
      <c r="EL263" s="60"/>
    </row>
    <row r="264" spans="41:142" ht="15" x14ac:dyDescent="0.25">
      <c r="AO264" s="60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  <c r="DS264" s="60"/>
      <c r="DT264" s="60"/>
      <c r="DU264" s="60"/>
      <c r="DV264" s="60"/>
      <c r="DW264" s="60"/>
      <c r="DX264" s="60"/>
      <c r="DY264" s="60"/>
      <c r="DZ264" s="60"/>
      <c r="EA264" s="60"/>
      <c r="EB264" s="60"/>
      <c r="EC264" s="60"/>
      <c r="ED264" s="60"/>
      <c r="EE264" s="60"/>
      <c r="EF264" s="60"/>
      <c r="EG264" s="60"/>
      <c r="EH264" s="60"/>
      <c r="EI264" s="60"/>
      <c r="EJ264" s="60"/>
      <c r="EK264" s="60"/>
      <c r="EL264" s="60"/>
    </row>
    <row r="265" spans="41:142" ht="15" x14ac:dyDescent="0.25">
      <c r="AO265" s="60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  <c r="DS265" s="60"/>
      <c r="DT265" s="60"/>
      <c r="DU265" s="60"/>
      <c r="DV265" s="60"/>
      <c r="DW265" s="60"/>
      <c r="DX265" s="60"/>
      <c r="DY265" s="60"/>
      <c r="DZ265" s="60"/>
      <c r="EA265" s="60"/>
      <c r="EB265" s="60"/>
      <c r="EC265" s="60"/>
      <c r="ED265" s="60"/>
      <c r="EE265" s="60"/>
      <c r="EF265" s="60"/>
      <c r="EG265" s="60"/>
      <c r="EH265" s="60"/>
      <c r="EI265" s="60"/>
      <c r="EJ265" s="60"/>
      <c r="EK265" s="60"/>
      <c r="EL265" s="60"/>
    </row>
    <row r="266" spans="41:142" ht="15" x14ac:dyDescent="0.25">
      <c r="AO266" s="60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  <c r="DS266" s="60"/>
      <c r="DT266" s="60"/>
      <c r="DU266" s="60"/>
      <c r="DV266" s="60"/>
      <c r="DW266" s="60"/>
      <c r="DX266" s="60"/>
      <c r="DY266" s="60"/>
      <c r="DZ266" s="60"/>
      <c r="EA266" s="60"/>
      <c r="EB266" s="60"/>
      <c r="EC266" s="60"/>
      <c r="ED266" s="60"/>
      <c r="EE266" s="60"/>
      <c r="EF266" s="60"/>
      <c r="EG266" s="60"/>
      <c r="EH266" s="60"/>
      <c r="EI266" s="60"/>
      <c r="EJ266" s="60"/>
      <c r="EK266" s="60"/>
      <c r="EL266" s="60"/>
    </row>
    <row r="267" spans="41:142" ht="15" x14ac:dyDescent="0.25">
      <c r="AO267" s="60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  <c r="DS267" s="60"/>
      <c r="DT267" s="60"/>
      <c r="DU267" s="60"/>
      <c r="DV267" s="60"/>
      <c r="DW267" s="60"/>
      <c r="DX267" s="60"/>
      <c r="DY267" s="60"/>
      <c r="DZ267" s="60"/>
      <c r="EA267" s="60"/>
      <c r="EB267" s="60"/>
      <c r="EC267" s="60"/>
      <c r="ED267" s="60"/>
      <c r="EE267" s="60"/>
      <c r="EF267" s="60"/>
      <c r="EG267" s="60"/>
      <c r="EH267" s="60"/>
      <c r="EI267" s="60"/>
      <c r="EJ267" s="60"/>
      <c r="EK267" s="60"/>
      <c r="EL267" s="60"/>
    </row>
    <row r="268" spans="41:142" ht="15" x14ac:dyDescent="0.25">
      <c r="AO268" s="60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  <c r="DS268" s="60"/>
      <c r="DT268" s="60"/>
      <c r="DU268" s="60"/>
      <c r="DV268" s="60"/>
      <c r="DW268" s="60"/>
      <c r="DX268" s="60"/>
      <c r="DY268" s="60"/>
      <c r="DZ268" s="60"/>
      <c r="EA268" s="60"/>
      <c r="EB268" s="60"/>
      <c r="EC268" s="60"/>
      <c r="ED268" s="60"/>
      <c r="EE268" s="60"/>
      <c r="EF268" s="60"/>
      <c r="EG268" s="60"/>
      <c r="EH268" s="60"/>
      <c r="EI268" s="60"/>
      <c r="EJ268" s="60"/>
      <c r="EK268" s="60"/>
      <c r="EL268" s="60"/>
    </row>
    <row r="269" spans="41:142" ht="15" x14ac:dyDescent="0.25">
      <c r="AO269" s="60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  <c r="DS269" s="60"/>
      <c r="DT269" s="60"/>
      <c r="DU269" s="60"/>
      <c r="DV269" s="60"/>
      <c r="DW269" s="60"/>
      <c r="DX269" s="60"/>
      <c r="DY269" s="60"/>
      <c r="DZ269" s="60"/>
      <c r="EA269" s="60"/>
      <c r="EB269" s="60"/>
      <c r="EC269" s="60"/>
      <c r="ED269" s="60"/>
      <c r="EE269" s="60"/>
      <c r="EF269" s="60"/>
      <c r="EG269" s="60"/>
      <c r="EH269" s="60"/>
      <c r="EI269" s="60"/>
      <c r="EJ269" s="60"/>
      <c r="EK269" s="60"/>
      <c r="EL269" s="60"/>
    </row>
    <row r="270" spans="41:142" ht="15" x14ac:dyDescent="0.25">
      <c r="AO270" s="6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  <c r="DS270" s="60"/>
      <c r="DT270" s="60"/>
      <c r="DU270" s="60"/>
      <c r="DV270" s="60"/>
      <c r="DW270" s="60"/>
      <c r="DX270" s="60"/>
      <c r="DY270" s="60"/>
      <c r="DZ270" s="60"/>
      <c r="EA270" s="60"/>
      <c r="EB270" s="60"/>
      <c r="EC270" s="60"/>
      <c r="ED270" s="60"/>
      <c r="EE270" s="60"/>
      <c r="EF270" s="60"/>
      <c r="EG270" s="60"/>
      <c r="EH270" s="60"/>
      <c r="EI270" s="60"/>
      <c r="EJ270" s="60"/>
      <c r="EK270" s="60"/>
      <c r="EL270" s="60"/>
    </row>
    <row r="271" spans="41:142" ht="15" x14ac:dyDescent="0.25">
      <c r="AO271" s="60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  <c r="DS271" s="60"/>
      <c r="DT271" s="60"/>
      <c r="DU271" s="60"/>
      <c r="DV271" s="60"/>
      <c r="DW271" s="60"/>
      <c r="DX271" s="60"/>
      <c r="DY271" s="60"/>
      <c r="DZ271" s="60"/>
      <c r="EA271" s="60"/>
      <c r="EB271" s="60"/>
      <c r="EC271" s="60"/>
      <c r="ED271" s="60"/>
      <c r="EE271" s="60"/>
      <c r="EF271" s="60"/>
      <c r="EG271" s="60"/>
      <c r="EH271" s="60"/>
      <c r="EI271" s="60"/>
      <c r="EJ271" s="60"/>
      <c r="EK271" s="60"/>
      <c r="EL271" s="60"/>
    </row>
    <row r="272" spans="41:142" ht="15" x14ac:dyDescent="0.25">
      <c r="AO272" s="60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  <c r="DS272" s="60"/>
      <c r="DT272" s="60"/>
      <c r="DU272" s="60"/>
      <c r="DV272" s="60"/>
      <c r="DW272" s="60"/>
      <c r="DX272" s="60"/>
      <c r="DY272" s="60"/>
      <c r="DZ272" s="60"/>
      <c r="EA272" s="60"/>
      <c r="EB272" s="60"/>
      <c r="EC272" s="60"/>
      <c r="ED272" s="60"/>
      <c r="EE272" s="60"/>
      <c r="EF272" s="60"/>
      <c r="EG272" s="60"/>
      <c r="EH272" s="60"/>
      <c r="EI272" s="60"/>
      <c r="EJ272" s="60"/>
      <c r="EK272" s="60"/>
      <c r="EL272" s="60"/>
    </row>
    <row r="273" spans="41:142" ht="15" x14ac:dyDescent="0.25">
      <c r="AO273" s="60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  <c r="DS273" s="60"/>
      <c r="DT273" s="60"/>
      <c r="DU273" s="60"/>
      <c r="DV273" s="60"/>
      <c r="DW273" s="60"/>
      <c r="DX273" s="60"/>
      <c r="DY273" s="60"/>
      <c r="DZ273" s="60"/>
      <c r="EA273" s="60"/>
      <c r="EB273" s="60"/>
      <c r="EC273" s="60"/>
      <c r="ED273" s="60"/>
      <c r="EE273" s="60"/>
      <c r="EF273" s="60"/>
      <c r="EG273" s="60"/>
      <c r="EH273" s="60"/>
      <c r="EI273" s="60"/>
      <c r="EJ273" s="60"/>
      <c r="EK273" s="60"/>
      <c r="EL273" s="60"/>
    </row>
    <row r="274" spans="41:142" ht="15" x14ac:dyDescent="0.25">
      <c r="AO274" s="60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  <c r="DS274" s="60"/>
      <c r="DT274" s="60"/>
      <c r="DU274" s="60"/>
      <c r="DV274" s="60"/>
      <c r="DW274" s="60"/>
      <c r="DX274" s="60"/>
      <c r="DY274" s="60"/>
      <c r="DZ274" s="60"/>
      <c r="EA274" s="60"/>
      <c r="EB274" s="60"/>
      <c r="EC274" s="60"/>
      <c r="ED274" s="60"/>
      <c r="EE274" s="60"/>
      <c r="EF274" s="60"/>
      <c r="EG274" s="60"/>
      <c r="EH274" s="60"/>
      <c r="EI274" s="60"/>
      <c r="EJ274" s="60"/>
      <c r="EK274" s="60"/>
      <c r="EL274" s="60"/>
    </row>
    <row r="275" spans="41:142" ht="15" x14ac:dyDescent="0.25">
      <c r="AO275" s="60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  <c r="DS275" s="60"/>
      <c r="DT275" s="60"/>
      <c r="DU275" s="60"/>
      <c r="DV275" s="60"/>
      <c r="DW275" s="60"/>
      <c r="DX275" s="60"/>
      <c r="DY275" s="60"/>
      <c r="DZ275" s="60"/>
      <c r="EA275" s="60"/>
      <c r="EB275" s="60"/>
      <c r="EC275" s="60"/>
      <c r="ED275" s="60"/>
      <c r="EE275" s="60"/>
      <c r="EF275" s="60"/>
      <c r="EG275" s="60"/>
      <c r="EH275" s="60"/>
      <c r="EI275" s="60"/>
      <c r="EJ275" s="60"/>
      <c r="EK275" s="60"/>
      <c r="EL275" s="60"/>
    </row>
    <row r="276" spans="41:142" ht="15" x14ac:dyDescent="0.25">
      <c r="AO276" s="60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  <c r="DS276" s="60"/>
      <c r="DT276" s="60"/>
      <c r="DU276" s="60"/>
      <c r="DV276" s="60"/>
      <c r="DW276" s="60"/>
      <c r="DX276" s="60"/>
      <c r="DY276" s="60"/>
      <c r="DZ276" s="60"/>
      <c r="EA276" s="60"/>
      <c r="EB276" s="60"/>
      <c r="EC276" s="60"/>
      <c r="ED276" s="60"/>
      <c r="EE276" s="60"/>
      <c r="EF276" s="60"/>
      <c r="EG276" s="60"/>
      <c r="EH276" s="60"/>
      <c r="EI276" s="60"/>
      <c r="EJ276" s="60"/>
      <c r="EK276" s="60"/>
      <c r="EL276" s="60"/>
    </row>
    <row r="277" spans="41:142" ht="15" x14ac:dyDescent="0.25">
      <c r="AO277" s="60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  <c r="DS277" s="60"/>
      <c r="DT277" s="60"/>
      <c r="DU277" s="60"/>
      <c r="DV277" s="60"/>
      <c r="DW277" s="60"/>
      <c r="DX277" s="60"/>
      <c r="DY277" s="60"/>
      <c r="DZ277" s="60"/>
      <c r="EA277" s="60"/>
      <c r="EB277" s="60"/>
      <c r="EC277" s="60"/>
      <c r="ED277" s="60"/>
      <c r="EE277" s="60"/>
      <c r="EF277" s="60"/>
      <c r="EG277" s="60"/>
      <c r="EH277" s="60"/>
      <c r="EI277" s="60"/>
      <c r="EJ277" s="60"/>
      <c r="EK277" s="60"/>
      <c r="EL277" s="60"/>
    </row>
    <row r="278" spans="41:142" ht="15" x14ac:dyDescent="0.25">
      <c r="AO278" s="60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  <c r="DS278" s="60"/>
      <c r="DT278" s="60"/>
      <c r="DU278" s="60"/>
      <c r="DV278" s="60"/>
      <c r="DW278" s="60"/>
      <c r="DX278" s="60"/>
      <c r="DY278" s="60"/>
      <c r="DZ278" s="60"/>
      <c r="EA278" s="60"/>
      <c r="EB278" s="60"/>
      <c r="EC278" s="60"/>
      <c r="ED278" s="60"/>
      <c r="EE278" s="60"/>
      <c r="EF278" s="60"/>
      <c r="EG278" s="60"/>
      <c r="EH278" s="60"/>
      <c r="EI278" s="60"/>
      <c r="EJ278" s="60"/>
      <c r="EK278" s="60"/>
      <c r="EL278" s="60"/>
    </row>
    <row r="279" spans="41:142" ht="15" x14ac:dyDescent="0.25">
      <c r="AO279" s="60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  <c r="DS279" s="60"/>
      <c r="DT279" s="60"/>
      <c r="DU279" s="60"/>
      <c r="DV279" s="60"/>
      <c r="DW279" s="60"/>
      <c r="DX279" s="60"/>
      <c r="DY279" s="60"/>
      <c r="DZ279" s="60"/>
      <c r="EA279" s="60"/>
      <c r="EB279" s="60"/>
      <c r="EC279" s="60"/>
      <c r="ED279" s="60"/>
      <c r="EE279" s="60"/>
      <c r="EF279" s="60"/>
      <c r="EG279" s="60"/>
      <c r="EH279" s="60"/>
      <c r="EI279" s="60"/>
      <c r="EJ279" s="60"/>
      <c r="EK279" s="60"/>
      <c r="EL279" s="60"/>
    </row>
    <row r="280" spans="41:142" ht="15" x14ac:dyDescent="0.25">
      <c r="AO280" s="6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  <c r="DS280" s="60"/>
      <c r="DT280" s="60"/>
      <c r="DU280" s="60"/>
      <c r="DV280" s="60"/>
      <c r="DW280" s="60"/>
      <c r="DX280" s="60"/>
      <c r="DY280" s="60"/>
      <c r="DZ280" s="60"/>
      <c r="EA280" s="60"/>
      <c r="EB280" s="60"/>
      <c r="EC280" s="60"/>
      <c r="ED280" s="60"/>
      <c r="EE280" s="60"/>
      <c r="EF280" s="60"/>
      <c r="EG280" s="60"/>
      <c r="EH280" s="60"/>
      <c r="EI280" s="60"/>
      <c r="EJ280" s="60"/>
      <c r="EK280" s="60"/>
      <c r="EL280" s="60"/>
    </row>
    <row r="281" spans="41:142" ht="15" x14ac:dyDescent="0.25">
      <c r="AO281" s="60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  <c r="DS281" s="60"/>
      <c r="DT281" s="60"/>
      <c r="DU281" s="60"/>
      <c r="DV281" s="60"/>
      <c r="DW281" s="60"/>
      <c r="DX281" s="60"/>
      <c r="DY281" s="60"/>
      <c r="DZ281" s="60"/>
      <c r="EA281" s="60"/>
      <c r="EB281" s="60"/>
      <c r="EC281" s="60"/>
      <c r="ED281" s="60"/>
      <c r="EE281" s="60"/>
      <c r="EF281" s="60"/>
      <c r="EG281" s="60"/>
      <c r="EH281" s="60"/>
      <c r="EI281" s="60"/>
      <c r="EJ281" s="60"/>
      <c r="EK281" s="60"/>
      <c r="EL281" s="60"/>
    </row>
    <row r="282" spans="41:142" ht="15" x14ac:dyDescent="0.25">
      <c r="AO282" s="60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  <c r="DS282" s="60"/>
      <c r="DT282" s="60"/>
      <c r="DU282" s="60"/>
      <c r="DV282" s="60"/>
      <c r="DW282" s="60"/>
      <c r="DX282" s="60"/>
      <c r="DY282" s="60"/>
      <c r="DZ282" s="60"/>
      <c r="EA282" s="60"/>
      <c r="EB282" s="60"/>
      <c r="EC282" s="60"/>
      <c r="ED282" s="60"/>
      <c r="EE282" s="60"/>
      <c r="EF282" s="60"/>
      <c r="EG282" s="60"/>
      <c r="EH282" s="60"/>
      <c r="EI282" s="60"/>
      <c r="EJ282" s="60"/>
      <c r="EK282" s="60"/>
      <c r="EL282" s="60"/>
    </row>
    <row r="283" spans="41:142" ht="15" x14ac:dyDescent="0.25">
      <c r="AO283" s="60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  <c r="DS283" s="60"/>
      <c r="DT283" s="60"/>
      <c r="DU283" s="60"/>
      <c r="DV283" s="60"/>
      <c r="DW283" s="60"/>
      <c r="DX283" s="60"/>
      <c r="DY283" s="60"/>
      <c r="DZ283" s="60"/>
      <c r="EA283" s="60"/>
      <c r="EB283" s="60"/>
      <c r="EC283" s="60"/>
      <c r="ED283" s="60"/>
      <c r="EE283" s="60"/>
      <c r="EF283" s="60"/>
      <c r="EG283" s="60"/>
      <c r="EH283" s="60"/>
      <c r="EI283" s="60"/>
      <c r="EJ283" s="60"/>
      <c r="EK283" s="60"/>
      <c r="EL283" s="60"/>
    </row>
    <row r="284" spans="41:142" ht="15" x14ac:dyDescent="0.25">
      <c r="AO284" s="60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  <c r="DS284" s="60"/>
      <c r="DT284" s="60"/>
      <c r="DU284" s="60"/>
      <c r="DV284" s="60"/>
      <c r="DW284" s="60"/>
      <c r="DX284" s="60"/>
      <c r="DY284" s="60"/>
      <c r="DZ284" s="60"/>
      <c r="EA284" s="60"/>
      <c r="EB284" s="60"/>
      <c r="EC284" s="60"/>
      <c r="ED284" s="60"/>
      <c r="EE284" s="60"/>
      <c r="EF284" s="60"/>
      <c r="EG284" s="60"/>
      <c r="EH284" s="60"/>
      <c r="EI284" s="60"/>
      <c r="EJ284" s="60"/>
      <c r="EK284" s="60"/>
      <c r="EL284" s="60"/>
    </row>
    <row r="285" spans="41:142" ht="15" x14ac:dyDescent="0.25">
      <c r="AO285" s="60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  <c r="DS285" s="60"/>
      <c r="DT285" s="60"/>
      <c r="DU285" s="60"/>
      <c r="DV285" s="60"/>
      <c r="DW285" s="60"/>
      <c r="DX285" s="60"/>
      <c r="DY285" s="60"/>
      <c r="DZ285" s="60"/>
      <c r="EA285" s="60"/>
      <c r="EB285" s="60"/>
      <c r="EC285" s="60"/>
      <c r="ED285" s="60"/>
      <c r="EE285" s="60"/>
      <c r="EF285" s="60"/>
      <c r="EG285" s="60"/>
      <c r="EH285" s="60"/>
      <c r="EI285" s="60"/>
      <c r="EJ285" s="60"/>
      <c r="EK285" s="60"/>
      <c r="EL285" s="60"/>
    </row>
    <row r="286" spans="41:142" ht="15" x14ac:dyDescent="0.25">
      <c r="AO286" s="60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  <c r="DS286" s="60"/>
      <c r="DT286" s="60"/>
      <c r="DU286" s="60"/>
      <c r="DV286" s="60"/>
      <c r="DW286" s="60"/>
      <c r="DX286" s="60"/>
      <c r="DY286" s="60"/>
      <c r="DZ286" s="60"/>
      <c r="EA286" s="60"/>
      <c r="EB286" s="60"/>
      <c r="EC286" s="60"/>
      <c r="ED286" s="60"/>
      <c r="EE286" s="60"/>
      <c r="EF286" s="60"/>
      <c r="EG286" s="60"/>
      <c r="EH286" s="60"/>
      <c r="EI286" s="60"/>
      <c r="EJ286" s="60"/>
      <c r="EK286" s="60"/>
      <c r="EL286" s="60"/>
    </row>
    <row r="287" spans="41:142" ht="15" x14ac:dyDescent="0.25">
      <c r="AO287" s="60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  <c r="DS287" s="60"/>
      <c r="DT287" s="60"/>
      <c r="DU287" s="60"/>
      <c r="DV287" s="60"/>
      <c r="DW287" s="60"/>
      <c r="DX287" s="60"/>
      <c r="DY287" s="60"/>
      <c r="DZ287" s="60"/>
      <c r="EA287" s="60"/>
      <c r="EB287" s="60"/>
      <c r="EC287" s="60"/>
      <c r="ED287" s="60"/>
      <c r="EE287" s="60"/>
      <c r="EF287" s="60"/>
      <c r="EG287" s="60"/>
      <c r="EH287" s="60"/>
      <c r="EI287" s="60"/>
      <c r="EJ287" s="60"/>
      <c r="EK287" s="60"/>
      <c r="EL287" s="60"/>
    </row>
    <row r="288" spans="41:142" ht="15" x14ac:dyDescent="0.25">
      <c r="AO288" s="60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  <c r="DS288" s="60"/>
      <c r="DT288" s="60"/>
      <c r="DU288" s="60"/>
      <c r="DV288" s="60"/>
      <c r="DW288" s="60"/>
      <c r="DX288" s="60"/>
      <c r="DY288" s="60"/>
      <c r="DZ288" s="60"/>
      <c r="EA288" s="60"/>
      <c r="EB288" s="60"/>
      <c r="EC288" s="60"/>
      <c r="ED288" s="60"/>
      <c r="EE288" s="60"/>
      <c r="EF288" s="60"/>
      <c r="EG288" s="60"/>
      <c r="EH288" s="60"/>
      <c r="EI288" s="60"/>
      <c r="EJ288" s="60"/>
      <c r="EK288" s="60"/>
      <c r="EL288" s="60"/>
    </row>
    <row r="289" spans="41:142" ht="15" x14ac:dyDescent="0.25">
      <c r="AO289" s="60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  <c r="DS289" s="60"/>
      <c r="DT289" s="60"/>
      <c r="DU289" s="60"/>
      <c r="DV289" s="60"/>
      <c r="DW289" s="60"/>
      <c r="DX289" s="60"/>
      <c r="DY289" s="60"/>
      <c r="DZ289" s="60"/>
      <c r="EA289" s="60"/>
      <c r="EB289" s="60"/>
      <c r="EC289" s="60"/>
      <c r="ED289" s="60"/>
      <c r="EE289" s="60"/>
      <c r="EF289" s="60"/>
      <c r="EG289" s="60"/>
      <c r="EH289" s="60"/>
      <c r="EI289" s="60"/>
      <c r="EJ289" s="60"/>
      <c r="EK289" s="60"/>
      <c r="EL289" s="60"/>
    </row>
    <row r="290" spans="41:142" ht="15" x14ac:dyDescent="0.25">
      <c r="AO290" s="6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  <c r="DS290" s="60"/>
      <c r="DT290" s="60"/>
      <c r="DU290" s="60"/>
      <c r="DV290" s="60"/>
      <c r="DW290" s="60"/>
      <c r="DX290" s="60"/>
      <c r="DY290" s="60"/>
      <c r="DZ290" s="60"/>
      <c r="EA290" s="60"/>
      <c r="EB290" s="60"/>
      <c r="EC290" s="60"/>
      <c r="ED290" s="60"/>
      <c r="EE290" s="60"/>
      <c r="EF290" s="60"/>
      <c r="EG290" s="60"/>
      <c r="EH290" s="60"/>
      <c r="EI290" s="60"/>
      <c r="EJ290" s="60"/>
      <c r="EK290" s="60"/>
      <c r="EL290" s="60"/>
    </row>
    <row r="291" spans="41:142" ht="15" x14ac:dyDescent="0.25">
      <c r="AO291" s="60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  <c r="DS291" s="60"/>
      <c r="DT291" s="60"/>
      <c r="DU291" s="60"/>
      <c r="DV291" s="60"/>
      <c r="DW291" s="60"/>
      <c r="DX291" s="60"/>
      <c r="DY291" s="60"/>
      <c r="DZ291" s="60"/>
      <c r="EA291" s="60"/>
      <c r="EB291" s="60"/>
      <c r="EC291" s="60"/>
      <c r="ED291" s="60"/>
      <c r="EE291" s="60"/>
      <c r="EF291" s="60"/>
      <c r="EG291" s="60"/>
      <c r="EH291" s="60"/>
      <c r="EI291" s="60"/>
      <c r="EJ291" s="60"/>
      <c r="EK291" s="60"/>
      <c r="EL291" s="60"/>
    </row>
    <row r="292" spans="41:142" ht="15" x14ac:dyDescent="0.25">
      <c r="AO292" s="60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  <c r="DS292" s="60"/>
      <c r="DT292" s="60"/>
      <c r="DU292" s="60"/>
      <c r="DV292" s="60"/>
      <c r="DW292" s="60"/>
      <c r="DX292" s="60"/>
      <c r="DY292" s="60"/>
      <c r="DZ292" s="60"/>
      <c r="EA292" s="60"/>
      <c r="EB292" s="60"/>
      <c r="EC292" s="60"/>
      <c r="ED292" s="60"/>
      <c r="EE292" s="60"/>
      <c r="EF292" s="60"/>
      <c r="EG292" s="60"/>
      <c r="EH292" s="60"/>
      <c r="EI292" s="60"/>
      <c r="EJ292" s="60"/>
      <c r="EK292" s="60"/>
      <c r="EL292" s="60"/>
    </row>
    <row r="293" spans="41:142" ht="15" x14ac:dyDescent="0.25">
      <c r="AO293" s="60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  <c r="DS293" s="60"/>
      <c r="DT293" s="60"/>
      <c r="DU293" s="60"/>
      <c r="DV293" s="60"/>
      <c r="DW293" s="60"/>
      <c r="DX293" s="60"/>
      <c r="DY293" s="60"/>
      <c r="DZ293" s="60"/>
      <c r="EA293" s="60"/>
      <c r="EB293" s="60"/>
      <c r="EC293" s="60"/>
      <c r="ED293" s="60"/>
      <c r="EE293" s="60"/>
      <c r="EF293" s="60"/>
      <c r="EG293" s="60"/>
      <c r="EH293" s="60"/>
      <c r="EI293" s="60"/>
      <c r="EJ293" s="60"/>
      <c r="EK293" s="60"/>
      <c r="EL293" s="60"/>
    </row>
    <row r="294" spans="41:142" ht="15" x14ac:dyDescent="0.25">
      <c r="AO294" s="60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  <c r="DS294" s="60"/>
      <c r="DT294" s="60"/>
      <c r="DU294" s="60"/>
      <c r="DV294" s="60"/>
      <c r="DW294" s="60"/>
      <c r="DX294" s="60"/>
      <c r="DY294" s="60"/>
      <c r="DZ294" s="60"/>
      <c r="EA294" s="60"/>
      <c r="EB294" s="60"/>
      <c r="EC294" s="60"/>
      <c r="ED294" s="60"/>
      <c r="EE294" s="60"/>
      <c r="EF294" s="60"/>
      <c r="EG294" s="60"/>
      <c r="EH294" s="60"/>
      <c r="EI294" s="60"/>
      <c r="EJ294" s="60"/>
      <c r="EK294" s="60"/>
      <c r="EL294" s="60"/>
    </row>
    <row r="295" spans="41:142" ht="15" x14ac:dyDescent="0.25">
      <c r="AO295" s="60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  <c r="DS295" s="60"/>
      <c r="DT295" s="60"/>
      <c r="DU295" s="60"/>
      <c r="DV295" s="60"/>
      <c r="DW295" s="60"/>
      <c r="DX295" s="60"/>
      <c r="DY295" s="60"/>
      <c r="DZ295" s="60"/>
      <c r="EA295" s="60"/>
      <c r="EB295" s="60"/>
      <c r="EC295" s="60"/>
      <c r="ED295" s="60"/>
      <c r="EE295" s="60"/>
      <c r="EF295" s="60"/>
      <c r="EG295" s="60"/>
      <c r="EH295" s="60"/>
      <c r="EI295" s="60"/>
      <c r="EJ295" s="60"/>
      <c r="EK295" s="60"/>
      <c r="EL295" s="60"/>
    </row>
    <row r="296" spans="41:142" ht="15" x14ac:dyDescent="0.25">
      <c r="AO296" s="60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  <c r="DS296" s="60"/>
      <c r="DT296" s="60"/>
      <c r="DU296" s="60"/>
      <c r="DV296" s="60"/>
      <c r="DW296" s="60"/>
      <c r="DX296" s="60"/>
      <c r="DY296" s="60"/>
      <c r="DZ296" s="60"/>
      <c r="EA296" s="60"/>
      <c r="EB296" s="60"/>
      <c r="EC296" s="60"/>
      <c r="ED296" s="60"/>
      <c r="EE296" s="60"/>
      <c r="EF296" s="60"/>
      <c r="EG296" s="60"/>
      <c r="EH296" s="60"/>
      <c r="EI296" s="60"/>
      <c r="EJ296" s="60"/>
      <c r="EK296" s="60"/>
      <c r="EL296" s="60"/>
    </row>
    <row r="297" spans="41:142" ht="15" x14ac:dyDescent="0.25">
      <c r="AO297" s="60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  <c r="DS297" s="60"/>
      <c r="DT297" s="60"/>
      <c r="DU297" s="60"/>
      <c r="DV297" s="60"/>
      <c r="DW297" s="60"/>
      <c r="DX297" s="60"/>
      <c r="DY297" s="60"/>
      <c r="DZ297" s="60"/>
      <c r="EA297" s="60"/>
      <c r="EB297" s="60"/>
      <c r="EC297" s="60"/>
      <c r="ED297" s="60"/>
      <c r="EE297" s="60"/>
      <c r="EF297" s="60"/>
      <c r="EG297" s="60"/>
      <c r="EH297" s="60"/>
      <c r="EI297" s="60"/>
      <c r="EJ297" s="60"/>
      <c r="EK297" s="60"/>
      <c r="EL297" s="60"/>
    </row>
    <row r="298" spans="41:142" ht="15" x14ac:dyDescent="0.25">
      <c r="AO298" s="60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  <c r="DS298" s="60"/>
      <c r="DT298" s="60"/>
      <c r="DU298" s="60"/>
      <c r="DV298" s="60"/>
      <c r="DW298" s="60"/>
      <c r="DX298" s="60"/>
      <c r="DY298" s="60"/>
      <c r="DZ298" s="60"/>
      <c r="EA298" s="60"/>
      <c r="EB298" s="60"/>
      <c r="EC298" s="60"/>
      <c r="ED298" s="60"/>
      <c r="EE298" s="60"/>
      <c r="EF298" s="60"/>
      <c r="EG298" s="60"/>
      <c r="EH298" s="60"/>
      <c r="EI298" s="60"/>
      <c r="EJ298" s="60"/>
      <c r="EK298" s="60"/>
      <c r="EL298" s="60"/>
    </row>
    <row r="299" spans="41:142" ht="15" x14ac:dyDescent="0.25">
      <c r="AO299" s="60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  <c r="DS299" s="60"/>
      <c r="DT299" s="60"/>
      <c r="DU299" s="60"/>
      <c r="DV299" s="60"/>
      <c r="DW299" s="60"/>
      <c r="DX299" s="60"/>
      <c r="DY299" s="60"/>
      <c r="DZ299" s="60"/>
      <c r="EA299" s="60"/>
      <c r="EB299" s="60"/>
      <c r="EC299" s="60"/>
      <c r="ED299" s="60"/>
      <c r="EE299" s="60"/>
      <c r="EF299" s="60"/>
      <c r="EG299" s="60"/>
      <c r="EH299" s="60"/>
      <c r="EI299" s="60"/>
      <c r="EJ299" s="60"/>
      <c r="EK299" s="60"/>
      <c r="EL299" s="60"/>
    </row>
    <row r="300" spans="41:142" ht="15" x14ac:dyDescent="0.25">
      <c r="AO300" s="6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  <c r="DS300" s="60"/>
      <c r="DT300" s="60"/>
      <c r="DU300" s="60"/>
      <c r="DV300" s="60"/>
      <c r="DW300" s="60"/>
      <c r="DX300" s="60"/>
      <c r="DY300" s="60"/>
      <c r="DZ300" s="60"/>
      <c r="EA300" s="60"/>
      <c r="EB300" s="60"/>
      <c r="EC300" s="60"/>
      <c r="ED300" s="60"/>
      <c r="EE300" s="60"/>
      <c r="EF300" s="60"/>
      <c r="EG300" s="60"/>
      <c r="EH300" s="60"/>
      <c r="EI300" s="60"/>
      <c r="EJ300" s="60"/>
      <c r="EK300" s="60"/>
      <c r="EL300" s="60"/>
    </row>
    <row r="301" spans="41:142" ht="15" x14ac:dyDescent="0.25">
      <c r="AO301" s="60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  <c r="DS301" s="60"/>
      <c r="DT301" s="60"/>
      <c r="DU301" s="60"/>
      <c r="DV301" s="60"/>
      <c r="DW301" s="60"/>
      <c r="DX301" s="60"/>
      <c r="DY301" s="60"/>
      <c r="DZ301" s="60"/>
      <c r="EA301" s="60"/>
      <c r="EB301" s="60"/>
      <c r="EC301" s="60"/>
      <c r="ED301" s="60"/>
      <c r="EE301" s="60"/>
      <c r="EF301" s="60"/>
      <c r="EG301" s="60"/>
      <c r="EH301" s="60"/>
      <c r="EI301" s="60"/>
      <c r="EJ301" s="60"/>
      <c r="EK301" s="60"/>
      <c r="EL301" s="60"/>
    </row>
    <row r="302" spans="41:142" ht="15" x14ac:dyDescent="0.25">
      <c r="AO302" s="60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  <c r="DS302" s="60"/>
      <c r="DT302" s="60"/>
      <c r="DU302" s="60"/>
      <c r="DV302" s="60"/>
      <c r="DW302" s="60"/>
      <c r="DX302" s="60"/>
      <c r="DY302" s="60"/>
      <c r="DZ302" s="60"/>
      <c r="EA302" s="60"/>
      <c r="EB302" s="60"/>
      <c r="EC302" s="60"/>
      <c r="ED302" s="60"/>
      <c r="EE302" s="60"/>
      <c r="EF302" s="60"/>
      <c r="EG302" s="60"/>
      <c r="EH302" s="60"/>
      <c r="EI302" s="60"/>
      <c r="EJ302" s="60"/>
      <c r="EK302" s="60"/>
      <c r="EL302" s="60"/>
    </row>
    <row r="303" spans="41:142" ht="15" x14ac:dyDescent="0.25">
      <c r="AO303" s="60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  <c r="DS303" s="60"/>
      <c r="DT303" s="60"/>
      <c r="DU303" s="60"/>
      <c r="DV303" s="60"/>
      <c r="DW303" s="60"/>
      <c r="DX303" s="60"/>
      <c r="DY303" s="60"/>
      <c r="DZ303" s="60"/>
      <c r="EA303" s="60"/>
      <c r="EB303" s="60"/>
      <c r="EC303" s="60"/>
      <c r="ED303" s="60"/>
      <c r="EE303" s="60"/>
      <c r="EF303" s="60"/>
      <c r="EG303" s="60"/>
      <c r="EH303" s="60"/>
      <c r="EI303" s="60"/>
      <c r="EJ303" s="60"/>
      <c r="EK303" s="60"/>
      <c r="EL303" s="60"/>
    </row>
    <row r="304" spans="41:142" ht="15" x14ac:dyDescent="0.25">
      <c r="AO304" s="60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  <c r="DS304" s="60"/>
      <c r="DT304" s="60"/>
      <c r="DU304" s="60"/>
      <c r="DV304" s="60"/>
      <c r="DW304" s="60"/>
      <c r="DX304" s="60"/>
      <c r="DY304" s="60"/>
      <c r="DZ304" s="60"/>
      <c r="EA304" s="60"/>
      <c r="EB304" s="60"/>
      <c r="EC304" s="60"/>
      <c r="ED304" s="60"/>
      <c r="EE304" s="60"/>
      <c r="EF304" s="60"/>
      <c r="EG304" s="60"/>
      <c r="EH304" s="60"/>
      <c r="EI304" s="60"/>
      <c r="EJ304" s="60"/>
      <c r="EK304" s="60"/>
      <c r="EL304" s="60"/>
    </row>
    <row r="305" spans="41:142" ht="15" x14ac:dyDescent="0.25">
      <c r="AO305" s="60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  <c r="DS305" s="60"/>
      <c r="DT305" s="60"/>
      <c r="DU305" s="60"/>
      <c r="DV305" s="60"/>
      <c r="DW305" s="60"/>
      <c r="DX305" s="60"/>
      <c r="DY305" s="60"/>
      <c r="DZ305" s="60"/>
      <c r="EA305" s="60"/>
      <c r="EB305" s="60"/>
      <c r="EC305" s="60"/>
      <c r="ED305" s="60"/>
      <c r="EE305" s="60"/>
      <c r="EF305" s="60"/>
      <c r="EG305" s="60"/>
      <c r="EH305" s="60"/>
      <c r="EI305" s="60"/>
      <c r="EJ305" s="60"/>
      <c r="EK305" s="60"/>
      <c r="EL305" s="60"/>
    </row>
    <row r="306" spans="41:142" ht="15" x14ac:dyDescent="0.25">
      <c r="AO306" s="60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  <c r="DS306" s="60"/>
      <c r="DT306" s="60"/>
      <c r="DU306" s="60"/>
      <c r="DV306" s="60"/>
      <c r="DW306" s="60"/>
      <c r="DX306" s="60"/>
      <c r="DY306" s="60"/>
      <c r="DZ306" s="60"/>
      <c r="EA306" s="60"/>
      <c r="EB306" s="60"/>
      <c r="EC306" s="60"/>
      <c r="ED306" s="60"/>
      <c r="EE306" s="60"/>
      <c r="EF306" s="60"/>
      <c r="EG306" s="60"/>
      <c r="EH306" s="60"/>
      <c r="EI306" s="60"/>
      <c r="EJ306" s="60"/>
      <c r="EK306" s="60"/>
      <c r="EL306" s="60"/>
    </row>
    <row r="307" spans="41:142" ht="15" x14ac:dyDescent="0.25">
      <c r="AO307" s="60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  <c r="DS307" s="60"/>
      <c r="DT307" s="60"/>
      <c r="DU307" s="60"/>
      <c r="DV307" s="60"/>
      <c r="DW307" s="60"/>
      <c r="DX307" s="60"/>
      <c r="DY307" s="60"/>
      <c r="DZ307" s="60"/>
      <c r="EA307" s="60"/>
      <c r="EB307" s="60"/>
      <c r="EC307" s="60"/>
      <c r="ED307" s="60"/>
      <c r="EE307" s="60"/>
      <c r="EF307" s="60"/>
      <c r="EG307" s="60"/>
      <c r="EH307" s="60"/>
      <c r="EI307" s="60"/>
      <c r="EJ307" s="60"/>
      <c r="EK307" s="60"/>
      <c r="EL307" s="60"/>
    </row>
    <row r="308" spans="41:142" ht="15" x14ac:dyDescent="0.25">
      <c r="AO308" s="60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  <c r="DS308" s="60"/>
      <c r="DT308" s="60"/>
      <c r="DU308" s="60"/>
      <c r="DV308" s="60"/>
      <c r="DW308" s="60"/>
      <c r="DX308" s="60"/>
      <c r="DY308" s="60"/>
      <c r="DZ308" s="60"/>
      <c r="EA308" s="60"/>
      <c r="EB308" s="60"/>
      <c r="EC308" s="60"/>
      <c r="ED308" s="60"/>
      <c r="EE308" s="60"/>
      <c r="EF308" s="60"/>
      <c r="EG308" s="60"/>
      <c r="EH308" s="60"/>
      <c r="EI308" s="60"/>
      <c r="EJ308" s="60"/>
      <c r="EK308" s="60"/>
      <c r="EL308" s="60"/>
    </row>
    <row r="309" spans="41:142" ht="15" x14ac:dyDescent="0.25">
      <c r="AO309" s="60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  <c r="DS309" s="60"/>
      <c r="DT309" s="60"/>
      <c r="DU309" s="60"/>
      <c r="DV309" s="60"/>
      <c r="DW309" s="60"/>
      <c r="DX309" s="60"/>
      <c r="DY309" s="60"/>
      <c r="DZ309" s="60"/>
      <c r="EA309" s="60"/>
      <c r="EB309" s="60"/>
      <c r="EC309" s="60"/>
      <c r="ED309" s="60"/>
      <c r="EE309" s="60"/>
      <c r="EF309" s="60"/>
      <c r="EG309" s="60"/>
      <c r="EH309" s="60"/>
      <c r="EI309" s="60"/>
      <c r="EJ309" s="60"/>
      <c r="EK309" s="60"/>
      <c r="EL309" s="60"/>
    </row>
    <row r="310" spans="41:142" ht="15" x14ac:dyDescent="0.25">
      <c r="AO310" s="6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  <c r="DS310" s="60"/>
      <c r="DT310" s="60"/>
      <c r="DU310" s="60"/>
      <c r="DV310" s="60"/>
      <c r="DW310" s="60"/>
      <c r="DX310" s="60"/>
      <c r="DY310" s="60"/>
      <c r="DZ310" s="60"/>
      <c r="EA310" s="60"/>
      <c r="EB310" s="60"/>
      <c r="EC310" s="60"/>
      <c r="ED310" s="60"/>
      <c r="EE310" s="60"/>
      <c r="EF310" s="60"/>
      <c r="EG310" s="60"/>
      <c r="EH310" s="60"/>
      <c r="EI310" s="60"/>
      <c r="EJ310" s="60"/>
      <c r="EK310" s="60"/>
      <c r="EL310" s="60"/>
    </row>
    <row r="311" spans="41:142" ht="15" x14ac:dyDescent="0.25">
      <c r="AO311" s="60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  <c r="DS311" s="60"/>
      <c r="DT311" s="60"/>
      <c r="DU311" s="60"/>
      <c r="DV311" s="60"/>
      <c r="DW311" s="60"/>
      <c r="DX311" s="60"/>
      <c r="DY311" s="60"/>
      <c r="DZ311" s="60"/>
      <c r="EA311" s="60"/>
      <c r="EB311" s="60"/>
      <c r="EC311" s="60"/>
      <c r="ED311" s="60"/>
      <c r="EE311" s="60"/>
      <c r="EF311" s="60"/>
      <c r="EG311" s="60"/>
      <c r="EH311" s="60"/>
      <c r="EI311" s="60"/>
      <c r="EJ311" s="60"/>
      <c r="EK311" s="60"/>
      <c r="EL311" s="60"/>
    </row>
    <row r="312" spans="41:142" ht="15" x14ac:dyDescent="0.25">
      <c r="AO312" s="60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  <c r="DS312" s="60"/>
      <c r="DT312" s="60"/>
      <c r="DU312" s="60"/>
      <c r="DV312" s="60"/>
      <c r="DW312" s="60"/>
      <c r="DX312" s="60"/>
      <c r="DY312" s="60"/>
      <c r="DZ312" s="60"/>
      <c r="EA312" s="60"/>
      <c r="EB312" s="60"/>
      <c r="EC312" s="60"/>
      <c r="ED312" s="60"/>
      <c r="EE312" s="60"/>
      <c r="EF312" s="60"/>
      <c r="EG312" s="60"/>
      <c r="EH312" s="60"/>
      <c r="EI312" s="60"/>
      <c r="EJ312" s="60"/>
      <c r="EK312" s="60"/>
      <c r="EL312" s="60"/>
    </row>
    <row r="313" spans="41:142" ht="15" x14ac:dyDescent="0.25">
      <c r="AO313" s="60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  <c r="DS313" s="60"/>
      <c r="DT313" s="60"/>
      <c r="DU313" s="60"/>
      <c r="DV313" s="60"/>
      <c r="DW313" s="60"/>
      <c r="DX313" s="60"/>
      <c r="DY313" s="60"/>
      <c r="DZ313" s="60"/>
      <c r="EA313" s="60"/>
      <c r="EB313" s="60"/>
      <c r="EC313" s="60"/>
      <c r="ED313" s="60"/>
      <c r="EE313" s="60"/>
      <c r="EF313" s="60"/>
      <c r="EG313" s="60"/>
      <c r="EH313" s="60"/>
      <c r="EI313" s="60"/>
      <c r="EJ313" s="60"/>
      <c r="EK313" s="60"/>
      <c r="EL313" s="60"/>
    </row>
    <row r="314" spans="41:142" ht="15" x14ac:dyDescent="0.25">
      <c r="AO314" s="60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  <c r="DS314" s="60"/>
      <c r="DT314" s="60"/>
      <c r="DU314" s="60"/>
      <c r="DV314" s="60"/>
      <c r="DW314" s="60"/>
      <c r="DX314" s="60"/>
      <c r="DY314" s="60"/>
      <c r="DZ314" s="60"/>
      <c r="EA314" s="60"/>
      <c r="EB314" s="60"/>
      <c r="EC314" s="60"/>
      <c r="ED314" s="60"/>
      <c r="EE314" s="60"/>
      <c r="EF314" s="60"/>
      <c r="EG314" s="60"/>
      <c r="EH314" s="60"/>
      <c r="EI314" s="60"/>
      <c r="EJ314" s="60"/>
      <c r="EK314" s="60"/>
      <c r="EL314" s="60"/>
    </row>
    <row r="315" spans="41:142" ht="15" x14ac:dyDescent="0.25">
      <c r="AO315" s="60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  <c r="DS315" s="60"/>
      <c r="DT315" s="60"/>
      <c r="DU315" s="60"/>
      <c r="DV315" s="60"/>
      <c r="DW315" s="60"/>
      <c r="DX315" s="60"/>
      <c r="DY315" s="60"/>
      <c r="DZ315" s="60"/>
      <c r="EA315" s="60"/>
      <c r="EB315" s="60"/>
      <c r="EC315" s="60"/>
      <c r="ED315" s="60"/>
      <c r="EE315" s="60"/>
      <c r="EF315" s="60"/>
      <c r="EG315" s="60"/>
      <c r="EH315" s="60"/>
      <c r="EI315" s="60"/>
      <c r="EJ315" s="60"/>
      <c r="EK315" s="60"/>
      <c r="EL315" s="60"/>
    </row>
    <row r="316" spans="41:142" ht="15" x14ac:dyDescent="0.25">
      <c r="AO316" s="60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  <c r="DS316" s="60"/>
      <c r="DT316" s="60"/>
      <c r="DU316" s="60"/>
      <c r="DV316" s="60"/>
      <c r="DW316" s="60"/>
      <c r="DX316" s="60"/>
      <c r="DY316" s="60"/>
      <c r="DZ316" s="60"/>
      <c r="EA316" s="60"/>
      <c r="EB316" s="60"/>
      <c r="EC316" s="60"/>
      <c r="ED316" s="60"/>
      <c r="EE316" s="60"/>
      <c r="EF316" s="60"/>
      <c r="EG316" s="60"/>
      <c r="EH316" s="60"/>
      <c r="EI316" s="60"/>
      <c r="EJ316" s="60"/>
      <c r="EK316" s="60"/>
      <c r="EL316" s="60"/>
    </row>
    <row r="317" spans="41:142" ht="15" x14ac:dyDescent="0.25">
      <c r="AO317" s="60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  <c r="DS317" s="60"/>
      <c r="DT317" s="60"/>
      <c r="DU317" s="60"/>
      <c r="DV317" s="60"/>
      <c r="DW317" s="60"/>
      <c r="DX317" s="60"/>
      <c r="DY317" s="60"/>
      <c r="DZ317" s="60"/>
      <c r="EA317" s="60"/>
      <c r="EB317" s="60"/>
      <c r="EC317" s="60"/>
      <c r="ED317" s="60"/>
      <c r="EE317" s="60"/>
      <c r="EF317" s="60"/>
      <c r="EG317" s="60"/>
      <c r="EH317" s="60"/>
      <c r="EI317" s="60"/>
      <c r="EJ317" s="60"/>
      <c r="EK317" s="60"/>
      <c r="EL317" s="60"/>
    </row>
    <row r="318" spans="41:142" ht="15" x14ac:dyDescent="0.25">
      <c r="AO318" s="60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  <c r="DS318" s="60"/>
      <c r="DT318" s="60"/>
      <c r="DU318" s="60"/>
      <c r="DV318" s="60"/>
      <c r="DW318" s="60"/>
      <c r="DX318" s="60"/>
      <c r="DY318" s="60"/>
      <c r="DZ318" s="60"/>
      <c r="EA318" s="60"/>
      <c r="EB318" s="60"/>
      <c r="EC318" s="60"/>
      <c r="ED318" s="60"/>
      <c r="EE318" s="60"/>
      <c r="EF318" s="60"/>
      <c r="EG318" s="60"/>
      <c r="EH318" s="60"/>
      <c r="EI318" s="60"/>
      <c r="EJ318" s="60"/>
      <c r="EK318" s="60"/>
      <c r="EL318" s="60"/>
    </row>
    <row r="319" spans="41:142" ht="15" x14ac:dyDescent="0.25">
      <c r="AO319" s="60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  <c r="DS319" s="60"/>
      <c r="DT319" s="60"/>
      <c r="DU319" s="60"/>
      <c r="DV319" s="60"/>
      <c r="DW319" s="60"/>
      <c r="DX319" s="60"/>
      <c r="DY319" s="60"/>
      <c r="DZ319" s="60"/>
      <c r="EA319" s="60"/>
      <c r="EB319" s="60"/>
      <c r="EC319" s="60"/>
      <c r="ED319" s="60"/>
      <c r="EE319" s="60"/>
      <c r="EF319" s="60"/>
      <c r="EG319" s="60"/>
      <c r="EH319" s="60"/>
      <c r="EI319" s="60"/>
      <c r="EJ319" s="60"/>
      <c r="EK319" s="60"/>
      <c r="EL319" s="60"/>
    </row>
    <row r="320" spans="41:142" ht="15" x14ac:dyDescent="0.25">
      <c r="AO320" s="6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  <c r="DS320" s="60"/>
      <c r="DT320" s="60"/>
      <c r="DU320" s="60"/>
      <c r="DV320" s="60"/>
      <c r="DW320" s="60"/>
      <c r="DX320" s="60"/>
      <c r="DY320" s="60"/>
      <c r="DZ320" s="60"/>
      <c r="EA320" s="60"/>
      <c r="EB320" s="60"/>
      <c r="EC320" s="60"/>
      <c r="ED320" s="60"/>
      <c r="EE320" s="60"/>
      <c r="EF320" s="60"/>
      <c r="EG320" s="60"/>
      <c r="EH320" s="60"/>
      <c r="EI320" s="60"/>
      <c r="EJ320" s="60"/>
      <c r="EK320" s="60"/>
      <c r="EL320" s="60"/>
    </row>
    <row r="321" spans="41:142" ht="15" x14ac:dyDescent="0.25">
      <c r="AO321" s="60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  <c r="DS321" s="60"/>
      <c r="DT321" s="60"/>
      <c r="DU321" s="60"/>
      <c r="DV321" s="60"/>
      <c r="DW321" s="60"/>
      <c r="DX321" s="60"/>
      <c r="DY321" s="60"/>
      <c r="DZ321" s="60"/>
      <c r="EA321" s="60"/>
      <c r="EB321" s="60"/>
      <c r="EC321" s="60"/>
      <c r="ED321" s="60"/>
      <c r="EE321" s="60"/>
      <c r="EF321" s="60"/>
      <c r="EG321" s="60"/>
      <c r="EH321" s="60"/>
      <c r="EI321" s="60"/>
      <c r="EJ321" s="60"/>
      <c r="EK321" s="60"/>
      <c r="EL321" s="60"/>
    </row>
    <row r="322" spans="41:142" ht="15" x14ac:dyDescent="0.25">
      <c r="AO322" s="60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  <c r="DS322" s="60"/>
      <c r="DT322" s="60"/>
      <c r="DU322" s="60"/>
      <c r="DV322" s="60"/>
      <c r="DW322" s="60"/>
      <c r="DX322" s="60"/>
      <c r="DY322" s="60"/>
      <c r="DZ322" s="60"/>
      <c r="EA322" s="60"/>
      <c r="EB322" s="60"/>
      <c r="EC322" s="60"/>
      <c r="ED322" s="60"/>
      <c r="EE322" s="60"/>
      <c r="EF322" s="60"/>
      <c r="EG322" s="60"/>
      <c r="EH322" s="60"/>
      <c r="EI322" s="60"/>
      <c r="EJ322" s="60"/>
      <c r="EK322" s="60"/>
      <c r="EL322" s="60"/>
    </row>
    <row r="323" spans="41:142" ht="15" x14ac:dyDescent="0.25">
      <c r="AO323" s="60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  <c r="DS323" s="60"/>
      <c r="DT323" s="60"/>
      <c r="DU323" s="60"/>
      <c r="DV323" s="60"/>
      <c r="DW323" s="60"/>
      <c r="DX323" s="60"/>
      <c r="DY323" s="60"/>
      <c r="DZ323" s="60"/>
      <c r="EA323" s="60"/>
      <c r="EB323" s="60"/>
      <c r="EC323" s="60"/>
      <c r="ED323" s="60"/>
      <c r="EE323" s="60"/>
      <c r="EF323" s="60"/>
      <c r="EG323" s="60"/>
      <c r="EH323" s="60"/>
      <c r="EI323" s="60"/>
      <c r="EJ323" s="60"/>
      <c r="EK323" s="60"/>
      <c r="EL323" s="60"/>
    </row>
    <row r="324" spans="41:142" ht="15" x14ac:dyDescent="0.25">
      <c r="AO324" s="60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  <c r="DS324" s="60"/>
      <c r="DT324" s="60"/>
      <c r="DU324" s="60"/>
      <c r="DV324" s="60"/>
      <c r="DW324" s="60"/>
      <c r="DX324" s="60"/>
      <c r="DY324" s="60"/>
      <c r="DZ324" s="60"/>
      <c r="EA324" s="60"/>
      <c r="EB324" s="60"/>
      <c r="EC324" s="60"/>
      <c r="ED324" s="60"/>
      <c r="EE324" s="60"/>
      <c r="EF324" s="60"/>
      <c r="EG324" s="60"/>
      <c r="EH324" s="60"/>
      <c r="EI324" s="60"/>
      <c r="EJ324" s="60"/>
      <c r="EK324" s="60"/>
      <c r="EL324" s="60"/>
    </row>
    <row r="325" spans="41:142" ht="15" x14ac:dyDescent="0.25">
      <c r="AO325" s="60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  <c r="DS325" s="60"/>
      <c r="DT325" s="60"/>
      <c r="DU325" s="60"/>
      <c r="DV325" s="60"/>
      <c r="DW325" s="60"/>
      <c r="DX325" s="60"/>
      <c r="DY325" s="60"/>
      <c r="DZ325" s="60"/>
      <c r="EA325" s="60"/>
      <c r="EB325" s="60"/>
      <c r="EC325" s="60"/>
      <c r="ED325" s="60"/>
      <c r="EE325" s="60"/>
      <c r="EF325" s="60"/>
      <c r="EG325" s="60"/>
      <c r="EH325" s="60"/>
      <c r="EI325" s="60"/>
      <c r="EJ325" s="60"/>
      <c r="EK325" s="60"/>
      <c r="EL325" s="60"/>
    </row>
    <row r="326" spans="41:142" ht="15" x14ac:dyDescent="0.25">
      <c r="AO326" s="60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  <c r="DS326" s="60"/>
      <c r="DT326" s="60"/>
      <c r="DU326" s="60"/>
      <c r="DV326" s="60"/>
      <c r="DW326" s="60"/>
      <c r="DX326" s="60"/>
      <c r="DY326" s="60"/>
      <c r="DZ326" s="60"/>
      <c r="EA326" s="60"/>
      <c r="EB326" s="60"/>
      <c r="EC326" s="60"/>
      <c r="ED326" s="60"/>
      <c r="EE326" s="60"/>
      <c r="EF326" s="60"/>
      <c r="EG326" s="60"/>
      <c r="EH326" s="60"/>
      <c r="EI326" s="60"/>
      <c r="EJ326" s="60"/>
      <c r="EK326" s="60"/>
      <c r="EL326" s="60"/>
    </row>
    <row r="327" spans="41:142" ht="15" x14ac:dyDescent="0.25">
      <c r="AO327" s="60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  <c r="DS327" s="60"/>
      <c r="DT327" s="60"/>
      <c r="DU327" s="60"/>
      <c r="DV327" s="60"/>
      <c r="DW327" s="60"/>
      <c r="DX327" s="60"/>
      <c r="DY327" s="60"/>
      <c r="DZ327" s="60"/>
      <c r="EA327" s="60"/>
      <c r="EB327" s="60"/>
      <c r="EC327" s="60"/>
      <c r="ED327" s="60"/>
      <c r="EE327" s="60"/>
      <c r="EF327" s="60"/>
      <c r="EG327" s="60"/>
      <c r="EH327" s="60"/>
      <c r="EI327" s="60"/>
      <c r="EJ327" s="60"/>
      <c r="EK327" s="60"/>
      <c r="EL327" s="60"/>
    </row>
    <row r="328" spans="41:142" ht="15" x14ac:dyDescent="0.25">
      <c r="AO328" s="60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  <c r="DS328" s="60"/>
      <c r="DT328" s="60"/>
      <c r="DU328" s="60"/>
      <c r="DV328" s="60"/>
      <c r="DW328" s="60"/>
      <c r="DX328" s="60"/>
      <c r="DY328" s="60"/>
      <c r="DZ328" s="60"/>
      <c r="EA328" s="60"/>
      <c r="EB328" s="60"/>
      <c r="EC328" s="60"/>
      <c r="ED328" s="60"/>
      <c r="EE328" s="60"/>
      <c r="EF328" s="60"/>
      <c r="EG328" s="60"/>
      <c r="EH328" s="60"/>
      <c r="EI328" s="60"/>
      <c r="EJ328" s="60"/>
      <c r="EK328" s="60"/>
      <c r="EL328" s="60"/>
    </row>
    <row r="329" spans="41:142" ht="15" x14ac:dyDescent="0.25">
      <c r="AO329" s="60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  <c r="DS329" s="60"/>
      <c r="DT329" s="60"/>
      <c r="DU329" s="60"/>
      <c r="DV329" s="60"/>
      <c r="DW329" s="60"/>
      <c r="DX329" s="60"/>
      <c r="DY329" s="60"/>
      <c r="DZ329" s="60"/>
      <c r="EA329" s="60"/>
      <c r="EB329" s="60"/>
      <c r="EC329" s="60"/>
      <c r="ED329" s="60"/>
      <c r="EE329" s="60"/>
      <c r="EF329" s="60"/>
      <c r="EG329" s="60"/>
      <c r="EH329" s="60"/>
      <c r="EI329" s="60"/>
      <c r="EJ329" s="60"/>
      <c r="EK329" s="60"/>
      <c r="EL329" s="60"/>
    </row>
    <row r="330" spans="41:142" ht="15" x14ac:dyDescent="0.25">
      <c r="AO330" s="6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  <c r="DS330" s="60"/>
      <c r="DT330" s="60"/>
      <c r="DU330" s="60"/>
      <c r="DV330" s="60"/>
      <c r="DW330" s="60"/>
      <c r="DX330" s="60"/>
      <c r="DY330" s="60"/>
      <c r="DZ330" s="60"/>
      <c r="EA330" s="60"/>
      <c r="EB330" s="60"/>
      <c r="EC330" s="60"/>
      <c r="ED330" s="60"/>
      <c r="EE330" s="60"/>
      <c r="EF330" s="60"/>
      <c r="EG330" s="60"/>
      <c r="EH330" s="60"/>
      <c r="EI330" s="60"/>
      <c r="EJ330" s="60"/>
      <c r="EK330" s="60"/>
      <c r="EL330" s="60"/>
    </row>
    <row r="331" spans="41:142" ht="15" x14ac:dyDescent="0.25">
      <c r="AO331" s="60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  <c r="DS331" s="60"/>
      <c r="DT331" s="60"/>
      <c r="DU331" s="60"/>
      <c r="DV331" s="60"/>
      <c r="DW331" s="60"/>
      <c r="DX331" s="60"/>
      <c r="DY331" s="60"/>
      <c r="DZ331" s="60"/>
      <c r="EA331" s="60"/>
      <c r="EB331" s="60"/>
      <c r="EC331" s="60"/>
      <c r="ED331" s="60"/>
      <c r="EE331" s="60"/>
      <c r="EF331" s="60"/>
      <c r="EG331" s="60"/>
      <c r="EH331" s="60"/>
      <c r="EI331" s="60"/>
      <c r="EJ331" s="60"/>
      <c r="EK331" s="60"/>
      <c r="EL331" s="60"/>
    </row>
    <row r="332" spans="41:142" ht="15" x14ac:dyDescent="0.25">
      <c r="AO332" s="60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  <c r="DS332" s="60"/>
      <c r="DT332" s="60"/>
      <c r="DU332" s="60"/>
      <c r="DV332" s="60"/>
      <c r="DW332" s="60"/>
      <c r="DX332" s="60"/>
      <c r="DY332" s="60"/>
      <c r="DZ332" s="60"/>
      <c r="EA332" s="60"/>
      <c r="EB332" s="60"/>
      <c r="EC332" s="60"/>
      <c r="ED332" s="60"/>
      <c r="EE332" s="60"/>
      <c r="EF332" s="60"/>
      <c r="EG332" s="60"/>
      <c r="EH332" s="60"/>
      <c r="EI332" s="60"/>
      <c r="EJ332" s="60"/>
      <c r="EK332" s="60"/>
      <c r="EL332" s="60"/>
    </row>
    <row r="333" spans="41:142" ht="15" x14ac:dyDescent="0.25">
      <c r="AO333" s="60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  <c r="DS333" s="60"/>
      <c r="DT333" s="60"/>
      <c r="DU333" s="60"/>
      <c r="DV333" s="60"/>
      <c r="DW333" s="60"/>
      <c r="DX333" s="60"/>
      <c r="DY333" s="60"/>
      <c r="DZ333" s="60"/>
      <c r="EA333" s="60"/>
      <c r="EB333" s="60"/>
      <c r="EC333" s="60"/>
      <c r="ED333" s="60"/>
      <c r="EE333" s="60"/>
      <c r="EF333" s="60"/>
      <c r="EG333" s="60"/>
      <c r="EH333" s="60"/>
      <c r="EI333" s="60"/>
      <c r="EJ333" s="60"/>
      <c r="EK333" s="60"/>
      <c r="EL333" s="60"/>
    </row>
    <row r="334" spans="41:142" ht="15" x14ac:dyDescent="0.25">
      <c r="AO334" s="60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  <c r="DS334" s="60"/>
      <c r="DT334" s="60"/>
      <c r="DU334" s="60"/>
      <c r="DV334" s="60"/>
      <c r="DW334" s="60"/>
      <c r="DX334" s="60"/>
      <c r="DY334" s="60"/>
      <c r="DZ334" s="60"/>
      <c r="EA334" s="60"/>
      <c r="EB334" s="60"/>
      <c r="EC334" s="60"/>
      <c r="ED334" s="60"/>
      <c r="EE334" s="60"/>
      <c r="EF334" s="60"/>
      <c r="EG334" s="60"/>
      <c r="EH334" s="60"/>
      <c r="EI334" s="60"/>
      <c r="EJ334" s="60"/>
      <c r="EK334" s="60"/>
      <c r="EL334" s="60"/>
    </row>
    <row r="335" spans="41:142" ht="15" x14ac:dyDescent="0.25">
      <c r="AO335" s="60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  <c r="DS335" s="60"/>
      <c r="DT335" s="60"/>
      <c r="DU335" s="60"/>
      <c r="DV335" s="60"/>
      <c r="DW335" s="60"/>
      <c r="DX335" s="60"/>
      <c r="DY335" s="60"/>
      <c r="DZ335" s="60"/>
      <c r="EA335" s="60"/>
      <c r="EB335" s="60"/>
      <c r="EC335" s="60"/>
      <c r="ED335" s="60"/>
      <c r="EE335" s="60"/>
      <c r="EF335" s="60"/>
      <c r="EG335" s="60"/>
      <c r="EH335" s="60"/>
      <c r="EI335" s="60"/>
      <c r="EJ335" s="60"/>
      <c r="EK335" s="60"/>
      <c r="EL335" s="60"/>
    </row>
    <row r="336" spans="41:142" ht="15" x14ac:dyDescent="0.25">
      <c r="AO336" s="60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  <c r="DS336" s="60"/>
      <c r="DT336" s="60"/>
      <c r="DU336" s="60"/>
      <c r="DV336" s="60"/>
      <c r="DW336" s="60"/>
      <c r="DX336" s="60"/>
      <c r="DY336" s="60"/>
      <c r="DZ336" s="60"/>
      <c r="EA336" s="60"/>
      <c r="EB336" s="60"/>
      <c r="EC336" s="60"/>
      <c r="ED336" s="60"/>
      <c r="EE336" s="60"/>
      <c r="EF336" s="60"/>
      <c r="EG336" s="60"/>
      <c r="EH336" s="60"/>
      <c r="EI336" s="60"/>
      <c r="EJ336" s="60"/>
      <c r="EK336" s="60"/>
      <c r="EL336" s="60"/>
    </row>
    <row r="337" spans="41:142" ht="15" x14ac:dyDescent="0.25">
      <c r="AO337" s="60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  <c r="DS337" s="60"/>
      <c r="DT337" s="60"/>
      <c r="DU337" s="60"/>
      <c r="DV337" s="60"/>
      <c r="DW337" s="60"/>
      <c r="DX337" s="60"/>
      <c r="DY337" s="60"/>
      <c r="DZ337" s="60"/>
      <c r="EA337" s="60"/>
      <c r="EB337" s="60"/>
      <c r="EC337" s="60"/>
      <c r="ED337" s="60"/>
      <c r="EE337" s="60"/>
      <c r="EF337" s="60"/>
      <c r="EG337" s="60"/>
      <c r="EH337" s="60"/>
      <c r="EI337" s="60"/>
      <c r="EJ337" s="60"/>
      <c r="EK337" s="60"/>
      <c r="EL337" s="60"/>
    </row>
    <row r="338" spans="41:142" ht="15" x14ac:dyDescent="0.25">
      <c r="AO338" s="60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  <c r="DS338" s="60"/>
      <c r="DT338" s="60"/>
      <c r="DU338" s="60"/>
      <c r="DV338" s="60"/>
      <c r="DW338" s="60"/>
      <c r="DX338" s="60"/>
      <c r="DY338" s="60"/>
      <c r="DZ338" s="60"/>
      <c r="EA338" s="60"/>
      <c r="EB338" s="60"/>
      <c r="EC338" s="60"/>
      <c r="ED338" s="60"/>
      <c r="EE338" s="60"/>
      <c r="EF338" s="60"/>
      <c r="EG338" s="60"/>
      <c r="EH338" s="60"/>
      <c r="EI338" s="60"/>
      <c r="EJ338" s="60"/>
      <c r="EK338" s="60"/>
      <c r="EL338" s="60"/>
    </row>
    <row r="339" spans="41:142" ht="15" x14ac:dyDescent="0.25">
      <c r="AO339" s="60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  <c r="DS339" s="60"/>
      <c r="DT339" s="60"/>
      <c r="DU339" s="60"/>
      <c r="DV339" s="60"/>
      <c r="DW339" s="60"/>
      <c r="DX339" s="60"/>
      <c r="DY339" s="60"/>
      <c r="DZ339" s="60"/>
      <c r="EA339" s="60"/>
      <c r="EB339" s="60"/>
      <c r="EC339" s="60"/>
      <c r="ED339" s="60"/>
      <c r="EE339" s="60"/>
      <c r="EF339" s="60"/>
      <c r="EG339" s="60"/>
      <c r="EH339" s="60"/>
      <c r="EI339" s="60"/>
      <c r="EJ339" s="60"/>
      <c r="EK339" s="60"/>
      <c r="EL339" s="60"/>
    </row>
    <row r="340" spans="41:142" ht="15" x14ac:dyDescent="0.25">
      <c r="AO340" s="6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  <c r="DS340" s="60"/>
      <c r="DT340" s="60"/>
      <c r="DU340" s="60"/>
      <c r="DV340" s="60"/>
      <c r="DW340" s="60"/>
      <c r="DX340" s="60"/>
      <c r="DY340" s="60"/>
      <c r="DZ340" s="60"/>
      <c r="EA340" s="60"/>
      <c r="EB340" s="60"/>
      <c r="EC340" s="60"/>
      <c r="ED340" s="60"/>
      <c r="EE340" s="60"/>
      <c r="EF340" s="60"/>
      <c r="EG340" s="60"/>
      <c r="EH340" s="60"/>
      <c r="EI340" s="60"/>
      <c r="EJ340" s="60"/>
      <c r="EK340" s="60"/>
      <c r="EL340" s="60"/>
    </row>
    <row r="341" spans="41:142" ht="15" x14ac:dyDescent="0.25">
      <c r="AO341" s="60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  <c r="DS341" s="60"/>
      <c r="DT341" s="60"/>
      <c r="DU341" s="60"/>
      <c r="DV341" s="60"/>
      <c r="DW341" s="60"/>
      <c r="DX341" s="60"/>
      <c r="DY341" s="60"/>
      <c r="DZ341" s="60"/>
      <c r="EA341" s="60"/>
      <c r="EB341" s="60"/>
      <c r="EC341" s="60"/>
      <c r="ED341" s="60"/>
      <c r="EE341" s="60"/>
      <c r="EF341" s="60"/>
      <c r="EG341" s="60"/>
      <c r="EH341" s="60"/>
      <c r="EI341" s="60"/>
      <c r="EJ341" s="60"/>
      <c r="EK341" s="60"/>
      <c r="EL341" s="60"/>
    </row>
    <row r="342" spans="41:142" ht="15" x14ac:dyDescent="0.25">
      <c r="AO342" s="60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  <c r="DS342" s="60"/>
      <c r="DT342" s="60"/>
      <c r="DU342" s="60"/>
      <c r="DV342" s="60"/>
      <c r="DW342" s="60"/>
      <c r="DX342" s="60"/>
      <c r="DY342" s="60"/>
      <c r="DZ342" s="60"/>
      <c r="EA342" s="60"/>
      <c r="EB342" s="60"/>
      <c r="EC342" s="60"/>
      <c r="ED342" s="60"/>
      <c r="EE342" s="60"/>
      <c r="EF342" s="60"/>
      <c r="EG342" s="60"/>
      <c r="EH342" s="60"/>
      <c r="EI342" s="60"/>
      <c r="EJ342" s="60"/>
      <c r="EK342" s="60"/>
      <c r="EL342" s="60"/>
    </row>
    <row r="343" spans="41:142" ht="15" x14ac:dyDescent="0.25">
      <c r="AO343" s="60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  <c r="DS343" s="60"/>
      <c r="DT343" s="60"/>
      <c r="DU343" s="60"/>
      <c r="DV343" s="60"/>
      <c r="DW343" s="60"/>
      <c r="DX343" s="60"/>
      <c r="DY343" s="60"/>
      <c r="DZ343" s="60"/>
      <c r="EA343" s="60"/>
      <c r="EB343" s="60"/>
      <c r="EC343" s="60"/>
      <c r="ED343" s="60"/>
      <c r="EE343" s="60"/>
      <c r="EF343" s="60"/>
      <c r="EG343" s="60"/>
      <c r="EH343" s="60"/>
      <c r="EI343" s="60"/>
      <c r="EJ343" s="60"/>
      <c r="EK343" s="60"/>
      <c r="EL343" s="60"/>
    </row>
    <row r="344" spans="41:142" ht="15" x14ac:dyDescent="0.25">
      <c r="AO344" s="60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  <c r="DS344" s="60"/>
      <c r="DT344" s="60"/>
      <c r="DU344" s="60"/>
      <c r="DV344" s="60"/>
      <c r="DW344" s="60"/>
      <c r="DX344" s="60"/>
      <c r="DY344" s="60"/>
      <c r="DZ344" s="60"/>
      <c r="EA344" s="60"/>
      <c r="EB344" s="60"/>
      <c r="EC344" s="60"/>
      <c r="ED344" s="60"/>
      <c r="EE344" s="60"/>
      <c r="EF344" s="60"/>
      <c r="EG344" s="60"/>
      <c r="EH344" s="60"/>
      <c r="EI344" s="60"/>
      <c r="EJ344" s="60"/>
      <c r="EK344" s="60"/>
      <c r="EL344" s="60"/>
    </row>
    <row r="345" spans="41:142" ht="15" x14ac:dyDescent="0.25">
      <c r="AO345" s="60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  <c r="DS345" s="60"/>
      <c r="DT345" s="60"/>
      <c r="DU345" s="60"/>
      <c r="DV345" s="60"/>
      <c r="DW345" s="60"/>
      <c r="DX345" s="60"/>
      <c r="DY345" s="60"/>
      <c r="DZ345" s="60"/>
      <c r="EA345" s="60"/>
      <c r="EB345" s="60"/>
      <c r="EC345" s="60"/>
      <c r="ED345" s="60"/>
      <c r="EE345" s="60"/>
      <c r="EF345" s="60"/>
      <c r="EG345" s="60"/>
      <c r="EH345" s="60"/>
      <c r="EI345" s="60"/>
      <c r="EJ345" s="60"/>
      <c r="EK345" s="60"/>
      <c r="EL345" s="60"/>
    </row>
    <row r="346" spans="41:142" ht="15" x14ac:dyDescent="0.25">
      <c r="AO346" s="60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  <c r="DS346" s="60"/>
      <c r="DT346" s="60"/>
      <c r="DU346" s="60"/>
      <c r="DV346" s="60"/>
      <c r="DW346" s="60"/>
      <c r="DX346" s="60"/>
      <c r="DY346" s="60"/>
      <c r="DZ346" s="60"/>
      <c r="EA346" s="60"/>
      <c r="EB346" s="60"/>
      <c r="EC346" s="60"/>
      <c r="ED346" s="60"/>
      <c r="EE346" s="60"/>
      <c r="EF346" s="60"/>
      <c r="EG346" s="60"/>
      <c r="EH346" s="60"/>
      <c r="EI346" s="60"/>
      <c r="EJ346" s="60"/>
      <c r="EK346" s="60"/>
      <c r="EL346" s="60"/>
    </row>
    <row r="347" spans="41:142" ht="15" x14ac:dyDescent="0.25">
      <c r="AO347" s="60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  <c r="DS347" s="60"/>
      <c r="DT347" s="60"/>
      <c r="DU347" s="60"/>
      <c r="DV347" s="60"/>
      <c r="DW347" s="60"/>
      <c r="DX347" s="60"/>
      <c r="DY347" s="60"/>
      <c r="DZ347" s="60"/>
      <c r="EA347" s="60"/>
      <c r="EB347" s="60"/>
      <c r="EC347" s="60"/>
      <c r="ED347" s="60"/>
      <c r="EE347" s="60"/>
      <c r="EF347" s="60"/>
      <c r="EG347" s="60"/>
      <c r="EH347" s="60"/>
      <c r="EI347" s="60"/>
      <c r="EJ347" s="60"/>
      <c r="EK347" s="60"/>
      <c r="EL347" s="60"/>
    </row>
    <row r="348" spans="41:142" ht="15" x14ac:dyDescent="0.25">
      <c r="AO348" s="60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  <c r="DS348" s="60"/>
      <c r="DT348" s="60"/>
      <c r="DU348" s="60"/>
      <c r="DV348" s="60"/>
      <c r="DW348" s="60"/>
      <c r="DX348" s="60"/>
      <c r="DY348" s="60"/>
      <c r="DZ348" s="60"/>
      <c r="EA348" s="60"/>
      <c r="EB348" s="60"/>
      <c r="EC348" s="60"/>
      <c r="ED348" s="60"/>
      <c r="EE348" s="60"/>
      <c r="EF348" s="60"/>
      <c r="EG348" s="60"/>
      <c r="EH348" s="60"/>
      <c r="EI348" s="60"/>
      <c r="EJ348" s="60"/>
      <c r="EK348" s="60"/>
      <c r="EL348" s="60"/>
    </row>
    <row r="349" spans="41:142" ht="15" x14ac:dyDescent="0.25">
      <c r="AO349" s="60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  <c r="DS349" s="60"/>
      <c r="DT349" s="60"/>
      <c r="DU349" s="60"/>
      <c r="DV349" s="60"/>
      <c r="DW349" s="60"/>
      <c r="DX349" s="60"/>
      <c r="DY349" s="60"/>
      <c r="DZ349" s="60"/>
      <c r="EA349" s="60"/>
      <c r="EB349" s="60"/>
      <c r="EC349" s="60"/>
      <c r="ED349" s="60"/>
      <c r="EE349" s="60"/>
      <c r="EF349" s="60"/>
      <c r="EG349" s="60"/>
      <c r="EH349" s="60"/>
      <c r="EI349" s="60"/>
      <c r="EJ349" s="60"/>
      <c r="EK349" s="60"/>
      <c r="EL349" s="60"/>
    </row>
    <row r="350" spans="41:142" ht="15" x14ac:dyDescent="0.25">
      <c r="AO350" s="6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  <c r="DS350" s="60"/>
      <c r="DT350" s="60"/>
      <c r="DU350" s="60"/>
      <c r="DV350" s="60"/>
      <c r="DW350" s="60"/>
      <c r="DX350" s="60"/>
      <c r="DY350" s="60"/>
      <c r="DZ350" s="60"/>
      <c r="EA350" s="60"/>
      <c r="EB350" s="60"/>
      <c r="EC350" s="60"/>
      <c r="ED350" s="60"/>
      <c r="EE350" s="60"/>
      <c r="EF350" s="60"/>
      <c r="EG350" s="60"/>
      <c r="EH350" s="60"/>
      <c r="EI350" s="60"/>
      <c r="EJ350" s="60"/>
      <c r="EK350" s="60"/>
      <c r="EL350" s="60"/>
    </row>
    <row r="351" spans="41:142" ht="15" x14ac:dyDescent="0.25">
      <c r="AO351" s="60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  <c r="DS351" s="60"/>
      <c r="DT351" s="60"/>
      <c r="DU351" s="60"/>
      <c r="DV351" s="60"/>
      <c r="DW351" s="60"/>
      <c r="DX351" s="60"/>
      <c r="DY351" s="60"/>
      <c r="DZ351" s="60"/>
      <c r="EA351" s="60"/>
      <c r="EB351" s="60"/>
      <c r="EC351" s="60"/>
      <c r="ED351" s="60"/>
      <c r="EE351" s="60"/>
      <c r="EF351" s="60"/>
      <c r="EG351" s="60"/>
      <c r="EH351" s="60"/>
      <c r="EI351" s="60"/>
      <c r="EJ351" s="60"/>
      <c r="EK351" s="60"/>
      <c r="EL351" s="60"/>
    </row>
    <row r="352" spans="41:142" ht="15" x14ac:dyDescent="0.25">
      <c r="AO352" s="60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  <c r="DS352" s="60"/>
      <c r="DT352" s="60"/>
      <c r="DU352" s="60"/>
      <c r="DV352" s="60"/>
      <c r="DW352" s="60"/>
      <c r="DX352" s="60"/>
      <c r="DY352" s="60"/>
      <c r="DZ352" s="60"/>
      <c r="EA352" s="60"/>
      <c r="EB352" s="60"/>
      <c r="EC352" s="60"/>
      <c r="ED352" s="60"/>
      <c r="EE352" s="60"/>
      <c r="EF352" s="60"/>
      <c r="EG352" s="60"/>
      <c r="EH352" s="60"/>
      <c r="EI352" s="60"/>
      <c r="EJ352" s="60"/>
      <c r="EK352" s="60"/>
      <c r="EL352" s="60"/>
    </row>
    <row r="353" spans="41:142" ht="15" x14ac:dyDescent="0.25">
      <c r="AO353" s="60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  <c r="DS353" s="60"/>
      <c r="DT353" s="60"/>
      <c r="DU353" s="60"/>
      <c r="DV353" s="60"/>
      <c r="DW353" s="60"/>
      <c r="DX353" s="60"/>
      <c r="DY353" s="60"/>
      <c r="DZ353" s="60"/>
      <c r="EA353" s="60"/>
      <c r="EB353" s="60"/>
      <c r="EC353" s="60"/>
      <c r="ED353" s="60"/>
      <c r="EE353" s="60"/>
      <c r="EF353" s="60"/>
      <c r="EG353" s="60"/>
      <c r="EH353" s="60"/>
      <c r="EI353" s="60"/>
      <c r="EJ353" s="60"/>
      <c r="EK353" s="60"/>
      <c r="EL353" s="60"/>
    </row>
    <row r="354" spans="41:142" ht="15" x14ac:dyDescent="0.25">
      <c r="AO354" s="60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  <c r="DS354" s="60"/>
      <c r="DT354" s="60"/>
      <c r="DU354" s="60"/>
      <c r="DV354" s="60"/>
      <c r="DW354" s="60"/>
      <c r="DX354" s="60"/>
      <c r="DY354" s="60"/>
      <c r="DZ354" s="60"/>
      <c r="EA354" s="60"/>
      <c r="EB354" s="60"/>
      <c r="EC354" s="60"/>
      <c r="ED354" s="60"/>
      <c r="EE354" s="60"/>
      <c r="EF354" s="60"/>
      <c r="EG354" s="60"/>
      <c r="EH354" s="60"/>
      <c r="EI354" s="60"/>
      <c r="EJ354" s="60"/>
      <c r="EK354" s="60"/>
      <c r="EL354" s="60"/>
    </row>
    <row r="355" spans="41:142" ht="15" x14ac:dyDescent="0.25">
      <c r="AO355" s="60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  <c r="DS355" s="60"/>
      <c r="DT355" s="60"/>
      <c r="DU355" s="60"/>
      <c r="DV355" s="60"/>
      <c r="DW355" s="60"/>
      <c r="DX355" s="60"/>
      <c r="DY355" s="60"/>
      <c r="DZ355" s="60"/>
      <c r="EA355" s="60"/>
      <c r="EB355" s="60"/>
      <c r="EC355" s="60"/>
      <c r="ED355" s="60"/>
      <c r="EE355" s="60"/>
      <c r="EF355" s="60"/>
      <c r="EG355" s="60"/>
      <c r="EH355" s="60"/>
      <c r="EI355" s="60"/>
      <c r="EJ355" s="60"/>
      <c r="EK355" s="60"/>
      <c r="EL355" s="60"/>
    </row>
    <row r="356" spans="41:142" ht="15" x14ac:dyDescent="0.25">
      <c r="AO356" s="60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  <c r="DS356" s="60"/>
      <c r="DT356" s="60"/>
      <c r="DU356" s="60"/>
      <c r="DV356" s="60"/>
      <c r="DW356" s="60"/>
      <c r="DX356" s="60"/>
      <c r="DY356" s="60"/>
      <c r="DZ356" s="60"/>
      <c r="EA356" s="60"/>
      <c r="EB356" s="60"/>
      <c r="EC356" s="60"/>
      <c r="ED356" s="60"/>
      <c r="EE356" s="60"/>
      <c r="EF356" s="60"/>
      <c r="EG356" s="60"/>
      <c r="EH356" s="60"/>
      <c r="EI356" s="60"/>
      <c r="EJ356" s="60"/>
      <c r="EK356" s="60"/>
      <c r="EL356" s="60"/>
    </row>
    <row r="357" spans="41:142" ht="15" x14ac:dyDescent="0.25">
      <c r="AO357" s="60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  <c r="DS357" s="60"/>
      <c r="DT357" s="60"/>
      <c r="DU357" s="60"/>
      <c r="DV357" s="60"/>
      <c r="DW357" s="60"/>
      <c r="DX357" s="60"/>
      <c r="DY357" s="60"/>
      <c r="DZ357" s="60"/>
      <c r="EA357" s="60"/>
      <c r="EB357" s="60"/>
      <c r="EC357" s="60"/>
      <c r="ED357" s="60"/>
      <c r="EE357" s="60"/>
      <c r="EF357" s="60"/>
      <c r="EG357" s="60"/>
      <c r="EH357" s="60"/>
      <c r="EI357" s="60"/>
      <c r="EJ357" s="60"/>
      <c r="EK357" s="60"/>
      <c r="EL357" s="60"/>
    </row>
    <row r="358" spans="41:142" ht="15" x14ac:dyDescent="0.25">
      <c r="AO358" s="60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  <c r="DS358" s="60"/>
      <c r="DT358" s="60"/>
      <c r="DU358" s="60"/>
      <c r="DV358" s="60"/>
      <c r="DW358" s="60"/>
      <c r="DX358" s="60"/>
      <c r="DY358" s="60"/>
      <c r="DZ358" s="60"/>
      <c r="EA358" s="60"/>
      <c r="EB358" s="60"/>
      <c r="EC358" s="60"/>
      <c r="ED358" s="60"/>
      <c r="EE358" s="60"/>
      <c r="EF358" s="60"/>
      <c r="EG358" s="60"/>
      <c r="EH358" s="60"/>
      <c r="EI358" s="60"/>
      <c r="EJ358" s="60"/>
      <c r="EK358" s="60"/>
      <c r="EL358" s="60"/>
    </row>
    <row r="359" spans="41:142" ht="15" x14ac:dyDescent="0.25">
      <c r="AO359" s="60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  <c r="DS359" s="60"/>
      <c r="DT359" s="60"/>
      <c r="DU359" s="60"/>
      <c r="DV359" s="60"/>
      <c r="DW359" s="60"/>
      <c r="DX359" s="60"/>
      <c r="DY359" s="60"/>
      <c r="DZ359" s="60"/>
      <c r="EA359" s="60"/>
      <c r="EB359" s="60"/>
      <c r="EC359" s="60"/>
      <c r="ED359" s="60"/>
      <c r="EE359" s="60"/>
      <c r="EF359" s="60"/>
      <c r="EG359" s="60"/>
      <c r="EH359" s="60"/>
      <c r="EI359" s="60"/>
      <c r="EJ359" s="60"/>
      <c r="EK359" s="60"/>
      <c r="EL359" s="60"/>
    </row>
    <row r="360" spans="41:142" ht="15" x14ac:dyDescent="0.25">
      <c r="AO360" s="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  <c r="DS360" s="60"/>
      <c r="DT360" s="60"/>
      <c r="DU360" s="60"/>
      <c r="DV360" s="60"/>
      <c r="DW360" s="60"/>
      <c r="DX360" s="60"/>
      <c r="DY360" s="60"/>
      <c r="DZ360" s="60"/>
      <c r="EA360" s="60"/>
      <c r="EB360" s="60"/>
      <c r="EC360" s="60"/>
      <c r="ED360" s="60"/>
      <c r="EE360" s="60"/>
      <c r="EF360" s="60"/>
      <c r="EG360" s="60"/>
      <c r="EH360" s="60"/>
      <c r="EI360" s="60"/>
      <c r="EJ360" s="60"/>
      <c r="EK360" s="60"/>
      <c r="EL360" s="60"/>
    </row>
    <row r="361" spans="41:142" ht="15" x14ac:dyDescent="0.25">
      <c r="AO361" s="60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  <c r="DS361" s="60"/>
      <c r="DT361" s="60"/>
      <c r="DU361" s="60"/>
      <c r="DV361" s="60"/>
      <c r="DW361" s="60"/>
      <c r="DX361" s="60"/>
      <c r="DY361" s="60"/>
      <c r="DZ361" s="60"/>
      <c r="EA361" s="60"/>
      <c r="EB361" s="60"/>
      <c r="EC361" s="60"/>
      <c r="ED361" s="60"/>
      <c r="EE361" s="60"/>
      <c r="EF361" s="60"/>
      <c r="EG361" s="60"/>
      <c r="EH361" s="60"/>
      <c r="EI361" s="60"/>
      <c r="EJ361" s="60"/>
      <c r="EK361" s="60"/>
      <c r="EL361" s="60"/>
    </row>
    <row r="362" spans="41:142" ht="15" x14ac:dyDescent="0.25">
      <c r="AO362" s="60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  <c r="DS362" s="60"/>
      <c r="DT362" s="60"/>
      <c r="DU362" s="60"/>
      <c r="DV362" s="60"/>
      <c r="DW362" s="60"/>
      <c r="DX362" s="60"/>
      <c r="DY362" s="60"/>
      <c r="DZ362" s="60"/>
      <c r="EA362" s="60"/>
      <c r="EB362" s="60"/>
      <c r="EC362" s="60"/>
      <c r="ED362" s="60"/>
      <c r="EE362" s="60"/>
      <c r="EF362" s="60"/>
      <c r="EG362" s="60"/>
      <c r="EH362" s="60"/>
      <c r="EI362" s="60"/>
      <c r="EJ362" s="60"/>
      <c r="EK362" s="60"/>
      <c r="EL362" s="60"/>
    </row>
    <row r="363" spans="41:142" ht="15" x14ac:dyDescent="0.25">
      <c r="AO363" s="60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  <c r="DS363" s="60"/>
      <c r="DT363" s="60"/>
      <c r="DU363" s="60"/>
      <c r="DV363" s="60"/>
      <c r="DW363" s="60"/>
      <c r="DX363" s="60"/>
      <c r="DY363" s="60"/>
      <c r="DZ363" s="60"/>
      <c r="EA363" s="60"/>
      <c r="EB363" s="60"/>
      <c r="EC363" s="60"/>
      <c r="ED363" s="60"/>
      <c r="EE363" s="60"/>
      <c r="EF363" s="60"/>
      <c r="EG363" s="60"/>
      <c r="EH363" s="60"/>
      <c r="EI363" s="60"/>
      <c r="EJ363" s="60"/>
      <c r="EK363" s="60"/>
      <c r="EL363" s="60"/>
    </row>
    <row r="364" spans="41:142" ht="15" x14ac:dyDescent="0.25">
      <c r="AO364" s="60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  <c r="DS364" s="60"/>
      <c r="DT364" s="60"/>
      <c r="DU364" s="60"/>
      <c r="DV364" s="60"/>
      <c r="DW364" s="60"/>
      <c r="DX364" s="60"/>
      <c r="DY364" s="60"/>
      <c r="DZ364" s="60"/>
      <c r="EA364" s="60"/>
      <c r="EB364" s="60"/>
      <c r="EC364" s="60"/>
      <c r="ED364" s="60"/>
      <c r="EE364" s="60"/>
      <c r="EF364" s="60"/>
      <c r="EG364" s="60"/>
      <c r="EH364" s="60"/>
      <c r="EI364" s="60"/>
      <c r="EJ364" s="60"/>
      <c r="EK364" s="60"/>
      <c r="EL364" s="60"/>
    </row>
    <row r="365" spans="41:142" ht="15" x14ac:dyDescent="0.25">
      <c r="AO365" s="60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  <c r="DS365" s="60"/>
      <c r="DT365" s="60"/>
      <c r="DU365" s="60"/>
      <c r="DV365" s="60"/>
      <c r="DW365" s="60"/>
      <c r="DX365" s="60"/>
      <c r="DY365" s="60"/>
      <c r="DZ365" s="60"/>
      <c r="EA365" s="60"/>
      <c r="EB365" s="60"/>
      <c r="EC365" s="60"/>
      <c r="ED365" s="60"/>
      <c r="EE365" s="60"/>
      <c r="EF365" s="60"/>
      <c r="EG365" s="60"/>
      <c r="EH365" s="60"/>
      <c r="EI365" s="60"/>
      <c r="EJ365" s="60"/>
      <c r="EK365" s="60"/>
      <c r="EL365" s="60"/>
    </row>
    <row r="366" spans="41:142" ht="15" x14ac:dyDescent="0.25">
      <c r="AO366" s="60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  <c r="DS366" s="60"/>
      <c r="DT366" s="60"/>
      <c r="DU366" s="60"/>
      <c r="DV366" s="60"/>
      <c r="DW366" s="60"/>
      <c r="DX366" s="60"/>
      <c r="DY366" s="60"/>
      <c r="DZ366" s="60"/>
      <c r="EA366" s="60"/>
      <c r="EB366" s="60"/>
      <c r="EC366" s="60"/>
      <c r="ED366" s="60"/>
      <c r="EE366" s="60"/>
      <c r="EF366" s="60"/>
      <c r="EG366" s="60"/>
      <c r="EH366" s="60"/>
      <c r="EI366" s="60"/>
      <c r="EJ366" s="60"/>
      <c r="EK366" s="60"/>
      <c r="EL366" s="60"/>
    </row>
    <row r="367" spans="41:142" ht="15" x14ac:dyDescent="0.25">
      <c r="AO367" s="60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  <c r="DS367" s="60"/>
      <c r="DT367" s="60"/>
      <c r="DU367" s="60"/>
      <c r="DV367" s="60"/>
      <c r="DW367" s="60"/>
      <c r="DX367" s="60"/>
      <c r="DY367" s="60"/>
      <c r="DZ367" s="60"/>
      <c r="EA367" s="60"/>
      <c r="EB367" s="60"/>
      <c r="EC367" s="60"/>
      <c r="ED367" s="60"/>
      <c r="EE367" s="60"/>
      <c r="EF367" s="60"/>
      <c r="EG367" s="60"/>
      <c r="EH367" s="60"/>
      <c r="EI367" s="60"/>
      <c r="EJ367" s="60"/>
      <c r="EK367" s="60"/>
      <c r="EL367" s="60"/>
    </row>
    <row r="368" spans="41:142" ht="15" x14ac:dyDescent="0.25">
      <c r="AO368" s="60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  <c r="DS368" s="60"/>
      <c r="DT368" s="60"/>
      <c r="DU368" s="60"/>
      <c r="DV368" s="60"/>
      <c r="DW368" s="60"/>
      <c r="DX368" s="60"/>
      <c r="DY368" s="60"/>
      <c r="DZ368" s="60"/>
      <c r="EA368" s="60"/>
      <c r="EB368" s="60"/>
      <c r="EC368" s="60"/>
      <c r="ED368" s="60"/>
      <c r="EE368" s="60"/>
      <c r="EF368" s="60"/>
      <c r="EG368" s="60"/>
      <c r="EH368" s="60"/>
      <c r="EI368" s="60"/>
      <c r="EJ368" s="60"/>
      <c r="EK368" s="60"/>
      <c r="EL368" s="60"/>
    </row>
    <row r="369" spans="41:142" ht="15" x14ac:dyDescent="0.25">
      <c r="AO369" s="60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  <c r="DS369" s="60"/>
      <c r="DT369" s="60"/>
      <c r="DU369" s="60"/>
      <c r="DV369" s="60"/>
      <c r="DW369" s="60"/>
      <c r="DX369" s="60"/>
      <c r="DY369" s="60"/>
      <c r="DZ369" s="60"/>
      <c r="EA369" s="60"/>
      <c r="EB369" s="60"/>
      <c r="EC369" s="60"/>
      <c r="ED369" s="60"/>
      <c r="EE369" s="60"/>
      <c r="EF369" s="60"/>
      <c r="EG369" s="60"/>
      <c r="EH369" s="60"/>
      <c r="EI369" s="60"/>
      <c r="EJ369" s="60"/>
      <c r="EK369" s="60"/>
      <c r="EL369" s="60"/>
    </row>
    <row r="370" spans="41:142" ht="15" x14ac:dyDescent="0.25">
      <c r="AO370" s="6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  <c r="DS370" s="60"/>
      <c r="DT370" s="60"/>
      <c r="DU370" s="60"/>
      <c r="DV370" s="60"/>
      <c r="DW370" s="60"/>
      <c r="DX370" s="60"/>
      <c r="DY370" s="60"/>
      <c r="DZ370" s="60"/>
      <c r="EA370" s="60"/>
      <c r="EB370" s="60"/>
      <c r="EC370" s="60"/>
      <c r="ED370" s="60"/>
      <c r="EE370" s="60"/>
      <c r="EF370" s="60"/>
      <c r="EG370" s="60"/>
      <c r="EH370" s="60"/>
      <c r="EI370" s="60"/>
      <c r="EJ370" s="60"/>
      <c r="EK370" s="60"/>
      <c r="EL370" s="60"/>
    </row>
    <row r="371" spans="41:142" ht="15" x14ac:dyDescent="0.25">
      <c r="AO371" s="60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  <c r="DS371" s="60"/>
      <c r="DT371" s="60"/>
      <c r="DU371" s="60"/>
      <c r="DV371" s="60"/>
      <c r="DW371" s="60"/>
      <c r="DX371" s="60"/>
      <c r="DY371" s="60"/>
      <c r="DZ371" s="60"/>
      <c r="EA371" s="60"/>
      <c r="EB371" s="60"/>
      <c r="EC371" s="60"/>
      <c r="ED371" s="60"/>
      <c r="EE371" s="60"/>
      <c r="EF371" s="60"/>
      <c r="EG371" s="60"/>
      <c r="EH371" s="60"/>
      <c r="EI371" s="60"/>
      <c r="EJ371" s="60"/>
      <c r="EK371" s="60"/>
      <c r="EL371" s="60"/>
    </row>
    <row r="372" spans="41:142" ht="15" x14ac:dyDescent="0.25">
      <c r="AO372" s="60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  <c r="DS372" s="60"/>
      <c r="DT372" s="60"/>
      <c r="DU372" s="60"/>
      <c r="DV372" s="60"/>
      <c r="DW372" s="60"/>
      <c r="DX372" s="60"/>
      <c r="DY372" s="60"/>
      <c r="DZ372" s="60"/>
      <c r="EA372" s="60"/>
      <c r="EB372" s="60"/>
      <c r="EC372" s="60"/>
      <c r="ED372" s="60"/>
      <c r="EE372" s="60"/>
      <c r="EF372" s="60"/>
      <c r="EG372" s="60"/>
      <c r="EH372" s="60"/>
      <c r="EI372" s="60"/>
      <c r="EJ372" s="60"/>
      <c r="EK372" s="60"/>
      <c r="EL372" s="60"/>
    </row>
    <row r="373" spans="41:142" ht="15" x14ac:dyDescent="0.25">
      <c r="AO373" s="60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  <c r="DS373" s="60"/>
      <c r="DT373" s="60"/>
      <c r="DU373" s="60"/>
      <c r="DV373" s="60"/>
      <c r="DW373" s="60"/>
      <c r="DX373" s="60"/>
      <c r="DY373" s="60"/>
      <c r="DZ373" s="60"/>
      <c r="EA373" s="60"/>
      <c r="EB373" s="60"/>
      <c r="EC373" s="60"/>
      <c r="ED373" s="60"/>
      <c r="EE373" s="60"/>
      <c r="EF373" s="60"/>
      <c r="EG373" s="60"/>
      <c r="EH373" s="60"/>
      <c r="EI373" s="60"/>
      <c r="EJ373" s="60"/>
      <c r="EK373" s="60"/>
      <c r="EL373" s="60"/>
    </row>
    <row r="374" spans="41:142" ht="15" x14ac:dyDescent="0.25">
      <c r="AO374" s="60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  <c r="DS374" s="60"/>
      <c r="DT374" s="60"/>
      <c r="DU374" s="60"/>
      <c r="DV374" s="60"/>
      <c r="DW374" s="60"/>
      <c r="DX374" s="60"/>
      <c r="DY374" s="60"/>
      <c r="DZ374" s="60"/>
      <c r="EA374" s="60"/>
      <c r="EB374" s="60"/>
      <c r="EC374" s="60"/>
      <c r="ED374" s="60"/>
      <c r="EE374" s="60"/>
      <c r="EF374" s="60"/>
      <c r="EG374" s="60"/>
      <c r="EH374" s="60"/>
      <c r="EI374" s="60"/>
      <c r="EJ374" s="60"/>
      <c r="EK374" s="60"/>
      <c r="EL374" s="60"/>
    </row>
    <row r="375" spans="41:142" ht="15" x14ac:dyDescent="0.25">
      <c r="AO375" s="60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  <c r="DS375" s="60"/>
      <c r="DT375" s="60"/>
      <c r="DU375" s="60"/>
      <c r="DV375" s="60"/>
      <c r="DW375" s="60"/>
      <c r="DX375" s="60"/>
      <c r="DY375" s="60"/>
      <c r="DZ375" s="60"/>
      <c r="EA375" s="60"/>
      <c r="EB375" s="60"/>
      <c r="EC375" s="60"/>
      <c r="ED375" s="60"/>
      <c r="EE375" s="60"/>
      <c r="EF375" s="60"/>
      <c r="EG375" s="60"/>
      <c r="EH375" s="60"/>
      <c r="EI375" s="60"/>
      <c r="EJ375" s="60"/>
      <c r="EK375" s="60"/>
      <c r="EL375" s="60"/>
    </row>
    <row r="376" spans="41:142" ht="15" x14ac:dyDescent="0.25">
      <c r="AO376" s="60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  <c r="DS376" s="60"/>
      <c r="DT376" s="60"/>
      <c r="DU376" s="60"/>
      <c r="DV376" s="60"/>
      <c r="DW376" s="60"/>
      <c r="DX376" s="60"/>
      <c r="DY376" s="60"/>
      <c r="DZ376" s="60"/>
      <c r="EA376" s="60"/>
      <c r="EB376" s="60"/>
      <c r="EC376" s="60"/>
      <c r="ED376" s="60"/>
      <c r="EE376" s="60"/>
      <c r="EF376" s="60"/>
      <c r="EG376" s="60"/>
      <c r="EH376" s="60"/>
      <c r="EI376" s="60"/>
      <c r="EJ376" s="60"/>
      <c r="EK376" s="60"/>
      <c r="EL376" s="60"/>
    </row>
    <row r="377" spans="41:142" ht="15" x14ac:dyDescent="0.25">
      <c r="AO377" s="60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  <c r="DS377" s="60"/>
      <c r="DT377" s="60"/>
      <c r="DU377" s="60"/>
      <c r="DV377" s="60"/>
      <c r="DW377" s="60"/>
      <c r="DX377" s="60"/>
      <c r="DY377" s="60"/>
      <c r="DZ377" s="60"/>
      <c r="EA377" s="60"/>
      <c r="EB377" s="60"/>
      <c r="EC377" s="60"/>
      <c r="ED377" s="60"/>
      <c r="EE377" s="60"/>
      <c r="EF377" s="60"/>
      <c r="EG377" s="60"/>
      <c r="EH377" s="60"/>
      <c r="EI377" s="60"/>
      <c r="EJ377" s="60"/>
      <c r="EK377" s="60"/>
      <c r="EL377" s="60"/>
    </row>
    <row r="378" spans="41:142" ht="15" x14ac:dyDescent="0.25">
      <c r="AO378" s="60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  <c r="DS378" s="60"/>
      <c r="DT378" s="60"/>
      <c r="DU378" s="60"/>
      <c r="DV378" s="60"/>
      <c r="DW378" s="60"/>
      <c r="DX378" s="60"/>
      <c r="DY378" s="60"/>
      <c r="DZ378" s="60"/>
      <c r="EA378" s="60"/>
      <c r="EB378" s="60"/>
      <c r="EC378" s="60"/>
      <c r="ED378" s="60"/>
      <c r="EE378" s="60"/>
      <c r="EF378" s="60"/>
      <c r="EG378" s="60"/>
      <c r="EH378" s="60"/>
      <c r="EI378" s="60"/>
      <c r="EJ378" s="60"/>
      <c r="EK378" s="60"/>
      <c r="EL378" s="60"/>
    </row>
    <row r="379" spans="41:142" ht="15" x14ac:dyDescent="0.25">
      <c r="AO379" s="60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  <c r="DS379" s="60"/>
      <c r="DT379" s="60"/>
      <c r="DU379" s="60"/>
      <c r="DV379" s="60"/>
      <c r="DW379" s="60"/>
      <c r="DX379" s="60"/>
      <c r="DY379" s="60"/>
      <c r="DZ379" s="60"/>
      <c r="EA379" s="60"/>
      <c r="EB379" s="60"/>
      <c r="EC379" s="60"/>
      <c r="ED379" s="60"/>
      <c r="EE379" s="60"/>
      <c r="EF379" s="60"/>
      <c r="EG379" s="60"/>
      <c r="EH379" s="60"/>
      <c r="EI379" s="60"/>
      <c r="EJ379" s="60"/>
      <c r="EK379" s="60"/>
      <c r="EL379" s="60"/>
    </row>
    <row r="380" spans="41:142" ht="15" x14ac:dyDescent="0.25">
      <c r="AO380" s="6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  <c r="DS380" s="60"/>
      <c r="DT380" s="60"/>
      <c r="DU380" s="60"/>
      <c r="DV380" s="60"/>
      <c r="DW380" s="60"/>
      <c r="DX380" s="60"/>
      <c r="DY380" s="60"/>
      <c r="DZ380" s="60"/>
      <c r="EA380" s="60"/>
      <c r="EB380" s="60"/>
      <c r="EC380" s="60"/>
      <c r="ED380" s="60"/>
      <c r="EE380" s="60"/>
      <c r="EF380" s="60"/>
      <c r="EG380" s="60"/>
      <c r="EH380" s="60"/>
      <c r="EI380" s="60"/>
      <c r="EJ380" s="60"/>
      <c r="EK380" s="60"/>
      <c r="EL380" s="60"/>
    </row>
    <row r="381" spans="41:142" ht="15" x14ac:dyDescent="0.25">
      <c r="AO381" s="60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  <c r="DS381" s="60"/>
      <c r="DT381" s="60"/>
      <c r="DU381" s="60"/>
      <c r="DV381" s="60"/>
      <c r="DW381" s="60"/>
      <c r="DX381" s="60"/>
      <c r="DY381" s="60"/>
      <c r="DZ381" s="60"/>
      <c r="EA381" s="60"/>
      <c r="EB381" s="60"/>
      <c r="EC381" s="60"/>
      <c r="ED381" s="60"/>
      <c r="EE381" s="60"/>
      <c r="EF381" s="60"/>
      <c r="EG381" s="60"/>
      <c r="EH381" s="60"/>
      <c r="EI381" s="60"/>
      <c r="EJ381" s="60"/>
      <c r="EK381" s="60"/>
      <c r="EL381" s="60"/>
    </row>
    <row r="382" spans="41:142" ht="15" x14ac:dyDescent="0.25">
      <c r="AO382" s="60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  <c r="DS382" s="60"/>
      <c r="DT382" s="60"/>
      <c r="DU382" s="60"/>
      <c r="DV382" s="60"/>
      <c r="DW382" s="60"/>
      <c r="DX382" s="60"/>
      <c r="DY382" s="60"/>
      <c r="DZ382" s="60"/>
      <c r="EA382" s="60"/>
      <c r="EB382" s="60"/>
      <c r="EC382" s="60"/>
      <c r="ED382" s="60"/>
      <c r="EE382" s="60"/>
      <c r="EF382" s="60"/>
      <c r="EG382" s="60"/>
      <c r="EH382" s="60"/>
      <c r="EI382" s="60"/>
      <c r="EJ382" s="60"/>
      <c r="EK382" s="60"/>
      <c r="EL382" s="60"/>
    </row>
    <row r="383" spans="41:142" ht="15" x14ac:dyDescent="0.25">
      <c r="AO383" s="60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  <c r="DS383" s="60"/>
      <c r="DT383" s="60"/>
      <c r="DU383" s="60"/>
      <c r="DV383" s="60"/>
      <c r="DW383" s="60"/>
      <c r="DX383" s="60"/>
      <c r="DY383" s="60"/>
      <c r="DZ383" s="60"/>
      <c r="EA383" s="60"/>
      <c r="EB383" s="60"/>
      <c r="EC383" s="60"/>
      <c r="ED383" s="60"/>
      <c r="EE383" s="60"/>
      <c r="EF383" s="60"/>
      <c r="EG383" s="60"/>
      <c r="EH383" s="60"/>
      <c r="EI383" s="60"/>
      <c r="EJ383" s="60"/>
      <c r="EK383" s="60"/>
      <c r="EL383" s="60"/>
    </row>
    <row r="384" spans="41:142" ht="15" x14ac:dyDescent="0.25">
      <c r="AO384" s="60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  <c r="DS384" s="60"/>
      <c r="DT384" s="60"/>
      <c r="DU384" s="60"/>
      <c r="DV384" s="60"/>
      <c r="DW384" s="60"/>
      <c r="DX384" s="60"/>
      <c r="DY384" s="60"/>
      <c r="DZ384" s="60"/>
      <c r="EA384" s="60"/>
      <c r="EB384" s="60"/>
      <c r="EC384" s="60"/>
      <c r="ED384" s="60"/>
      <c r="EE384" s="60"/>
      <c r="EF384" s="60"/>
      <c r="EG384" s="60"/>
      <c r="EH384" s="60"/>
      <c r="EI384" s="60"/>
      <c r="EJ384" s="60"/>
      <c r="EK384" s="60"/>
      <c r="EL384" s="60"/>
    </row>
    <row r="385" spans="41:142" ht="15" x14ac:dyDescent="0.25">
      <c r="AO385" s="60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  <c r="DS385" s="60"/>
      <c r="DT385" s="60"/>
      <c r="DU385" s="60"/>
      <c r="DV385" s="60"/>
      <c r="DW385" s="60"/>
      <c r="DX385" s="60"/>
      <c r="DY385" s="60"/>
      <c r="DZ385" s="60"/>
      <c r="EA385" s="60"/>
      <c r="EB385" s="60"/>
      <c r="EC385" s="60"/>
      <c r="ED385" s="60"/>
      <c r="EE385" s="60"/>
      <c r="EF385" s="60"/>
      <c r="EG385" s="60"/>
      <c r="EH385" s="60"/>
      <c r="EI385" s="60"/>
      <c r="EJ385" s="60"/>
      <c r="EK385" s="60"/>
      <c r="EL385" s="60"/>
    </row>
    <row r="386" spans="41:142" ht="15" x14ac:dyDescent="0.25">
      <c r="AO386" s="60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  <c r="DS386" s="60"/>
      <c r="DT386" s="60"/>
      <c r="DU386" s="60"/>
      <c r="DV386" s="60"/>
      <c r="DW386" s="60"/>
      <c r="DX386" s="60"/>
      <c r="DY386" s="60"/>
      <c r="DZ386" s="60"/>
      <c r="EA386" s="60"/>
      <c r="EB386" s="60"/>
      <c r="EC386" s="60"/>
      <c r="ED386" s="60"/>
      <c r="EE386" s="60"/>
      <c r="EF386" s="60"/>
      <c r="EG386" s="60"/>
      <c r="EH386" s="60"/>
      <c r="EI386" s="60"/>
      <c r="EJ386" s="60"/>
      <c r="EK386" s="60"/>
      <c r="EL386" s="60"/>
    </row>
    <row r="387" spans="41:142" ht="15" x14ac:dyDescent="0.25">
      <c r="AO387" s="60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  <c r="DS387" s="60"/>
      <c r="DT387" s="60"/>
      <c r="DU387" s="60"/>
      <c r="DV387" s="60"/>
      <c r="DW387" s="60"/>
      <c r="DX387" s="60"/>
      <c r="DY387" s="60"/>
      <c r="DZ387" s="60"/>
      <c r="EA387" s="60"/>
      <c r="EB387" s="60"/>
      <c r="EC387" s="60"/>
      <c r="ED387" s="60"/>
      <c r="EE387" s="60"/>
      <c r="EF387" s="60"/>
      <c r="EG387" s="60"/>
      <c r="EH387" s="60"/>
      <c r="EI387" s="60"/>
      <c r="EJ387" s="60"/>
      <c r="EK387" s="60"/>
      <c r="EL387" s="60"/>
    </row>
    <row r="388" spans="41:142" ht="15" x14ac:dyDescent="0.25">
      <c r="AO388" s="60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  <c r="DS388" s="60"/>
      <c r="DT388" s="60"/>
      <c r="DU388" s="60"/>
      <c r="DV388" s="60"/>
      <c r="DW388" s="60"/>
      <c r="DX388" s="60"/>
      <c r="DY388" s="60"/>
      <c r="DZ388" s="60"/>
      <c r="EA388" s="60"/>
      <c r="EB388" s="60"/>
      <c r="EC388" s="60"/>
      <c r="ED388" s="60"/>
      <c r="EE388" s="60"/>
      <c r="EF388" s="60"/>
      <c r="EG388" s="60"/>
      <c r="EH388" s="60"/>
      <c r="EI388" s="60"/>
      <c r="EJ388" s="60"/>
      <c r="EK388" s="60"/>
      <c r="EL388" s="60"/>
    </row>
    <row r="389" spans="41:142" ht="15" x14ac:dyDescent="0.25">
      <c r="AO389" s="60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  <c r="DS389" s="60"/>
      <c r="DT389" s="60"/>
      <c r="DU389" s="60"/>
      <c r="DV389" s="60"/>
      <c r="DW389" s="60"/>
      <c r="DX389" s="60"/>
      <c r="DY389" s="60"/>
      <c r="DZ389" s="60"/>
      <c r="EA389" s="60"/>
      <c r="EB389" s="60"/>
      <c r="EC389" s="60"/>
      <c r="ED389" s="60"/>
      <c r="EE389" s="60"/>
      <c r="EF389" s="60"/>
      <c r="EG389" s="60"/>
      <c r="EH389" s="60"/>
      <c r="EI389" s="60"/>
      <c r="EJ389" s="60"/>
      <c r="EK389" s="60"/>
      <c r="EL389" s="60"/>
    </row>
    <row r="390" spans="41:142" ht="15" x14ac:dyDescent="0.25">
      <c r="AO390" s="6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  <c r="DS390" s="60"/>
      <c r="DT390" s="60"/>
      <c r="DU390" s="60"/>
      <c r="DV390" s="60"/>
      <c r="DW390" s="60"/>
      <c r="DX390" s="60"/>
      <c r="DY390" s="60"/>
      <c r="DZ390" s="60"/>
      <c r="EA390" s="60"/>
      <c r="EB390" s="60"/>
      <c r="EC390" s="60"/>
      <c r="ED390" s="60"/>
      <c r="EE390" s="60"/>
      <c r="EF390" s="60"/>
      <c r="EG390" s="60"/>
      <c r="EH390" s="60"/>
      <c r="EI390" s="60"/>
      <c r="EJ390" s="60"/>
      <c r="EK390" s="60"/>
      <c r="EL390" s="60"/>
    </row>
    <row r="391" spans="41:142" ht="15" x14ac:dyDescent="0.25">
      <c r="AO391" s="60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  <c r="DS391" s="60"/>
      <c r="DT391" s="60"/>
      <c r="DU391" s="60"/>
      <c r="DV391" s="60"/>
      <c r="DW391" s="60"/>
      <c r="DX391" s="60"/>
      <c r="DY391" s="60"/>
      <c r="DZ391" s="60"/>
      <c r="EA391" s="60"/>
      <c r="EB391" s="60"/>
      <c r="EC391" s="60"/>
      <c r="ED391" s="60"/>
      <c r="EE391" s="60"/>
      <c r="EF391" s="60"/>
      <c r="EG391" s="60"/>
      <c r="EH391" s="60"/>
      <c r="EI391" s="60"/>
      <c r="EJ391" s="60"/>
      <c r="EK391" s="60"/>
      <c r="EL391" s="60"/>
    </row>
    <row r="392" spans="41:142" ht="15" x14ac:dyDescent="0.25">
      <c r="AO392" s="60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  <c r="DS392" s="60"/>
      <c r="DT392" s="60"/>
      <c r="DU392" s="60"/>
      <c r="DV392" s="60"/>
      <c r="DW392" s="60"/>
      <c r="DX392" s="60"/>
      <c r="DY392" s="60"/>
      <c r="DZ392" s="60"/>
      <c r="EA392" s="60"/>
      <c r="EB392" s="60"/>
      <c r="EC392" s="60"/>
      <c r="ED392" s="60"/>
      <c r="EE392" s="60"/>
      <c r="EF392" s="60"/>
      <c r="EG392" s="60"/>
      <c r="EH392" s="60"/>
      <c r="EI392" s="60"/>
      <c r="EJ392" s="60"/>
      <c r="EK392" s="60"/>
      <c r="EL392" s="60"/>
    </row>
    <row r="393" spans="41:142" ht="15" x14ac:dyDescent="0.25">
      <c r="AO393" s="60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  <c r="DS393" s="60"/>
      <c r="DT393" s="60"/>
      <c r="DU393" s="60"/>
      <c r="DV393" s="60"/>
      <c r="DW393" s="60"/>
      <c r="DX393" s="60"/>
      <c r="DY393" s="60"/>
      <c r="DZ393" s="60"/>
      <c r="EA393" s="60"/>
      <c r="EB393" s="60"/>
      <c r="EC393" s="60"/>
      <c r="ED393" s="60"/>
      <c r="EE393" s="60"/>
      <c r="EF393" s="60"/>
      <c r="EG393" s="60"/>
      <c r="EH393" s="60"/>
      <c r="EI393" s="60"/>
      <c r="EJ393" s="60"/>
      <c r="EK393" s="60"/>
      <c r="EL393" s="60"/>
    </row>
    <row r="394" spans="41:142" ht="15" x14ac:dyDescent="0.25">
      <c r="AO394" s="60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  <c r="DS394" s="60"/>
      <c r="DT394" s="60"/>
      <c r="DU394" s="60"/>
      <c r="DV394" s="60"/>
      <c r="DW394" s="60"/>
      <c r="DX394" s="60"/>
      <c r="DY394" s="60"/>
      <c r="DZ394" s="60"/>
      <c r="EA394" s="60"/>
      <c r="EB394" s="60"/>
      <c r="EC394" s="60"/>
      <c r="ED394" s="60"/>
      <c r="EE394" s="60"/>
      <c r="EF394" s="60"/>
      <c r="EG394" s="60"/>
      <c r="EH394" s="60"/>
      <c r="EI394" s="60"/>
      <c r="EJ394" s="60"/>
      <c r="EK394" s="60"/>
      <c r="EL394" s="60"/>
    </row>
    <row r="395" spans="41:142" ht="15" x14ac:dyDescent="0.25">
      <c r="AO395" s="60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  <c r="DS395" s="60"/>
      <c r="DT395" s="60"/>
      <c r="DU395" s="60"/>
      <c r="DV395" s="60"/>
      <c r="DW395" s="60"/>
      <c r="DX395" s="60"/>
      <c r="DY395" s="60"/>
      <c r="DZ395" s="60"/>
      <c r="EA395" s="60"/>
      <c r="EB395" s="60"/>
      <c r="EC395" s="60"/>
      <c r="ED395" s="60"/>
      <c r="EE395" s="60"/>
      <c r="EF395" s="60"/>
      <c r="EG395" s="60"/>
      <c r="EH395" s="60"/>
      <c r="EI395" s="60"/>
      <c r="EJ395" s="60"/>
      <c r="EK395" s="60"/>
      <c r="EL395" s="60"/>
    </row>
    <row r="396" spans="41:142" ht="15" x14ac:dyDescent="0.25">
      <c r="AO396" s="60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  <c r="DS396" s="60"/>
      <c r="DT396" s="60"/>
      <c r="DU396" s="60"/>
      <c r="DV396" s="60"/>
      <c r="DW396" s="60"/>
      <c r="DX396" s="60"/>
      <c r="DY396" s="60"/>
      <c r="DZ396" s="60"/>
      <c r="EA396" s="60"/>
      <c r="EB396" s="60"/>
      <c r="EC396" s="60"/>
      <c r="ED396" s="60"/>
      <c r="EE396" s="60"/>
      <c r="EF396" s="60"/>
      <c r="EG396" s="60"/>
      <c r="EH396" s="60"/>
      <c r="EI396" s="60"/>
      <c r="EJ396" s="60"/>
      <c r="EK396" s="60"/>
      <c r="EL396" s="60"/>
    </row>
    <row r="397" spans="41:142" ht="15" x14ac:dyDescent="0.25">
      <c r="AO397" s="60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  <c r="DS397" s="60"/>
      <c r="DT397" s="60"/>
      <c r="DU397" s="60"/>
      <c r="DV397" s="60"/>
      <c r="DW397" s="60"/>
      <c r="DX397" s="60"/>
      <c r="DY397" s="60"/>
      <c r="DZ397" s="60"/>
      <c r="EA397" s="60"/>
      <c r="EB397" s="60"/>
      <c r="EC397" s="60"/>
      <c r="ED397" s="60"/>
      <c r="EE397" s="60"/>
      <c r="EF397" s="60"/>
      <c r="EG397" s="60"/>
      <c r="EH397" s="60"/>
      <c r="EI397" s="60"/>
      <c r="EJ397" s="60"/>
      <c r="EK397" s="60"/>
      <c r="EL397" s="60"/>
    </row>
    <row r="398" spans="41:142" ht="15" x14ac:dyDescent="0.25">
      <c r="AO398" s="60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  <c r="DS398" s="60"/>
      <c r="DT398" s="60"/>
      <c r="DU398" s="60"/>
      <c r="DV398" s="60"/>
      <c r="DW398" s="60"/>
      <c r="DX398" s="60"/>
      <c r="DY398" s="60"/>
      <c r="DZ398" s="60"/>
      <c r="EA398" s="60"/>
      <c r="EB398" s="60"/>
      <c r="EC398" s="60"/>
      <c r="ED398" s="60"/>
      <c r="EE398" s="60"/>
      <c r="EF398" s="60"/>
      <c r="EG398" s="60"/>
      <c r="EH398" s="60"/>
      <c r="EI398" s="60"/>
      <c r="EJ398" s="60"/>
      <c r="EK398" s="60"/>
      <c r="EL398" s="60"/>
    </row>
    <row r="399" spans="41:142" ht="15" x14ac:dyDescent="0.25">
      <c r="AO399" s="60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  <c r="DS399" s="60"/>
      <c r="DT399" s="60"/>
      <c r="DU399" s="60"/>
      <c r="DV399" s="60"/>
      <c r="DW399" s="60"/>
      <c r="DX399" s="60"/>
      <c r="DY399" s="60"/>
      <c r="DZ399" s="60"/>
      <c r="EA399" s="60"/>
      <c r="EB399" s="60"/>
      <c r="EC399" s="60"/>
      <c r="ED399" s="60"/>
      <c r="EE399" s="60"/>
      <c r="EF399" s="60"/>
      <c r="EG399" s="60"/>
      <c r="EH399" s="60"/>
      <c r="EI399" s="60"/>
      <c r="EJ399" s="60"/>
      <c r="EK399" s="60"/>
      <c r="EL399" s="60"/>
    </row>
    <row r="400" spans="41:142" ht="15" x14ac:dyDescent="0.25">
      <c r="AO400" s="6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  <c r="DS400" s="60"/>
      <c r="DT400" s="60"/>
      <c r="DU400" s="60"/>
      <c r="DV400" s="60"/>
      <c r="DW400" s="60"/>
      <c r="DX400" s="60"/>
      <c r="DY400" s="60"/>
      <c r="DZ400" s="60"/>
      <c r="EA400" s="60"/>
      <c r="EB400" s="60"/>
      <c r="EC400" s="60"/>
      <c r="ED400" s="60"/>
      <c r="EE400" s="60"/>
      <c r="EF400" s="60"/>
      <c r="EG400" s="60"/>
      <c r="EH400" s="60"/>
      <c r="EI400" s="60"/>
      <c r="EJ400" s="60"/>
      <c r="EK400" s="60"/>
      <c r="EL400" s="60"/>
    </row>
    <row r="401" spans="41:142" ht="15" x14ac:dyDescent="0.25">
      <c r="AO401" s="60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  <c r="DS401" s="60"/>
      <c r="DT401" s="60"/>
      <c r="DU401" s="60"/>
      <c r="DV401" s="60"/>
      <c r="DW401" s="60"/>
      <c r="DX401" s="60"/>
      <c r="DY401" s="60"/>
      <c r="DZ401" s="60"/>
      <c r="EA401" s="60"/>
      <c r="EB401" s="60"/>
      <c r="EC401" s="60"/>
      <c r="ED401" s="60"/>
      <c r="EE401" s="60"/>
      <c r="EF401" s="60"/>
      <c r="EG401" s="60"/>
      <c r="EH401" s="60"/>
      <c r="EI401" s="60"/>
      <c r="EJ401" s="60"/>
      <c r="EK401" s="60"/>
      <c r="EL401" s="60"/>
    </row>
    <row r="402" spans="41:142" ht="15" x14ac:dyDescent="0.25">
      <c r="AO402" s="60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  <c r="DS402" s="60"/>
      <c r="DT402" s="60"/>
      <c r="DU402" s="60"/>
      <c r="DV402" s="60"/>
      <c r="DW402" s="60"/>
      <c r="DX402" s="60"/>
      <c r="DY402" s="60"/>
      <c r="DZ402" s="60"/>
      <c r="EA402" s="60"/>
      <c r="EB402" s="60"/>
      <c r="EC402" s="60"/>
      <c r="ED402" s="60"/>
      <c r="EE402" s="60"/>
      <c r="EF402" s="60"/>
      <c r="EG402" s="60"/>
      <c r="EH402" s="60"/>
      <c r="EI402" s="60"/>
      <c r="EJ402" s="60"/>
      <c r="EK402" s="60"/>
      <c r="EL402" s="60"/>
    </row>
    <row r="403" spans="41:142" ht="15" x14ac:dyDescent="0.25">
      <c r="AO403" s="60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  <c r="DS403" s="60"/>
      <c r="DT403" s="60"/>
      <c r="DU403" s="60"/>
      <c r="DV403" s="60"/>
      <c r="DW403" s="60"/>
      <c r="DX403" s="60"/>
      <c r="DY403" s="60"/>
      <c r="DZ403" s="60"/>
      <c r="EA403" s="60"/>
      <c r="EB403" s="60"/>
      <c r="EC403" s="60"/>
      <c r="ED403" s="60"/>
      <c r="EE403" s="60"/>
      <c r="EF403" s="60"/>
      <c r="EG403" s="60"/>
      <c r="EH403" s="60"/>
      <c r="EI403" s="60"/>
      <c r="EJ403" s="60"/>
      <c r="EK403" s="60"/>
      <c r="EL403" s="60"/>
    </row>
    <row r="404" spans="41:142" ht="15" x14ac:dyDescent="0.25">
      <c r="AO404" s="60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  <c r="DS404" s="60"/>
      <c r="DT404" s="60"/>
      <c r="DU404" s="60"/>
      <c r="DV404" s="60"/>
      <c r="DW404" s="60"/>
      <c r="DX404" s="60"/>
      <c r="DY404" s="60"/>
      <c r="DZ404" s="60"/>
      <c r="EA404" s="60"/>
      <c r="EB404" s="60"/>
      <c r="EC404" s="60"/>
      <c r="ED404" s="60"/>
      <c r="EE404" s="60"/>
      <c r="EF404" s="60"/>
      <c r="EG404" s="60"/>
      <c r="EH404" s="60"/>
      <c r="EI404" s="60"/>
      <c r="EJ404" s="60"/>
      <c r="EK404" s="60"/>
      <c r="EL404" s="60"/>
    </row>
    <row r="405" spans="41:142" ht="15" x14ac:dyDescent="0.25">
      <c r="AO405" s="60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  <c r="DS405" s="60"/>
      <c r="DT405" s="60"/>
      <c r="DU405" s="60"/>
      <c r="DV405" s="60"/>
      <c r="DW405" s="60"/>
      <c r="DX405" s="60"/>
      <c r="DY405" s="60"/>
      <c r="DZ405" s="60"/>
      <c r="EA405" s="60"/>
      <c r="EB405" s="60"/>
      <c r="EC405" s="60"/>
      <c r="ED405" s="60"/>
      <c r="EE405" s="60"/>
      <c r="EF405" s="60"/>
      <c r="EG405" s="60"/>
      <c r="EH405" s="60"/>
      <c r="EI405" s="60"/>
      <c r="EJ405" s="60"/>
      <c r="EK405" s="60"/>
      <c r="EL405" s="60"/>
    </row>
    <row r="406" spans="41:142" ht="15" x14ac:dyDescent="0.25">
      <c r="AO406" s="60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  <c r="DS406" s="60"/>
      <c r="DT406" s="60"/>
      <c r="DU406" s="60"/>
      <c r="DV406" s="60"/>
      <c r="DW406" s="60"/>
      <c r="DX406" s="60"/>
      <c r="DY406" s="60"/>
      <c r="DZ406" s="60"/>
      <c r="EA406" s="60"/>
      <c r="EB406" s="60"/>
      <c r="EC406" s="60"/>
      <c r="ED406" s="60"/>
      <c r="EE406" s="60"/>
      <c r="EF406" s="60"/>
      <c r="EG406" s="60"/>
      <c r="EH406" s="60"/>
      <c r="EI406" s="60"/>
      <c r="EJ406" s="60"/>
      <c r="EK406" s="60"/>
      <c r="EL406" s="60"/>
    </row>
    <row r="407" spans="41:142" ht="15" x14ac:dyDescent="0.25">
      <c r="AO407" s="60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  <c r="DS407" s="60"/>
      <c r="DT407" s="60"/>
      <c r="DU407" s="60"/>
      <c r="DV407" s="60"/>
      <c r="DW407" s="60"/>
      <c r="DX407" s="60"/>
      <c r="DY407" s="60"/>
      <c r="DZ407" s="60"/>
      <c r="EA407" s="60"/>
      <c r="EB407" s="60"/>
      <c r="EC407" s="60"/>
      <c r="ED407" s="60"/>
      <c r="EE407" s="60"/>
      <c r="EF407" s="60"/>
      <c r="EG407" s="60"/>
      <c r="EH407" s="60"/>
      <c r="EI407" s="60"/>
      <c r="EJ407" s="60"/>
      <c r="EK407" s="60"/>
      <c r="EL407" s="60"/>
    </row>
    <row r="408" spans="41:142" ht="15" x14ac:dyDescent="0.25">
      <c r="AO408" s="60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  <c r="DS408" s="60"/>
      <c r="DT408" s="60"/>
      <c r="DU408" s="60"/>
      <c r="DV408" s="60"/>
      <c r="DW408" s="60"/>
      <c r="DX408" s="60"/>
      <c r="DY408" s="60"/>
      <c r="DZ408" s="60"/>
      <c r="EA408" s="60"/>
      <c r="EB408" s="60"/>
      <c r="EC408" s="60"/>
      <c r="ED408" s="60"/>
      <c r="EE408" s="60"/>
      <c r="EF408" s="60"/>
      <c r="EG408" s="60"/>
      <c r="EH408" s="60"/>
      <c r="EI408" s="60"/>
      <c r="EJ408" s="60"/>
      <c r="EK408" s="60"/>
      <c r="EL408" s="60"/>
    </row>
    <row r="409" spans="41:142" ht="15" x14ac:dyDescent="0.25">
      <c r="AO409" s="60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  <c r="DS409" s="60"/>
      <c r="DT409" s="60"/>
      <c r="DU409" s="60"/>
      <c r="DV409" s="60"/>
      <c r="DW409" s="60"/>
      <c r="DX409" s="60"/>
      <c r="DY409" s="60"/>
      <c r="DZ409" s="60"/>
      <c r="EA409" s="60"/>
      <c r="EB409" s="60"/>
      <c r="EC409" s="60"/>
      <c r="ED409" s="60"/>
      <c r="EE409" s="60"/>
      <c r="EF409" s="60"/>
      <c r="EG409" s="60"/>
      <c r="EH409" s="60"/>
      <c r="EI409" s="60"/>
      <c r="EJ409" s="60"/>
      <c r="EK409" s="60"/>
      <c r="EL409" s="60"/>
    </row>
    <row r="410" spans="41:142" ht="15" x14ac:dyDescent="0.25">
      <c r="AO410" s="6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  <c r="DS410" s="60"/>
      <c r="DT410" s="60"/>
      <c r="DU410" s="60"/>
      <c r="DV410" s="60"/>
      <c r="DW410" s="60"/>
      <c r="DX410" s="60"/>
      <c r="DY410" s="60"/>
      <c r="DZ410" s="60"/>
      <c r="EA410" s="60"/>
      <c r="EB410" s="60"/>
      <c r="EC410" s="60"/>
      <c r="ED410" s="60"/>
      <c r="EE410" s="60"/>
      <c r="EF410" s="60"/>
      <c r="EG410" s="60"/>
      <c r="EH410" s="60"/>
      <c r="EI410" s="60"/>
      <c r="EJ410" s="60"/>
      <c r="EK410" s="60"/>
      <c r="EL410" s="60"/>
    </row>
    <row r="411" spans="41:142" ht="15" x14ac:dyDescent="0.25">
      <c r="AO411" s="60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  <c r="DS411" s="60"/>
      <c r="DT411" s="60"/>
      <c r="DU411" s="60"/>
      <c r="DV411" s="60"/>
      <c r="DW411" s="60"/>
      <c r="DX411" s="60"/>
      <c r="DY411" s="60"/>
      <c r="DZ411" s="60"/>
      <c r="EA411" s="60"/>
      <c r="EB411" s="60"/>
      <c r="EC411" s="60"/>
      <c r="ED411" s="60"/>
      <c r="EE411" s="60"/>
      <c r="EF411" s="60"/>
      <c r="EG411" s="60"/>
      <c r="EH411" s="60"/>
      <c r="EI411" s="60"/>
      <c r="EJ411" s="60"/>
      <c r="EK411" s="60"/>
      <c r="EL411" s="60"/>
    </row>
    <row r="412" spans="41:142" ht="15" x14ac:dyDescent="0.25">
      <c r="AO412" s="60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  <c r="DS412" s="60"/>
      <c r="DT412" s="60"/>
      <c r="DU412" s="60"/>
      <c r="DV412" s="60"/>
      <c r="DW412" s="60"/>
      <c r="DX412" s="60"/>
      <c r="DY412" s="60"/>
      <c r="DZ412" s="60"/>
      <c r="EA412" s="60"/>
      <c r="EB412" s="60"/>
      <c r="EC412" s="60"/>
      <c r="ED412" s="60"/>
      <c r="EE412" s="60"/>
      <c r="EF412" s="60"/>
      <c r="EG412" s="60"/>
      <c r="EH412" s="60"/>
      <c r="EI412" s="60"/>
      <c r="EJ412" s="60"/>
      <c r="EK412" s="60"/>
      <c r="EL412" s="60"/>
    </row>
    <row r="413" spans="41:142" ht="15" x14ac:dyDescent="0.25">
      <c r="AO413" s="60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  <c r="DS413" s="60"/>
      <c r="DT413" s="60"/>
      <c r="DU413" s="60"/>
      <c r="DV413" s="60"/>
      <c r="DW413" s="60"/>
      <c r="DX413" s="60"/>
      <c r="DY413" s="60"/>
      <c r="DZ413" s="60"/>
      <c r="EA413" s="60"/>
      <c r="EB413" s="60"/>
      <c r="EC413" s="60"/>
      <c r="ED413" s="60"/>
      <c r="EE413" s="60"/>
      <c r="EF413" s="60"/>
      <c r="EG413" s="60"/>
      <c r="EH413" s="60"/>
      <c r="EI413" s="60"/>
      <c r="EJ413" s="60"/>
      <c r="EK413" s="60"/>
      <c r="EL413" s="60"/>
    </row>
    <row r="414" spans="41:142" ht="15" x14ac:dyDescent="0.25">
      <c r="AO414" s="60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  <c r="DS414" s="60"/>
      <c r="DT414" s="60"/>
      <c r="DU414" s="60"/>
      <c r="DV414" s="60"/>
      <c r="DW414" s="60"/>
      <c r="DX414" s="60"/>
      <c r="DY414" s="60"/>
      <c r="DZ414" s="60"/>
      <c r="EA414" s="60"/>
      <c r="EB414" s="60"/>
      <c r="EC414" s="60"/>
      <c r="ED414" s="60"/>
      <c r="EE414" s="60"/>
      <c r="EF414" s="60"/>
      <c r="EG414" s="60"/>
      <c r="EH414" s="60"/>
      <c r="EI414" s="60"/>
      <c r="EJ414" s="60"/>
      <c r="EK414" s="60"/>
      <c r="EL414" s="60"/>
    </row>
    <row r="415" spans="41:142" ht="15" x14ac:dyDescent="0.25">
      <c r="AO415" s="60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  <c r="DS415" s="60"/>
      <c r="DT415" s="60"/>
      <c r="DU415" s="60"/>
      <c r="DV415" s="60"/>
      <c r="DW415" s="60"/>
      <c r="DX415" s="60"/>
      <c r="DY415" s="60"/>
      <c r="DZ415" s="60"/>
      <c r="EA415" s="60"/>
      <c r="EB415" s="60"/>
      <c r="EC415" s="60"/>
      <c r="ED415" s="60"/>
      <c r="EE415" s="60"/>
      <c r="EF415" s="60"/>
      <c r="EG415" s="60"/>
      <c r="EH415" s="60"/>
      <c r="EI415" s="60"/>
      <c r="EJ415" s="60"/>
      <c r="EK415" s="60"/>
      <c r="EL415" s="60"/>
    </row>
    <row r="416" spans="41:142" ht="15" x14ac:dyDescent="0.25">
      <c r="AO416" s="60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  <c r="DS416" s="60"/>
      <c r="DT416" s="60"/>
      <c r="DU416" s="60"/>
      <c r="DV416" s="60"/>
      <c r="DW416" s="60"/>
      <c r="DX416" s="60"/>
      <c r="DY416" s="60"/>
      <c r="DZ416" s="60"/>
      <c r="EA416" s="60"/>
      <c r="EB416" s="60"/>
      <c r="EC416" s="60"/>
      <c r="ED416" s="60"/>
      <c r="EE416" s="60"/>
      <c r="EF416" s="60"/>
      <c r="EG416" s="60"/>
      <c r="EH416" s="60"/>
      <c r="EI416" s="60"/>
      <c r="EJ416" s="60"/>
      <c r="EK416" s="60"/>
      <c r="EL416" s="60"/>
    </row>
    <row r="417" spans="41:142" ht="15" x14ac:dyDescent="0.25">
      <c r="AO417" s="60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  <c r="DS417" s="60"/>
      <c r="DT417" s="60"/>
      <c r="DU417" s="60"/>
      <c r="DV417" s="60"/>
      <c r="DW417" s="60"/>
      <c r="DX417" s="60"/>
      <c r="DY417" s="60"/>
      <c r="DZ417" s="60"/>
      <c r="EA417" s="60"/>
      <c r="EB417" s="60"/>
      <c r="EC417" s="60"/>
      <c r="ED417" s="60"/>
      <c r="EE417" s="60"/>
      <c r="EF417" s="60"/>
      <c r="EG417" s="60"/>
      <c r="EH417" s="60"/>
      <c r="EI417" s="60"/>
      <c r="EJ417" s="60"/>
      <c r="EK417" s="60"/>
      <c r="EL417" s="60"/>
    </row>
    <row r="418" spans="41:142" ht="15" x14ac:dyDescent="0.25">
      <c r="AO418" s="60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  <c r="DS418" s="60"/>
      <c r="DT418" s="60"/>
      <c r="DU418" s="60"/>
      <c r="DV418" s="60"/>
      <c r="DW418" s="60"/>
      <c r="DX418" s="60"/>
      <c r="DY418" s="60"/>
      <c r="DZ418" s="60"/>
      <c r="EA418" s="60"/>
      <c r="EB418" s="60"/>
      <c r="EC418" s="60"/>
      <c r="ED418" s="60"/>
      <c r="EE418" s="60"/>
      <c r="EF418" s="60"/>
      <c r="EG418" s="60"/>
      <c r="EH418" s="60"/>
      <c r="EI418" s="60"/>
      <c r="EJ418" s="60"/>
      <c r="EK418" s="60"/>
      <c r="EL418" s="60"/>
    </row>
    <row r="419" spans="41:142" ht="15" x14ac:dyDescent="0.25">
      <c r="AO419" s="60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  <c r="DS419" s="60"/>
      <c r="DT419" s="60"/>
      <c r="DU419" s="60"/>
      <c r="DV419" s="60"/>
      <c r="DW419" s="60"/>
      <c r="DX419" s="60"/>
      <c r="DY419" s="60"/>
      <c r="DZ419" s="60"/>
      <c r="EA419" s="60"/>
      <c r="EB419" s="60"/>
      <c r="EC419" s="60"/>
      <c r="ED419" s="60"/>
      <c r="EE419" s="60"/>
      <c r="EF419" s="60"/>
      <c r="EG419" s="60"/>
      <c r="EH419" s="60"/>
      <c r="EI419" s="60"/>
      <c r="EJ419" s="60"/>
      <c r="EK419" s="60"/>
      <c r="EL419" s="60"/>
    </row>
    <row r="420" spans="41:142" ht="15" x14ac:dyDescent="0.25">
      <c r="AO420" s="6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  <c r="DS420" s="60"/>
      <c r="DT420" s="60"/>
      <c r="DU420" s="60"/>
      <c r="DV420" s="60"/>
      <c r="DW420" s="60"/>
      <c r="DX420" s="60"/>
      <c r="DY420" s="60"/>
      <c r="DZ420" s="60"/>
      <c r="EA420" s="60"/>
      <c r="EB420" s="60"/>
      <c r="EC420" s="60"/>
      <c r="ED420" s="60"/>
      <c r="EE420" s="60"/>
      <c r="EF420" s="60"/>
      <c r="EG420" s="60"/>
      <c r="EH420" s="60"/>
      <c r="EI420" s="60"/>
      <c r="EJ420" s="60"/>
      <c r="EK420" s="60"/>
      <c r="EL420" s="60"/>
    </row>
    <row r="421" spans="41:142" ht="15" x14ac:dyDescent="0.25">
      <c r="AO421" s="60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  <c r="DS421" s="60"/>
      <c r="DT421" s="60"/>
      <c r="DU421" s="60"/>
      <c r="DV421" s="60"/>
      <c r="DW421" s="60"/>
      <c r="DX421" s="60"/>
      <c r="DY421" s="60"/>
      <c r="DZ421" s="60"/>
      <c r="EA421" s="60"/>
      <c r="EB421" s="60"/>
      <c r="EC421" s="60"/>
      <c r="ED421" s="60"/>
      <c r="EE421" s="60"/>
      <c r="EF421" s="60"/>
      <c r="EG421" s="60"/>
      <c r="EH421" s="60"/>
      <c r="EI421" s="60"/>
      <c r="EJ421" s="60"/>
      <c r="EK421" s="60"/>
      <c r="EL421" s="60"/>
    </row>
    <row r="422" spans="41:142" ht="15" x14ac:dyDescent="0.25">
      <c r="AO422" s="60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  <c r="DS422" s="60"/>
      <c r="DT422" s="60"/>
      <c r="DU422" s="60"/>
      <c r="DV422" s="60"/>
      <c r="DW422" s="60"/>
      <c r="DX422" s="60"/>
      <c r="DY422" s="60"/>
      <c r="DZ422" s="60"/>
      <c r="EA422" s="60"/>
      <c r="EB422" s="60"/>
      <c r="EC422" s="60"/>
      <c r="ED422" s="60"/>
      <c r="EE422" s="60"/>
      <c r="EF422" s="60"/>
      <c r="EG422" s="60"/>
      <c r="EH422" s="60"/>
      <c r="EI422" s="60"/>
      <c r="EJ422" s="60"/>
      <c r="EK422" s="60"/>
      <c r="EL422" s="60"/>
    </row>
    <row r="423" spans="41:142" ht="15" x14ac:dyDescent="0.25">
      <c r="AO423" s="60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  <c r="DS423" s="60"/>
      <c r="DT423" s="60"/>
      <c r="DU423" s="60"/>
      <c r="DV423" s="60"/>
      <c r="DW423" s="60"/>
      <c r="DX423" s="60"/>
      <c r="DY423" s="60"/>
      <c r="DZ423" s="60"/>
      <c r="EA423" s="60"/>
      <c r="EB423" s="60"/>
      <c r="EC423" s="60"/>
      <c r="ED423" s="60"/>
      <c r="EE423" s="60"/>
      <c r="EF423" s="60"/>
      <c r="EG423" s="60"/>
      <c r="EH423" s="60"/>
      <c r="EI423" s="60"/>
      <c r="EJ423" s="60"/>
      <c r="EK423" s="60"/>
      <c r="EL423" s="60"/>
    </row>
    <row r="424" spans="41:142" ht="15" x14ac:dyDescent="0.25">
      <c r="AO424" s="60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  <c r="DS424" s="60"/>
      <c r="DT424" s="60"/>
      <c r="DU424" s="60"/>
      <c r="DV424" s="60"/>
      <c r="DW424" s="60"/>
      <c r="DX424" s="60"/>
      <c r="DY424" s="60"/>
      <c r="DZ424" s="60"/>
      <c r="EA424" s="60"/>
      <c r="EB424" s="60"/>
      <c r="EC424" s="60"/>
      <c r="ED424" s="60"/>
      <c r="EE424" s="60"/>
      <c r="EF424" s="60"/>
      <c r="EG424" s="60"/>
      <c r="EH424" s="60"/>
      <c r="EI424" s="60"/>
      <c r="EJ424" s="60"/>
      <c r="EK424" s="60"/>
      <c r="EL424" s="60"/>
    </row>
    <row r="425" spans="41:142" ht="15" x14ac:dyDescent="0.25">
      <c r="AO425" s="60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  <c r="DS425" s="60"/>
      <c r="DT425" s="60"/>
      <c r="DU425" s="60"/>
      <c r="DV425" s="60"/>
      <c r="DW425" s="60"/>
      <c r="DX425" s="60"/>
      <c r="DY425" s="60"/>
      <c r="DZ425" s="60"/>
      <c r="EA425" s="60"/>
      <c r="EB425" s="60"/>
      <c r="EC425" s="60"/>
      <c r="ED425" s="60"/>
      <c r="EE425" s="60"/>
      <c r="EF425" s="60"/>
      <c r="EG425" s="60"/>
      <c r="EH425" s="60"/>
      <c r="EI425" s="60"/>
      <c r="EJ425" s="60"/>
      <c r="EK425" s="60"/>
      <c r="EL425" s="60"/>
    </row>
    <row r="426" spans="41:142" ht="15" x14ac:dyDescent="0.25">
      <c r="AO426" s="60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  <c r="DS426" s="60"/>
      <c r="DT426" s="60"/>
      <c r="DU426" s="60"/>
      <c r="DV426" s="60"/>
      <c r="DW426" s="60"/>
      <c r="DX426" s="60"/>
      <c r="DY426" s="60"/>
      <c r="DZ426" s="60"/>
      <c r="EA426" s="60"/>
      <c r="EB426" s="60"/>
      <c r="EC426" s="60"/>
      <c r="ED426" s="60"/>
      <c r="EE426" s="60"/>
      <c r="EF426" s="60"/>
      <c r="EG426" s="60"/>
      <c r="EH426" s="60"/>
      <c r="EI426" s="60"/>
      <c r="EJ426" s="60"/>
      <c r="EK426" s="60"/>
      <c r="EL426" s="60"/>
    </row>
    <row r="427" spans="41:142" ht="15" x14ac:dyDescent="0.25">
      <c r="AO427" s="60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  <c r="DS427" s="60"/>
      <c r="DT427" s="60"/>
      <c r="DU427" s="60"/>
      <c r="DV427" s="60"/>
      <c r="DW427" s="60"/>
      <c r="DX427" s="60"/>
      <c r="DY427" s="60"/>
      <c r="DZ427" s="60"/>
      <c r="EA427" s="60"/>
      <c r="EB427" s="60"/>
      <c r="EC427" s="60"/>
      <c r="ED427" s="60"/>
      <c r="EE427" s="60"/>
      <c r="EF427" s="60"/>
      <c r="EG427" s="60"/>
      <c r="EH427" s="60"/>
      <c r="EI427" s="60"/>
      <c r="EJ427" s="60"/>
      <c r="EK427" s="60"/>
      <c r="EL427" s="60"/>
    </row>
    <row r="428" spans="41:142" ht="15" x14ac:dyDescent="0.25">
      <c r="AO428" s="60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  <c r="DS428" s="60"/>
      <c r="DT428" s="60"/>
      <c r="DU428" s="60"/>
      <c r="DV428" s="60"/>
      <c r="DW428" s="60"/>
      <c r="DX428" s="60"/>
      <c r="DY428" s="60"/>
      <c r="DZ428" s="60"/>
      <c r="EA428" s="60"/>
      <c r="EB428" s="60"/>
      <c r="EC428" s="60"/>
      <c r="ED428" s="60"/>
      <c r="EE428" s="60"/>
      <c r="EF428" s="60"/>
      <c r="EG428" s="60"/>
      <c r="EH428" s="60"/>
      <c r="EI428" s="60"/>
      <c r="EJ428" s="60"/>
      <c r="EK428" s="60"/>
      <c r="EL428" s="60"/>
    </row>
    <row r="429" spans="41:142" ht="15" x14ac:dyDescent="0.25">
      <c r="AO429" s="60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  <c r="DS429" s="60"/>
      <c r="DT429" s="60"/>
      <c r="DU429" s="60"/>
      <c r="DV429" s="60"/>
      <c r="DW429" s="60"/>
      <c r="DX429" s="60"/>
      <c r="DY429" s="60"/>
      <c r="DZ429" s="60"/>
      <c r="EA429" s="60"/>
      <c r="EB429" s="60"/>
      <c r="EC429" s="60"/>
      <c r="ED429" s="60"/>
      <c r="EE429" s="60"/>
      <c r="EF429" s="60"/>
      <c r="EG429" s="60"/>
      <c r="EH429" s="60"/>
      <c r="EI429" s="60"/>
      <c r="EJ429" s="60"/>
      <c r="EK429" s="60"/>
      <c r="EL429" s="60"/>
    </row>
    <row r="430" spans="41:142" ht="15" x14ac:dyDescent="0.25">
      <c r="AO430" s="6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  <c r="DS430" s="60"/>
      <c r="DT430" s="60"/>
      <c r="DU430" s="60"/>
      <c r="DV430" s="60"/>
      <c r="DW430" s="60"/>
      <c r="DX430" s="60"/>
      <c r="DY430" s="60"/>
      <c r="DZ430" s="60"/>
      <c r="EA430" s="60"/>
      <c r="EB430" s="60"/>
      <c r="EC430" s="60"/>
      <c r="ED430" s="60"/>
      <c r="EE430" s="60"/>
      <c r="EF430" s="60"/>
      <c r="EG430" s="60"/>
      <c r="EH430" s="60"/>
      <c r="EI430" s="60"/>
      <c r="EJ430" s="60"/>
      <c r="EK430" s="60"/>
      <c r="EL430" s="60"/>
    </row>
    <row r="431" spans="41:142" ht="15" x14ac:dyDescent="0.25">
      <c r="AO431" s="60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  <c r="DS431" s="60"/>
      <c r="DT431" s="60"/>
      <c r="DU431" s="60"/>
      <c r="DV431" s="60"/>
      <c r="DW431" s="60"/>
      <c r="DX431" s="60"/>
      <c r="DY431" s="60"/>
      <c r="DZ431" s="60"/>
      <c r="EA431" s="60"/>
      <c r="EB431" s="60"/>
      <c r="EC431" s="60"/>
      <c r="ED431" s="60"/>
      <c r="EE431" s="60"/>
      <c r="EF431" s="60"/>
      <c r="EG431" s="60"/>
      <c r="EH431" s="60"/>
      <c r="EI431" s="60"/>
      <c r="EJ431" s="60"/>
      <c r="EK431" s="60"/>
      <c r="EL431" s="60"/>
    </row>
    <row r="432" spans="41:142" ht="15" x14ac:dyDescent="0.25">
      <c r="AO432" s="60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  <c r="DS432" s="60"/>
      <c r="DT432" s="60"/>
      <c r="DU432" s="60"/>
      <c r="DV432" s="60"/>
      <c r="DW432" s="60"/>
      <c r="DX432" s="60"/>
      <c r="DY432" s="60"/>
      <c r="DZ432" s="60"/>
      <c r="EA432" s="60"/>
      <c r="EB432" s="60"/>
      <c r="EC432" s="60"/>
      <c r="ED432" s="60"/>
      <c r="EE432" s="60"/>
      <c r="EF432" s="60"/>
      <c r="EG432" s="60"/>
      <c r="EH432" s="60"/>
      <c r="EI432" s="60"/>
      <c r="EJ432" s="60"/>
      <c r="EK432" s="60"/>
      <c r="EL432" s="60"/>
    </row>
    <row r="433" spans="41:142" ht="15" x14ac:dyDescent="0.25">
      <c r="AO433" s="60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  <c r="DS433" s="60"/>
      <c r="DT433" s="60"/>
      <c r="DU433" s="60"/>
      <c r="DV433" s="60"/>
      <c r="DW433" s="60"/>
      <c r="DX433" s="60"/>
      <c r="DY433" s="60"/>
      <c r="DZ433" s="60"/>
      <c r="EA433" s="60"/>
      <c r="EB433" s="60"/>
      <c r="EC433" s="60"/>
      <c r="ED433" s="60"/>
      <c r="EE433" s="60"/>
      <c r="EF433" s="60"/>
      <c r="EG433" s="60"/>
      <c r="EH433" s="60"/>
      <c r="EI433" s="60"/>
      <c r="EJ433" s="60"/>
      <c r="EK433" s="60"/>
      <c r="EL433" s="60"/>
    </row>
    <row r="434" spans="41:142" ht="15" x14ac:dyDescent="0.25">
      <c r="AO434" s="60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  <c r="DS434" s="60"/>
      <c r="DT434" s="60"/>
      <c r="DU434" s="60"/>
      <c r="DV434" s="60"/>
      <c r="DW434" s="60"/>
      <c r="DX434" s="60"/>
      <c r="DY434" s="60"/>
      <c r="DZ434" s="60"/>
      <c r="EA434" s="60"/>
      <c r="EB434" s="60"/>
      <c r="EC434" s="60"/>
      <c r="ED434" s="60"/>
      <c r="EE434" s="60"/>
      <c r="EF434" s="60"/>
      <c r="EG434" s="60"/>
      <c r="EH434" s="60"/>
      <c r="EI434" s="60"/>
      <c r="EJ434" s="60"/>
      <c r="EK434" s="60"/>
      <c r="EL434" s="60"/>
    </row>
    <row r="435" spans="41:142" ht="15" x14ac:dyDescent="0.25">
      <c r="AO435" s="60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  <c r="DS435" s="60"/>
      <c r="DT435" s="60"/>
      <c r="DU435" s="60"/>
      <c r="DV435" s="60"/>
      <c r="DW435" s="60"/>
      <c r="DX435" s="60"/>
      <c r="DY435" s="60"/>
      <c r="DZ435" s="60"/>
      <c r="EA435" s="60"/>
      <c r="EB435" s="60"/>
      <c r="EC435" s="60"/>
      <c r="ED435" s="60"/>
      <c r="EE435" s="60"/>
      <c r="EF435" s="60"/>
      <c r="EG435" s="60"/>
      <c r="EH435" s="60"/>
      <c r="EI435" s="60"/>
      <c r="EJ435" s="60"/>
      <c r="EK435" s="60"/>
      <c r="EL435" s="60"/>
    </row>
    <row r="436" spans="41:142" ht="15" x14ac:dyDescent="0.25">
      <c r="AO436" s="60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  <c r="DS436" s="60"/>
      <c r="DT436" s="60"/>
      <c r="DU436" s="60"/>
      <c r="DV436" s="60"/>
      <c r="DW436" s="60"/>
      <c r="DX436" s="60"/>
      <c r="DY436" s="60"/>
      <c r="DZ436" s="60"/>
      <c r="EA436" s="60"/>
      <c r="EB436" s="60"/>
      <c r="EC436" s="60"/>
      <c r="ED436" s="60"/>
      <c r="EE436" s="60"/>
      <c r="EF436" s="60"/>
      <c r="EG436" s="60"/>
      <c r="EH436" s="60"/>
      <c r="EI436" s="60"/>
      <c r="EJ436" s="60"/>
      <c r="EK436" s="60"/>
      <c r="EL436" s="60"/>
    </row>
    <row r="437" spans="41:142" ht="15" x14ac:dyDescent="0.25">
      <c r="AO437" s="60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  <c r="DS437" s="60"/>
      <c r="DT437" s="60"/>
      <c r="DU437" s="60"/>
      <c r="DV437" s="60"/>
      <c r="DW437" s="60"/>
      <c r="DX437" s="60"/>
      <c r="DY437" s="60"/>
      <c r="DZ437" s="60"/>
      <c r="EA437" s="60"/>
      <c r="EB437" s="60"/>
      <c r="EC437" s="60"/>
      <c r="ED437" s="60"/>
      <c r="EE437" s="60"/>
      <c r="EF437" s="60"/>
      <c r="EG437" s="60"/>
      <c r="EH437" s="60"/>
      <c r="EI437" s="60"/>
      <c r="EJ437" s="60"/>
      <c r="EK437" s="60"/>
      <c r="EL437" s="60"/>
    </row>
    <row r="438" spans="41:142" ht="15" x14ac:dyDescent="0.25">
      <c r="AO438" s="60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  <c r="DS438" s="60"/>
      <c r="DT438" s="60"/>
      <c r="DU438" s="60"/>
      <c r="DV438" s="60"/>
      <c r="DW438" s="60"/>
      <c r="DX438" s="60"/>
      <c r="DY438" s="60"/>
      <c r="DZ438" s="60"/>
      <c r="EA438" s="60"/>
      <c r="EB438" s="60"/>
      <c r="EC438" s="60"/>
      <c r="ED438" s="60"/>
      <c r="EE438" s="60"/>
      <c r="EF438" s="60"/>
      <c r="EG438" s="60"/>
      <c r="EH438" s="60"/>
      <c r="EI438" s="60"/>
      <c r="EJ438" s="60"/>
      <c r="EK438" s="60"/>
      <c r="EL438" s="60"/>
    </row>
    <row r="439" spans="41:142" ht="15" x14ac:dyDescent="0.25">
      <c r="AO439" s="60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  <c r="DS439" s="60"/>
      <c r="DT439" s="60"/>
      <c r="DU439" s="60"/>
      <c r="DV439" s="60"/>
      <c r="DW439" s="60"/>
      <c r="DX439" s="60"/>
      <c r="DY439" s="60"/>
      <c r="DZ439" s="60"/>
      <c r="EA439" s="60"/>
      <c r="EB439" s="60"/>
      <c r="EC439" s="60"/>
      <c r="ED439" s="60"/>
      <c r="EE439" s="60"/>
      <c r="EF439" s="60"/>
      <c r="EG439" s="60"/>
      <c r="EH439" s="60"/>
      <c r="EI439" s="60"/>
      <c r="EJ439" s="60"/>
      <c r="EK439" s="60"/>
      <c r="EL439" s="60"/>
    </row>
    <row r="440" spans="41:142" ht="15" x14ac:dyDescent="0.25">
      <c r="AO440" s="6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  <c r="DS440" s="60"/>
      <c r="DT440" s="60"/>
      <c r="DU440" s="60"/>
      <c r="DV440" s="60"/>
      <c r="DW440" s="60"/>
      <c r="DX440" s="60"/>
      <c r="DY440" s="60"/>
      <c r="DZ440" s="60"/>
      <c r="EA440" s="60"/>
      <c r="EB440" s="60"/>
      <c r="EC440" s="60"/>
      <c r="ED440" s="60"/>
      <c r="EE440" s="60"/>
      <c r="EF440" s="60"/>
      <c r="EG440" s="60"/>
      <c r="EH440" s="60"/>
      <c r="EI440" s="60"/>
      <c r="EJ440" s="60"/>
      <c r="EK440" s="60"/>
      <c r="EL440" s="60"/>
    </row>
    <row r="441" spans="41:142" ht="15" x14ac:dyDescent="0.25">
      <c r="AO441" s="60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  <c r="DS441" s="60"/>
      <c r="DT441" s="60"/>
      <c r="DU441" s="60"/>
      <c r="DV441" s="60"/>
      <c r="DW441" s="60"/>
      <c r="DX441" s="60"/>
      <c r="DY441" s="60"/>
      <c r="DZ441" s="60"/>
      <c r="EA441" s="60"/>
      <c r="EB441" s="60"/>
      <c r="EC441" s="60"/>
      <c r="ED441" s="60"/>
      <c r="EE441" s="60"/>
      <c r="EF441" s="60"/>
      <c r="EG441" s="60"/>
      <c r="EH441" s="60"/>
      <c r="EI441" s="60"/>
      <c r="EJ441" s="60"/>
      <c r="EK441" s="60"/>
      <c r="EL441" s="60"/>
    </row>
    <row r="442" spans="41:142" ht="15" x14ac:dyDescent="0.25">
      <c r="AO442" s="60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  <c r="DS442" s="60"/>
      <c r="DT442" s="60"/>
      <c r="DU442" s="60"/>
      <c r="DV442" s="60"/>
      <c r="DW442" s="60"/>
      <c r="DX442" s="60"/>
      <c r="DY442" s="60"/>
      <c r="DZ442" s="60"/>
      <c r="EA442" s="60"/>
      <c r="EB442" s="60"/>
      <c r="EC442" s="60"/>
      <c r="ED442" s="60"/>
      <c r="EE442" s="60"/>
      <c r="EF442" s="60"/>
      <c r="EG442" s="60"/>
      <c r="EH442" s="60"/>
      <c r="EI442" s="60"/>
      <c r="EJ442" s="60"/>
      <c r="EK442" s="60"/>
      <c r="EL442" s="60"/>
    </row>
    <row r="443" spans="41:142" ht="15" x14ac:dyDescent="0.25">
      <c r="AO443" s="60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  <c r="DS443" s="60"/>
      <c r="DT443" s="60"/>
      <c r="DU443" s="60"/>
      <c r="DV443" s="60"/>
      <c r="DW443" s="60"/>
      <c r="DX443" s="60"/>
      <c r="DY443" s="60"/>
      <c r="DZ443" s="60"/>
      <c r="EA443" s="60"/>
      <c r="EB443" s="60"/>
      <c r="EC443" s="60"/>
      <c r="ED443" s="60"/>
      <c r="EE443" s="60"/>
      <c r="EF443" s="60"/>
      <c r="EG443" s="60"/>
      <c r="EH443" s="60"/>
      <c r="EI443" s="60"/>
      <c r="EJ443" s="60"/>
      <c r="EK443" s="60"/>
      <c r="EL443" s="60"/>
    </row>
    <row r="444" spans="41:142" ht="15" x14ac:dyDescent="0.25">
      <c r="AO444" s="60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  <c r="DS444" s="60"/>
      <c r="DT444" s="60"/>
      <c r="DU444" s="60"/>
      <c r="DV444" s="60"/>
      <c r="DW444" s="60"/>
      <c r="DX444" s="60"/>
      <c r="DY444" s="60"/>
      <c r="DZ444" s="60"/>
      <c r="EA444" s="60"/>
      <c r="EB444" s="60"/>
      <c r="EC444" s="60"/>
      <c r="ED444" s="60"/>
      <c r="EE444" s="60"/>
      <c r="EF444" s="60"/>
      <c r="EG444" s="60"/>
      <c r="EH444" s="60"/>
      <c r="EI444" s="60"/>
      <c r="EJ444" s="60"/>
      <c r="EK444" s="60"/>
      <c r="EL444" s="60"/>
    </row>
    <row r="445" spans="41:142" ht="15" x14ac:dyDescent="0.25">
      <c r="AO445" s="60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  <c r="DS445" s="60"/>
      <c r="DT445" s="60"/>
      <c r="DU445" s="60"/>
      <c r="DV445" s="60"/>
      <c r="DW445" s="60"/>
      <c r="DX445" s="60"/>
      <c r="DY445" s="60"/>
      <c r="DZ445" s="60"/>
      <c r="EA445" s="60"/>
      <c r="EB445" s="60"/>
      <c r="EC445" s="60"/>
      <c r="ED445" s="60"/>
      <c r="EE445" s="60"/>
      <c r="EF445" s="60"/>
      <c r="EG445" s="60"/>
      <c r="EH445" s="60"/>
      <c r="EI445" s="60"/>
      <c r="EJ445" s="60"/>
      <c r="EK445" s="60"/>
      <c r="EL445" s="60"/>
    </row>
    <row r="446" spans="41:142" ht="15" x14ac:dyDescent="0.25">
      <c r="AO446" s="60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  <c r="DS446" s="60"/>
      <c r="DT446" s="60"/>
      <c r="DU446" s="60"/>
      <c r="DV446" s="60"/>
      <c r="DW446" s="60"/>
      <c r="DX446" s="60"/>
      <c r="DY446" s="60"/>
      <c r="DZ446" s="60"/>
      <c r="EA446" s="60"/>
      <c r="EB446" s="60"/>
      <c r="EC446" s="60"/>
      <c r="ED446" s="60"/>
      <c r="EE446" s="60"/>
      <c r="EF446" s="60"/>
      <c r="EG446" s="60"/>
      <c r="EH446" s="60"/>
      <c r="EI446" s="60"/>
      <c r="EJ446" s="60"/>
      <c r="EK446" s="60"/>
      <c r="EL446" s="60"/>
    </row>
    <row r="447" spans="41:142" ht="15" x14ac:dyDescent="0.25">
      <c r="AO447" s="60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  <c r="DS447" s="60"/>
      <c r="DT447" s="60"/>
      <c r="DU447" s="60"/>
      <c r="DV447" s="60"/>
      <c r="DW447" s="60"/>
      <c r="DX447" s="60"/>
      <c r="DY447" s="60"/>
      <c r="DZ447" s="60"/>
      <c r="EA447" s="60"/>
      <c r="EB447" s="60"/>
      <c r="EC447" s="60"/>
      <c r="ED447" s="60"/>
      <c r="EE447" s="60"/>
      <c r="EF447" s="60"/>
      <c r="EG447" s="60"/>
      <c r="EH447" s="60"/>
      <c r="EI447" s="60"/>
      <c r="EJ447" s="60"/>
      <c r="EK447" s="60"/>
      <c r="EL447" s="60"/>
    </row>
    <row r="448" spans="41:142" ht="15" x14ac:dyDescent="0.25">
      <c r="AO448" s="60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  <c r="DS448" s="60"/>
      <c r="DT448" s="60"/>
      <c r="DU448" s="60"/>
      <c r="DV448" s="60"/>
      <c r="DW448" s="60"/>
      <c r="DX448" s="60"/>
      <c r="DY448" s="60"/>
      <c r="DZ448" s="60"/>
      <c r="EA448" s="60"/>
      <c r="EB448" s="60"/>
      <c r="EC448" s="60"/>
      <c r="ED448" s="60"/>
      <c r="EE448" s="60"/>
      <c r="EF448" s="60"/>
      <c r="EG448" s="60"/>
      <c r="EH448" s="60"/>
      <c r="EI448" s="60"/>
      <c r="EJ448" s="60"/>
      <c r="EK448" s="60"/>
      <c r="EL448" s="60"/>
    </row>
    <row r="449" spans="41:142" ht="15" x14ac:dyDescent="0.25">
      <c r="AO449" s="60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  <c r="DS449" s="60"/>
      <c r="DT449" s="60"/>
      <c r="DU449" s="60"/>
      <c r="DV449" s="60"/>
      <c r="DW449" s="60"/>
      <c r="DX449" s="60"/>
      <c r="DY449" s="60"/>
      <c r="DZ449" s="60"/>
      <c r="EA449" s="60"/>
      <c r="EB449" s="60"/>
      <c r="EC449" s="60"/>
      <c r="ED449" s="60"/>
      <c r="EE449" s="60"/>
      <c r="EF449" s="60"/>
      <c r="EG449" s="60"/>
      <c r="EH449" s="60"/>
      <c r="EI449" s="60"/>
      <c r="EJ449" s="60"/>
      <c r="EK449" s="60"/>
      <c r="EL449" s="60"/>
    </row>
    <row r="450" spans="41:142" ht="15" x14ac:dyDescent="0.25">
      <c r="AO450" s="6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  <c r="DS450" s="60"/>
      <c r="DT450" s="60"/>
      <c r="DU450" s="60"/>
      <c r="DV450" s="60"/>
      <c r="DW450" s="60"/>
      <c r="DX450" s="60"/>
      <c r="DY450" s="60"/>
      <c r="DZ450" s="60"/>
      <c r="EA450" s="60"/>
      <c r="EB450" s="60"/>
      <c r="EC450" s="60"/>
      <c r="ED450" s="60"/>
      <c r="EE450" s="60"/>
      <c r="EF450" s="60"/>
      <c r="EG450" s="60"/>
      <c r="EH450" s="60"/>
      <c r="EI450" s="60"/>
      <c r="EJ450" s="60"/>
      <c r="EK450" s="60"/>
      <c r="EL450" s="60"/>
    </row>
    <row r="451" spans="41:142" ht="15" x14ac:dyDescent="0.25">
      <c r="AO451" s="60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  <c r="DS451" s="60"/>
      <c r="DT451" s="60"/>
      <c r="DU451" s="60"/>
      <c r="DV451" s="60"/>
      <c r="DW451" s="60"/>
      <c r="DX451" s="60"/>
      <c r="DY451" s="60"/>
      <c r="DZ451" s="60"/>
      <c r="EA451" s="60"/>
      <c r="EB451" s="60"/>
      <c r="EC451" s="60"/>
      <c r="ED451" s="60"/>
      <c r="EE451" s="60"/>
      <c r="EF451" s="60"/>
      <c r="EG451" s="60"/>
      <c r="EH451" s="60"/>
      <c r="EI451" s="60"/>
      <c r="EJ451" s="60"/>
      <c r="EK451" s="60"/>
      <c r="EL451" s="60"/>
    </row>
    <row r="452" spans="41:142" ht="15" x14ac:dyDescent="0.25">
      <c r="AO452" s="60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  <c r="DS452" s="60"/>
      <c r="DT452" s="60"/>
      <c r="DU452" s="60"/>
      <c r="DV452" s="60"/>
      <c r="DW452" s="60"/>
      <c r="DX452" s="60"/>
      <c r="DY452" s="60"/>
      <c r="DZ452" s="60"/>
      <c r="EA452" s="60"/>
      <c r="EB452" s="60"/>
      <c r="EC452" s="60"/>
      <c r="ED452" s="60"/>
      <c r="EE452" s="60"/>
      <c r="EF452" s="60"/>
      <c r="EG452" s="60"/>
      <c r="EH452" s="60"/>
      <c r="EI452" s="60"/>
      <c r="EJ452" s="60"/>
      <c r="EK452" s="60"/>
      <c r="EL452" s="60"/>
    </row>
    <row r="453" spans="41:142" ht="15" x14ac:dyDescent="0.25">
      <c r="AO453" s="60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  <c r="DS453" s="60"/>
      <c r="DT453" s="60"/>
      <c r="DU453" s="60"/>
      <c r="DV453" s="60"/>
      <c r="DW453" s="60"/>
      <c r="DX453" s="60"/>
      <c r="DY453" s="60"/>
      <c r="DZ453" s="60"/>
      <c r="EA453" s="60"/>
      <c r="EB453" s="60"/>
      <c r="EC453" s="60"/>
      <c r="ED453" s="60"/>
      <c r="EE453" s="60"/>
      <c r="EF453" s="60"/>
      <c r="EG453" s="60"/>
      <c r="EH453" s="60"/>
      <c r="EI453" s="60"/>
      <c r="EJ453" s="60"/>
      <c r="EK453" s="60"/>
      <c r="EL453" s="60"/>
    </row>
    <row r="454" spans="41:142" ht="15" x14ac:dyDescent="0.25">
      <c r="AO454" s="60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  <c r="DS454" s="60"/>
      <c r="DT454" s="60"/>
      <c r="DU454" s="60"/>
      <c r="DV454" s="60"/>
      <c r="DW454" s="60"/>
      <c r="DX454" s="60"/>
      <c r="DY454" s="60"/>
      <c r="DZ454" s="60"/>
      <c r="EA454" s="60"/>
      <c r="EB454" s="60"/>
      <c r="EC454" s="60"/>
      <c r="ED454" s="60"/>
      <c r="EE454" s="60"/>
      <c r="EF454" s="60"/>
      <c r="EG454" s="60"/>
      <c r="EH454" s="60"/>
      <c r="EI454" s="60"/>
      <c r="EJ454" s="60"/>
      <c r="EK454" s="60"/>
      <c r="EL454" s="60"/>
    </row>
    <row r="455" spans="41:142" ht="15" x14ac:dyDescent="0.25">
      <c r="AO455" s="60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  <c r="DS455" s="60"/>
      <c r="DT455" s="60"/>
      <c r="DU455" s="60"/>
      <c r="DV455" s="60"/>
      <c r="DW455" s="60"/>
      <c r="DX455" s="60"/>
      <c r="DY455" s="60"/>
      <c r="DZ455" s="60"/>
      <c r="EA455" s="60"/>
      <c r="EB455" s="60"/>
      <c r="EC455" s="60"/>
      <c r="ED455" s="60"/>
      <c r="EE455" s="60"/>
      <c r="EF455" s="60"/>
      <c r="EG455" s="60"/>
      <c r="EH455" s="60"/>
      <c r="EI455" s="60"/>
      <c r="EJ455" s="60"/>
      <c r="EK455" s="60"/>
      <c r="EL455" s="60"/>
    </row>
    <row r="456" spans="41:142" ht="15" x14ac:dyDescent="0.25">
      <c r="AO456" s="60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  <c r="DS456" s="60"/>
      <c r="DT456" s="60"/>
      <c r="DU456" s="60"/>
      <c r="DV456" s="60"/>
      <c r="DW456" s="60"/>
      <c r="DX456" s="60"/>
      <c r="DY456" s="60"/>
      <c r="DZ456" s="60"/>
      <c r="EA456" s="60"/>
      <c r="EB456" s="60"/>
      <c r="EC456" s="60"/>
      <c r="ED456" s="60"/>
      <c r="EE456" s="60"/>
      <c r="EF456" s="60"/>
      <c r="EG456" s="60"/>
      <c r="EH456" s="60"/>
      <c r="EI456" s="60"/>
      <c r="EJ456" s="60"/>
      <c r="EK456" s="60"/>
      <c r="EL456" s="60"/>
    </row>
    <row r="457" spans="41:142" ht="15" x14ac:dyDescent="0.25">
      <c r="AO457" s="60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  <c r="DS457" s="60"/>
      <c r="DT457" s="60"/>
      <c r="DU457" s="60"/>
      <c r="DV457" s="60"/>
      <c r="DW457" s="60"/>
      <c r="DX457" s="60"/>
      <c r="DY457" s="60"/>
      <c r="DZ457" s="60"/>
      <c r="EA457" s="60"/>
      <c r="EB457" s="60"/>
      <c r="EC457" s="60"/>
      <c r="ED457" s="60"/>
      <c r="EE457" s="60"/>
      <c r="EF457" s="60"/>
      <c r="EG457" s="60"/>
      <c r="EH457" s="60"/>
      <c r="EI457" s="60"/>
      <c r="EJ457" s="60"/>
      <c r="EK457" s="60"/>
      <c r="EL457" s="60"/>
    </row>
    <row r="458" spans="41:142" ht="15" x14ac:dyDescent="0.25">
      <c r="AO458" s="60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  <c r="DS458" s="60"/>
      <c r="DT458" s="60"/>
      <c r="DU458" s="60"/>
      <c r="DV458" s="60"/>
      <c r="DW458" s="60"/>
      <c r="DX458" s="60"/>
      <c r="DY458" s="60"/>
      <c r="DZ458" s="60"/>
      <c r="EA458" s="60"/>
      <c r="EB458" s="60"/>
      <c r="EC458" s="60"/>
      <c r="ED458" s="60"/>
      <c r="EE458" s="60"/>
      <c r="EF458" s="60"/>
      <c r="EG458" s="60"/>
      <c r="EH458" s="60"/>
      <c r="EI458" s="60"/>
      <c r="EJ458" s="60"/>
      <c r="EK458" s="60"/>
      <c r="EL458" s="60"/>
    </row>
    <row r="459" spans="41:142" ht="15" x14ac:dyDescent="0.25">
      <c r="AO459" s="60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  <c r="DS459" s="60"/>
      <c r="DT459" s="60"/>
      <c r="DU459" s="60"/>
      <c r="DV459" s="60"/>
      <c r="DW459" s="60"/>
      <c r="DX459" s="60"/>
      <c r="DY459" s="60"/>
      <c r="DZ459" s="60"/>
      <c r="EA459" s="60"/>
      <c r="EB459" s="60"/>
      <c r="EC459" s="60"/>
      <c r="ED459" s="60"/>
      <c r="EE459" s="60"/>
      <c r="EF459" s="60"/>
      <c r="EG459" s="60"/>
      <c r="EH459" s="60"/>
      <c r="EI459" s="60"/>
      <c r="EJ459" s="60"/>
      <c r="EK459" s="60"/>
      <c r="EL459" s="60"/>
    </row>
    <row r="460" spans="41:142" ht="15" x14ac:dyDescent="0.25">
      <c r="AO460" s="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  <c r="DS460" s="60"/>
      <c r="DT460" s="60"/>
      <c r="DU460" s="60"/>
      <c r="DV460" s="60"/>
      <c r="DW460" s="60"/>
      <c r="DX460" s="60"/>
      <c r="DY460" s="60"/>
      <c r="DZ460" s="60"/>
      <c r="EA460" s="60"/>
      <c r="EB460" s="60"/>
      <c r="EC460" s="60"/>
      <c r="ED460" s="60"/>
      <c r="EE460" s="60"/>
      <c r="EF460" s="60"/>
      <c r="EG460" s="60"/>
      <c r="EH460" s="60"/>
      <c r="EI460" s="60"/>
      <c r="EJ460" s="60"/>
      <c r="EK460" s="60"/>
      <c r="EL460" s="60"/>
    </row>
    <row r="461" spans="41:142" ht="15" x14ac:dyDescent="0.25">
      <c r="AO461" s="60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  <c r="DS461" s="60"/>
      <c r="DT461" s="60"/>
      <c r="DU461" s="60"/>
      <c r="DV461" s="60"/>
      <c r="DW461" s="60"/>
      <c r="DX461" s="60"/>
      <c r="DY461" s="60"/>
      <c r="DZ461" s="60"/>
      <c r="EA461" s="60"/>
      <c r="EB461" s="60"/>
      <c r="EC461" s="60"/>
      <c r="ED461" s="60"/>
      <c r="EE461" s="60"/>
      <c r="EF461" s="60"/>
      <c r="EG461" s="60"/>
      <c r="EH461" s="60"/>
      <c r="EI461" s="60"/>
      <c r="EJ461" s="60"/>
      <c r="EK461" s="60"/>
      <c r="EL461" s="60"/>
    </row>
    <row r="462" spans="41:142" ht="15" x14ac:dyDescent="0.25">
      <c r="AO462" s="60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  <c r="DS462" s="60"/>
      <c r="DT462" s="60"/>
      <c r="DU462" s="60"/>
      <c r="DV462" s="60"/>
      <c r="DW462" s="60"/>
      <c r="DX462" s="60"/>
      <c r="DY462" s="60"/>
      <c r="DZ462" s="60"/>
      <c r="EA462" s="60"/>
      <c r="EB462" s="60"/>
      <c r="EC462" s="60"/>
      <c r="ED462" s="60"/>
      <c r="EE462" s="60"/>
      <c r="EF462" s="60"/>
      <c r="EG462" s="60"/>
      <c r="EH462" s="60"/>
      <c r="EI462" s="60"/>
      <c r="EJ462" s="60"/>
      <c r="EK462" s="60"/>
      <c r="EL462" s="60"/>
    </row>
    <row r="463" spans="41:142" ht="15" x14ac:dyDescent="0.25">
      <c r="AO463" s="60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  <c r="DS463" s="60"/>
      <c r="DT463" s="60"/>
      <c r="DU463" s="60"/>
      <c r="DV463" s="60"/>
      <c r="DW463" s="60"/>
      <c r="DX463" s="60"/>
      <c r="DY463" s="60"/>
      <c r="DZ463" s="60"/>
      <c r="EA463" s="60"/>
      <c r="EB463" s="60"/>
      <c r="EC463" s="60"/>
      <c r="ED463" s="60"/>
      <c r="EE463" s="60"/>
      <c r="EF463" s="60"/>
      <c r="EG463" s="60"/>
      <c r="EH463" s="60"/>
      <c r="EI463" s="60"/>
      <c r="EJ463" s="60"/>
      <c r="EK463" s="60"/>
      <c r="EL463" s="60"/>
    </row>
    <row r="464" spans="41:142" ht="15" x14ac:dyDescent="0.25">
      <c r="AO464" s="60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  <c r="DS464" s="60"/>
      <c r="DT464" s="60"/>
      <c r="DU464" s="60"/>
      <c r="DV464" s="60"/>
      <c r="DW464" s="60"/>
      <c r="DX464" s="60"/>
      <c r="DY464" s="60"/>
      <c r="DZ464" s="60"/>
      <c r="EA464" s="60"/>
      <c r="EB464" s="60"/>
      <c r="EC464" s="60"/>
      <c r="ED464" s="60"/>
      <c r="EE464" s="60"/>
      <c r="EF464" s="60"/>
      <c r="EG464" s="60"/>
      <c r="EH464" s="60"/>
      <c r="EI464" s="60"/>
      <c r="EJ464" s="60"/>
      <c r="EK464" s="60"/>
      <c r="EL464" s="60"/>
    </row>
    <row r="465" spans="41:142" ht="15" x14ac:dyDescent="0.25">
      <c r="AO465" s="60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  <c r="DS465" s="60"/>
      <c r="DT465" s="60"/>
      <c r="DU465" s="60"/>
      <c r="DV465" s="60"/>
      <c r="DW465" s="60"/>
      <c r="DX465" s="60"/>
      <c r="DY465" s="60"/>
      <c r="DZ465" s="60"/>
      <c r="EA465" s="60"/>
      <c r="EB465" s="60"/>
      <c r="EC465" s="60"/>
      <c r="ED465" s="60"/>
      <c r="EE465" s="60"/>
      <c r="EF465" s="60"/>
      <c r="EG465" s="60"/>
      <c r="EH465" s="60"/>
      <c r="EI465" s="60"/>
      <c r="EJ465" s="60"/>
      <c r="EK465" s="60"/>
      <c r="EL465" s="60"/>
    </row>
    <row r="466" spans="41:142" ht="15" x14ac:dyDescent="0.25">
      <c r="AO466" s="60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  <c r="DS466" s="60"/>
      <c r="DT466" s="60"/>
      <c r="DU466" s="60"/>
      <c r="DV466" s="60"/>
      <c r="DW466" s="60"/>
      <c r="DX466" s="60"/>
      <c r="DY466" s="60"/>
      <c r="DZ466" s="60"/>
      <c r="EA466" s="60"/>
      <c r="EB466" s="60"/>
      <c r="EC466" s="60"/>
      <c r="ED466" s="60"/>
      <c r="EE466" s="60"/>
      <c r="EF466" s="60"/>
      <c r="EG466" s="60"/>
      <c r="EH466" s="60"/>
      <c r="EI466" s="60"/>
      <c r="EJ466" s="60"/>
      <c r="EK466" s="60"/>
      <c r="EL466" s="60"/>
    </row>
    <row r="467" spans="41:142" ht="15" x14ac:dyDescent="0.25">
      <c r="AO467" s="60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  <c r="DS467" s="60"/>
      <c r="DT467" s="60"/>
      <c r="DU467" s="60"/>
      <c r="DV467" s="60"/>
      <c r="DW467" s="60"/>
      <c r="DX467" s="60"/>
      <c r="DY467" s="60"/>
      <c r="DZ467" s="60"/>
      <c r="EA467" s="60"/>
      <c r="EB467" s="60"/>
      <c r="EC467" s="60"/>
      <c r="ED467" s="60"/>
      <c r="EE467" s="60"/>
      <c r="EF467" s="60"/>
      <c r="EG467" s="60"/>
      <c r="EH467" s="60"/>
      <c r="EI467" s="60"/>
      <c r="EJ467" s="60"/>
      <c r="EK467" s="60"/>
      <c r="EL467" s="60"/>
    </row>
    <row r="468" spans="41:142" ht="15" x14ac:dyDescent="0.25">
      <c r="AO468" s="60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  <c r="DS468" s="60"/>
      <c r="DT468" s="60"/>
      <c r="DU468" s="60"/>
      <c r="DV468" s="60"/>
      <c r="DW468" s="60"/>
      <c r="DX468" s="60"/>
      <c r="DY468" s="60"/>
      <c r="DZ468" s="60"/>
      <c r="EA468" s="60"/>
      <c r="EB468" s="60"/>
      <c r="EC468" s="60"/>
      <c r="ED468" s="60"/>
      <c r="EE468" s="60"/>
      <c r="EF468" s="60"/>
      <c r="EG468" s="60"/>
      <c r="EH468" s="60"/>
      <c r="EI468" s="60"/>
      <c r="EJ468" s="60"/>
      <c r="EK468" s="60"/>
      <c r="EL468" s="60"/>
    </row>
    <row r="469" spans="41:142" ht="15" x14ac:dyDescent="0.25">
      <c r="AO469" s="60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  <c r="DS469" s="60"/>
      <c r="DT469" s="60"/>
      <c r="DU469" s="60"/>
      <c r="DV469" s="60"/>
      <c r="DW469" s="60"/>
      <c r="DX469" s="60"/>
      <c r="DY469" s="60"/>
      <c r="DZ469" s="60"/>
      <c r="EA469" s="60"/>
      <c r="EB469" s="60"/>
      <c r="EC469" s="60"/>
      <c r="ED469" s="60"/>
      <c r="EE469" s="60"/>
      <c r="EF469" s="60"/>
      <c r="EG469" s="60"/>
      <c r="EH469" s="60"/>
      <c r="EI469" s="60"/>
      <c r="EJ469" s="60"/>
      <c r="EK469" s="60"/>
      <c r="EL469" s="60"/>
    </row>
    <row r="470" spans="41:142" ht="15" x14ac:dyDescent="0.25">
      <c r="AO470" s="6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  <c r="DS470" s="60"/>
      <c r="DT470" s="60"/>
      <c r="DU470" s="60"/>
      <c r="DV470" s="60"/>
      <c r="DW470" s="60"/>
      <c r="DX470" s="60"/>
      <c r="DY470" s="60"/>
      <c r="DZ470" s="60"/>
      <c r="EA470" s="60"/>
      <c r="EB470" s="60"/>
      <c r="EC470" s="60"/>
      <c r="ED470" s="60"/>
      <c r="EE470" s="60"/>
      <c r="EF470" s="60"/>
      <c r="EG470" s="60"/>
      <c r="EH470" s="60"/>
      <c r="EI470" s="60"/>
      <c r="EJ470" s="60"/>
      <c r="EK470" s="60"/>
      <c r="EL470" s="60"/>
    </row>
    <row r="471" spans="41:142" ht="15" x14ac:dyDescent="0.25">
      <c r="AO471" s="60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  <c r="DS471" s="60"/>
      <c r="DT471" s="60"/>
      <c r="DU471" s="60"/>
      <c r="DV471" s="60"/>
      <c r="DW471" s="60"/>
      <c r="DX471" s="60"/>
      <c r="DY471" s="60"/>
      <c r="DZ471" s="60"/>
      <c r="EA471" s="60"/>
      <c r="EB471" s="60"/>
      <c r="EC471" s="60"/>
      <c r="ED471" s="60"/>
      <c r="EE471" s="60"/>
      <c r="EF471" s="60"/>
      <c r="EG471" s="60"/>
      <c r="EH471" s="60"/>
      <c r="EI471" s="60"/>
      <c r="EJ471" s="60"/>
      <c r="EK471" s="60"/>
      <c r="EL471" s="60"/>
    </row>
    <row r="472" spans="41:142" ht="15" x14ac:dyDescent="0.25">
      <c r="AO472" s="60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  <c r="DS472" s="60"/>
      <c r="DT472" s="60"/>
      <c r="DU472" s="60"/>
      <c r="DV472" s="60"/>
      <c r="DW472" s="60"/>
      <c r="DX472" s="60"/>
      <c r="DY472" s="60"/>
      <c r="DZ472" s="60"/>
      <c r="EA472" s="60"/>
      <c r="EB472" s="60"/>
      <c r="EC472" s="60"/>
      <c r="ED472" s="60"/>
      <c r="EE472" s="60"/>
      <c r="EF472" s="60"/>
      <c r="EG472" s="60"/>
      <c r="EH472" s="60"/>
      <c r="EI472" s="60"/>
      <c r="EJ472" s="60"/>
      <c r="EK472" s="60"/>
      <c r="EL472" s="60"/>
    </row>
    <row r="473" spans="41:142" ht="15" x14ac:dyDescent="0.25">
      <c r="AO473" s="60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  <c r="DS473" s="60"/>
      <c r="DT473" s="60"/>
      <c r="DU473" s="60"/>
      <c r="DV473" s="60"/>
      <c r="DW473" s="60"/>
      <c r="DX473" s="60"/>
      <c r="DY473" s="60"/>
      <c r="DZ473" s="60"/>
      <c r="EA473" s="60"/>
      <c r="EB473" s="60"/>
      <c r="EC473" s="60"/>
      <c r="ED473" s="60"/>
      <c r="EE473" s="60"/>
      <c r="EF473" s="60"/>
      <c r="EG473" s="60"/>
      <c r="EH473" s="60"/>
      <c r="EI473" s="60"/>
      <c r="EJ473" s="60"/>
      <c r="EK473" s="60"/>
      <c r="EL473" s="60"/>
    </row>
    <row r="474" spans="41:142" ht="15" x14ac:dyDescent="0.25">
      <c r="AO474" s="60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  <c r="DS474" s="60"/>
      <c r="DT474" s="60"/>
      <c r="DU474" s="60"/>
      <c r="DV474" s="60"/>
      <c r="DW474" s="60"/>
      <c r="DX474" s="60"/>
      <c r="DY474" s="60"/>
      <c r="DZ474" s="60"/>
      <c r="EA474" s="60"/>
      <c r="EB474" s="60"/>
      <c r="EC474" s="60"/>
      <c r="ED474" s="60"/>
      <c r="EE474" s="60"/>
      <c r="EF474" s="60"/>
      <c r="EG474" s="60"/>
      <c r="EH474" s="60"/>
      <c r="EI474" s="60"/>
      <c r="EJ474" s="60"/>
      <c r="EK474" s="60"/>
      <c r="EL474" s="60"/>
    </row>
    <row r="475" spans="41:142" ht="15" x14ac:dyDescent="0.25">
      <c r="AO475" s="60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  <c r="DS475" s="60"/>
      <c r="DT475" s="60"/>
      <c r="DU475" s="60"/>
      <c r="DV475" s="60"/>
      <c r="DW475" s="60"/>
      <c r="DX475" s="60"/>
      <c r="DY475" s="60"/>
      <c r="DZ475" s="60"/>
      <c r="EA475" s="60"/>
      <c r="EB475" s="60"/>
      <c r="EC475" s="60"/>
      <c r="ED475" s="60"/>
      <c r="EE475" s="60"/>
      <c r="EF475" s="60"/>
      <c r="EG475" s="60"/>
      <c r="EH475" s="60"/>
      <c r="EI475" s="60"/>
      <c r="EJ475" s="60"/>
      <c r="EK475" s="60"/>
      <c r="EL475" s="60"/>
    </row>
    <row r="476" spans="41:142" ht="15" x14ac:dyDescent="0.25">
      <c r="AO476" s="60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  <c r="DS476" s="60"/>
      <c r="DT476" s="60"/>
      <c r="DU476" s="60"/>
      <c r="DV476" s="60"/>
      <c r="DW476" s="60"/>
      <c r="DX476" s="60"/>
      <c r="DY476" s="60"/>
      <c r="DZ476" s="60"/>
      <c r="EA476" s="60"/>
      <c r="EB476" s="60"/>
      <c r="EC476" s="60"/>
      <c r="ED476" s="60"/>
      <c r="EE476" s="60"/>
      <c r="EF476" s="60"/>
      <c r="EG476" s="60"/>
      <c r="EH476" s="60"/>
      <c r="EI476" s="60"/>
      <c r="EJ476" s="60"/>
      <c r="EK476" s="60"/>
      <c r="EL476" s="60"/>
    </row>
    <row r="477" spans="41:142" ht="15" x14ac:dyDescent="0.25">
      <c r="AO477" s="60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  <c r="DS477" s="60"/>
      <c r="DT477" s="60"/>
      <c r="DU477" s="60"/>
      <c r="DV477" s="60"/>
      <c r="DW477" s="60"/>
      <c r="DX477" s="60"/>
      <c r="DY477" s="60"/>
      <c r="DZ477" s="60"/>
      <c r="EA477" s="60"/>
      <c r="EB477" s="60"/>
      <c r="EC477" s="60"/>
      <c r="ED477" s="60"/>
      <c r="EE477" s="60"/>
      <c r="EF477" s="60"/>
      <c r="EG477" s="60"/>
      <c r="EH477" s="60"/>
      <c r="EI477" s="60"/>
      <c r="EJ477" s="60"/>
      <c r="EK477" s="60"/>
      <c r="EL477" s="60"/>
    </row>
    <row r="478" spans="41:142" ht="15" x14ac:dyDescent="0.25">
      <c r="AO478" s="60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  <c r="DS478" s="60"/>
      <c r="DT478" s="60"/>
      <c r="DU478" s="60"/>
      <c r="DV478" s="60"/>
      <c r="DW478" s="60"/>
      <c r="DX478" s="60"/>
      <c r="DY478" s="60"/>
      <c r="DZ478" s="60"/>
      <c r="EA478" s="60"/>
      <c r="EB478" s="60"/>
      <c r="EC478" s="60"/>
      <c r="ED478" s="60"/>
      <c r="EE478" s="60"/>
      <c r="EF478" s="60"/>
      <c r="EG478" s="60"/>
      <c r="EH478" s="60"/>
      <c r="EI478" s="60"/>
      <c r="EJ478" s="60"/>
      <c r="EK478" s="60"/>
      <c r="EL478" s="60"/>
    </row>
    <row r="479" spans="41:142" ht="15" x14ac:dyDescent="0.25">
      <c r="AO479" s="60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  <c r="DS479" s="60"/>
      <c r="DT479" s="60"/>
      <c r="DU479" s="60"/>
      <c r="DV479" s="60"/>
      <c r="DW479" s="60"/>
      <c r="DX479" s="60"/>
      <c r="DY479" s="60"/>
      <c r="DZ479" s="60"/>
      <c r="EA479" s="60"/>
      <c r="EB479" s="60"/>
      <c r="EC479" s="60"/>
      <c r="ED479" s="60"/>
      <c r="EE479" s="60"/>
      <c r="EF479" s="60"/>
      <c r="EG479" s="60"/>
      <c r="EH479" s="60"/>
      <c r="EI479" s="60"/>
      <c r="EJ479" s="60"/>
      <c r="EK479" s="60"/>
      <c r="EL479" s="60"/>
    </row>
    <row r="480" spans="41:142" ht="15" x14ac:dyDescent="0.25">
      <c r="AO480" s="6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  <c r="DS480" s="60"/>
      <c r="DT480" s="60"/>
      <c r="DU480" s="60"/>
      <c r="DV480" s="60"/>
      <c r="DW480" s="60"/>
      <c r="DX480" s="60"/>
      <c r="DY480" s="60"/>
      <c r="DZ480" s="60"/>
      <c r="EA480" s="60"/>
      <c r="EB480" s="60"/>
      <c r="EC480" s="60"/>
      <c r="ED480" s="60"/>
      <c r="EE480" s="60"/>
      <c r="EF480" s="60"/>
      <c r="EG480" s="60"/>
      <c r="EH480" s="60"/>
      <c r="EI480" s="60"/>
      <c r="EJ480" s="60"/>
      <c r="EK480" s="60"/>
      <c r="EL480" s="60"/>
    </row>
    <row r="481" spans="41:142" ht="15" x14ac:dyDescent="0.25">
      <c r="AO481" s="60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  <c r="DS481" s="60"/>
      <c r="DT481" s="60"/>
      <c r="DU481" s="60"/>
      <c r="DV481" s="60"/>
      <c r="DW481" s="60"/>
      <c r="DX481" s="60"/>
      <c r="DY481" s="60"/>
      <c r="DZ481" s="60"/>
      <c r="EA481" s="60"/>
      <c r="EB481" s="60"/>
      <c r="EC481" s="60"/>
      <c r="ED481" s="60"/>
      <c r="EE481" s="60"/>
      <c r="EF481" s="60"/>
      <c r="EG481" s="60"/>
      <c r="EH481" s="60"/>
      <c r="EI481" s="60"/>
      <c r="EJ481" s="60"/>
      <c r="EK481" s="60"/>
      <c r="EL481" s="60"/>
    </row>
    <row r="482" spans="41:142" ht="15" x14ac:dyDescent="0.25">
      <c r="AO482" s="60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  <c r="DS482" s="60"/>
      <c r="DT482" s="60"/>
      <c r="DU482" s="60"/>
      <c r="DV482" s="60"/>
      <c r="DW482" s="60"/>
      <c r="DX482" s="60"/>
      <c r="DY482" s="60"/>
      <c r="DZ482" s="60"/>
      <c r="EA482" s="60"/>
      <c r="EB482" s="60"/>
      <c r="EC482" s="60"/>
      <c r="ED482" s="60"/>
      <c r="EE482" s="60"/>
      <c r="EF482" s="60"/>
      <c r="EG482" s="60"/>
      <c r="EH482" s="60"/>
      <c r="EI482" s="60"/>
      <c r="EJ482" s="60"/>
      <c r="EK482" s="60"/>
      <c r="EL482" s="60"/>
    </row>
    <row r="483" spans="41:142" ht="15" x14ac:dyDescent="0.25">
      <c r="AO483" s="60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  <c r="DS483" s="60"/>
      <c r="DT483" s="60"/>
      <c r="DU483" s="60"/>
      <c r="DV483" s="60"/>
      <c r="DW483" s="60"/>
      <c r="DX483" s="60"/>
      <c r="DY483" s="60"/>
      <c r="DZ483" s="60"/>
      <c r="EA483" s="60"/>
      <c r="EB483" s="60"/>
      <c r="EC483" s="60"/>
      <c r="ED483" s="60"/>
      <c r="EE483" s="60"/>
      <c r="EF483" s="60"/>
      <c r="EG483" s="60"/>
      <c r="EH483" s="60"/>
      <c r="EI483" s="60"/>
      <c r="EJ483" s="60"/>
      <c r="EK483" s="60"/>
      <c r="EL483" s="60"/>
    </row>
    <row r="484" spans="41:142" ht="15" x14ac:dyDescent="0.25">
      <c r="AO484" s="60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  <c r="DS484" s="60"/>
      <c r="DT484" s="60"/>
      <c r="DU484" s="60"/>
      <c r="DV484" s="60"/>
      <c r="DW484" s="60"/>
      <c r="DX484" s="60"/>
      <c r="DY484" s="60"/>
      <c r="DZ484" s="60"/>
      <c r="EA484" s="60"/>
      <c r="EB484" s="60"/>
      <c r="EC484" s="60"/>
      <c r="ED484" s="60"/>
      <c r="EE484" s="60"/>
      <c r="EF484" s="60"/>
      <c r="EG484" s="60"/>
      <c r="EH484" s="60"/>
      <c r="EI484" s="60"/>
      <c r="EJ484" s="60"/>
      <c r="EK484" s="60"/>
      <c r="EL484" s="60"/>
    </row>
    <row r="485" spans="41:142" ht="15" x14ac:dyDescent="0.25">
      <c r="AO485" s="60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  <c r="DS485" s="60"/>
      <c r="DT485" s="60"/>
      <c r="DU485" s="60"/>
      <c r="DV485" s="60"/>
      <c r="DW485" s="60"/>
      <c r="DX485" s="60"/>
      <c r="DY485" s="60"/>
      <c r="DZ485" s="60"/>
      <c r="EA485" s="60"/>
      <c r="EB485" s="60"/>
      <c r="EC485" s="60"/>
      <c r="ED485" s="60"/>
      <c r="EE485" s="60"/>
      <c r="EF485" s="60"/>
      <c r="EG485" s="60"/>
      <c r="EH485" s="60"/>
      <c r="EI485" s="60"/>
      <c r="EJ485" s="60"/>
      <c r="EK485" s="60"/>
      <c r="EL485" s="60"/>
    </row>
    <row r="486" spans="41:142" ht="15" x14ac:dyDescent="0.25">
      <c r="AO486" s="60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  <c r="DS486" s="60"/>
      <c r="DT486" s="60"/>
      <c r="DU486" s="60"/>
      <c r="DV486" s="60"/>
      <c r="DW486" s="60"/>
      <c r="DX486" s="60"/>
      <c r="DY486" s="60"/>
      <c r="DZ486" s="60"/>
      <c r="EA486" s="60"/>
      <c r="EB486" s="60"/>
      <c r="EC486" s="60"/>
      <c r="ED486" s="60"/>
      <c r="EE486" s="60"/>
      <c r="EF486" s="60"/>
      <c r="EG486" s="60"/>
      <c r="EH486" s="60"/>
      <c r="EI486" s="60"/>
      <c r="EJ486" s="60"/>
      <c r="EK486" s="60"/>
      <c r="EL486" s="60"/>
    </row>
    <row r="487" spans="41:142" ht="15" x14ac:dyDescent="0.25">
      <c r="AO487" s="60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  <c r="DS487" s="60"/>
      <c r="DT487" s="60"/>
      <c r="DU487" s="60"/>
      <c r="DV487" s="60"/>
      <c r="DW487" s="60"/>
      <c r="DX487" s="60"/>
      <c r="DY487" s="60"/>
      <c r="DZ487" s="60"/>
      <c r="EA487" s="60"/>
      <c r="EB487" s="60"/>
      <c r="EC487" s="60"/>
      <c r="ED487" s="60"/>
      <c r="EE487" s="60"/>
      <c r="EF487" s="60"/>
      <c r="EG487" s="60"/>
      <c r="EH487" s="60"/>
      <c r="EI487" s="60"/>
      <c r="EJ487" s="60"/>
      <c r="EK487" s="60"/>
      <c r="EL487" s="60"/>
    </row>
    <row r="488" spans="41:142" ht="15" x14ac:dyDescent="0.25">
      <c r="AO488" s="60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  <c r="DS488" s="60"/>
      <c r="DT488" s="60"/>
      <c r="DU488" s="60"/>
      <c r="DV488" s="60"/>
      <c r="DW488" s="60"/>
      <c r="DX488" s="60"/>
      <c r="DY488" s="60"/>
      <c r="DZ488" s="60"/>
      <c r="EA488" s="60"/>
      <c r="EB488" s="60"/>
      <c r="EC488" s="60"/>
      <c r="ED488" s="60"/>
      <c r="EE488" s="60"/>
      <c r="EF488" s="60"/>
      <c r="EG488" s="60"/>
      <c r="EH488" s="60"/>
      <c r="EI488" s="60"/>
      <c r="EJ488" s="60"/>
      <c r="EK488" s="60"/>
      <c r="EL488" s="60"/>
    </row>
    <row r="489" spans="41:142" ht="15" x14ac:dyDescent="0.25">
      <c r="AO489" s="60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  <c r="DS489" s="60"/>
      <c r="DT489" s="60"/>
      <c r="DU489" s="60"/>
      <c r="DV489" s="60"/>
      <c r="DW489" s="60"/>
      <c r="DX489" s="60"/>
      <c r="DY489" s="60"/>
      <c r="DZ489" s="60"/>
      <c r="EA489" s="60"/>
      <c r="EB489" s="60"/>
      <c r="EC489" s="60"/>
      <c r="ED489" s="60"/>
      <c r="EE489" s="60"/>
      <c r="EF489" s="60"/>
      <c r="EG489" s="60"/>
      <c r="EH489" s="60"/>
      <c r="EI489" s="60"/>
      <c r="EJ489" s="60"/>
      <c r="EK489" s="60"/>
      <c r="EL489" s="60"/>
    </row>
    <row r="490" spans="41:142" ht="15" x14ac:dyDescent="0.25">
      <c r="AO490" s="6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  <c r="DS490" s="60"/>
      <c r="DT490" s="60"/>
      <c r="DU490" s="60"/>
      <c r="DV490" s="60"/>
      <c r="DW490" s="60"/>
      <c r="DX490" s="60"/>
      <c r="DY490" s="60"/>
      <c r="DZ490" s="60"/>
      <c r="EA490" s="60"/>
      <c r="EB490" s="60"/>
      <c r="EC490" s="60"/>
      <c r="ED490" s="60"/>
      <c r="EE490" s="60"/>
      <c r="EF490" s="60"/>
      <c r="EG490" s="60"/>
      <c r="EH490" s="60"/>
      <c r="EI490" s="60"/>
      <c r="EJ490" s="60"/>
      <c r="EK490" s="60"/>
      <c r="EL490" s="60"/>
    </row>
    <row r="491" spans="41:142" ht="15" x14ac:dyDescent="0.25">
      <c r="AO491" s="60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  <c r="DS491" s="60"/>
      <c r="DT491" s="60"/>
      <c r="DU491" s="60"/>
      <c r="DV491" s="60"/>
      <c r="DW491" s="60"/>
      <c r="DX491" s="60"/>
      <c r="DY491" s="60"/>
      <c r="DZ491" s="60"/>
      <c r="EA491" s="60"/>
      <c r="EB491" s="60"/>
      <c r="EC491" s="60"/>
      <c r="ED491" s="60"/>
      <c r="EE491" s="60"/>
      <c r="EF491" s="60"/>
      <c r="EG491" s="60"/>
      <c r="EH491" s="60"/>
      <c r="EI491" s="60"/>
      <c r="EJ491" s="60"/>
      <c r="EK491" s="60"/>
      <c r="EL491" s="60"/>
    </row>
    <row r="492" spans="41:142" ht="15" x14ac:dyDescent="0.25">
      <c r="AO492" s="60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  <c r="DS492" s="60"/>
      <c r="DT492" s="60"/>
      <c r="DU492" s="60"/>
      <c r="DV492" s="60"/>
      <c r="DW492" s="60"/>
      <c r="DX492" s="60"/>
      <c r="DY492" s="60"/>
      <c r="DZ492" s="60"/>
      <c r="EA492" s="60"/>
      <c r="EB492" s="60"/>
      <c r="EC492" s="60"/>
      <c r="ED492" s="60"/>
      <c r="EE492" s="60"/>
      <c r="EF492" s="60"/>
      <c r="EG492" s="60"/>
      <c r="EH492" s="60"/>
      <c r="EI492" s="60"/>
      <c r="EJ492" s="60"/>
      <c r="EK492" s="60"/>
      <c r="EL492" s="60"/>
    </row>
    <row r="493" spans="41:142" ht="15" x14ac:dyDescent="0.25">
      <c r="AO493" s="60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  <c r="DS493" s="60"/>
      <c r="DT493" s="60"/>
      <c r="DU493" s="60"/>
      <c r="DV493" s="60"/>
      <c r="DW493" s="60"/>
      <c r="DX493" s="60"/>
      <c r="DY493" s="60"/>
      <c r="DZ493" s="60"/>
      <c r="EA493" s="60"/>
      <c r="EB493" s="60"/>
      <c r="EC493" s="60"/>
      <c r="ED493" s="60"/>
      <c r="EE493" s="60"/>
      <c r="EF493" s="60"/>
      <c r="EG493" s="60"/>
      <c r="EH493" s="60"/>
      <c r="EI493" s="60"/>
      <c r="EJ493" s="60"/>
      <c r="EK493" s="60"/>
      <c r="EL493" s="60"/>
    </row>
    <row r="494" spans="41:142" ht="15" x14ac:dyDescent="0.25">
      <c r="AO494" s="60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  <c r="DS494" s="60"/>
      <c r="DT494" s="60"/>
      <c r="DU494" s="60"/>
      <c r="DV494" s="60"/>
      <c r="DW494" s="60"/>
      <c r="DX494" s="60"/>
      <c r="DY494" s="60"/>
      <c r="DZ494" s="60"/>
      <c r="EA494" s="60"/>
      <c r="EB494" s="60"/>
      <c r="EC494" s="60"/>
      <c r="ED494" s="60"/>
      <c r="EE494" s="60"/>
      <c r="EF494" s="60"/>
      <c r="EG494" s="60"/>
      <c r="EH494" s="60"/>
      <c r="EI494" s="60"/>
      <c r="EJ494" s="60"/>
      <c r="EK494" s="60"/>
      <c r="EL494" s="60"/>
    </row>
    <row r="495" spans="41:142" ht="15" x14ac:dyDescent="0.25">
      <c r="AO495" s="60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  <c r="DS495" s="60"/>
      <c r="DT495" s="60"/>
      <c r="DU495" s="60"/>
      <c r="DV495" s="60"/>
      <c r="DW495" s="60"/>
      <c r="DX495" s="60"/>
      <c r="DY495" s="60"/>
      <c r="DZ495" s="60"/>
      <c r="EA495" s="60"/>
      <c r="EB495" s="60"/>
      <c r="EC495" s="60"/>
      <c r="ED495" s="60"/>
      <c r="EE495" s="60"/>
      <c r="EF495" s="60"/>
      <c r="EG495" s="60"/>
      <c r="EH495" s="60"/>
      <c r="EI495" s="60"/>
      <c r="EJ495" s="60"/>
      <c r="EK495" s="60"/>
      <c r="EL495" s="60"/>
    </row>
    <row r="496" spans="41:142" ht="15" x14ac:dyDescent="0.25">
      <c r="AO496" s="60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  <c r="DS496" s="60"/>
      <c r="DT496" s="60"/>
      <c r="DU496" s="60"/>
      <c r="DV496" s="60"/>
      <c r="DW496" s="60"/>
      <c r="DX496" s="60"/>
      <c r="DY496" s="60"/>
      <c r="DZ496" s="60"/>
      <c r="EA496" s="60"/>
      <c r="EB496" s="60"/>
      <c r="EC496" s="60"/>
      <c r="ED496" s="60"/>
      <c r="EE496" s="60"/>
      <c r="EF496" s="60"/>
      <c r="EG496" s="60"/>
      <c r="EH496" s="60"/>
      <c r="EI496" s="60"/>
      <c r="EJ496" s="60"/>
      <c r="EK496" s="60"/>
      <c r="EL496" s="60"/>
    </row>
    <row r="497" spans="41:142" ht="15" x14ac:dyDescent="0.25">
      <c r="AO497" s="60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  <c r="DS497" s="60"/>
      <c r="DT497" s="60"/>
      <c r="DU497" s="60"/>
      <c r="DV497" s="60"/>
      <c r="DW497" s="60"/>
      <c r="DX497" s="60"/>
      <c r="DY497" s="60"/>
      <c r="DZ497" s="60"/>
      <c r="EA497" s="60"/>
      <c r="EB497" s="60"/>
      <c r="EC497" s="60"/>
      <c r="ED497" s="60"/>
      <c r="EE497" s="60"/>
      <c r="EF497" s="60"/>
      <c r="EG497" s="60"/>
      <c r="EH497" s="60"/>
      <c r="EI497" s="60"/>
      <c r="EJ497" s="60"/>
      <c r="EK497" s="60"/>
      <c r="EL497" s="60"/>
    </row>
    <row r="498" spans="41:142" ht="15" x14ac:dyDescent="0.25">
      <c r="AO498" s="60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  <c r="DS498" s="60"/>
      <c r="DT498" s="60"/>
      <c r="DU498" s="60"/>
      <c r="DV498" s="60"/>
      <c r="DW498" s="60"/>
      <c r="DX498" s="60"/>
      <c r="DY498" s="60"/>
      <c r="DZ498" s="60"/>
      <c r="EA498" s="60"/>
      <c r="EB498" s="60"/>
      <c r="EC498" s="60"/>
      <c r="ED498" s="60"/>
      <c r="EE498" s="60"/>
      <c r="EF498" s="60"/>
      <c r="EG498" s="60"/>
      <c r="EH498" s="60"/>
      <c r="EI498" s="60"/>
      <c r="EJ498" s="60"/>
      <c r="EK498" s="60"/>
      <c r="EL498" s="60"/>
    </row>
    <row r="499" spans="41:142" ht="15" x14ac:dyDescent="0.25">
      <c r="AO499" s="60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  <c r="DS499" s="60"/>
      <c r="DT499" s="60"/>
      <c r="DU499" s="60"/>
      <c r="DV499" s="60"/>
      <c r="DW499" s="60"/>
      <c r="DX499" s="60"/>
      <c r="DY499" s="60"/>
      <c r="DZ499" s="60"/>
      <c r="EA499" s="60"/>
      <c r="EB499" s="60"/>
      <c r="EC499" s="60"/>
      <c r="ED499" s="60"/>
      <c r="EE499" s="60"/>
      <c r="EF499" s="60"/>
      <c r="EG499" s="60"/>
      <c r="EH499" s="60"/>
      <c r="EI499" s="60"/>
      <c r="EJ499" s="60"/>
      <c r="EK499" s="60"/>
      <c r="EL499" s="60"/>
    </row>
    <row r="500" spans="41:142" ht="15" x14ac:dyDescent="0.25">
      <c r="AO500" s="6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  <c r="DS500" s="60"/>
      <c r="DT500" s="60"/>
      <c r="DU500" s="60"/>
      <c r="DV500" s="60"/>
      <c r="DW500" s="60"/>
      <c r="DX500" s="60"/>
      <c r="DY500" s="60"/>
      <c r="DZ500" s="60"/>
      <c r="EA500" s="60"/>
      <c r="EB500" s="60"/>
      <c r="EC500" s="60"/>
      <c r="ED500" s="60"/>
      <c r="EE500" s="60"/>
      <c r="EF500" s="60"/>
      <c r="EG500" s="60"/>
      <c r="EH500" s="60"/>
      <c r="EI500" s="60"/>
      <c r="EJ500" s="60"/>
      <c r="EK500" s="60"/>
      <c r="EL500" s="60"/>
    </row>
    <row r="501" spans="41:142" ht="15" x14ac:dyDescent="0.25">
      <c r="AO501" s="60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  <c r="DS501" s="60"/>
      <c r="DT501" s="60"/>
      <c r="DU501" s="60"/>
      <c r="DV501" s="60"/>
      <c r="DW501" s="60"/>
      <c r="DX501" s="60"/>
      <c r="DY501" s="60"/>
      <c r="DZ501" s="60"/>
      <c r="EA501" s="60"/>
      <c r="EB501" s="60"/>
      <c r="EC501" s="60"/>
      <c r="ED501" s="60"/>
      <c r="EE501" s="60"/>
      <c r="EF501" s="60"/>
      <c r="EG501" s="60"/>
      <c r="EH501" s="60"/>
      <c r="EI501" s="60"/>
      <c r="EJ501" s="60"/>
      <c r="EK501" s="60"/>
      <c r="EL501" s="60"/>
    </row>
    <row r="502" spans="41:142" ht="15" x14ac:dyDescent="0.25">
      <c r="AO502" s="60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  <c r="DS502" s="60"/>
      <c r="DT502" s="60"/>
      <c r="DU502" s="60"/>
      <c r="DV502" s="60"/>
      <c r="DW502" s="60"/>
      <c r="DX502" s="60"/>
      <c r="DY502" s="60"/>
      <c r="DZ502" s="60"/>
      <c r="EA502" s="60"/>
      <c r="EB502" s="60"/>
      <c r="EC502" s="60"/>
      <c r="ED502" s="60"/>
      <c r="EE502" s="60"/>
      <c r="EF502" s="60"/>
      <c r="EG502" s="60"/>
      <c r="EH502" s="60"/>
      <c r="EI502" s="60"/>
      <c r="EJ502" s="60"/>
      <c r="EK502" s="60"/>
      <c r="EL502" s="60"/>
    </row>
    <row r="503" spans="41:142" ht="15" x14ac:dyDescent="0.25">
      <c r="AO503" s="60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  <c r="DS503" s="60"/>
      <c r="DT503" s="60"/>
      <c r="DU503" s="60"/>
      <c r="DV503" s="60"/>
      <c r="DW503" s="60"/>
      <c r="DX503" s="60"/>
      <c r="DY503" s="60"/>
      <c r="DZ503" s="60"/>
      <c r="EA503" s="60"/>
      <c r="EB503" s="60"/>
      <c r="EC503" s="60"/>
      <c r="ED503" s="60"/>
      <c r="EE503" s="60"/>
      <c r="EF503" s="60"/>
      <c r="EG503" s="60"/>
      <c r="EH503" s="60"/>
      <c r="EI503" s="60"/>
      <c r="EJ503" s="60"/>
      <c r="EK503" s="60"/>
      <c r="EL503" s="60"/>
    </row>
    <row r="504" spans="41:142" ht="15" x14ac:dyDescent="0.25">
      <c r="AO504" s="60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  <c r="DS504" s="60"/>
      <c r="DT504" s="60"/>
      <c r="DU504" s="60"/>
      <c r="DV504" s="60"/>
      <c r="DW504" s="60"/>
      <c r="DX504" s="60"/>
      <c r="DY504" s="60"/>
      <c r="DZ504" s="60"/>
      <c r="EA504" s="60"/>
      <c r="EB504" s="60"/>
      <c r="EC504" s="60"/>
      <c r="ED504" s="60"/>
      <c r="EE504" s="60"/>
      <c r="EF504" s="60"/>
      <c r="EG504" s="60"/>
      <c r="EH504" s="60"/>
      <c r="EI504" s="60"/>
      <c r="EJ504" s="60"/>
      <c r="EK504" s="60"/>
      <c r="EL504" s="60"/>
    </row>
    <row r="505" spans="41:142" ht="15" x14ac:dyDescent="0.25">
      <c r="AO505" s="60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  <c r="DS505" s="60"/>
      <c r="DT505" s="60"/>
      <c r="DU505" s="60"/>
      <c r="DV505" s="60"/>
      <c r="DW505" s="60"/>
      <c r="DX505" s="60"/>
      <c r="DY505" s="60"/>
      <c r="DZ505" s="60"/>
      <c r="EA505" s="60"/>
      <c r="EB505" s="60"/>
      <c r="EC505" s="60"/>
      <c r="ED505" s="60"/>
      <c r="EE505" s="60"/>
      <c r="EF505" s="60"/>
      <c r="EG505" s="60"/>
      <c r="EH505" s="60"/>
      <c r="EI505" s="60"/>
      <c r="EJ505" s="60"/>
      <c r="EK505" s="60"/>
      <c r="EL505" s="60"/>
    </row>
    <row r="506" spans="41:142" ht="15" x14ac:dyDescent="0.25">
      <c r="AO506" s="60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  <c r="DS506" s="60"/>
      <c r="DT506" s="60"/>
      <c r="DU506" s="60"/>
      <c r="DV506" s="60"/>
      <c r="DW506" s="60"/>
      <c r="DX506" s="60"/>
      <c r="DY506" s="60"/>
      <c r="DZ506" s="60"/>
      <c r="EA506" s="60"/>
      <c r="EB506" s="60"/>
      <c r="EC506" s="60"/>
      <c r="ED506" s="60"/>
      <c r="EE506" s="60"/>
      <c r="EF506" s="60"/>
      <c r="EG506" s="60"/>
      <c r="EH506" s="60"/>
      <c r="EI506" s="60"/>
      <c r="EJ506" s="60"/>
      <c r="EK506" s="60"/>
      <c r="EL506" s="60"/>
    </row>
    <row r="507" spans="41:142" ht="15" x14ac:dyDescent="0.25">
      <c r="AO507" s="60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  <c r="DS507" s="60"/>
      <c r="DT507" s="60"/>
      <c r="DU507" s="60"/>
      <c r="DV507" s="60"/>
      <c r="DW507" s="60"/>
      <c r="DX507" s="60"/>
      <c r="DY507" s="60"/>
      <c r="DZ507" s="60"/>
      <c r="EA507" s="60"/>
      <c r="EB507" s="60"/>
      <c r="EC507" s="60"/>
      <c r="ED507" s="60"/>
      <c r="EE507" s="60"/>
      <c r="EF507" s="60"/>
      <c r="EG507" s="60"/>
      <c r="EH507" s="60"/>
      <c r="EI507" s="60"/>
      <c r="EJ507" s="60"/>
      <c r="EK507" s="60"/>
      <c r="EL507" s="60"/>
    </row>
    <row r="508" spans="41:142" ht="15" x14ac:dyDescent="0.25">
      <c r="AO508" s="60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  <c r="DS508" s="60"/>
      <c r="DT508" s="60"/>
      <c r="DU508" s="60"/>
      <c r="DV508" s="60"/>
      <c r="DW508" s="60"/>
      <c r="DX508" s="60"/>
      <c r="DY508" s="60"/>
      <c r="DZ508" s="60"/>
      <c r="EA508" s="60"/>
      <c r="EB508" s="60"/>
      <c r="EC508" s="60"/>
      <c r="ED508" s="60"/>
      <c r="EE508" s="60"/>
      <c r="EF508" s="60"/>
      <c r="EG508" s="60"/>
      <c r="EH508" s="60"/>
      <c r="EI508" s="60"/>
      <c r="EJ508" s="60"/>
      <c r="EK508" s="60"/>
      <c r="EL508" s="60"/>
    </row>
    <row r="509" spans="41:142" ht="15" x14ac:dyDescent="0.25">
      <c r="AO509" s="60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  <c r="DS509" s="60"/>
      <c r="DT509" s="60"/>
      <c r="DU509" s="60"/>
      <c r="DV509" s="60"/>
      <c r="DW509" s="60"/>
      <c r="DX509" s="60"/>
      <c r="DY509" s="60"/>
      <c r="DZ509" s="60"/>
      <c r="EA509" s="60"/>
      <c r="EB509" s="60"/>
      <c r="EC509" s="60"/>
      <c r="ED509" s="60"/>
      <c r="EE509" s="60"/>
      <c r="EF509" s="60"/>
      <c r="EG509" s="60"/>
      <c r="EH509" s="60"/>
      <c r="EI509" s="60"/>
      <c r="EJ509" s="60"/>
      <c r="EK509" s="60"/>
      <c r="EL509" s="60"/>
    </row>
    <row r="510" spans="41:142" ht="15" x14ac:dyDescent="0.25">
      <c r="AO510" s="6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  <c r="DS510" s="60"/>
      <c r="DT510" s="60"/>
      <c r="DU510" s="60"/>
      <c r="DV510" s="60"/>
      <c r="DW510" s="60"/>
      <c r="DX510" s="60"/>
      <c r="DY510" s="60"/>
      <c r="DZ510" s="60"/>
      <c r="EA510" s="60"/>
      <c r="EB510" s="60"/>
      <c r="EC510" s="60"/>
      <c r="ED510" s="60"/>
      <c r="EE510" s="60"/>
      <c r="EF510" s="60"/>
      <c r="EG510" s="60"/>
      <c r="EH510" s="60"/>
      <c r="EI510" s="60"/>
      <c r="EJ510" s="60"/>
      <c r="EK510" s="60"/>
      <c r="EL510" s="60"/>
    </row>
    <row r="511" spans="41:142" ht="15" x14ac:dyDescent="0.25">
      <c r="AO511" s="60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  <c r="DS511" s="60"/>
      <c r="DT511" s="60"/>
      <c r="DU511" s="60"/>
      <c r="DV511" s="60"/>
      <c r="DW511" s="60"/>
      <c r="DX511" s="60"/>
      <c r="DY511" s="60"/>
      <c r="DZ511" s="60"/>
      <c r="EA511" s="60"/>
      <c r="EB511" s="60"/>
      <c r="EC511" s="60"/>
      <c r="ED511" s="60"/>
      <c r="EE511" s="60"/>
      <c r="EF511" s="60"/>
      <c r="EG511" s="60"/>
      <c r="EH511" s="60"/>
      <c r="EI511" s="60"/>
      <c r="EJ511" s="60"/>
      <c r="EK511" s="60"/>
      <c r="EL511" s="60"/>
    </row>
    <row r="512" spans="41:142" ht="15" x14ac:dyDescent="0.25">
      <c r="AO512" s="60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  <c r="DS512" s="60"/>
      <c r="DT512" s="60"/>
      <c r="DU512" s="60"/>
      <c r="DV512" s="60"/>
      <c r="DW512" s="60"/>
      <c r="DX512" s="60"/>
      <c r="DY512" s="60"/>
      <c r="DZ512" s="60"/>
      <c r="EA512" s="60"/>
      <c r="EB512" s="60"/>
      <c r="EC512" s="60"/>
      <c r="ED512" s="60"/>
      <c r="EE512" s="60"/>
      <c r="EF512" s="60"/>
      <c r="EG512" s="60"/>
      <c r="EH512" s="60"/>
      <c r="EI512" s="60"/>
      <c r="EJ512" s="60"/>
      <c r="EK512" s="60"/>
      <c r="EL512" s="60"/>
    </row>
    <row r="513" spans="41:142" ht="15" x14ac:dyDescent="0.25">
      <c r="AO513" s="60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  <c r="DS513" s="60"/>
      <c r="DT513" s="60"/>
      <c r="DU513" s="60"/>
      <c r="DV513" s="60"/>
      <c r="DW513" s="60"/>
      <c r="DX513" s="60"/>
      <c r="DY513" s="60"/>
      <c r="DZ513" s="60"/>
      <c r="EA513" s="60"/>
      <c r="EB513" s="60"/>
      <c r="EC513" s="60"/>
      <c r="ED513" s="60"/>
      <c r="EE513" s="60"/>
      <c r="EF513" s="60"/>
      <c r="EG513" s="60"/>
      <c r="EH513" s="60"/>
      <c r="EI513" s="60"/>
      <c r="EJ513" s="60"/>
      <c r="EK513" s="60"/>
      <c r="EL513" s="60"/>
    </row>
    <row r="514" spans="41:142" ht="15" x14ac:dyDescent="0.25">
      <c r="AO514" s="60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  <c r="DS514" s="60"/>
      <c r="DT514" s="60"/>
      <c r="DU514" s="60"/>
      <c r="DV514" s="60"/>
      <c r="DW514" s="60"/>
      <c r="DX514" s="60"/>
      <c r="DY514" s="60"/>
      <c r="DZ514" s="60"/>
      <c r="EA514" s="60"/>
      <c r="EB514" s="60"/>
      <c r="EC514" s="60"/>
      <c r="ED514" s="60"/>
      <c r="EE514" s="60"/>
      <c r="EF514" s="60"/>
      <c r="EG514" s="60"/>
      <c r="EH514" s="60"/>
      <c r="EI514" s="60"/>
      <c r="EJ514" s="60"/>
      <c r="EK514" s="60"/>
      <c r="EL514" s="60"/>
    </row>
    <row r="515" spans="41:142" ht="15" x14ac:dyDescent="0.25">
      <c r="AO515" s="60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  <c r="DS515" s="60"/>
      <c r="DT515" s="60"/>
      <c r="DU515" s="60"/>
      <c r="DV515" s="60"/>
      <c r="DW515" s="60"/>
      <c r="DX515" s="60"/>
      <c r="DY515" s="60"/>
      <c r="DZ515" s="60"/>
      <c r="EA515" s="60"/>
      <c r="EB515" s="60"/>
      <c r="EC515" s="60"/>
      <c r="ED515" s="60"/>
      <c r="EE515" s="60"/>
      <c r="EF515" s="60"/>
      <c r="EG515" s="60"/>
      <c r="EH515" s="60"/>
      <c r="EI515" s="60"/>
      <c r="EJ515" s="60"/>
      <c r="EK515" s="60"/>
      <c r="EL515" s="60"/>
    </row>
    <row r="516" spans="41:142" ht="15" x14ac:dyDescent="0.25">
      <c r="AO516" s="60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  <c r="DS516" s="60"/>
      <c r="DT516" s="60"/>
      <c r="DU516" s="60"/>
      <c r="DV516" s="60"/>
      <c r="DW516" s="60"/>
      <c r="DX516" s="60"/>
      <c r="DY516" s="60"/>
      <c r="DZ516" s="60"/>
      <c r="EA516" s="60"/>
      <c r="EB516" s="60"/>
      <c r="EC516" s="60"/>
      <c r="ED516" s="60"/>
      <c r="EE516" s="60"/>
      <c r="EF516" s="60"/>
      <c r="EG516" s="60"/>
      <c r="EH516" s="60"/>
      <c r="EI516" s="60"/>
      <c r="EJ516" s="60"/>
      <c r="EK516" s="60"/>
      <c r="EL516" s="60"/>
    </row>
    <row r="517" spans="41:142" ht="15" x14ac:dyDescent="0.25">
      <c r="AO517" s="60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  <c r="DS517" s="60"/>
      <c r="DT517" s="60"/>
      <c r="DU517" s="60"/>
      <c r="DV517" s="60"/>
      <c r="DW517" s="60"/>
      <c r="DX517" s="60"/>
      <c r="DY517" s="60"/>
      <c r="DZ517" s="60"/>
      <c r="EA517" s="60"/>
      <c r="EB517" s="60"/>
      <c r="EC517" s="60"/>
      <c r="ED517" s="60"/>
      <c r="EE517" s="60"/>
      <c r="EF517" s="60"/>
      <c r="EG517" s="60"/>
      <c r="EH517" s="60"/>
      <c r="EI517" s="60"/>
      <c r="EJ517" s="60"/>
      <c r="EK517" s="60"/>
      <c r="EL517" s="60"/>
    </row>
    <row r="518" spans="41:142" ht="15" x14ac:dyDescent="0.25">
      <c r="AO518" s="60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  <c r="DS518" s="60"/>
      <c r="DT518" s="60"/>
      <c r="DU518" s="60"/>
      <c r="DV518" s="60"/>
      <c r="DW518" s="60"/>
      <c r="DX518" s="60"/>
      <c r="DY518" s="60"/>
      <c r="DZ518" s="60"/>
      <c r="EA518" s="60"/>
      <c r="EB518" s="60"/>
      <c r="EC518" s="60"/>
      <c r="ED518" s="60"/>
      <c r="EE518" s="60"/>
      <c r="EF518" s="60"/>
      <c r="EG518" s="60"/>
      <c r="EH518" s="60"/>
      <c r="EI518" s="60"/>
      <c r="EJ518" s="60"/>
      <c r="EK518" s="60"/>
      <c r="EL518" s="60"/>
    </row>
    <row r="519" spans="41:142" ht="15" x14ac:dyDescent="0.25">
      <c r="AO519" s="60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  <c r="DS519" s="60"/>
      <c r="DT519" s="60"/>
      <c r="DU519" s="60"/>
      <c r="DV519" s="60"/>
      <c r="DW519" s="60"/>
      <c r="DX519" s="60"/>
      <c r="DY519" s="60"/>
      <c r="DZ519" s="60"/>
      <c r="EA519" s="60"/>
      <c r="EB519" s="60"/>
      <c r="EC519" s="60"/>
      <c r="ED519" s="60"/>
      <c r="EE519" s="60"/>
      <c r="EF519" s="60"/>
      <c r="EG519" s="60"/>
      <c r="EH519" s="60"/>
      <c r="EI519" s="60"/>
      <c r="EJ519" s="60"/>
      <c r="EK519" s="60"/>
      <c r="EL519" s="60"/>
    </row>
    <row r="520" spans="41:142" ht="15" x14ac:dyDescent="0.25">
      <c r="AO520" s="6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  <c r="DS520" s="60"/>
      <c r="DT520" s="60"/>
      <c r="DU520" s="60"/>
      <c r="DV520" s="60"/>
      <c r="DW520" s="60"/>
      <c r="DX520" s="60"/>
      <c r="DY520" s="60"/>
      <c r="DZ520" s="60"/>
      <c r="EA520" s="60"/>
      <c r="EB520" s="60"/>
      <c r="EC520" s="60"/>
      <c r="ED520" s="60"/>
      <c r="EE520" s="60"/>
      <c r="EF520" s="60"/>
      <c r="EG520" s="60"/>
      <c r="EH520" s="60"/>
      <c r="EI520" s="60"/>
      <c r="EJ520" s="60"/>
      <c r="EK520" s="60"/>
      <c r="EL520" s="60"/>
    </row>
    <row r="521" spans="41:142" ht="15" x14ac:dyDescent="0.25">
      <c r="AO521" s="60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  <c r="DS521" s="60"/>
      <c r="DT521" s="60"/>
      <c r="DU521" s="60"/>
      <c r="DV521" s="60"/>
      <c r="DW521" s="60"/>
      <c r="DX521" s="60"/>
      <c r="DY521" s="60"/>
      <c r="DZ521" s="60"/>
      <c r="EA521" s="60"/>
      <c r="EB521" s="60"/>
      <c r="EC521" s="60"/>
      <c r="ED521" s="60"/>
      <c r="EE521" s="60"/>
      <c r="EF521" s="60"/>
      <c r="EG521" s="60"/>
      <c r="EH521" s="60"/>
      <c r="EI521" s="60"/>
      <c r="EJ521" s="60"/>
      <c r="EK521" s="60"/>
      <c r="EL521" s="60"/>
    </row>
    <row r="522" spans="41:142" ht="15" x14ac:dyDescent="0.25">
      <c r="AO522" s="60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  <c r="DS522" s="60"/>
      <c r="DT522" s="60"/>
      <c r="DU522" s="60"/>
      <c r="DV522" s="60"/>
      <c r="DW522" s="60"/>
      <c r="DX522" s="60"/>
      <c r="DY522" s="60"/>
      <c r="DZ522" s="60"/>
      <c r="EA522" s="60"/>
      <c r="EB522" s="60"/>
      <c r="EC522" s="60"/>
      <c r="ED522" s="60"/>
      <c r="EE522" s="60"/>
      <c r="EF522" s="60"/>
      <c r="EG522" s="60"/>
      <c r="EH522" s="60"/>
      <c r="EI522" s="60"/>
      <c r="EJ522" s="60"/>
      <c r="EK522" s="60"/>
      <c r="EL522" s="60"/>
    </row>
    <row r="523" spans="41:142" ht="15" x14ac:dyDescent="0.25">
      <c r="AO523" s="60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  <c r="DS523" s="60"/>
      <c r="DT523" s="60"/>
      <c r="DU523" s="60"/>
      <c r="DV523" s="60"/>
      <c r="DW523" s="60"/>
      <c r="DX523" s="60"/>
      <c r="DY523" s="60"/>
      <c r="DZ523" s="60"/>
      <c r="EA523" s="60"/>
      <c r="EB523" s="60"/>
      <c r="EC523" s="60"/>
      <c r="ED523" s="60"/>
      <c r="EE523" s="60"/>
      <c r="EF523" s="60"/>
      <c r="EG523" s="60"/>
      <c r="EH523" s="60"/>
      <c r="EI523" s="60"/>
      <c r="EJ523" s="60"/>
      <c r="EK523" s="60"/>
      <c r="EL523" s="60"/>
    </row>
    <row r="524" spans="41:142" ht="15" x14ac:dyDescent="0.25">
      <c r="AO524" s="60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  <c r="DS524" s="60"/>
      <c r="DT524" s="60"/>
      <c r="DU524" s="60"/>
      <c r="DV524" s="60"/>
      <c r="DW524" s="60"/>
      <c r="DX524" s="60"/>
      <c r="DY524" s="60"/>
      <c r="DZ524" s="60"/>
      <c r="EA524" s="60"/>
      <c r="EB524" s="60"/>
      <c r="EC524" s="60"/>
      <c r="ED524" s="60"/>
      <c r="EE524" s="60"/>
      <c r="EF524" s="60"/>
      <c r="EG524" s="60"/>
      <c r="EH524" s="60"/>
      <c r="EI524" s="60"/>
      <c r="EJ524" s="60"/>
      <c r="EK524" s="60"/>
      <c r="EL524" s="60"/>
    </row>
    <row r="525" spans="41:142" ht="15" x14ac:dyDescent="0.25">
      <c r="AO525" s="60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  <c r="DS525" s="60"/>
      <c r="DT525" s="60"/>
      <c r="DU525" s="60"/>
      <c r="DV525" s="60"/>
      <c r="DW525" s="60"/>
      <c r="DX525" s="60"/>
      <c r="DY525" s="60"/>
      <c r="DZ525" s="60"/>
      <c r="EA525" s="60"/>
      <c r="EB525" s="60"/>
      <c r="EC525" s="60"/>
      <c r="ED525" s="60"/>
      <c r="EE525" s="60"/>
      <c r="EF525" s="60"/>
      <c r="EG525" s="60"/>
      <c r="EH525" s="60"/>
      <c r="EI525" s="60"/>
      <c r="EJ525" s="60"/>
      <c r="EK525" s="60"/>
      <c r="EL525" s="60"/>
    </row>
    <row r="526" spans="41:142" ht="15" x14ac:dyDescent="0.25">
      <c r="AO526" s="60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  <c r="DS526" s="60"/>
      <c r="DT526" s="60"/>
      <c r="DU526" s="60"/>
      <c r="DV526" s="60"/>
      <c r="DW526" s="60"/>
      <c r="DX526" s="60"/>
      <c r="DY526" s="60"/>
      <c r="DZ526" s="60"/>
      <c r="EA526" s="60"/>
      <c r="EB526" s="60"/>
      <c r="EC526" s="60"/>
      <c r="ED526" s="60"/>
      <c r="EE526" s="60"/>
      <c r="EF526" s="60"/>
      <c r="EG526" s="60"/>
      <c r="EH526" s="60"/>
      <c r="EI526" s="60"/>
      <c r="EJ526" s="60"/>
      <c r="EK526" s="60"/>
      <c r="EL526" s="60"/>
    </row>
    <row r="527" spans="41:142" ht="15" x14ac:dyDescent="0.25">
      <c r="AO527" s="60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  <c r="DS527" s="60"/>
      <c r="DT527" s="60"/>
      <c r="DU527" s="60"/>
      <c r="DV527" s="60"/>
      <c r="DW527" s="60"/>
      <c r="DX527" s="60"/>
      <c r="DY527" s="60"/>
      <c r="DZ527" s="60"/>
      <c r="EA527" s="60"/>
      <c r="EB527" s="60"/>
      <c r="EC527" s="60"/>
      <c r="ED527" s="60"/>
      <c r="EE527" s="60"/>
      <c r="EF527" s="60"/>
      <c r="EG527" s="60"/>
      <c r="EH527" s="60"/>
      <c r="EI527" s="60"/>
      <c r="EJ527" s="60"/>
      <c r="EK527" s="60"/>
      <c r="EL527" s="60"/>
    </row>
    <row r="528" spans="41:142" ht="15" x14ac:dyDescent="0.25">
      <c r="AO528" s="60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  <c r="DS528" s="60"/>
      <c r="DT528" s="60"/>
      <c r="DU528" s="60"/>
      <c r="DV528" s="60"/>
      <c r="DW528" s="60"/>
      <c r="DX528" s="60"/>
      <c r="DY528" s="60"/>
      <c r="DZ528" s="60"/>
      <c r="EA528" s="60"/>
      <c r="EB528" s="60"/>
      <c r="EC528" s="60"/>
      <c r="ED528" s="60"/>
      <c r="EE528" s="60"/>
      <c r="EF528" s="60"/>
      <c r="EG528" s="60"/>
      <c r="EH528" s="60"/>
      <c r="EI528" s="60"/>
      <c r="EJ528" s="60"/>
      <c r="EK528" s="60"/>
      <c r="EL528" s="60"/>
    </row>
    <row r="529" spans="41:142" ht="15" x14ac:dyDescent="0.25">
      <c r="AO529" s="60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  <c r="DS529" s="60"/>
      <c r="DT529" s="60"/>
      <c r="DU529" s="60"/>
      <c r="DV529" s="60"/>
      <c r="DW529" s="60"/>
      <c r="DX529" s="60"/>
      <c r="DY529" s="60"/>
      <c r="DZ529" s="60"/>
      <c r="EA529" s="60"/>
      <c r="EB529" s="60"/>
      <c r="EC529" s="60"/>
      <c r="ED529" s="60"/>
      <c r="EE529" s="60"/>
      <c r="EF529" s="60"/>
      <c r="EG529" s="60"/>
      <c r="EH529" s="60"/>
      <c r="EI529" s="60"/>
      <c r="EJ529" s="60"/>
      <c r="EK529" s="60"/>
      <c r="EL529" s="60"/>
    </row>
    <row r="530" spans="41:142" ht="15" x14ac:dyDescent="0.25">
      <c r="AO530" s="6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  <c r="DS530" s="60"/>
      <c r="DT530" s="60"/>
      <c r="DU530" s="60"/>
      <c r="DV530" s="60"/>
      <c r="DW530" s="60"/>
      <c r="DX530" s="60"/>
      <c r="DY530" s="60"/>
      <c r="DZ530" s="60"/>
      <c r="EA530" s="60"/>
      <c r="EB530" s="60"/>
      <c r="EC530" s="60"/>
      <c r="ED530" s="60"/>
      <c r="EE530" s="60"/>
      <c r="EF530" s="60"/>
      <c r="EG530" s="60"/>
      <c r="EH530" s="60"/>
      <c r="EI530" s="60"/>
      <c r="EJ530" s="60"/>
      <c r="EK530" s="60"/>
      <c r="EL530" s="60"/>
    </row>
    <row r="531" spans="41:142" ht="15" x14ac:dyDescent="0.25">
      <c r="AO531" s="60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  <c r="DS531" s="60"/>
      <c r="DT531" s="60"/>
      <c r="DU531" s="60"/>
      <c r="DV531" s="60"/>
      <c r="DW531" s="60"/>
      <c r="DX531" s="60"/>
      <c r="DY531" s="60"/>
      <c r="DZ531" s="60"/>
      <c r="EA531" s="60"/>
      <c r="EB531" s="60"/>
      <c r="EC531" s="60"/>
      <c r="ED531" s="60"/>
      <c r="EE531" s="60"/>
      <c r="EF531" s="60"/>
      <c r="EG531" s="60"/>
      <c r="EH531" s="60"/>
      <c r="EI531" s="60"/>
      <c r="EJ531" s="60"/>
      <c r="EK531" s="60"/>
      <c r="EL531" s="60"/>
    </row>
    <row r="532" spans="41:142" ht="15" x14ac:dyDescent="0.25">
      <c r="AO532" s="60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  <c r="DS532" s="60"/>
      <c r="DT532" s="60"/>
      <c r="DU532" s="60"/>
      <c r="DV532" s="60"/>
      <c r="DW532" s="60"/>
      <c r="DX532" s="60"/>
      <c r="DY532" s="60"/>
      <c r="DZ532" s="60"/>
      <c r="EA532" s="60"/>
      <c r="EB532" s="60"/>
      <c r="EC532" s="60"/>
      <c r="ED532" s="60"/>
      <c r="EE532" s="60"/>
      <c r="EF532" s="60"/>
      <c r="EG532" s="60"/>
      <c r="EH532" s="60"/>
      <c r="EI532" s="60"/>
      <c r="EJ532" s="60"/>
      <c r="EK532" s="60"/>
      <c r="EL532" s="60"/>
    </row>
    <row r="533" spans="41:142" ht="15" x14ac:dyDescent="0.25">
      <c r="AO533" s="60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  <c r="DS533" s="60"/>
      <c r="DT533" s="60"/>
      <c r="DU533" s="60"/>
      <c r="DV533" s="60"/>
      <c r="DW533" s="60"/>
      <c r="DX533" s="60"/>
      <c r="DY533" s="60"/>
      <c r="DZ533" s="60"/>
      <c r="EA533" s="60"/>
      <c r="EB533" s="60"/>
      <c r="EC533" s="60"/>
      <c r="ED533" s="60"/>
      <c r="EE533" s="60"/>
      <c r="EF533" s="60"/>
      <c r="EG533" s="60"/>
      <c r="EH533" s="60"/>
      <c r="EI533" s="60"/>
      <c r="EJ533" s="60"/>
      <c r="EK533" s="60"/>
      <c r="EL533" s="60"/>
    </row>
    <row r="534" spans="41:142" ht="15" x14ac:dyDescent="0.25">
      <c r="AO534" s="60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  <c r="DS534" s="60"/>
      <c r="DT534" s="60"/>
      <c r="DU534" s="60"/>
      <c r="DV534" s="60"/>
      <c r="DW534" s="60"/>
      <c r="DX534" s="60"/>
      <c r="DY534" s="60"/>
      <c r="DZ534" s="60"/>
      <c r="EA534" s="60"/>
      <c r="EB534" s="60"/>
      <c r="EC534" s="60"/>
      <c r="ED534" s="60"/>
      <c r="EE534" s="60"/>
      <c r="EF534" s="60"/>
      <c r="EG534" s="60"/>
      <c r="EH534" s="60"/>
      <c r="EI534" s="60"/>
      <c r="EJ534" s="60"/>
      <c r="EK534" s="60"/>
      <c r="EL534" s="60"/>
    </row>
    <row r="535" spans="41:142" ht="15" x14ac:dyDescent="0.25">
      <c r="AO535" s="60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  <c r="DS535" s="60"/>
      <c r="DT535" s="60"/>
      <c r="DU535" s="60"/>
      <c r="DV535" s="60"/>
      <c r="DW535" s="60"/>
      <c r="DX535" s="60"/>
      <c r="DY535" s="60"/>
      <c r="DZ535" s="60"/>
      <c r="EA535" s="60"/>
      <c r="EB535" s="60"/>
      <c r="EC535" s="60"/>
      <c r="ED535" s="60"/>
      <c r="EE535" s="60"/>
      <c r="EF535" s="60"/>
      <c r="EG535" s="60"/>
      <c r="EH535" s="60"/>
      <c r="EI535" s="60"/>
      <c r="EJ535" s="60"/>
      <c r="EK535" s="60"/>
      <c r="EL535" s="60"/>
    </row>
    <row r="536" spans="41:142" ht="15" x14ac:dyDescent="0.25">
      <c r="AO536" s="60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  <c r="DS536" s="60"/>
      <c r="DT536" s="60"/>
      <c r="DU536" s="60"/>
      <c r="DV536" s="60"/>
      <c r="DW536" s="60"/>
      <c r="DX536" s="60"/>
      <c r="DY536" s="60"/>
      <c r="DZ536" s="60"/>
      <c r="EA536" s="60"/>
      <c r="EB536" s="60"/>
      <c r="EC536" s="60"/>
      <c r="ED536" s="60"/>
      <c r="EE536" s="60"/>
      <c r="EF536" s="60"/>
      <c r="EG536" s="60"/>
      <c r="EH536" s="60"/>
      <c r="EI536" s="60"/>
      <c r="EJ536" s="60"/>
      <c r="EK536" s="60"/>
      <c r="EL536" s="60"/>
    </row>
    <row r="537" spans="41:142" ht="15" x14ac:dyDescent="0.25">
      <c r="AO537" s="60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  <c r="DS537" s="60"/>
      <c r="DT537" s="60"/>
      <c r="DU537" s="60"/>
      <c r="DV537" s="60"/>
      <c r="DW537" s="60"/>
      <c r="DX537" s="60"/>
      <c r="DY537" s="60"/>
      <c r="DZ537" s="60"/>
      <c r="EA537" s="60"/>
      <c r="EB537" s="60"/>
      <c r="EC537" s="60"/>
      <c r="ED537" s="60"/>
      <c r="EE537" s="60"/>
      <c r="EF537" s="60"/>
      <c r="EG537" s="60"/>
      <c r="EH537" s="60"/>
      <c r="EI537" s="60"/>
      <c r="EJ537" s="60"/>
      <c r="EK537" s="60"/>
      <c r="EL537" s="60"/>
    </row>
    <row r="538" spans="41:142" ht="15" x14ac:dyDescent="0.25">
      <c r="AO538" s="60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  <c r="DS538" s="60"/>
      <c r="DT538" s="60"/>
      <c r="DU538" s="60"/>
      <c r="DV538" s="60"/>
      <c r="DW538" s="60"/>
      <c r="DX538" s="60"/>
      <c r="DY538" s="60"/>
      <c r="DZ538" s="60"/>
      <c r="EA538" s="60"/>
      <c r="EB538" s="60"/>
      <c r="EC538" s="60"/>
      <c r="ED538" s="60"/>
      <c r="EE538" s="60"/>
      <c r="EF538" s="60"/>
      <c r="EG538" s="60"/>
      <c r="EH538" s="60"/>
      <c r="EI538" s="60"/>
      <c r="EJ538" s="60"/>
      <c r="EK538" s="60"/>
      <c r="EL538" s="60"/>
    </row>
    <row r="539" spans="41:142" ht="15" x14ac:dyDescent="0.25">
      <c r="AO539" s="60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  <c r="DS539" s="60"/>
      <c r="DT539" s="60"/>
      <c r="DU539" s="60"/>
      <c r="DV539" s="60"/>
      <c r="DW539" s="60"/>
      <c r="DX539" s="60"/>
      <c r="DY539" s="60"/>
      <c r="DZ539" s="60"/>
      <c r="EA539" s="60"/>
      <c r="EB539" s="60"/>
      <c r="EC539" s="60"/>
      <c r="ED539" s="60"/>
      <c r="EE539" s="60"/>
      <c r="EF539" s="60"/>
      <c r="EG539" s="60"/>
      <c r="EH539" s="60"/>
      <c r="EI539" s="60"/>
      <c r="EJ539" s="60"/>
      <c r="EK539" s="60"/>
      <c r="EL539" s="60"/>
    </row>
    <row r="540" spans="41:142" ht="15" x14ac:dyDescent="0.25">
      <c r="AO540" s="6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  <c r="DS540" s="60"/>
      <c r="DT540" s="60"/>
      <c r="DU540" s="60"/>
      <c r="DV540" s="60"/>
      <c r="DW540" s="60"/>
      <c r="DX540" s="60"/>
      <c r="DY540" s="60"/>
      <c r="DZ540" s="60"/>
      <c r="EA540" s="60"/>
      <c r="EB540" s="60"/>
      <c r="EC540" s="60"/>
      <c r="ED540" s="60"/>
      <c r="EE540" s="60"/>
      <c r="EF540" s="60"/>
      <c r="EG540" s="60"/>
      <c r="EH540" s="60"/>
      <c r="EI540" s="60"/>
      <c r="EJ540" s="60"/>
      <c r="EK540" s="60"/>
      <c r="EL540" s="60"/>
    </row>
    <row r="541" spans="41:142" ht="15" x14ac:dyDescent="0.25">
      <c r="AO541" s="60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  <c r="DS541" s="60"/>
      <c r="DT541" s="60"/>
      <c r="DU541" s="60"/>
      <c r="DV541" s="60"/>
      <c r="DW541" s="60"/>
      <c r="DX541" s="60"/>
      <c r="DY541" s="60"/>
      <c r="DZ541" s="60"/>
      <c r="EA541" s="60"/>
      <c r="EB541" s="60"/>
      <c r="EC541" s="60"/>
      <c r="ED541" s="60"/>
      <c r="EE541" s="60"/>
      <c r="EF541" s="60"/>
      <c r="EG541" s="60"/>
      <c r="EH541" s="60"/>
      <c r="EI541" s="60"/>
      <c r="EJ541" s="60"/>
      <c r="EK541" s="60"/>
      <c r="EL541" s="60"/>
    </row>
    <row r="542" spans="41:142" ht="15" x14ac:dyDescent="0.25">
      <c r="AO542" s="60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  <c r="DS542" s="60"/>
      <c r="DT542" s="60"/>
      <c r="DU542" s="60"/>
      <c r="DV542" s="60"/>
      <c r="DW542" s="60"/>
      <c r="DX542" s="60"/>
      <c r="DY542" s="60"/>
      <c r="DZ542" s="60"/>
      <c r="EA542" s="60"/>
      <c r="EB542" s="60"/>
      <c r="EC542" s="60"/>
      <c r="ED542" s="60"/>
      <c r="EE542" s="60"/>
      <c r="EF542" s="60"/>
      <c r="EG542" s="60"/>
      <c r="EH542" s="60"/>
      <c r="EI542" s="60"/>
      <c r="EJ542" s="60"/>
      <c r="EK542" s="60"/>
      <c r="EL542" s="60"/>
    </row>
    <row r="543" spans="41:142" ht="15" x14ac:dyDescent="0.25">
      <c r="AO543" s="60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  <c r="DS543" s="60"/>
      <c r="DT543" s="60"/>
      <c r="DU543" s="60"/>
      <c r="DV543" s="60"/>
      <c r="DW543" s="60"/>
      <c r="DX543" s="60"/>
      <c r="DY543" s="60"/>
      <c r="DZ543" s="60"/>
      <c r="EA543" s="60"/>
      <c r="EB543" s="60"/>
      <c r="EC543" s="60"/>
      <c r="ED543" s="60"/>
      <c r="EE543" s="60"/>
      <c r="EF543" s="60"/>
      <c r="EG543" s="60"/>
      <c r="EH543" s="60"/>
      <c r="EI543" s="60"/>
      <c r="EJ543" s="60"/>
      <c r="EK543" s="60"/>
      <c r="EL543" s="60"/>
    </row>
    <row r="544" spans="41:142" ht="15" x14ac:dyDescent="0.25">
      <c r="AO544" s="60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  <c r="DS544" s="60"/>
      <c r="DT544" s="60"/>
      <c r="DU544" s="60"/>
      <c r="DV544" s="60"/>
      <c r="DW544" s="60"/>
      <c r="DX544" s="60"/>
      <c r="DY544" s="60"/>
      <c r="DZ544" s="60"/>
      <c r="EA544" s="60"/>
      <c r="EB544" s="60"/>
      <c r="EC544" s="60"/>
      <c r="ED544" s="60"/>
      <c r="EE544" s="60"/>
      <c r="EF544" s="60"/>
      <c r="EG544" s="60"/>
      <c r="EH544" s="60"/>
      <c r="EI544" s="60"/>
      <c r="EJ544" s="60"/>
      <c r="EK544" s="60"/>
      <c r="EL544" s="60"/>
    </row>
    <row r="545" spans="41:142" ht="15" x14ac:dyDescent="0.25">
      <c r="AO545" s="60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  <c r="DS545" s="60"/>
      <c r="DT545" s="60"/>
      <c r="DU545" s="60"/>
      <c r="DV545" s="60"/>
      <c r="DW545" s="60"/>
      <c r="DX545" s="60"/>
      <c r="DY545" s="60"/>
      <c r="DZ545" s="60"/>
      <c r="EA545" s="60"/>
      <c r="EB545" s="60"/>
      <c r="EC545" s="60"/>
      <c r="ED545" s="60"/>
      <c r="EE545" s="60"/>
      <c r="EF545" s="60"/>
      <c r="EG545" s="60"/>
      <c r="EH545" s="60"/>
      <c r="EI545" s="60"/>
      <c r="EJ545" s="60"/>
      <c r="EK545" s="60"/>
      <c r="EL545" s="60"/>
    </row>
    <row r="546" spans="41:142" ht="15" x14ac:dyDescent="0.25">
      <c r="AO546" s="60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  <c r="DS546" s="60"/>
      <c r="DT546" s="60"/>
      <c r="DU546" s="60"/>
      <c r="DV546" s="60"/>
      <c r="DW546" s="60"/>
      <c r="DX546" s="60"/>
      <c r="DY546" s="60"/>
      <c r="DZ546" s="60"/>
      <c r="EA546" s="60"/>
      <c r="EB546" s="60"/>
      <c r="EC546" s="60"/>
      <c r="ED546" s="60"/>
      <c r="EE546" s="60"/>
      <c r="EF546" s="60"/>
      <c r="EG546" s="60"/>
      <c r="EH546" s="60"/>
      <c r="EI546" s="60"/>
      <c r="EJ546" s="60"/>
      <c r="EK546" s="60"/>
      <c r="EL546" s="60"/>
    </row>
    <row r="547" spans="41:142" ht="15" x14ac:dyDescent="0.25">
      <c r="AO547" s="60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  <c r="DS547" s="60"/>
      <c r="DT547" s="60"/>
      <c r="DU547" s="60"/>
      <c r="DV547" s="60"/>
      <c r="DW547" s="60"/>
      <c r="DX547" s="60"/>
      <c r="DY547" s="60"/>
      <c r="DZ547" s="60"/>
      <c r="EA547" s="60"/>
      <c r="EB547" s="60"/>
      <c r="EC547" s="60"/>
      <c r="ED547" s="60"/>
      <c r="EE547" s="60"/>
      <c r="EF547" s="60"/>
      <c r="EG547" s="60"/>
      <c r="EH547" s="60"/>
      <c r="EI547" s="60"/>
      <c r="EJ547" s="60"/>
      <c r="EK547" s="60"/>
      <c r="EL547" s="60"/>
    </row>
    <row r="548" spans="41:142" ht="15" x14ac:dyDescent="0.25">
      <c r="AO548" s="60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  <c r="DS548" s="60"/>
      <c r="DT548" s="60"/>
      <c r="DU548" s="60"/>
      <c r="DV548" s="60"/>
      <c r="DW548" s="60"/>
      <c r="DX548" s="60"/>
      <c r="DY548" s="60"/>
      <c r="DZ548" s="60"/>
      <c r="EA548" s="60"/>
      <c r="EB548" s="60"/>
      <c r="EC548" s="60"/>
      <c r="ED548" s="60"/>
      <c r="EE548" s="60"/>
      <c r="EF548" s="60"/>
      <c r="EG548" s="60"/>
      <c r="EH548" s="60"/>
      <c r="EI548" s="60"/>
      <c r="EJ548" s="60"/>
      <c r="EK548" s="60"/>
      <c r="EL548" s="60"/>
    </row>
    <row r="549" spans="41:142" ht="15" x14ac:dyDescent="0.25">
      <c r="AO549" s="60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  <c r="DS549" s="60"/>
      <c r="DT549" s="60"/>
      <c r="DU549" s="60"/>
      <c r="DV549" s="60"/>
      <c r="DW549" s="60"/>
      <c r="DX549" s="60"/>
      <c r="DY549" s="60"/>
      <c r="DZ549" s="60"/>
      <c r="EA549" s="60"/>
      <c r="EB549" s="60"/>
      <c r="EC549" s="60"/>
      <c r="ED549" s="60"/>
      <c r="EE549" s="60"/>
      <c r="EF549" s="60"/>
      <c r="EG549" s="60"/>
      <c r="EH549" s="60"/>
      <c r="EI549" s="60"/>
      <c r="EJ549" s="60"/>
      <c r="EK549" s="60"/>
      <c r="EL549" s="60"/>
    </row>
    <row r="550" spans="41:142" ht="15" x14ac:dyDescent="0.25">
      <c r="AO550" s="6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  <c r="DS550" s="60"/>
      <c r="DT550" s="60"/>
      <c r="DU550" s="60"/>
      <c r="DV550" s="60"/>
      <c r="DW550" s="60"/>
      <c r="DX550" s="60"/>
      <c r="DY550" s="60"/>
      <c r="DZ550" s="60"/>
      <c r="EA550" s="60"/>
      <c r="EB550" s="60"/>
      <c r="EC550" s="60"/>
      <c r="ED550" s="60"/>
      <c r="EE550" s="60"/>
      <c r="EF550" s="60"/>
      <c r="EG550" s="60"/>
      <c r="EH550" s="60"/>
      <c r="EI550" s="60"/>
      <c r="EJ550" s="60"/>
      <c r="EK550" s="60"/>
      <c r="EL550" s="60"/>
    </row>
    <row r="551" spans="41:142" ht="15" x14ac:dyDescent="0.25">
      <c r="AO551" s="60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  <c r="DS551" s="60"/>
      <c r="DT551" s="60"/>
      <c r="DU551" s="60"/>
      <c r="DV551" s="60"/>
      <c r="DW551" s="60"/>
      <c r="DX551" s="60"/>
      <c r="DY551" s="60"/>
      <c r="DZ551" s="60"/>
      <c r="EA551" s="60"/>
      <c r="EB551" s="60"/>
      <c r="EC551" s="60"/>
      <c r="ED551" s="60"/>
      <c r="EE551" s="60"/>
      <c r="EF551" s="60"/>
      <c r="EG551" s="60"/>
      <c r="EH551" s="60"/>
      <c r="EI551" s="60"/>
      <c r="EJ551" s="60"/>
      <c r="EK551" s="60"/>
      <c r="EL551" s="60"/>
    </row>
    <row r="552" spans="41:142" ht="15" x14ac:dyDescent="0.25">
      <c r="AO552" s="60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  <c r="DS552" s="60"/>
      <c r="DT552" s="60"/>
      <c r="DU552" s="60"/>
      <c r="DV552" s="60"/>
      <c r="DW552" s="60"/>
      <c r="DX552" s="60"/>
      <c r="DY552" s="60"/>
      <c r="DZ552" s="60"/>
      <c r="EA552" s="60"/>
      <c r="EB552" s="60"/>
      <c r="EC552" s="60"/>
      <c r="ED552" s="60"/>
      <c r="EE552" s="60"/>
      <c r="EF552" s="60"/>
      <c r="EG552" s="60"/>
      <c r="EH552" s="60"/>
      <c r="EI552" s="60"/>
      <c r="EJ552" s="60"/>
      <c r="EK552" s="60"/>
      <c r="EL552" s="60"/>
    </row>
    <row r="553" spans="41:142" ht="15" x14ac:dyDescent="0.25">
      <c r="AO553" s="60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  <c r="DS553" s="60"/>
      <c r="DT553" s="60"/>
      <c r="DU553" s="60"/>
      <c r="DV553" s="60"/>
      <c r="DW553" s="60"/>
      <c r="DX553" s="60"/>
      <c r="DY553" s="60"/>
      <c r="DZ553" s="60"/>
      <c r="EA553" s="60"/>
      <c r="EB553" s="60"/>
      <c r="EC553" s="60"/>
      <c r="ED553" s="60"/>
      <c r="EE553" s="60"/>
      <c r="EF553" s="60"/>
      <c r="EG553" s="60"/>
      <c r="EH553" s="60"/>
      <c r="EI553" s="60"/>
      <c r="EJ553" s="60"/>
      <c r="EK553" s="60"/>
      <c r="EL553" s="60"/>
    </row>
    <row r="554" spans="41:142" ht="15" x14ac:dyDescent="0.25">
      <c r="AO554" s="60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  <c r="DS554" s="60"/>
      <c r="DT554" s="60"/>
      <c r="DU554" s="60"/>
      <c r="DV554" s="60"/>
      <c r="DW554" s="60"/>
      <c r="DX554" s="60"/>
      <c r="DY554" s="60"/>
      <c r="DZ554" s="60"/>
      <c r="EA554" s="60"/>
      <c r="EB554" s="60"/>
      <c r="EC554" s="60"/>
      <c r="ED554" s="60"/>
      <c r="EE554" s="60"/>
      <c r="EF554" s="60"/>
      <c r="EG554" s="60"/>
      <c r="EH554" s="60"/>
      <c r="EI554" s="60"/>
      <c r="EJ554" s="60"/>
      <c r="EK554" s="60"/>
      <c r="EL554" s="60"/>
    </row>
    <row r="555" spans="41:142" ht="15" x14ac:dyDescent="0.25">
      <c r="AO555" s="60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  <c r="DS555" s="60"/>
      <c r="DT555" s="60"/>
      <c r="DU555" s="60"/>
      <c r="DV555" s="60"/>
      <c r="DW555" s="60"/>
      <c r="DX555" s="60"/>
      <c r="DY555" s="60"/>
      <c r="DZ555" s="60"/>
      <c r="EA555" s="60"/>
      <c r="EB555" s="60"/>
      <c r="EC555" s="60"/>
      <c r="ED555" s="60"/>
      <c r="EE555" s="60"/>
      <c r="EF555" s="60"/>
      <c r="EG555" s="60"/>
      <c r="EH555" s="60"/>
      <c r="EI555" s="60"/>
      <c r="EJ555" s="60"/>
      <c r="EK555" s="60"/>
      <c r="EL555" s="60"/>
    </row>
    <row r="556" spans="41:142" ht="15" x14ac:dyDescent="0.25">
      <c r="AO556" s="60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  <c r="DS556" s="60"/>
      <c r="DT556" s="60"/>
      <c r="DU556" s="60"/>
      <c r="DV556" s="60"/>
      <c r="DW556" s="60"/>
      <c r="DX556" s="60"/>
      <c r="DY556" s="60"/>
      <c r="DZ556" s="60"/>
      <c r="EA556" s="60"/>
      <c r="EB556" s="60"/>
      <c r="EC556" s="60"/>
      <c r="ED556" s="60"/>
      <c r="EE556" s="60"/>
      <c r="EF556" s="60"/>
      <c r="EG556" s="60"/>
      <c r="EH556" s="60"/>
      <c r="EI556" s="60"/>
      <c r="EJ556" s="60"/>
      <c r="EK556" s="60"/>
      <c r="EL556" s="60"/>
    </row>
    <row r="557" spans="41:142" ht="15" x14ac:dyDescent="0.25">
      <c r="AO557" s="60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  <c r="DS557" s="60"/>
      <c r="DT557" s="60"/>
      <c r="DU557" s="60"/>
      <c r="DV557" s="60"/>
      <c r="DW557" s="60"/>
      <c r="DX557" s="60"/>
      <c r="DY557" s="60"/>
      <c r="DZ557" s="60"/>
      <c r="EA557" s="60"/>
      <c r="EB557" s="60"/>
      <c r="EC557" s="60"/>
      <c r="ED557" s="60"/>
      <c r="EE557" s="60"/>
      <c r="EF557" s="60"/>
      <c r="EG557" s="60"/>
      <c r="EH557" s="60"/>
      <c r="EI557" s="60"/>
      <c r="EJ557" s="60"/>
      <c r="EK557" s="60"/>
      <c r="EL557" s="60"/>
    </row>
    <row r="558" spans="41:142" ht="15" x14ac:dyDescent="0.25">
      <c r="AO558" s="60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  <c r="DS558" s="60"/>
      <c r="DT558" s="60"/>
      <c r="DU558" s="60"/>
      <c r="DV558" s="60"/>
      <c r="DW558" s="60"/>
      <c r="DX558" s="60"/>
      <c r="DY558" s="60"/>
      <c r="DZ558" s="60"/>
      <c r="EA558" s="60"/>
      <c r="EB558" s="60"/>
      <c r="EC558" s="60"/>
      <c r="ED558" s="60"/>
      <c r="EE558" s="60"/>
      <c r="EF558" s="60"/>
      <c r="EG558" s="60"/>
      <c r="EH558" s="60"/>
      <c r="EI558" s="60"/>
      <c r="EJ558" s="60"/>
      <c r="EK558" s="60"/>
      <c r="EL558" s="60"/>
    </row>
    <row r="559" spans="41:142" ht="15" x14ac:dyDescent="0.25">
      <c r="AO559" s="60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  <c r="DS559" s="60"/>
      <c r="DT559" s="60"/>
      <c r="DU559" s="60"/>
      <c r="DV559" s="60"/>
      <c r="DW559" s="60"/>
      <c r="DX559" s="60"/>
      <c r="DY559" s="60"/>
      <c r="DZ559" s="60"/>
      <c r="EA559" s="60"/>
      <c r="EB559" s="60"/>
      <c r="EC559" s="60"/>
      <c r="ED559" s="60"/>
      <c r="EE559" s="60"/>
      <c r="EF559" s="60"/>
      <c r="EG559" s="60"/>
      <c r="EH559" s="60"/>
      <c r="EI559" s="60"/>
      <c r="EJ559" s="60"/>
      <c r="EK559" s="60"/>
      <c r="EL559" s="60"/>
    </row>
    <row r="560" spans="41:142" ht="15" x14ac:dyDescent="0.25">
      <c r="AO560" s="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  <c r="DS560" s="60"/>
      <c r="DT560" s="60"/>
      <c r="DU560" s="60"/>
      <c r="DV560" s="60"/>
      <c r="DW560" s="60"/>
      <c r="DX560" s="60"/>
      <c r="DY560" s="60"/>
      <c r="DZ560" s="60"/>
      <c r="EA560" s="60"/>
      <c r="EB560" s="60"/>
      <c r="EC560" s="60"/>
      <c r="ED560" s="60"/>
      <c r="EE560" s="60"/>
      <c r="EF560" s="60"/>
      <c r="EG560" s="60"/>
      <c r="EH560" s="60"/>
      <c r="EI560" s="60"/>
      <c r="EJ560" s="60"/>
      <c r="EK560" s="60"/>
      <c r="EL560" s="60"/>
    </row>
    <row r="561" spans="41:142" ht="15" x14ac:dyDescent="0.25">
      <c r="AO561" s="60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  <c r="DS561" s="60"/>
      <c r="DT561" s="60"/>
      <c r="DU561" s="60"/>
      <c r="DV561" s="60"/>
      <c r="DW561" s="60"/>
      <c r="DX561" s="60"/>
      <c r="DY561" s="60"/>
      <c r="DZ561" s="60"/>
      <c r="EA561" s="60"/>
      <c r="EB561" s="60"/>
      <c r="EC561" s="60"/>
      <c r="ED561" s="60"/>
      <c r="EE561" s="60"/>
      <c r="EF561" s="60"/>
      <c r="EG561" s="60"/>
      <c r="EH561" s="60"/>
      <c r="EI561" s="60"/>
      <c r="EJ561" s="60"/>
      <c r="EK561" s="60"/>
      <c r="EL561" s="60"/>
    </row>
    <row r="562" spans="41:142" ht="15" x14ac:dyDescent="0.25">
      <c r="AO562" s="60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  <c r="DS562" s="60"/>
      <c r="DT562" s="60"/>
      <c r="DU562" s="60"/>
      <c r="DV562" s="60"/>
      <c r="DW562" s="60"/>
      <c r="DX562" s="60"/>
      <c r="DY562" s="60"/>
      <c r="DZ562" s="60"/>
      <c r="EA562" s="60"/>
      <c r="EB562" s="60"/>
      <c r="EC562" s="60"/>
      <c r="ED562" s="60"/>
      <c r="EE562" s="60"/>
      <c r="EF562" s="60"/>
      <c r="EG562" s="60"/>
      <c r="EH562" s="60"/>
      <c r="EI562" s="60"/>
      <c r="EJ562" s="60"/>
      <c r="EK562" s="60"/>
      <c r="EL562" s="60"/>
    </row>
    <row r="563" spans="41:142" ht="15" x14ac:dyDescent="0.25">
      <c r="AO563" s="60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  <c r="DS563" s="60"/>
      <c r="DT563" s="60"/>
      <c r="DU563" s="60"/>
      <c r="DV563" s="60"/>
      <c r="DW563" s="60"/>
      <c r="DX563" s="60"/>
      <c r="DY563" s="60"/>
      <c r="DZ563" s="60"/>
      <c r="EA563" s="60"/>
      <c r="EB563" s="60"/>
      <c r="EC563" s="60"/>
      <c r="ED563" s="60"/>
      <c r="EE563" s="60"/>
      <c r="EF563" s="60"/>
      <c r="EG563" s="60"/>
      <c r="EH563" s="60"/>
      <c r="EI563" s="60"/>
      <c r="EJ563" s="60"/>
      <c r="EK563" s="60"/>
      <c r="EL563" s="60"/>
    </row>
    <row r="564" spans="41:142" ht="15" x14ac:dyDescent="0.25">
      <c r="AO564" s="60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  <c r="DS564" s="60"/>
      <c r="DT564" s="60"/>
      <c r="DU564" s="60"/>
      <c r="DV564" s="60"/>
      <c r="DW564" s="60"/>
      <c r="DX564" s="60"/>
      <c r="DY564" s="60"/>
      <c r="DZ564" s="60"/>
      <c r="EA564" s="60"/>
      <c r="EB564" s="60"/>
      <c r="EC564" s="60"/>
      <c r="ED564" s="60"/>
      <c r="EE564" s="60"/>
      <c r="EF564" s="60"/>
      <c r="EG564" s="60"/>
      <c r="EH564" s="60"/>
      <c r="EI564" s="60"/>
      <c r="EJ564" s="60"/>
      <c r="EK564" s="60"/>
      <c r="EL564" s="60"/>
    </row>
    <row r="565" spans="41:142" ht="15" x14ac:dyDescent="0.25">
      <c r="AO565" s="60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  <c r="DS565" s="60"/>
      <c r="DT565" s="60"/>
      <c r="DU565" s="60"/>
      <c r="DV565" s="60"/>
      <c r="DW565" s="60"/>
      <c r="DX565" s="60"/>
      <c r="DY565" s="60"/>
      <c r="DZ565" s="60"/>
      <c r="EA565" s="60"/>
      <c r="EB565" s="60"/>
      <c r="EC565" s="60"/>
      <c r="ED565" s="60"/>
      <c r="EE565" s="60"/>
      <c r="EF565" s="60"/>
      <c r="EG565" s="60"/>
      <c r="EH565" s="60"/>
      <c r="EI565" s="60"/>
      <c r="EJ565" s="60"/>
      <c r="EK565" s="60"/>
      <c r="EL565" s="60"/>
    </row>
    <row r="566" spans="41:142" ht="15" x14ac:dyDescent="0.25">
      <c r="AO566" s="60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  <c r="DS566" s="60"/>
      <c r="DT566" s="60"/>
      <c r="DU566" s="60"/>
      <c r="DV566" s="60"/>
      <c r="DW566" s="60"/>
      <c r="DX566" s="60"/>
      <c r="DY566" s="60"/>
      <c r="DZ566" s="60"/>
      <c r="EA566" s="60"/>
      <c r="EB566" s="60"/>
      <c r="EC566" s="60"/>
      <c r="ED566" s="60"/>
      <c r="EE566" s="60"/>
      <c r="EF566" s="60"/>
      <c r="EG566" s="60"/>
      <c r="EH566" s="60"/>
      <c r="EI566" s="60"/>
      <c r="EJ566" s="60"/>
      <c r="EK566" s="60"/>
      <c r="EL566" s="60"/>
    </row>
    <row r="567" spans="41:142" ht="15" x14ac:dyDescent="0.25">
      <c r="AO567" s="60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  <c r="DS567" s="60"/>
      <c r="DT567" s="60"/>
      <c r="DU567" s="60"/>
      <c r="DV567" s="60"/>
      <c r="DW567" s="60"/>
      <c r="DX567" s="60"/>
      <c r="DY567" s="60"/>
      <c r="DZ567" s="60"/>
      <c r="EA567" s="60"/>
      <c r="EB567" s="60"/>
      <c r="EC567" s="60"/>
      <c r="ED567" s="60"/>
      <c r="EE567" s="60"/>
      <c r="EF567" s="60"/>
      <c r="EG567" s="60"/>
      <c r="EH567" s="60"/>
      <c r="EI567" s="60"/>
      <c r="EJ567" s="60"/>
      <c r="EK567" s="60"/>
      <c r="EL567" s="60"/>
    </row>
    <row r="568" spans="41:142" ht="15" x14ac:dyDescent="0.25">
      <c r="AO568" s="60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  <c r="DS568" s="60"/>
      <c r="DT568" s="60"/>
      <c r="DU568" s="60"/>
      <c r="DV568" s="60"/>
      <c r="DW568" s="60"/>
      <c r="DX568" s="60"/>
      <c r="DY568" s="60"/>
      <c r="DZ568" s="60"/>
      <c r="EA568" s="60"/>
      <c r="EB568" s="60"/>
      <c r="EC568" s="60"/>
      <c r="ED568" s="60"/>
      <c r="EE568" s="60"/>
      <c r="EF568" s="60"/>
      <c r="EG568" s="60"/>
      <c r="EH568" s="60"/>
      <c r="EI568" s="60"/>
      <c r="EJ568" s="60"/>
      <c r="EK568" s="60"/>
      <c r="EL568" s="60"/>
    </row>
    <row r="569" spans="41:142" ht="15" x14ac:dyDescent="0.25">
      <c r="AO569" s="60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  <c r="DS569" s="60"/>
      <c r="DT569" s="60"/>
      <c r="DU569" s="60"/>
      <c r="DV569" s="60"/>
      <c r="DW569" s="60"/>
      <c r="DX569" s="60"/>
      <c r="DY569" s="60"/>
      <c r="DZ569" s="60"/>
      <c r="EA569" s="60"/>
      <c r="EB569" s="60"/>
      <c r="EC569" s="60"/>
      <c r="ED569" s="60"/>
      <c r="EE569" s="60"/>
      <c r="EF569" s="60"/>
      <c r="EG569" s="60"/>
      <c r="EH569" s="60"/>
      <c r="EI569" s="60"/>
      <c r="EJ569" s="60"/>
      <c r="EK569" s="60"/>
      <c r="EL569" s="60"/>
    </row>
    <row r="570" spans="41:142" ht="15" x14ac:dyDescent="0.25">
      <c r="AO570" s="6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  <c r="DS570" s="60"/>
      <c r="DT570" s="60"/>
      <c r="DU570" s="60"/>
      <c r="DV570" s="60"/>
      <c r="DW570" s="60"/>
      <c r="DX570" s="60"/>
      <c r="DY570" s="60"/>
      <c r="DZ570" s="60"/>
      <c r="EA570" s="60"/>
      <c r="EB570" s="60"/>
      <c r="EC570" s="60"/>
      <c r="ED570" s="60"/>
      <c r="EE570" s="60"/>
      <c r="EF570" s="60"/>
      <c r="EG570" s="60"/>
      <c r="EH570" s="60"/>
      <c r="EI570" s="60"/>
      <c r="EJ570" s="60"/>
      <c r="EK570" s="60"/>
      <c r="EL570" s="60"/>
    </row>
    <row r="571" spans="41:142" ht="15" x14ac:dyDescent="0.25">
      <c r="AO571" s="60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  <c r="DS571" s="60"/>
      <c r="DT571" s="60"/>
      <c r="DU571" s="60"/>
      <c r="DV571" s="60"/>
      <c r="DW571" s="60"/>
      <c r="DX571" s="60"/>
      <c r="DY571" s="60"/>
      <c r="DZ571" s="60"/>
      <c r="EA571" s="60"/>
      <c r="EB571" s="60"/>
      <c r="EC571" s="60"/>
      <c r="ED571" s="60"/>
      <c r="EE571" s="60"/>
      <c r="EF571" s="60"/>
      <c r="EG571" s="60"/>
      <c r="EH571" s="60"/>
      <c r="EI571" s="60"/>
      <c r="EJ571" s="60"/>
      <c r="EK571" s="60"/>
      <c r="EL571" s="60"/>
    </row>
    <row r="572" spans="41:142" ht="15" x14ac:dyDescent="0.25">
      <c r="AO572" s="60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  <c r="DS572" s="60"/>
      <c r="DT572" s="60"/>
      <c r="DU572" s="60"/>
      <c r="DV572" s="60"/>
      <c r="DW572" s="60"/>
      <c r="DX572" s="60"/>
      <c r="DY572" s="60"/>
      <c r="DZ572" s="60"/>
      <c r="EA572" s="60"/>
      <c r="EB572" s="60"/>
      <c r="EC572" s="60"/>
      <c r="ED572" s="60"/>
      <c r="EE572" s="60"/>
      <c r="EF572" s="60"/>
      <c r="EG572" s="60"/>
      <c r="EH572" s="60"/>
      <c r="EI572" s="60"/>
      <c r="EJ572" s="60"/>
      <c r="EK572" s="60"/>
      <c r="EL572" s="60"/>
    </row>
    <row r="573" spans="41:142" ht="15" x14ac:dyDescent="0.25">
      <c r="AO573" s="60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  <c r="DS573" s="60"/>
      <c r="DT573" s="60"/>
      <c r="DU573" s="60"/>
      <c r="DV573" s="60"/>
      <c r="DW573" s="60"/>
      <c r="DX573" s="60"/>
      <c r="DY573" s="60"/>
      <c r="DZ573" s="60"/>
      <c r="EA573" s="60"/>
      <c r="EB573" s="60"/>
      <c r="EC573" s="60"/>
      <c r="ED573" s="60"/>
      <c r="EE573" s="60"/>
      <c r="EF573" s="60"/>
      <c r="EG573" s="60"/>
      <c r="EH573" s="60"/>
      <c r="EI573" s="60"/>
      <c r="EJ573" s="60"/>
      <c r="EK573" s="60"/>
      <c r="EL573" s="60"/>
    </row>
    <row r="574" spans="41:142" ht="15" x14ac:dyDescent="0.25">
      <c r="AO574" s="60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  <c r="DS574" s="60"/>
      <c r="DT574" s="60"/>
      <c r="DU574" s="60"/>
      <c r="DV574" s="60"/>
      <c r="DW574" s="60"/>
      <c r="DX574" s="60"/>
      <c r="DY574" s="60"/>
      <c r="DZ574" s="60"/>
      <c r="EA574" s="60"/>
      <c r="EB574" s="60"/>
      <c r="EC574" s="60"/>
      <c r="ED574" s="60"/>
      <c r="EE574" s="60"/>
      <c r="EF574" s="60"/>
      <c r="EG574" s="60"/>
      <c r="EH574" s="60"/>
      <c r="EI574" s="60"/>
      <c r="EJ574" s="60"/>
      <c r="EK574" s="60"/>
      <c r="EL574" s="60"/>
    </row>
    <row r="575" spans="41:142" ht="15" x14ac:dyDescent="0.25">
      <c r="AO575" s="60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  <c r="DS575" s="60"/>
      <c r="DT575" s="60"/>
      <c r="DU575" s="60"/>
      <c r="DV575" s="60"/>
      <c r="DW575" s="60"/>
      <c r="DX575" s="60"/>
      <c r="DY575" s="60"/>
      <c r="DZ575" s="60"/>
      <c r="EA575" s="60"/>
      <c r="EB575" s="60"/>
      <c r="EC575" s="60"/>
      <c r="ED575" s="60"/>
      <c r="EE575" s="60"/>
      <c r="EF575" s="60"/>
      <c r="EG575" s="60"/>
      <c r="EH575" s="60"/>
      <c r="EI575" s="60"/>
      <c r="EJ575" s="60"/>
      <c r="EK575" s="60"/>
      <c r="EL575" s="60"/>
    </row>
    <row r="576" spans="41:142" ht="15" x14ac:dyDescent="0.25">
      <c r="AO576" s="60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  <c r="DS576" s="60"/>
      <c r="DT576" s="60"/>
      <c r="DU576" s="60"/>
      <c r="DV576" s="60"/>
      <c r="DW576" s="60"/>
      <c r="DX576" s="60"/>
      <c r="DY576" s="60"/>
      <c r="DZ576" s="60"/>
      <c r="EA576" s="60"/>
      <c r="EB576" s="60"/>
      <c r="EC576" s="60"/>
      <c r="ED576" s="60"/>
      <c r="EE576" s="60"/>
      <c r="EF576" s="60"/>
      <c r="EG576" s="60"/>
      <c r="EH576" s="60"/>
      <c r="EI576" s="60"/>
      <c r="EJ576" s="60"/>
      <c r="EK576" s="60"/>
      <c r="EL576" s="60"/>
    </row>
    <row r="577" spans="41:142" ht="15" x14ac:dyDescent="0.25">
      <c r="AO577" s="60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  <c r="DS577" s="60"/>
      <c r="DT577" s="60"/>
      <c r="DU577" s="60"/>
      <c r="DV577" s="60"/>
      <c r="DW577" s="60"/>
      <c r="DX577" s="60"/>
      <c r="DY577" s="60"/>
      <c r="DZ577" s="60"/>
      <c r="EA577" s="60"/>
      <c r="EB577" s="60"/>
      <c r="EC577" s="60"/>
      <c r="ED577" s="60"/>
      <c r="EE577" s="60"/>
      <c r="EF577" s="60"/>
      <c r="EG577" s="60"/>
      <c r="EH577" s="60"/>
      <c r="EI577" s="60"/>
      <c r="EJ577" s="60"/>
      <c r="EK577" s="60"/>
      <c r="EL577" s="60"/>
    </row>
    <row r="578" spans="41:142" ht="15" x14ac:dyDescent="0.25">
      <c r="AO578" s="60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  <c r="DS578" s="60"/>
      <c r="DT578" s="60"/>
      <c r="DU578" s="60"/>
      <c r="DV578" s="60"/>
      <c r="DW578" s="60"/>
      <c r="DX578" s="60"/>
      <c r="DY578" s="60"/>
      <c r="DZ578" s="60"/>
      <c r="EA578" s="60"/>
      <c r="EB578" s="60"/>
      <c r="EC578" s="60"/>
      <c r="ED578" s="60"/>
      <c r="EE578" s="60"/>
      <c r="EF578" s="60"/>
      <c r="EG578" s="60"/>
      <c r="EH578" s="60"/>
      <c r="EI578" s="60"/>
      <c r="EJ578" s="60"/>
      <c r="EK578" s="60"/>
      <c r="EL578" s="60"/>
    </row>
    <row r="579" spans="41:142" ht="15" x14ac:dyDescent="0.25">
      <c r="AO579" s="60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  <c r="DS579" s="60"/>
      <c r="DT579" s="60"/>
      <c r="DU579" s="60"/>
      <c r="DV579" s="60"/>
      <c r="DW579" s="60"/>
      <c r="DX579" s="60"/>
      <c r="DY579" s="60"/>
      <c r="DZ579" s="60"/>
      <c r="EA579" s="60"/>
      <c r="EB579" s="60"/>
      <c r="EC579" s="60"/>
      <c r="ED579" s="60"/>
      <c r="EE579" s="60"/>
      <c r="EF579" s="60"/>
      <c r="EG579" s="60"/>
      <c r="EH579" s="60"/>
      <c r="EI579" s="60"/>
      <c r="EJ579" s="60"/>
      <c r="EK579" s="60"/>
      <c r="EL579" s="60"/>
    </row>
    <row r="580" spans="41:142" ht="15" x14ac:dyDescent="0.25">
      <c r="AO580" s="6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  <c r="DS580" s="60"/>
      <c r="DT580" s="60"/>
      <c r="DU580" s="60"/>
      <c r="DV580" s="60"/>
      <c r="DW580" s="60"/>
      <c r="DX580" s="60"/>
      <c r="DY580" s="60"/>
      <c r="DZ580" s="60"/>
      <c r="EA580" s="60"/>
      <c r="EB580" s="60"/>
      <c r="EC580" s="60"/>
      <c r="ED580" s="60"/>
      <c r="EE580" s="60"/>
      <c r="EF580" s="60"/>
      <c r="EG580" s="60"/>
      <c r="EH580" s="60"/>
      <c r="EI580" s="60"/>
      <c r="EJ580" s="60"/>
      <c r="EK580" s="60"/>
      <c r="EL580" s="60"/>
    </row>
    <row r="581" spans="41:142" ht="15" x14ac:dyDescent="0.25">
      <c r="AO581" s="60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  <c r="DS581" s="60"/>
      <c r="DT581" s="60"/>
      <c r="DU581" s="60"/>
      <c r="DV581" s="60"/>
      <c r="DW581" s="60"/>
      <c r="DX581" s="60"/>
      <c r="DY581" s="60"/>
      <c r="DZ581" s="60"/>
      <c r="EA581" s="60"/>
      <c r="EB581" s="60"/>
      <c r="EC581" s="60"/>
      <c r="ED581" s="60"/>
      <c r="EE581" s="60"/>
      <c r="EF581" s="60"/>
      <c r="EG581" s="60"/>
      <c r="EH581" s="60"/>
      <c r="EI581" s="60"/>
      <c r="EJ581" s="60"/>
      <c r="EK581" s="60"/>
      <c r="EL581" s="60"/>
    </row>
    <row r="582" spans="41:142" ht="15" x14ac:dyDescent="0.25">
      <c r="AO582" s="60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  <c r="DS582" s="60"/>
      <c r="DT582" s="60"/>
      <c r="DU582" s="60"/>
      <c r="DV582" s="60"/>
      <c r="DW582" s="60"/>
      <c r="DX582" s="60"/>
      <c r="DY582" s="60"/>
      <c r="DZ582" s="60"/>
      <c r="EA582" s="60"/>
      <c r="EB582" s="60"/>
      <c r="EC582" s="60"/>
      <c r="ED582" s="60"/>
      <c r="EE582" s="60"/>
      <c r="EF582" s="60"/>
      <c r="EG582" s="60"/>
      <c r="EH582" s="60"/>
      <c r="EI582" s="60"/>
      <c r="EJ582" s="60"/>
      <c r="EK582" s="60"/>
      <c r="EL582" s="60"/>
    </row>
    <row r="583" spans="41:142" ht="15" x14ac:dyDescent="0.25">
      <c r="AO583" s="60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  <c r="DS583" s="60"/>
      <c r="DT583" s="60"/>
      <c r="DU583" s="60"/>
      <c r="DV583" s="60"/>
      <c r="DW583" s="60"/>
      <c r="DX583" s="60"/>
      <c r="DY583" s="60"/>
      <c r="DZ583" s="60"/>
      <c r="EA583" s="60"/>
      <c r="EB583" s="60"/>
      <c r="EC583" s="60"/>
      <c r="ED583" s="60"/>
      <c r="EE583" s="60"/>
      <c r="EF583" s="60"/>
      <c r="EG583" s="60"/>
      <c r="EH583" s="60"/>
      <c r="EI583" s="60"/>
      <c r="EJ583" s="60"/>
      <c r="EK583" s="60"/>
      <c r="EL583" s="60"/>
    </row>
    <row r="584" spans="41:142" ht="15" x14ac:dyDescent="0.25">
      <c r="AO584" s="60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  <c r="DS584" s="60"/>
      <c r="DT584" s="60"/>
      <c r="DU584" s="60"/>
      <c r="DV584" s="60"/>
      <c r="DW584" s="60"/>
      <c r="DX584" s="60"/>
      <c r="DY584" s="60"/>
      <c r="DZ584" s="60"/>
      <c r="EA584" s="60"/>
      <c r="EB584" s="60"/>
      <c r="EC584" s="60"/>
      <c r="ED584" s="60"/>
      <c r="EE584" s="60"/>
      <c r="EF584" s="60"/>
      <c r="EG584" s="60"/>
      <c r="EH584" s="60"/>
      <c r="EI584" s="60"/>
      <c r="EJ584" s="60"/>
      <c r="EK584" s="60"/>
      <c r="EL584" s="60"/>
    </row>
    <row r="585" spans="41:142" ht="15" x14ac:dyDescent="0.25">
      <c r="AO585" s="60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  <c r="DS585" s="60"/>
      <c r="DT585" s="60"/>
      <c r="DU585" s="60"/>
      <c r="DV585" s="60"/>
      <c r="DW585" s="60"/>
      <c r="DX585" s="60"/>
      <c r="DY585" s="60"/>
      <c r="DZ585" s="60"/>
      <c r="EA585" s="60"/>
      <c r="EB585" s="60"/>
      <c r="EC585" s="60"/>
      <c r="ED585" s="60"/>
      <c r="EE585" s="60"/>
      <c r="EF585" s="60"/>
      <c r="EG585" s="60"/>
      <c r="EH585" s="60"/>
      <c r="EI585" s="60"/>
      <c r="EJ585" s="60"/>
      <c r="EK585" s="60"/>
      <c r="EL585" s="60"/>
    </row>
    <row r="586" spans="41:142" ht="15" x14ac:dyDescent="0.25">
      <c r="AO586" s="60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  <c r="DS586" s="60"/>
      <c r="DT586" s="60"/>
      <c r="DU586" s="60"/>
      <c r="DV586" s="60"/>
      <c r="DW586" s="60"/>
      <c r="DX586" s="60"/>
      <c r="DY586" s="60"/>
      <c r="DZ586" s="60"/>
      <c r="EA586" s="60"/>
      <c r="EB586" s="60"/>
      <c r="EC586" s="60"/>
      <c r="ED586" s="60"/>
      <c r="EE586" s="60"/>
      <c r="EF586" s="60"/>
      <c r="EG586" s="60"/>
      <c r="EH586" s="60"/>
      <c r="EI586" s="60"/>
      <c r="EJ586" s="60"/>
      <c r="EK586" s="60"/>
      <c r="EL586" s="60"/>
    </row>
    <row r="587" spans="41:142" ht="15" x14ac:dyDescent="0.25">
      <c r="AO587" s="60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  <c r="DS587" s="60"/>
      <c r="DT587" s="60"/>
      <c r="DU587" s="60"/>
      <c r="DV587" s="60"/>
      <c r="DW587" s="60"/>
      <c r="DX587" s="60"/>
      <c r="DY587" s="60"/>
      <c r="DZ587" s="60"/>
      <c r="EA587" s="60"/>
      <c r="EB587" s="60"/>
      <c r="EC587" s="60"/>
      <c r="ED587" s="60"/>
      <c r="EE587" s="60"/>
      <c r="EF587" s="60"/>
      <c r="EG587" s="60"/>
      <c r="EH587" s="60"/>
      <c r="EI587" s="60"/>
      <c r="EJ587" s="60"/>
      <c r="EK587" s="60"/>
      <c r="EL587" s="60"/>
    </row>
    <row r="588" spans="41:142" ht="15" x14ac:dyDescent="0.25">
      <c r="AO588" s="60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  <c r="DS588" s="60"/>
      <c r="DT588" s="60"/>
      <c r="DU588" s="60"/>
      <c r="DV588" s="60"/>
      <c r="DW588" s="60"/>
      <c r="DX588" s="60"/>
      <c r="DY588" s="60"/>
      <c r="DZ588" s="60"/>
      <c r="EA588" s="60"/>
      <c r="EB588" s="60"/>
      <c r="EC588" s="60"/>
      <c r="ED588" s="60"/>
      <c r="EE588" s="60"/>
      <c r="EF588" s="60"/>
      <c r="EG588" s="60"/>
      <c r="EH588" s="60"/>
      <c r="EI588" s="60"/>
      <c r="EJ588" s="60"/>
      <c r="EK588" s="60"/>
      <c r="EL588" s="60"/>
    </row>
    <row r="589" spans="41:142" ht="15" x14ac:dyDescent="0.25">
      <c r="AO589" s="60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  <c r="DS589" s="60"/>
      <c r="DT589" s="60"/>
      <c r="DU589" s="60"/>
      <c r="DV589" s="60"/>
      <c r="DW589" s="60"/>
      <c r="DX589" s="60"/>
      <c r="DY589" s="60"/>
      <c r="DZ589" s="60"/>
      <c r="EA589" s="60"/>
      <c r="EB589" s="60"/>
      <c r="EC589" s="60"/>
      <c r="ED589" s="60"/>
      <c r="EE589" s="60"/>
      <c r="EF589" s="60"/>
      <c r="EG589" s="60"/>
      <c r="EH589" s="60"/>
      <c r="EI589" s="60"/>
      <c r="EJ589" s="60"/>
      <c r="EK589" s="60"/>
      <c r="EL589" s="60"/>
    </row>
    <row r="590" spans="41:142" ht="15" x14ac:dyDescent="0.25">
      <c r="AO590" s="6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  <c r="DS590" s="60"/>
      <c r="DT590" s="60"/>
      <c r="DU590" s="60"/>
      <c r="DV590" s="60"/>
      <c r="DW590" s="60"/>
      <c r="DX590" s="60"/>
      <c r="DY590" s="60"/>
      <c r="DZ590" s="60"/>
      <c r="EA590" s="60"/>
      <c r="EB590" s="60"/>
      <c r="EC590" s="60"/>
      <c r="ED590" s="60"/>
      <c r="EE590" s="60"/>
      <c r="EF590" s="60"/>
      <c r="EG590" s="60"/>
      <c r="EH590" s="60"/>
      <c r="EI590" s="60"/>
      <c r="EJ590" s="60"/>
      <c r="EK590" s="60"/>
      <c r="EL590" s="60"/>
    </row>
    <row r="591" spans="41:142" ht="15" x14ac:dyDescent="0.25">
      <c r="AO591" s="60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  <c r="DS591" s="60"/>
      <c r="DT591" s="60"/>
      <c r="DU591" s="60"/>
      <c r="DV591" s="60"/>
      <c r="DW591" s="60"/>
      <c r="DX591" s="60"/>
      <c r="DY591" s="60"/>
      <c r="DZ591" s="60"/>
      <c r="EA591" s="60"/>
      <c r="EB591" s="60"/>
      <c r="EC591" s="60"/>
      <c r="ED591" s="60"/>
      <c r="EE591" s="60"/>
      <c r="EF591" s="60"/>
      <c r="EG591" s="60"/>
      <c r="EH591" s="60"/>
      <c r="EI591" s="60"/>
      <c r="EJ591" s="60"/>
      <c r="EK591" s="60"/>
      <c r="EL591" s="60"/>
    </row>
    <row r="592" spans="41:142" ht="15" x14ac:dyDescent="0.25">
      <c r="AO592" s="60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  <c r="DS592" s="60"/>
      <c r="DT592" s="60"/>
      <c r="DU592" s="60"/>
      <c r="DV592" s="60"/>
      <c r="DW592" s="60"/>
      <c r="DX592" s="60"/>
      <c r="DY592" s="60"/>
      <c r="DZ592" s="60"/>
      <c r="EA592" s="60"/>
      <c r="EB592" s="60"/>
      <c r="EC592" s="60"/>
      <c r="ED592" s="60"/>
      <c r="EE592" s="60"/>
      <c r="EF592" s="60"/>
      <c r="EG592" s="60"/>
      <c r="EH592" s="60"/>
      <c r="EI592" s="60"/>
      <c r="EJ592" s="60"/>
      <c r="EK592" s="60"/>
      <c r="EL592" s="60"/>
    </row>
    <row r="593" spans="41:142" ht="15" x14ac:dyDescent="0.25">
      <c r="AO593" s="60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  <c r="DS593" s="60"/>
      <c r="DT593" s="60"/>
      <c r="DU593" s="60"/>
      <c r="DV593" s="60"/>
      <c r="DW593" s="60"/>
      <c r="DX593" s="60"/>
      <c r="DY593" s="60"/>
      <c r="DZ593" s="60"/>
      <c r="EA593" s="60"/>
      <c r="EB593" s="60"/>
      <c r="EC593" s="60"/>
      <c r="ED593" s="60"/>
      <c r="EE593" s="60"/>
      <c r="EF593" s="60"/>
      <c r="EG593" s="60"/>
      <c r="EH593" s="60"/>
      <c r="EI593" s="60"/>
      <c r="EJ593" s="60"/>
      <c r="EK593" s="60"/>
      <c r="EL593" s="60"/>
    </row>
    <row r="594" spans="41:142" ht="15" x14ac:dyDescent="0.25">
      <c r="AO594" s="60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  <c r="DS594" s="60"/>
      <c r="DT594" s="60"/>
      <c r="DU594" s="60"/>
      <c r="DV594" s="60"/>
      <c r="DW594" s="60"/>
      <c r="DX594" s="60"/>
      <c r="DY594" s="60"/>
      <c r="DZ594" s="60"/>
      <c r="EA594" s="60"/>
      <c r="EB594" s="60"/>
      <c r="EC594" s="60"/>
      <c r="ED594" s="60"/>
      <c r="EE594" s="60"/>
      <c r="EF594" s="60"/>
      <c r="EG594" s="60"/>
      <c r="EH594" s="60"/>
      <c r="EI594" s="60"/>
      <c r="EJ594" s="60"/>
      <c r="EK594" s="60"/>
      <c r="EL594" s="60"/>
    </row>
    <row r="595" spans="41:142" ht="15" x14ac:dyDescent="0.25">
      <c r="AO595" s="60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  <c r="DS595" s="60"/>
      <c r="DT595" s="60"/>
      <c r="DU595" s="60"/>
      <c r="DV595" s="60"/>
      <c r="DW595" s="60"/>
      <c r="DX595" s="60"/>
      <c r="DY595" s="60"/>
      <c r="DZ595" s="60"/>
      <c r="EA595" s="60"/>
      <c r="EB595" s="60"/>
      <c r="EC595" s="60"/>
      <c r="ED595" s="60"/>
      <c r="EE595" s="60"/>
      <c r="EF595" s="60"/>
      <c r="EG595" s="60"/>
      <c r="EH595" s="60"/>
      <c r="EI595" s="60"/>
      <c r="EJ595" s="60"/>
      <c r="EK595" s="60"/>
      <c r="EL595" s="60"/>
    </row>
    <row r="596" spans="41:142" ht="15" x14ac:dyDescent="0.25">
      <c r="AO596" s="60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  <c r="DS596" s="60"/>
      <c r="DT596" s="60"/>
      <c r="DU596" s="60"/>
      <c r="DV596" s="60"/>
      <c r="DW596" s="60"/>
      <c r="DX596" s="60"/>
      <c r="DY596" s="60"/>
      <c r="DZ596" s="60"/>
      <c r="EA596" s="60"/>
      <c r="EB596" s="60"/>
      <c r="EC596" s="60"/>
      <c r="ED596" s="60"/>
      <c r="EE596" s="60"/>
      <c r="EF596" s="60"/>
      <c r="EG596" s="60"/>
      <c r="EH596" s="60"/>
      <c r="EI596" s="60"/>
      <c r="EJ596" s="60"/>
      <c r="EK596" s="60"/>
      <c r="EL596" s="60"/>
    </row>
    <row r="597" spans="41:142" ht="15" x14ac:dyDescent="0.25">
      <c r="AO597" s="60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  <c r="DS597" s="60"/>
      <c r="DT597" s="60"/>
      <c r="DU597" s="60"/>
      <c r="DV597" s="60"/>
      <c r="DW597" s="60"/>
      <c r="DX597" s="60"/>
      <c r="DY597" s="60"/>
      <c r="DZ597" s="60"/>
      <c r="EA597" s="60"/>
      <c r="EB597" s="60"/>
      <c r="EC597" s="60"/>
      <c r="ED597" s="60"/>
      <c r="EE597" s="60"/>
      <c r="EF597" s="60"/>
      <c r="EG597" s="60"/>
      <c r="EH597" s="60"/>
      <c r="EI597" s="60"/>
      <c r="EJ597" s="60"/>
      <c r="EK597" s="60"/>
      <c r="EL597" s="60"/>
    </row>
    <row r="598" spans="41:142" ht="15" x14ac:dyDescent="0.25">
      <c r="AO598" s="60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  <c r="DS598" s="60"/>
      <c r="DT598" s="60"/>
      <c r="DU598" s="60"/>
      <c r="DV598" s="60"/>
      <c r="DW598" s="60"/>
      <c r="DX598" s="60"/>
      <c r="DY598" s="60"/>
      <c r="DZ598" s="60"/>
      <c r="EA598" s="60"/>
      <c r="EB598" s="60"/>
      <c r="EC598" s="60"/>
      <c r="ED598" s="60"/>
      <c r="EE598" s="60"/>
      <c r="EF598" s="60"/>
      <c r="EG598" s="60"/>
      <c r="EH598" s="60"/>
      <c r="EI598" s="60"/>
      <c r="EJ598" s="60"/>
      <c r="EK598" s="60"/>
      <c r="EL598" s="60"/>
    </row>
    <row r="599" spans="41:142" ht="15" x14ac:dyDescent="0.25">
      <c r="AO599" s="60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  <c r="DS599" s="60"/>
      <c r="DT599" s="60"/>
      <c r="DU599" s="60"/>
      <c r="DV599" s="60"/>
      <c r="DW599" s="60"/>
      <c r="DX599" s="60"/>
      <c r="DY599" s="60"/>
      <c r="DZ599" s="60"/>
      <c r="EA599" s="60"/>
      <c r="EB599" s="60"/>
      <c r="EC599" s="60"/>
      <c r="ED599" s="60"/>
      <c r="EE599" s="60"/>
      <c r="EF599" s="60"/>
      <c r="EG599" s="60"/>
      <c r="EH599" s="60"/>
      <c r="EI599" s="60"/>
      <c r="EJ599" s="60"/>
      <c r="EK599" s="60"/>
      <c r="EL599" s="60"/>
    </row>
    <row r="600" spans="41:142" ht="15" x14ac:dyDescent="0.25">
      <c r="AO600" s="6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  <c r="DS600" s="60"/>
      <c r="DT600" s="60"/>
      <c r="DU600" s="60"/>
      <c r="DV600" s="60"/>
      <c r="DW600" s="60"/>
      <c r="DX600" s="60"/>
      <c r="DY600" s="60"/>
      <c r="DZ600" s="60"/>
      <c r="EA600" s="60"/>
      <c r="EB600" s="60"/>
      <c r="EC600" s="60"/>
      <c r="ED600" s="60"/>
      <c r="EE600" s="60"/>
      <c r="EF600" s="60"/>
      <c r="EG600" s="60"/>
      <c r="EH600" s="60"/>
      <c r="EI600" s="60"/>
      <c r="EJ600" s="60"/>
      <c r="EK600" s="60"/>
      <c r="EL600" s="60"/>
    </row>
    <row r="601" spans="41:142" ht="15" x14ac:dyDescent="0.25">
      <c r="AO601" s="60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  <c r="DS601" s="60"/>
      <c r="DT601" s="60"/>
      <c r="DU601" s="60"/>
      <c r="DV601" s="60"/>
      <c r="DW601" s="60"/>
      <c r="DX601" s="60"/>
      <c r="DY601" s="60"/>
      <c r="DZ601" s="60"/>
      <c r="EA601" s="60"/>
      <c r="EB601" s="60"/>
      <c r="EC601" s="60"/>
      <c r="ED601" s="60"/>
      <c r="EE601" s="60"/>
      <c r="EF601" s="60"/>
      <c r="EG601" s="60"/>
      <c r="EH601" s="60"/>
      <c r="EI601" s="60"/>
      <c r="EJ601" s="60"/>
      <c r="EK601" s="60"/>
      <c r="EL601" s="60"/>
    </row>
    <row r="602" spans="41:142" ht="15" x14ac:dyDescent="0.25">
      <c r="AO602" s="60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  <c r="DS602" s="60"/>
      <c r="DT602" s="60"/>
      <c r="DU602" s="60"/>
      <c r="DV602" s="60"/>
      <c r="DW602" s="60"/>
      <c r="DX602" s="60"/>
      <c r="DY602" s="60"/>
      <c r="DZ602" s="60"/>
      <c r="EA602" s="60"/>
      <c r="EB602" s="60"/>
      <c r="EC602" s="60"/>
      <c r="ED602" s="60"/>
      <c r="EE602" s="60"/>
      <c r="EF602" s="60"/>
      <c r="EG602" s="60"/>
      <c r="EH602" s="60"/>
      <c r="EI602" s="60"/>
      <c r="EJ602" s="60"/>
      <c r="EK602" s="60"/>
      <c r="EL602" s="60"/>
    </row>
    <row r="603" spans="41:142" ht="15" x14ac:dyDescent="0.25">
      <c r="AO603" s="60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  <c r="DS603" s="60"/>
      <c r="DT603" s="60"/>
      <c r="DU603" s="60"/>
      <c r="DV603" s="60"/>
      <c r="DW603" s="60"/>
      <c r="DX603" s="60"/>
      <c r="DY603" s="60"/>
      <c r="DZ603" s="60"/>
      <c r="EA603" s="60"/>
      <c r="EB603" s="60"/>
      <c r="EC603" s="60"/>
      <c r="ED603" s="60"/>
      <c r="EE603" s="60"/>
      <c r="EF603" s="60"/>
      <c r="EG603" s="60"/>
      <c r="EH603" s="60"/>
      <c r="EI603" s="60"/>
      <c r="EJ603" s="60"/>
      <c r="EK603" s="60"/>
      <c r="EL603" s="60"/>
    </row>
    <row r="604" spans="41:142" ht="15" x14ac:dyDescent="0.25">
      <c r="AO604" s="60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  <c r="DS604" s="60"/>
      <c r="DT604" s="60"/>
      <c r="DU604" s="60"/>
      <c r="DV604" s="60"/>
      <c r="DW604" s="60"/>
      <c r="DX604" s="60"/>
      <c r="DY604" s="60"/>
      <c r="DZ604" s="60"/>
      <c r="EA604" s="60"/>
      <c r="EB604" s="60"/>
      <c r="EC604" s="60"/>
      <c r="ED604" s="60"/>
      <c r="EE604" s="60"/>
      <c r="EF604" s="60"/>
      <c r="EG604" s="60"/>
      <c r="EH604" s="60"/>
      <c r="EI604" s="60"/>
      <c r="EJ604" s="60"/>
      <c r="EK604" s="60"/>
      <c r="EL604" s="60"/>
    </row>
    <row r="605" spans="41:142" ht="15" x14ac:dyDescent="0.25">
      <c r="AO605" s="60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  <c r="DS605" s="60"/>
      <c r="DT605" s="60"/>
      <c r="DU605" s="60"/>
      <c r="DV605" s="60"/>
      <c r="DW605" s="60"/>
      <c r="DX605" s="60"/>
      <c r="DY605" s="60"/>
      <c r="DZ605" s="60"/>
      <c r="EA605" s="60"/>
      <c r="EB605" s="60"/>
      <c r="EC605" s="60"/>
      <c r="ED605" s="60"/>
      <c r="EE605" s="60"/>
      <c r="EF605" s="60"/>
      <c r="EG605" s="60"/>
      <c r="EH605" s="60"/>
      <c r="EI605" s="60"/>
      <c r="EJ605" s="60"/>
      <c r="EK605" s="60"/>
      <c r="EL605" s="60"/>
    </row>
    <row r="606" spans="41:142" ht="15" x14ac:dyDescent="0.25">
      <c r="AO606" s="60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  <c r="DS606" s="60"/>
      <c r="DT606" s="60"/>
      <c r="DU606" s="60"/>
      <c r="DV606" s="60"/>
      <c r="DW606" s="60"/>
      <c r="DX606" s="60"/>
      <c r="DY606" s="60"/>
      <c r="DZ606" s="60"/>
      <c r="EA606" s="60"/>
      <c r="EB606" s="60"/>
      <c r="EC606" s="60"/>
      <c r="ED606" s="60"/>
      <c r="EE606" s="60"/>
      <c r="EF606" s="60"/>
      <c r="EG606" s="60"/>
      <c r="EH606" s="60"/>
      <c r="EI606" s="60"/>
      <c r="EJ606" s="60"/>
      <c r="EK606" s="60"/>
      <c r="EL606" s="60"/>
    </row>
    <row r="607" spans="41:142" ht="15" x14ac:dyDescent="0.25">
      <c r="AO607" s="60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  <c r="DS607" s="60"/>
      <c r="DT607" s="60"/>
      <c r="DU607" s="60"/>
      <c r="DV607" s="60"/>
      <c r="DW607" s="60"/>
      <c r="DX607" s="60"/>
      <c r="DY607" s="60"/>
      <c r="DZ607" s="60"/>
      <c r="EA607" s="60"/>
      <c r="EB607" s="60"/>
      <c r="EC607" s="60"/>
      <c r="ED607" s="60"/>
      <c r="EE607" s="60"/>
      <c r="EF607" s="60"/>
      <c r="EG607" s="60"/>
      <c r="EH607" s="60"/>
      <c r="EI607" s="60"/>
      <c r="EJ607" s="60"/>
      <c r="EK607" s="60"/>
      <c r="EL607" s="60"/>
    </row>
    <row r="608" spans="41:142" ht="15" x14ac:dyDescent="0.25">
      <c r="AO608" s="60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  <c r="DS608" s="60"/>
      <c r="DT608" s="60"/>
      <c r="DU608" s="60"/>
      <c r="DV608" s="60"/>
      <c r="DW608" s="60"/>
      <c r="DX608" s="60"/>
      <c r="DY608" s="60"/>
      <c r="DZ608" s="60"/>
      <c r="EA608" s="60"/>
      <c r="EB608" s="60"/>
      <c r="EC608" s="60"/>
      <c r="ED608" s="60"/>
      <c r="EE608" s="60"/>
      <c r="EF608" s="60"/>
      <c r="EG608" s="60"/>
      <c r="EH608" s="60"/>
      <c r="EI608" s="60"/>
      <c r="EJ608" s="60"/>
      <c r="EK608" s="60"/>
      <c r="EL608" s="60"/>
    </row>
    <row r="609" spans="41:142" ht="15" x14ac:dyDescent="0.25">
      <c r="AO609" s="60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  <c r="DS609" s="60"/>
      <c r="DT609" s="60"/>
      <c r="DU609" s="60"/>
      <c r="DV609" s="60"/>
      <c r="DW609" s="60"/>
      <c r="DX609" s="60"/>
      <c r="DY609" s="60"/>
      <c r="DZ609" s="60"/>
      <c r="EA609" s="60"/>
      <c r="EB609" s="60"/>
      <c r="EC609" s="60"/>
      <c r="ED609" s="60"/>
      <c r="EE609" s="60"/>
      <c r="EF609" s="60"/>
      <c r="EG609" s="60"/>
      <c r="EH609" s="60"/>
      <c r="EI609" s="60"/>
      <c r="EJ609" s="60"/>
      <c r="EK609" s="60"/>
      <c r="EL609" s="60"/>
    </row>
    <row r="610" spans="41:142" ht="15" x14ac:dyDescent="0.25">
      <c r="AO610" s="6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  <c r="DS610" s="60"/>
      <c r="DT610" s="60"/>
      <c r="DU610" s="60"/>
      <c r="DV610" s="60"/>
      <c r="DW610" s="60"/>
      <c r="DX610" s="60"/>
      <c r="DY610" s="60"/>
      <c r="DZ610" s="60"/>
      <c r="EA610" s="60"/>
      <c r="EB610" s="60"/>
      <c r="EC610" s="60"/>
      <c r="ED610" s="60"/>
      <c r="EE610" s="60"/>
      <c r="EF610" s="60"/>
      <c r="EG610" s="60"/>
      <c r="EH610" s="60"/>
      <c r="EI610" s="60"/>
      <c r="EJ610" s="60"/>
      <c r="EK610" s="60"/>
      <c r="EL610" s="60"/>
    </row>
    <row r="611" spans="41:142" ht="15" x14ac:dyDescent="0.25">
      <c r="AO611" s="60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  <c r="DS611" s="60"/>
      <c r="DT611" s="60"/>
      <c r="DU611" s="60"/>
      <c r="DV611" s="60"/>
      <c r="DW611" s="60"/>
      <c r="DX611" s="60"/>
      <c r="DY611" s="60"/>
      <c r="DZ611" s="60"/>
      <c r="EA611" s="60"/>
      <c r="EB611" s="60"/>
      <c r="EC611" s="60"/>
      <c r="ED611" s="60"/>
      <c r="EE611" s="60"/>
      <c r="EF611" s="60"/>
      <c r="EG611" s="60"/>
      <c r="EH611" s="60"/>
      <c r="EI611" s="60"/>
      <c r="EJ611" s="60"/>
      <c r="EK611" s="60"/>
      <c r="EL611" s="60"/>
    </row>
    <row r="612" spans="41:142" ht="15" x14ac:dyDescent="0.25">
      <c r="AO612" s="60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  <c r="DS612" s="60"/>
      <c r="DT612" s="60"/>
      <c r="DU612" s="60"/>
      <c r="DV612" s="60"/>
      <c r="DW612" s="60"/>
      <c r="DX612" s="60"/>
      <c r="DY612" s="60"/>
      <c r="DZ612" s="60"/>
      <c r="EA612" s="60"/>
      <c r="EB612" s="60"/>
      <c r="EC612" s="60"/>
      <c r="ED612" s="60"/>
      <c r="EE612" s="60"/>
      <c r="EF612" s="60"/>
      <c r="EG612" s="60"/>
      <c r="EH612" s="60"/>
      <c r="EI612" s="60"/>
      <c r="EJ612" s="60"/>
      <c r="EK612" s="60"/>
      <c r="EL612" s="60"/>
    </row>
    <row r="613" spans="41:142" ht="15" x14ac:dyDescent="0.25">
      <c r="AO613" s="60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  <c r="DS613" s="60"/>
      <c r="DT613" s="60"/>
      <c r="DU613" s="60"/>
      <c r="DV613" s="60"/>
      <c r="DW613" s="60"/>
      <c r="DX613" s="60"/>
      <c r="DY613" s="60"/>
      <c r="DZ613" s="60"/>
      <c r="EA613" s="60"/>
      <c r="EB613" s="60"/>
      <c r="EC613" s="60"/>
      <c r="ED613" s="60"/>
      <c r="EE613" s="60"/>
      <c r="EF613" s="60"/>
      <c r="EG613" s="60"/>
      <c r="EH613" s="60"/>
      <c r="EI613" s="60"/>
      <c r="EJ613" s="60"/>
      <c r="EK613" s="60"/>
      <c r="EL613" s="60"/>
    </row>
    <row r="614" spans="41:142" ht="15" x14ac:dyDescent="0.25">
      <c r="AO614" s="60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  <c r="DS614" s="60"/>
      <c r="DT614" s="60"/>
      <c r="DU614" s="60"/>
      <c r="DV614" s="60"/>
      <c r="DW614" s="60"/>
      <c r="DX614" s="60"/>
      <c r="DY614" s="60"/>
      <c r="DZ614" s="60"/>
      <c r="EA614" s="60"/>
      <c r="EB614" s="60"/>
      <c r="EC614" s="60"/>
      <c r="ED614" s="60"/>
      <c r="EE614" s="60"/>
      <c r="EF614" s="60"/>
      <c r="EG614" s="60"/>
      <c r="EH614" s="60"/>
      <c r="EI614" s="60"/>
      <c r="EJ614" s="60"/>
      <c r="EK614" s="60"/>
      <c r="EL614" s="60"/>
    </row>
    <row r="615" spans="41:142" ht="15" x14ac:dyDescent="0.25">
      <c r="AO615" s="60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  <c r="DS615" s="60"/>
      <c r="DT615" s="60"/>
      <c r="DU615" s="60"/>
      <c r="DV615" s="60"/>
      <c r="DW615" s="60"/>
      <c r="DX615" s="60"/>
      <c r="DY615" s="60"/>
      <c r="DZ615" s="60"/>
      <c r="EA615" s="60"/>
      <c r="EB615" s="60"/>
      <c r="EC615" s="60"/>
      <c r="ED615" s="60"/>
      <c r="EE615" s="60"/>
      <c r="EF615" s="60"/>
      <c r="EG615" s="60"/>
      <c r="EH615" s="60"/>
      <c r="EI615" s="60"/>
      <c r="EJ615" s="60"/>
      <c r="EK615" s="60"/>
      <c r="EL615" s="60"/>
    </row>
    <row r="616" spans="41:142" ht="15" x14ac:dyDescent="0.25">
      <c r="AO616" s="60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  <c r="DS616" s="60"/>
      <c r="DT616" s="60"/>
      <c r="DU616" s="60"/>
      <c r="DV616" s="60"/>
      <c r="DW616" s="60"/>
      <c r="DX616" s="60"/>
      <c r="DY616" s="60"/>
      <c r="DZ616" s="60"/>
      <c r="EA616" s="60"/>
      <c r="EB616" s="60"/>
      <c r="EC616" s="60"/>
      <c r="ED616" s="60"/>
      <c r="EE616" s="60"/>
      <c r="EF616" s="60"/>
      <c r="EG616" s="60"/>
      <c r="EH616" s="60"/>
      <c r="EI616" s="60"/>
      <c r="EJ616" s="60"/>
      <c r="EK616" s="60"/>
      <c r="EL616" s="60"/>
    </row>
    <row r="617" spans="41:142" ht="15" x14ac:dyDescent="0.25">
      <c r="AO617" s="60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  <c r="DS617" s="60"/>
      <c r="DT617" s="60"/>
      <c r="DU617" s="60"/>
      <c r="DV617" s="60"/>
      <c r="DW617" s="60"/>
      <c r="DX617" s="60"/>
      <c r="DY617" s="60"/>
      <c r="DZ617" s="60"/>
      <c r="EA617" s="60"/>
      <c r="EB617" s="60"/>
      <c r="EC617" s="60"/>
      <c r="ED617" s="60"/>
      <c r="EE617" s="60"/>
      <c r="EF617" s="60"/>
      <c r="EG617" s="60"/>
      <c r="EH617" s="60"/>
      <c r="EI617" s="60"/>
      <c r="EJ617" s="60"/>
      <c r="EK617" s="60"/>
      <c r="EL617" s="60"/>
    </row>
    <row r="618" spans="41:142" ht="15" x14ac:dyDescent="0.25">
      <c r="AO618" s="60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  <c r="DS618" s="60"/>
      <c r="DT618" s="60"/>
      <c r="DU618" s="60"/>
      <c r="DV618" s="60"/>
      <c r="DW618" s="60"/>
      <c r="DX618" s="60"/>
      <c r="DY618" s="60"/>
      <c r="DZ618" s="60"/>
      <c r="EA618" s="60"/>
      <c r="EB618" s="60"/>
      <c r="EC618" s="60"/>
      <c r="ED618" s="60"/>
      <c r="EE618" s="60"/>
      <c r="EF618" s="60"/>
      <c r="EG618" s="60"/>
      <c r="EH618" s="60"/>
      <c r="EI618" s="60"/>
      <c r="EJ618" s="60"/>
      <c r="EK618" s="60"/>
      <c r="EL618" s="60"/>
    </row>
    <row r="619" spans="41:142" ht="15" x14ac:dyDescent="0.25">
      <c r="AO619" s="60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  <c r="DS619" s="60"/>
      <c r="DT619" s="60"/>
      <c r="DU619" s="60"/>
      <c r="DV619" s="60"/>
      <c r="DW619" s="60"/>
      <c r="DX619" s="60"/>
      <c r="DY619" s="60"/>
      <c r="DZ619" s="60"/>
      <c r="EA619" s="60"/>
      <c r="EB619" s="60"/>
      <c r="EC619" s="60"/>
      <c r="ED619" s="60"/>
      <c r="EE619" s="60"/>
      <c r="EF619" s="60"/>
      <c r="EG619" s="60"/>
      <c r="EH619" s="60"/>
      <c r="EI619" s="60"/>
      <c r="EJ619" s="60"/>
      <c r="EK619" s="60"/>
      <c r="EL619" s="60"/>
    </row>
    <row r="620" spans="41:142" ht="15" x14ac:dyDescent="0.25">
      <c r="AO620" s="6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  <c r="DS620" s="60"/>
      <c r="DT620" s="60"/>
      <c r="DU620" s="60"/>
      <c r="DV620" s="60"/>
      <c r="DW620" s="60"/>
      <c r="DX620" s="60"/>
      <c r="DY620" s="60"/>
      <c r="DZ620" s="60"/>
      <c r="EA620" s="60"/>
      <c r="EB620" s="60"/>
      <c r="EC620" s="60"/>
      <c r="ED620" s="60"/>
      <c r="EE620" s="60"/>
      <c r="EF620" s="60"/>
      <c r="EG620" s="60"/>
      <c r="EH620" s="60"/>
      <c r="EI620" s="60"/>
      <c r="EJ620" s="60"/>
      <c r="EK620" s="60"/>
      <c r="EL620" s="60"/>
    </row>
    <row r="621" spans="41:142" ht="15" x14ac:dyDescent="0.25">
      <c r="AO621" s="60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  <c r="DS621" s="60"/>
      <c r="DT621" s="60"/>
      <c r="DU621" s="60"/>
      <c r="DV621" s="60"/>
      <c r="DW621" s="60"/>
      <c r="DX621" s="60"/>
      <c r="DY621" s="60"/>
      <c r="DZ621" s="60"/>
      <c r="EA621" s="60"/>
      <c r="EB621" s="60"/>
      <c r="EC621" s="60"/>
      <c r="ED621" s="60"/>
      <c r="EE621" s="60"/>
      <c r="EF621" s="60"/>
      <c r="EG621" s="60"/>
      <c r="EH621" s="60"/>
      <c r="EI621" s="60"/>
      <c r="EJ621" s="60"/>
      <c r="EK621" s="60"/>
      <c r="EL621" s="60"/>
    </row>
    <row r="622" spans="41:142" ht="15" x14ac:dyDescent="0.25">
      <c r="AO622" s="60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  <c r="DS622" s="60"/>
      <c r="DT622" s="60"/>
      <c r="DU622" s="60"/>
      <c r="DV622" s="60"/>
      <c r="DW622" s="60"/>
      <c r="DX622" s="60"/>
      <c r="DY622" s="60"/>
      <c r="DZ622" s="60"/>
      <c r="EA622" s="60"/>
      <c r="EB622" s="60"/>
      <c r="EC622" s="60"/>
      <c r="ED622" s="60"/>
      <c r="EE622" s="60"/>
      <c r="EF622" s="60"/>
      <c r="EG622" s="60"/>
      <c r="EH622" s="60"/>
      <c r="EI622" s="60"/>
      <c r="EJ622" s="60"/>
      <c r="EK622" s="60"/>
      <c r="EL622" s="60"/>
    </row>
    <row r="623" spans="41:142" ht="15" x14ac:dyDescent="0.25">
      <c r="AO623" s="60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  <c r="DS623" s="60"/>
      <c r="DT623" s="60"/>
      <c r="DU623" s="60"/>
      <c r="DV623" s="60"/>
      <c r="DW623" s="60"/>
      <c r="DX623" s="60"/>
      <c r="DY623" s="60"/>
      <c r="DZ623" s="60"/>
      <c r="EA623" s="60"/>
      <c r="EB623" s="60"/>
      <c r="EC623" s="60"/>
      <c r="ED623" s="60"/>
      <c r="EE623" s="60"/>
      <c r="EF623" s="60"/>
      <c r="EG623" s="60"/>
      <c r="EH623" s="60"/>
      <c r="EI623" s="60"/>
      <c r="EJ623" s="60"/>
      <c r="EK623" s="60"/>
      <c r="EL623" s="60"/>
    </row>
    <row r="624" spans="41:142" ht="15" x14ac:dyDescent="0.25">
      <c r="AO624" s="60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  <c r="DS624" s="60"/>
      <c r="DT624" s="60"/>
      <c r="DU624" s="60"/>
      <c r="DV624" s="60"/>
      <c r="DW624" s="60"/>
      <c r="DX624" s="60"/>
      <c r="DY624" s="60"/>
      <c r="DZ624" s="60"/>
      <c r="EA624" s="60"/>
      <c r="EB624" s="60"/>
      <c r="EC624" s="60"/>
      <c r="ED624" s="60"/>
      <c r="EE624" s="60"/>
      <c r="EF624" s="60"/>
      <c r="EG624" s="60"/>
      <c r="EH624" s="60"/>
      <c r="EI624" s="60"/>
      <c r="EJ624" s="60"/>
      <c r="EK624" s="60"/>
      <c r="EL624" s="60"/>
    </row>
    <row r="625" spans="41:142" ht="15" x14ac:dyDescent="0.25">
      <c r="AO625" s="60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  <c r="DS625" s="60"/>
      <c r="DT625" s="60"/>
      <c r="DU625" s="60"/>
      <c r="DV625" s="60"/>
      <c r="DW625" s="60"/>
      <c r="DX625" s="60"/>
      <c r="DY625" s="60"/>
      <c r="DZ625" s="60"/>
      <c r="EA625" s="60"/>
      <c r="EB625" s="60"/>
      <c r="EC625" s="60"/>
      <c r="ED625" s="60"/>
      <c r="EE625" s="60"/>
      <c r="EF625" s="60"/>
      <c r="EG625" s="60"/>
      <c r="EH625" s="60"/>
      <c r="EI625" s="60"/>
      <c r="EJ625" s="60"/>
      <c r="EK625" s="60"/>
      <c r="EL625" s="60"/>
    </row>
    <row r="626" spans="41:142" ht="15" x14ac:dyDescent="0.25">
      <c r="AO626" s="60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  <c r="DS626" s="60"/>
      <c r="DT626" s="60"/>
      <c r="DU626" s="60"/>
      <c r="DV626" s="60"/>
      <c r="DW626" s="60"/>
      <c r="DX626" s="60"/>
      <c r="DY626" s="60"/>
      <c r="DZ626" s="60"/>
      <c r="EA626" s="60"/>
      <c r="EB626" s="60"/>
      <c r="EC626" s="60"/>
      <c r="ED626" s="60"/>
      <c r="EE626" s="60"/>
      <c r="EF626" s="60"/>
      <c r="EG626" s="60"/>
      <c r="EH626" s="60"/>
      <c r="EI626" s="60"/>
      <c r="EJ626" s="60"/>
      <c r="EK626" s="60"/>
      <c r="EL626" s="60"/>
    </row>
    <row r="627" spans="41:142" ht="15" x14ac:dyDescent="0.25">
      <c r="AO627" s="60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  <c r="DS627" s="60"/>
      <c r="DT627" s="60"/>
      <c r="DU627" s="60"/>
      <c r="DV627" s="60"/>
      <c r="DW627" s="60"/>
      <c r="DX627" s="60"/>
      <c r="DY627" s="60"/>
      <c r="DZ627" s="60"/>
      <c r="EA627" s="60"/>
      <c r="EB627" s="60"/>
      <c r="EC627" s="60"/>
      <c r="ED627" s="60"/>
      <c r="EE627" s="60"/>
      <c r="EF627" s="60"/>
      <c r="EG627" s="60"/>
      <c r="EH627" s="60"/>
      <c r="EI627" s="60"/>
      <c r="EJ627" s="60"/>
      <c r="EK627" s="60"/>
      <c r="EL627" s="60"/>
    </row>
    <row r="628" spans="41:142" ht="15" x14ac:dyDescent="0.25">
      <c r="AO628" s="60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  <c r="DS628" s="60"/>
      <c r="DT628" s="60"/>
      <c r="DU628" s="60"/>
      <c r="DV628" s="60"/>
      <c r="DW628" s="60"/>
      <c r="DX628" s="60"/>
      <c r="DY628" s="60"/>
      <c r="DZ628" s="60"/>
      <c r="EA628" s="60"/>
      <c r="EB628" s="60"/>
      <c r="EC628" s="60"/>
      <c r="ED628" s="60"/>
      <c r="EE628" s="60"/>
      <c r="EF628" s="60"/>
      <c r="EG628" s="60"/>
      <c r="EH628" s="60"/>
      <c r="EI628" s="60"/>
      <c r="EJ628" s="60"/>
      <c r="EK628" s="60"/>
      <c r="EL628" s="60"/>
    </row>
    <row r="629" spans="41:142" ht="15" x14ac:dyDescent="0.25">
      <c r="AO629" s="60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  <c r="DS629" s="60"/>
      <c r="DT629" s="60"/>
      <c r="DU629" s="60"/>
      <c r="DV629" s="60"/>
      <c r="DW629" s="60"/>
      <c r="DX629" s="60"/>
      <c r="DY629" s="60"/>
      <c r="DZ629" s="60"/>
      <c r="EA629" s="60"/>
      <c r="EB629" s="60"/>
      <c r="EC629" s="60"/>
      <c r="ED629" s="60"/>
      <c r="EE629" s="60"/>
      <c r="EF629" s="60"/>
      <c r="EG629" s="60"/>
      <c r="EH629" s="60"/>
      <c r="EI629" s="60"/>
      <c r="EJ629" s="60"/>
      <c r="EK629" s="60"/>
      <c r="EL629" s="60"/>
    </row>
    <row r="630" spans="41:142" ht="15" x14ac:dyDescent="0.25">
      <c r="AO630" s="6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  <c r="DS630" s="60"/>
      <c r="DT630" s="60"/>
      <c r="DU630" s="60"/>
      <c r="DV630" s="60"/>
      <c r="DW630" s="60"/>
      <c r="DX630" s="60"/>
      <c r="DY630" s="60"/>
      <c r="DZ630" s="60"/>
      <c r="EA630" s="60"/>
      <c r="EB630" s="60"/>
      <c r="EC630" s="60"/>
      <c r="ED630" s="60"/>
      <c r="EE630" s="60"/>
      <c r="EF630" s="60"/>
      <c r="EG630" s="60"/>
      <c r="EH630" s="60"/>
      <c r="EI630" s="60"/>
      <c r="EJ630" s="60"/>
      <c r="EK630" s="60"/>
      <c r="EL630" s="60"/>
    </row>
    <row r="631" spans="41:142" ht="15" x14ac:dyDescent="0.25">
      <c r="AO631" s="60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  <c r="DS631" s="60"/>
      <c r="DT631" s="60"/>
      <c r="DU631" s="60"/>
      <c r="DV631" s="60"/>
      <c r="DW631" s="60"/>
      <c r="DX631" s="60"/>
      <c r="DY631" s="60"/>
      <c r="DZ631" s="60"/>
      <c r="EA631" s="60"/>
      <c r="EB631" s="60"/>
      <c r="EC631" s="60"/>
      <c r="ED631" s="60"/>
      <c r="EE631" s="60"/>
      <c r="EF631" s="60"/>
      <c r="EG631" s="60"/>
      <c r="EH631" s="60"/>
      <c r="EI631" s="60"/>
      <c r="EJ631" s="60"/>
      <c r="EK631" s="60"/>
      <c r="EL631" s="60"/>
    </row>
    <row r="632" spans="41:142" ht="15" x14ac:dyDescent="0.25">
      <c r="AO632" s="60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  <c r="DS632" s="60"/>
      <c r="DT632" s="60"/>
      <c r="DU632" s="60"/>
      <c r="DV632" s="60"/>
      <c r="DW632" s="60"/>
      <c r="DX632" s="60"/>
      <c r="DY632" s="60"/>
      <c r="DZ632" s="60"/>
      <c r="EA632" s="60"/>
      <c r="EB632" s="60"/>
      <c r="EC632" s="60"/>
      <c r="ED632" s="60"/>
      <c r="EE632" s="60"/>
      <c r="EF632" s="60"/>
      <c r="EG632" s="60"/>
      <c r="EH632" s="60"/>
      <c r="EI632" s="60"/>
      <c r="EJ632" s="60"/>
      <c r="EK632" s="60"/>
      <c r="EL632" s="60"/>
    </row>
    <row r="633" spans="41:142" ht="15" x14ac:dyDescent="0.25">
      <c r="AO633" s="60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  <c r="DS633" s="60"/>
      <c r="DT633" s="60"/>
      <c r="DU633" s="60"/>
      <c r="DV633" s="60"/>
      <c r="DW633" s="60"/>
      <c r="DX633" s="60"/>
      <c r="DY633" s="60"/>
      <c r="DZ633" s="60"/>
      <c r="EA633" s="60"/>
      <c r="EB633" s="60"/>
      <c r="EC633" s="60"/>
      <c r="ED633" s="60"/>
      <c r="EE633" s="60"/>
      <c r="EF633" s="60"/>
      <c r="EG633" s="60"/>
      <c r="EH633" s="60"/>
      <c r="EI633" s="60"/>
      <c r="EJ633" s="60"/>
      <c r="EK633" s="60"/>
      <c r="EL633" s="60"/>
    </row>
    <row r="634" spans="41:142" ht="15" x14ac:dyDescent="0.25">
      <c r="AO634" s="60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  <c r="DS634" s="60"/>
      <c r="DT634" s="60"/>
      <c r="DU634" s="60"/>
      <c r="DV634" s="60"/>
      <c r="DW634" s="60"/>
      <c r="DX634" s="60"/>
      <c r="DY634" s="60"/>
      <c r="DZ634" s="60"/>
      <c r="EA634" s="60"/>
      <c r="EB634" s="60"/>
      <c r="EC634" s="60"/>
      <c r="ED634" s="60"/>
      <c r="EE634" s="60"/>
      <c r="EF634" s="60"/>
      <c r="EG634" s="60"/>
      <c r="EH634" s="60"/>
      <c r="EI634" s="60"/>
      <c r="EJ634" s="60"/>
      <c r="EK634" s="60"/>
      <c r="EL634" s="60"/>
    </row>
    <row r="635" spans="41:142" ht="15" x14ac:dyDescent="0.25">
      <c r="AO635" s="60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  <c r="DS635" s="60"/>
      <c r="DT635" s="60"/>
      <c r="DU635" s="60"/>
      <c r="DV635" s="60"/>
      <c r="DW635" s="60"/>
      <c r="DX635" s="60"/>
      <c r="DY635" s="60"/>
      <c r="DZ635" s="60"/>
      <c r="EA635" s="60"/>
      <c r="EB635" s="60"/>
      <c r="EC635" s="60"/>
      <c r="ED635" s="60"/>
      <c r="EE635" s="60"/>
      <c r="EF635" s="60"/>
      <c r="EG635" s="60"/>
      <c r="EH635" s="60"/>
      <c r="EI635" s="60"/>
      <c r="EJ635" s="60"/>
      <c r="EK635" s="60"/>
      <c r="EL635" s="60"/>
    </row>
    <row r="636" spans="41:142" ht="15" x14ac:dyDescent="0.25">
      <c r="AO636" s="60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  <c r="DS636" s="60"/>
      <c r="DT636" s="60"/>
      <c r="DU636" s="60"/>
      <c r="DV636" s="60"/>
      <c r="DW636" s="60"/>
      <c r="DX636" s="60"/>
      <c r="DY636" s="60"/>
      <c r="DZ636" s="60"/>
      <c r="EA636" s="60"/>
      <c r="EB636" s="60"/>
      <c r="EC636" s="60"/>
      <c r="ED636" s="60"/>
      <c r="EE636" s="60"/>
      <c r="EF636" s="60"/>
      <c r="EG636" s="60"/>
      <c r="EH636" s="60"/>
      <c r="EI636" s="60"/>
      <c r="EJ636" s="60"/>
      <c r="EK636" s="60"/>
      <c r="EL636" s="60"/>
    </row>
    <row r="637" spans="41:142" ht="15" x14ac:dyDescent="0.25">
      <c r="AO637" s="60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  <c r="DS637" s="60"/>
      <c r="DT637" s="60"/>
      <c r="DU637" s="60"/>
      <c r="DV637" s="60"/>
      <c r="DW637" s="60"/>
      <c r="DX637" s="60"/>
      <c r="DY637" s="60"/>
      <c r="DZ637" s="60"/>
      <c r="EA637" s="60"/>
      <c r="EB637" s="60"/>
      <c r="EC637" s="60"/>
      <c r="ED637" s="60"/>
      <c r="EE637" s="60"/>
      <c r="EF637" s="60"/>
      <c r="EG637" s="60"/>
      <c r="EH637" s="60"/>
      <c r="EI637" s="60"/>
      <c r="EJ637" s="60"/>
      <c r="EK637" s="60"/>
      <c r="EL637" s="60"/>
    </row>
    <row r="638" spans="41:142" ht="15" x14ac:dyDescent="0.25">
      <c r="AO638" s="60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  <c r="DS638" s="60"/>
      <c r="DT638" s="60"/>
      <c r="DU638" s="60"/>
      <c r="DV638" s="60"/>
      <c r="DW638" s="60"/>
      <c r="DX638" s="60"/>
      <c r="DY638" s="60"/>
      <c r="DZ638" s="60"/>
      <c r="EA638" s="60"/>
      <c r="EB638" s="60"/>
      <c r="EC638" s="60"/>
      <c r="ED638" s="60"/>
      <c r="EE638" s="60"/>
      <c r="EF638" s="60"/>
      <c r="EG638" s="60"/>
      <c r="EH638" s="60"/>
      <c r="EI638" s="60"/>
      <c r="EJ638" s="60"/>
      <c r="EK638" s="60"/>
      <c r="EL638" s="60"/>
    </row>
    <row r="639" spans="41:142" ht="15" x14ac:dyDescent="0.25">
      <c r="AO639" s="60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  <c r="DS639" s="60"/>
      <c r="DT639" s="60"/>
      <c r="DU639" s="60"/>
      <c r="DV639" s="60"/>
      <c r="DW639" s="60"/>
      <c r="DX639" s="60"/>
      <c r="DY639" s="60"/>
      <c r="DZ639" s="60"/>
      <c r="EA639" s="60"/>
      <c r="EB639" s="60"/>
      <c r="EC639" s="60"/>
      <c r="ED639" s="60"/>
      <c r="EE639" s="60"/>
      <c r="EF639" s="60"/>
      <c r="EG639" s="60"/>
      <c r="EH639" s="60"/>
      <c r="EI639" s="60"/>
      <c r="EJ639" s="60"/>
      <c r="EK639" s="60"/>
      <c r="EL639" s="60"/>
    </row>
    <row r="640" spans="41:142" ht="15" x14ac:dyDescent="0.25">
      <c r="AO640" s="6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  <c r="DS640" s="60"/>
      <c r="DT640" s="60"/>
      <c r="DU640" s="60"/>
      <c r="DV640" s="60"/>
      <c r="DW640" s="60"/>
      <c r="DX640" s="60"/>
      <c r="DY640" s="60"/>
      <c r="DZ640" s="60"/>
      <c r="EA640" s="60"/>
      <c r="EB640" s="60"/>
      <c r="EC640" s="60"/>
      <c r="ED640" s="60"/>
      <c r="EE640" s="60"/>
      <c r="EF640" s="60"/>
      <c r="EG640" s="60"/>
      <c r="EH640" s="60"/>
      <c r="EI640" s="60"/>
      <c r="EJ640" s="60"/>
      <c r="EK640" s="60"/>
      <c r="EL640" s="60"/>
    </row>
    <row r="641" spans="41:142" ht="15" x14ac:dyDescent="0.25">
      <c r="AO641" s="60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  <c r="DS641" s="60"/>
      <c r="DT641" s="60"/>
      <c r="DU641" s="60"/>
      <c r="DV641" s="60"/>
      <c r="DW641" s="60"/>
      <c r="DX641" s="60"/>
      <c r="DY641" s="60"/>
      <c r="DZ641" s="60"/>
      <c r="EA641" s="60"/>
      <c r="EB641" s="60"/>
      <c r="EC641" s="60"/>
      <c r="ED641" s="60"/>
      <c r="EE641" s="60"/>
      <c r="EF641" s="60"/>
      <c r="EG641" s="60"/>
      <c r="EH641" s="60"/>
      <c r="EI641" s="60"/>
      <c r="EJ641" s="60"/>
      <c r="EK641" s="60"/>
      <c r="EL641" s="60"/>
    </row>
    <row r="642" spans="41:142" ht="15" x14ac:dyDescent="0.25">
      <c r="AO642" s="60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  <c r="DS642" s="60"/>
      <c r="DT642" s="60"/>
      <c r="DU642" s="60"/>
      <c r="DV642" s="60"/>
      <c r="DW642" s="60"/>
      <c r="DX642" s="60"/>
      <c r="DY642" s="60"/>
      <c r="DZ642" s="60"/>
      <c r="EA642" s="60"/>
      <c r="EB642" s="60"/>
      <c r="EC642" s="60"/>
      <c r="ED642" s="60"/>
      <c r="EE642" s="60"/>
      <c r="EF642" s="60"/>
      <c r="EG642" s="60"/>
      <c r="EH642" s="60"/>
      <c r="EI642" s="60"/>
      <c r="EJ642" s="60"/>
      <c r="EK642" s="60"/>
      <c r="EL642" s="60"/>
    </row>
    <row r="643" spans="41:142" ht="15" x14ac:dyDescent="0.25">
      <c r="AO643" s="60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  <c r="DS643" s="60"/>
      <c r="DT643" s="60"/>
      <c r="DU643" s="60"/>
      <c r="DV643" s="60"/>
      <c r="DW643" s="60"/>
      <c r="DX643" s="60"/>
      <c r="DY643" s="60"/>
      <c r="DZ643" s="60"/>
      <c r="EA643" s="60"/>
      <c r="EB643" s="60"/>
      <c r="EC643" s="60"/>
      <c r="ED643" s="60"/>
      <c r="EE643" s="60"/>
      <c r="EF643" s="60"/>
      <c r="EG643" s="60"/>
      <c r="EH643" s="60"/>
      <c r="EI643" s="60"/>
      <c r="EJ643" s="60"/>
      <c r="EK643" s="60"/>
      <c r="EL643" s="60"/>
    </row>
    <row r="644" spans="41:142" ht="15" x14ac:dyDescent="0.25">
      <c r="AO644" s="60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  <c r="DS644" s="60"/>
      <c r="DT644" s="60"/>
      <c r="DU644" s="60"/>
      <c r="DV644" s="60"/>
      <c r="DW644" s="60"/>
      <c r="DX644" s="60"/>
      <c r="DY644" s="60"/>
      <c r="DZ644" s="60"/>
      <c r="EA644" s="60"/>
      <c r="EB644" s="60"/>
      <c r="EC644" s="60"/>
      <c r="ED644" s="60"/>
      <c r="EE644" s="60"/>
      <c r="EF644" s="60"/>
      <c r="EG644" s="60"/>
      <c r="EH644" s="60"/>
      <c r="EI644" s="60"/>
      <c r="EJ644" s="60"/>
      <c r="EK644" s="60"/>
      <c r="EL644" s="60"/>
    </row>
    <row r="645" spans="41:142" ht="15" x14ac:dyDescent="0.25">
      <c r="AO645" s="60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  <c r="DS645" s="60"/>
      <c r="DT645" s="60"/>
      <c r="DU645" s="60"/>
      <c r="DV645" s="60"/>
      <c r="DW645" s="60"/>
      <c r="DX645" s="60"/>
      <c r="DY645" s="60"/>
      <c r="DZ645" s="60"/>
      <c r="EA645" s="60"/>
      <c r="EB645" s="60"/>
      <c r="EC645" s="60"/>
      <c r="ED645" s="60"/>
      <c r="EE645" s="60"/>
      <c r="EF645" s="60"/>
      <c r="EG645" s="60"/>
      <c r="EH645" s="60"/>
      <c r="EI645" s="60"/>
      <c r="EJ645" s="60"/>
      <c r="EK645" s="60"/>
      <c r="EL645" s="60"/>
    </row>
    <row r="646" spans="41:142" ht="15" x14ac:dyDescent="0.25">
      <c r="AO646" s="60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  <c r="DS646" s="60"/>
      <c r="DT646" s="60"/>
      <c r="DU646" s="60"/>
      <c r="DV646" s="60"/>
      <c r="DW646" s="60"/>
      <c r="DX646" s="60"/>
      <c r="DY646" s="60"/>
      <c r="DZ646" s="60"/>
      <c r="EA646" s="60"/>
      <c r="EB646" s="60"/>
      <c r="EC646" s="60"/>
      <c r="ED646" s="60"/>
      <c r="EE646" s="60"/>
      <c r="EF646" s="60"/>
      <c r="EG646" s="60"/>
      <c r="EH646" s="60"/>
      <c r="EI646" s="60"/>
      <c r="EJ646" s="60"/>
      <c r="EK646" s="60"/>
      <c r="EL646" s="60"/>
    </row>
    <row r="647" spans="41:142" ht="15" x14ac:dyDescent="0.25">
      <c r="AO647" s="60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  <c r="DS647" s="60"/>
      <c r="DT647" s="60"/>
      <c r="DU647" s="60"/>
      <c r="DV647" s="60"/>
      <c r="DW647" s="60"/>
      <c r="DX647" s="60"/>
      <c r="DY647" s="60"/>
      <c r="DZ647" s="60"/>
      <c r="EA647" s="60"/>
      <c r="EB647" s="60"/>
      <c r="EC647" s="60"/>
      <c r="ED647" s="60"/>
      <c r="EE647" s="60"/>
      <c r="EF647" s="60"/>
      <c r="EG647" s="60"/>
      <c r="EH647" s="60"/>
      <c r="EI647" s="60"/>
      <c r="EJ647" s="60"/>
      <c r="EK647" s="60"/>
      <c r="EL647" s="60"/>
    </row>
    <row r="648" spans="41:142" ht="15" x14ac:dyDescent="0.25">
      <c r="AO648" s="60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  <c r="DS648" s="60"/>
      <c r="DT648" s="60"/>
      <c r="DU648" s="60"/>
      <c r="DV648" s="60"/>
      <c r="DW648" s="60"/>
      <c r="DX648" s="60"/>
      <c r="DY648" s="60"/>
      <c r="DZ648" s="60"/>
      <c r="EA648" s="60"/>
      <c r="EB648" s="60"/>
      <c r="EC648" s="60"/>
      <c r="ED648" s="60"/>
      <c r="EE648" s="60"/>
      <c r="EF648" s="60"/>
      <c r="EG648" s="60"/>
      <c r="EH648" s="60"/>
      <c r="EI648" s="60"/>
      <c r="EJ648" s="60"/>
      <c r="EK648" s="60"/>
      <c r="EL648" s="60"/>
    </row>
    <row r="649" spans="41:142" ht="15" x14ac:dyDescent="0.25">
      <c r="AO649" s="60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  <c r="DS649" s="60"/>
      <c r="DT649" s="60"/>
      <c r="DU649" s="60"/>
      <c r="DV649" s="60"/>
      <c r="DW649" s="60"/>
      <c r="DX649" s="60"/>
      <c r="DY649" s="60"/>
      <c r="DZ649" s="60"/>
      <c r="EA649" s="60"/>
      <c r="EB649" s="60"/>
      <c r="EC649" s="60"/>
      <c r="ED649" s="60"/>
      <c r="EE649" s="60"/>
      <c r="EF649" s="60"/>
      <c r="EG649" s="60"/>
      <c r="EH649" s="60"/>
      <c r="EI649" s="60"/>
      <c r="EJ649" s="60"/>
      <c r="EK649" s="60"/>
      <c r="EL649" s="60"/>
    </row>
    <row r="650" spans="41:142" ht="15" x14ac:dyDescent="0.25">
      <c r="AO650" s="6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  <c r="DS650" s="60"/>
      <c r="DT650" s="60"/>
      <c r="DU650" s="60"/>
      <c r="DV650" s="60"/>
      <c r="DW650" s="60"/>
      <c r="DX650" s="60"/>
      <c r="DY650" s="60"/>
      <c r="DZ650" s="60"/>
      <c r="EA650" s="60"/>
      <c r="EB650" s="60"/>
      <c r="EC650" s="60"/>
      <c r="ED650" s="60"/>
      <c r="EE650" s="60"/>
      <c r="EF650" s="60"/>
      <c r="EG650" s="60"/>
      <c r="EH650" s="60"/>
      <c r="EI650" s="60"/>
      <c r="EJ650" s="60"/>
      <c r="EK650" s="60"/>
      <c r="EL650" s="60"/>
    </row>
    <row r="651" spans="41:142" ht="15" x14ac:dyDescent="0.25">
      <c r="AO651" s="60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  <c r="DS651" s="60"/>
      <c r="DT651" s="60"/>
      <c r="DU651" s="60"/>
      <c r="DV651" s="60"/>
      <c r="DW651" s="60"/>
      <c r="DX651" s="60"/>
      <c r="DY651" s="60"/>
      <c r="DZ651" s="60"/>
      <c r="EA651" s="60"/>
      <c r="EB651" s="60"/>
      <c r="EC651" s="60"/>
      <c r="ED651" s="60"/>
      <c r="EE651" s="60"/>
      <c r="EF651" s="60"/>
      <c r="EG651" s="60"/>
      <c r="EH651" s="60"/>
      <c r="EI651" s="60"/>
      <c r="EJ651" s="60"/>
      <c r="EK651" s="60"/>
      <c r="EL651" s="60"/>
    </row>
    <row r="652" spans="41:142" ht="15" x14ac:dyDescent="0.25">
      <c r="AO652" s="60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  <c r="DS652" s="60"/>
      <c r="DT652" s="60"/>
      <c r="DU652" s="60"/>
      <c r="DV652" s="60"/>
      <c r="DW652" s="60"/>
      <c r="DX652" s="60"/>
      <c r="DY652" s="60"/>
      <c r="DZ652" s="60"/>
      <c r="EA652" s="60"/>
      <c r="EB652" s="60"/>
      <c r="EC652" s="60"/>
      <c r="ED652" s="60"/>
      <c r="EE652" s="60"/>
      <c r="EF652" s="60"/>
      <c r="EG652" s="60"/>
      <c r="EH652" s="60"/>
      <c r="EI652" s="60"/>
      <c r="EJ652" s="60"/>
      <c r="EK652" s="60"/>
      <c r="EL652" s="60"/>
    </row>
    <row r="653" spans="41:142" ht="15" x14ac:dyDescent="0.25">
      <c r="AO653" s="60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  <c r="DS653" s="60"/>
      <c r="DT653" s="60"/>
      <c r="DU653" s="60"/>
      <c r="DV653" s="60"/>
      <c r="DW653" s="60"/>
      <c r="DX653" s="60"/>
      <c r="DY653" s="60"/>
      <c r="DZ653" s="60"/>
      <c r="EA653" s="60"/>
      <c r="EB653" s="60"/>
      <c r="EC653" s="60"/>
      <c r="ED653" s="60"/>
      <c r="EE653" s="60"/>
      <c r="EF653" s="60"/>
      <c r="EG653" s="60"/>
      <c r="EH653" s="60"/>
      <c r="EI653" s="60"/>
      <c r="EJ653" s="60"/>
      <c r="EK653" s="60"/>
      <c r="EL653" s="60"/>
    </row>
    <row r="654" spans="41:142" ht="15" x14ac:dyDescent="0.25">
      <c r="AO654" s="60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  <c r="DS654" s="60"/>
      <c r="DT654" s="60"/>
      <c r="DU654" s="60"/>
      <c r="DV654" s="60"/>
      <c r="DW654" s="60"/>
      <c r="DX654" s="60"/>
      <c r="DY654" s="60"/>
      <c r="DZ654" s="60"/>
      <c r="EA654" s="60"/>
      <c r="EB654" s="60"/>
      <c r="EC654" s="60"/>
      <c r="ED654" s="60"/>
      <c r="EE654" s="60"/>
      <c r="EF654" s="60"/>
      <c r="EG654" s="60"/>
      <c r="EH654" s="60"/>
      <c r="EI654" s="60"/>
      <c r="EJ654" s="60"/>
      <c r="EK654" s="60"/>
      <c r="EL654" s="60"/>
    </row>
    <row r="655" spans="41:142" ht="15" x14ac:dyDescent="0.25">
      <c r="AO655" s="60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  <c r="DS655" s="60"/>
      <c r="DT655" s="60"/>
      <c r="DU655" s="60"/>
      <c r="DV655" s="60"/>
      <c r="DW655" s="60"/>
      <c r="DX655" s="60"/>
      <c r="DY655" s="60"/>
      <c r="DZ655" s="60"/>
      <c r="EA655" s="60"/>
      <c r="EB655" s="60"/>
      <c r="EC655" s="60"/>
      <c r="ED655" s="60"/>
      <c r="EE655" s="60"/>
      <c r="EF655" s="60"/>
      <c r="EG655" s="60"/>
      <c r="EH655" s="60"/>
      <c r="EI655" s="60"/>
      <c r="EJ655" s="60"/>
      <c r="EK655" s="60"/>
      <c r="EL655" s="60"/>
    </row>
    <row r="656" spans="41:142" ht="15" x14ac:dyDescent="0.25">
      <c r="AO656" s="60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  <c r="DS656" s="60"/>
      <c r="DT656" s="60"/>
      <c r="DU656" s="60"/>
      <c r="DV656" s="60"/>
      <c r="DW656" s="60"/>
      <c r="DX656" s="60"/>
      <c r="DY656" s="60"/>
      <c r="DZ656" s="60"/>
      <c r="EA656" s="60"/>
      <c r="EB656" s="60"/>
      <c r="EC656" s="60"/>
      <c r="ED656" s="60"/>
      <c r="EE656" s="60"/>
      <c r="EF656" s="60"/>
      <c r="EG656" s="60"/>
      <c r="EH656" s="60"/>
      <c r="EI656" s="60"/>
      <c r="EJ656" s="60"/>
      <c r="EK656" s="60"/>
      <c r="EL656" s="60"/>
    </row>
    <row r="657" spans="41:142" ht="15" x14ac:dyDescent="0.25">
      <c r="AO657" s="60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  <c r="DS657" s="60"/>
      <c r="DT657" s="60"/>
      <c r="DU657" s="60"/>
      <c r="DV657" s="60"/>
      <c r="DW657" s="60"/>
      <c r="DX657" s="60"/>
      <c r="DY657" s="60"/>
      <c r="DZ657" s="60"/>
      <c r="EA657" s="60"/>
      <c r="EB657" s="60"/>
      <c r="EC657" s="60"/>
      <c r="ED657" s="60"/>
      <c r="EE657" s="60"/>
      <c r="EF657" s="60"/>
      <c r="EG657" s="60"/>
      <c r="EH657" s="60"/>
      <c r="EI657" s="60"/>
      <c r="EJ657" s="60"/>
      <c r="EK657" s="60"/>
      <c r="EL657" s="60"/>
    </row>
    <row r="658" spans="41:142" ht="15" x14ac:dyDescent="0.25">
      <c r="AO658" s="60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  <c r="DS658" s="60"/>
      <c r="DT658" s="60"/>
      <c r="DU658" s="60"/>
      <c r="DV658" s="60"/>
      <c r="DW658" s="60"/>
      <c r="DX658" s="60"/>
      <c r="DY658" s="60"/>
      <c r="DZ658" s="60"/>
      <c r="EA658" s="60"/>
      <c r="EB658" s="60"/>
      <c r="EC658" s="60"/>
      <c r="ED658" s="60"/>
      <c r="EE658" s="60"/>
      <c r="EF658" s="60"/>
      <c r="EG658" s="60"/>
      <c r="EH658" s="60"/>
      <c r="EI658" s="60"/>
      <c r="EJ658" s="60"/>
      <c r="EK658" s="60"/>
      <c r="EL658" s="60"/>
    </row>
    <row r="659" spans="41:142" ht="15" x14ac:dyDescent="0.25">
      <c r="AO659" s="60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  <c r="DS659" s="60"/>
      <c r="DT659" s="60"/>
      <c r="DU659" s="60"/>
      <c r="DV659" s="60"/>
      <c r="DW659" s="60"/>
      <c r="DX659" s="60"/>
      <c r="DY659" s="60"/>
      <c r="DZ659" s="60"/>
      <c r="EA659" s="60"/>
      <c r="EB659" s="60"/>
      <c r="EC659" s="60"/>
      <c r="ED659" s="60"/>
      <c r="EE659" s="60"/>
      <c r="EF659" s="60"/>
      <c r="EG659" s="60"/>
      <c r="EH659" s="60"/>
      <c r="EI659" s="60"/>
      <c r="EJ659" s="60"/>
      <c r="EK659" s="60"/>
      <c r="EL659" s="60"/>
    </row>
    <row r="660" spans="41:142" ht="15" x14ac:dyDescent="0.25">
      <c r="AO660" s="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  <c r="DS660" s="60"/>
      <c r="DT660" s="60"/>
      <c r="DU660" s="60"/>
      <c r="DV660" s="60"/>
      <c r="DW660" s="60"/>
      <c r="DX660" s="60"/>
      <c r="DY660" s="60"/>
      <c r="DZ660" s="60"/>
      <c r="EA660" s="60"/>
      <c r="EB660" s="60"/>
      <c r="EC660" s="60"/>
      <c r="ED660" s="60"/>
      <c r="EE660" s="60"/>
      <c r="EF660" s="60"/>
      <c r="EG660" s="60"/>
      <c r="EH660" s="60"/>
      <c r="EI660" s="60"/>
      <c r="EJ660" s="60"/>
      <c r="EK660" s="60"/>
      <c r="EL660" s="60"/>
    </row>
    <row r="661" spans="41:142" ht="15" x14ac:dyDescent="0.25">
      <c r="AO661" s="60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  <c r="DS661" s="60"/>
      <c r="DT661" s="60"/>
      <c r="DU661" s="60"/>
      <c r="DV661" s="60"/>
      <c r="DW661" s="60"/>
      <c r="DX661" s="60"/>
      <c r="DY661" s="60"/>
      <c r="DZ661" s="60"/>
      <c r="EA661" s="60"/>
      <c r="EB661" s="60"/>
      <c r="EC661" s="60"/>
      <c r="ED661" s="60"/>
      <c r="EE661" s="60"/>
      <c r="EF661" s="60"/>
      <c r="EG661" s="60"/>
      <c r="EH661" s="60"/>
      <c r="EI661" s="60"/>
      <c r="EJ661" s="60"/>
      <c r="EK661" s="60"/>
      <c r="EL661" s="60"/>
    </row>
    <row r="662" spans="41:142" ht="15" x14ac:dyDescent="0.25">
      <c r="AO662" s="60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  <c r="DS662" s="60"/>
      <c r="DT662" s="60"/>
      <c r="DU662" s="60"/>
      <c r="DV662" s="60"/>
      <c r="DW662" s="60"/>
      <c r="DX662" s="60"/>
      <c r="DY662" s="60"/>
      <c r="DZ662" s="60"/>
      <c r="EA662" s="60"/>
      <c r="EB662" s="60"/>
      <c r="EC662" s="60"/>
      <c r="ED662" s="60"/>
      <c r="EE662" s="60"/>
      <c r="EF662" s="60"/>
      <c r="EG662" s="60"/>
      <c r="EH662" s="60"/>
      <c r="EI662" s="60"/>
      <c r="EJ662" s="60"/>
      <c r="EK662" s="60"/>
      <c r="EL662" s="60"/>
    </row>
    <row r="663" spans="41:142" ht="15" x14ac:dyDescent="0.25">
      <c r="AO663" s="60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  <c r="DS663" s="60"/>
      <c r="DT663" s="60"/>
      <c r="DU663" s="60"/>
      <c r="DV663" s="60"/>
      <c r="DW663" s="60"/>
      <c r="DX663" s="60"/>
      <c r="DY663" s="60"/>
      <c r="DZ663" s="60"/>
      <c r="EA663" s="60"/>
      <c r="EB663" s="60"/>
      <c r="EC663" s="60"/>
      <c r="ED663" s="60"/>
      <c r="EE663" s="60"/>
      <c r="EF663" s="60"/>
      <c r="EG663" s="60"/>
      <c r="EH663" s="60"/>
      <c r="EI663" s="60"/>
      <c r="EJ663" s="60"/>
      <c r="EK663" s="60"/>
      <c r="EL663" s="60"/>
    </row>
    <row r="664" spans="41:142" ht="15" x14ac:dyDescent="0.25">
      <c r="AO664" s="60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  <c r="DS664" s="60"/>
      <c r="DT664" s="60"/>
      <c r="DU664" s="60"/>
      <c r="DV664" s="60"/>
      <c r="DW664" s="60"/>
      <c r="DX664" s="60"/>
      <c r="DY664" s="60"/>
      <c r="DZ664" s="60"/>
      <c r="EA664" s="60"/>
      <c r="EB664" s="60"/>
      <c r="EC664" s="60"/>
      <c r="ED664" s="60"/>
      <c r="EE664" s="60"/>
      <c r="EF664" s="60"/>
      <c r="EG664" s="60"/>
      <c r="EH664" s="60"/>
      <c r="EI664" s="60"/>
      <c r="EJ664" s="60"/>
      <c r="EK664" s="60"/>
      <c r="EL664" s="60"/>
    </row>
    <row r="665" spans="41:142" ht="15" x14ac:dyDescent="0.25">
      <c r="AO665" s="60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  <c r="DS665" s="60"/>
      <c r="DT665" s="60"/>
      <c r="DU665" s="60"/>
      <c r="DV665" s="60"/>
      <c r="DW665" s="60"/>
      <c r="DX665" s="60"/>
      <c r="DY665" s="60"/>
      <c r="DZ665" s="60"/>
      <c r="EA665" s="60"/>
      <c r="EB665" s="60"/>
      <c r="EC665" s="60"/>
      <c r="ED665" s="60"/>
      <c r="EE665" s="60"/>
      <c r="EF665" s="60"/>
      <c r="EG665" s="60"/>
      <c r="EH665" s="60"/>
      <c r="EI665" s="60"/>
      <c r="EJ665" s="60"/>
      <c r="EK665" s="60"/>
      <c r="EL665" s="60"/>
    </row>
    <row r="666" spans="41:142" ht="15" x14ac:dyDescent="0.25">
      <c r="AO666" s="60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  <c r="DS666" s="60"/>
      <c r="DT666" s="60"/>
      <c r="DU666" s="60"/>
      <c r="DV666" s="60"/>
      <c r="DW666" s="60"/>
      <c r="DX666" s="60"/>
      <c r="DY666" s="60"/>
      <c r="DZ666" s="60"/>
      <c r="EA666" s="60"/>
      <c r="EB666" s="60"/>
      <c r="EC666" s="60"/>
      <c r="ED666" s="60"/>
      <c r="EE666" s="60"/>
      <c r="EF666" s="60"/>
      <c r="EG666" s="60"/>
      <c r="EH666" s="60"/>
      <c r="EI666" s="60"/>
      <c r="EJ666" s="60"/>
      <c r="EK666" s="60"/>
      <c r="EL666" s="60"/>
    </row>
    <row r="667" spans="41:142" ht="15" x14ac:dyDescent="0.25">
      <c r="AO667" s="60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  <c r="DS667" s="60"/>
      <c r="DT667" s="60"/>
      <c r="DU667" s="60"/>
      <c r="DV667" s="60"/>
      <c r="DW667" s="60"/>
      <c r="DX667" s="60"/>
      <c r="DY667" s="60"/>
      <c r="DZ667" s="60"/>
      <c r="EA667" s="60"/>
      <c r="EB667" s="60"/>
      <c r="EC667" s="60"/>
      <c r="ED667" s="60"/>
      <c r="EE667" s="60"/>
      <c r="EF667" s="60"/>
      <c r="EG667" s="60"/>
      <c r="EH667" s="60"/>
      <c r="EI667" s="60"/>
      <c r="EJ667" s="60"/>
      <c r="EK667" s="60"/>
      <c r="EL667" s="60"/>
    </row>
    <row r="668" spans="41:142" ht="15" x14ac:dyDescent="0.25">
      <c r="AO668" s="60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  <c r="DS668" s="60"/>
      <c r="DT668" s="60"/>
      <c r="DU668" s="60"/>
      <c r="DV668" s="60"/>
      <c r="DW668" s="60"/>
      <c r="DX668" s="60"/>
      <c r="DY668" s="60"/>
      <c r="DZ668" s="60"/>
      <c r="EA668" s="60"/>
      <c r="EB668" s="60"/>
      <c r="EC668" s="60"/>
      <c r="ED668" s="60"/>
      <c r="EE668" s="60"/>
      <c r="EF668" s="60"/>
      <c r="EG668" s="60"/>
      <c r="EH668" s="60"/>
      <c r="EI668" s="60"/>
      <c r="EJ668" s="60"/>
      <c r="EK668" s="60"/>
      <c r="EL668" s="60"/>
    </row>
    <row r="669" spans="41:142" ht="15" x14ac:dyDescent="0.25">
      <c r="AO669" s="60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  <c r="DS669" s="60"/>
      <c r="DT669" s="60"/>
      <c r="DU669" s="60"/>
      <c r="DV669" s="60"/>
      <c r="DW669" s="60"/>
      <c r="DX669" s="60"/>
      <c r="DY669" s="60"/>
      <c r="DZ669" s="60"/>
      <c r="EA669" s="60"/>
      <c r="EB669" s="60"/>
      <c r="EC669" s="60"/>
      <c r="ED669" s="60"/>
      <c r="EE669" s="60"/>
      <c r="EF669" s="60"/>
      <c r="EG669" s="60"/>
      <c r="EH669" s="60"/>
      <c r="EI669" s="60"/>
      <c r="EJ669" s="60"/>
      <c r="EK669" s="60"/>
      <c r="EL669" s="60"/>
    </row>
    <row r="670" spans="41:142" ht="15" x14ac:dyDescent="0.25">
      <c r="AO670" s="6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  <c r="DS670" s="60"/>
      <c r="DT670" s="60"/>
      <c r="DU670" s="60"/>
      <c r="DV670" s="60"/>
      <c r="DW670" s="60"/>
      <c r="DX670" s="60"/>
      <c r="DY670" s="60"/>
      <c r="DZ670" s="60"/>
      <c r="EA670" s="60"/>
      <c r="EB670" s="60"/>
      <c r="EC670" s="60"/>
      <c r="ED670" s="60"/>
      <c r="EE670" s="60"/>
      <c r="EF670" s="60"/>
      <c r="EG670" s="60"/>
      <c r="EH670" s="60"/>
      <c r="EI670" s="60"/>
      <c r="EJ670" s="60"/>
      <c r="EK670" s="60"/>
      <c r="EL670" s="60"/>
    </row>
    <row r="671" spans="41:142" ht="15" x14ac:dyDescent="0.25">
      <c r="AO671" s="60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  <c r="DS671" s="60"/>
      <c r="DT671" s="60"/>
      <c r="DU671" s="60"/>
      <c r="DV671" s="60"/>
      <c r="DW671" s="60"/>
      <c r="DX671" s="60"/>
      <c r="DY671" s="60"/>
      <c r="DZ671" s="60"/>
      <c r="EA671" s="60"/>
      <c r="EB671" s="60"/>
      <c r="EC671" s="60"/>
      <c r="ED671" s="60"/>
      <c r="EE671" s="60"/>
      <c r="EF671" s="60"/>
      <c r="EG671" s="60"/>
      <c r="EH671" s="60"/>
      <c r="EI671" s="60"/>
      <c r="EJ671" s="60"/>
      <c r="EK671" s="60"/>
      <c r="EL671" s="60"/>
    </row>
    <row r="672" spans="41:142" ht="15" x14ac:dyDescent="0.25">
      <c r="AO672" s="60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  <c r="DS672" s="60"/>
      <c r="DT672" s="60"/>
      <c r="DU672" s="60"/>
      <c r="DV672" s="60"/>
      <c r="DW672" s="60"/>
      <c r="DX672" s="60"/>
      <c r="DY672" s="60"/>
      <c r="DZ672" s="60"/>
      <c r="EA672" s="60"/>
      <c r="EB672" s="60"/>
      <c r="EC672" s="60"/>
      <c r="ED672" s="60"/>
      <c r="EE672" s="60"/>
      <c r="EF672" s="60"/>
      <c r="EG672" s="60"/>
      <c r="EH672" s="60"/>
      <c r="EI672" s="60"/>
      <c r="EJ672" s="60"/>
      <c r="EK672" s="60"/>
      <c r="EL672" s="60"/>
    </row>
    <row r="673" spans="41:142" ht="15" x14ac:dyDescent="0.25">
      <c r="AO673" s="60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  <c r="DS673" s="60"/>
      <c r="DT673" s="60"/>
      <c r="DU673" s="60"/>
      <c r="DV673" s="60"/>
      <c r="DW673" s="60"/>
      <c r="DX673" s="60"/>
      <c r="DY673" s="60"/>
      <c r="DZ673" s="60"/>
      <c r="EA673" s="60"/>
      <c r="EB673" s="60"/>
      <c r="EC673" s="60"/>
      <c r="ED673" s="60"/>
      <c r="EE673" s="60"/>
      <c r="EF673" s="60"/>
      <c r="EG673" s="60"/>
      <c r="EH673" s="60"/>
      <c r="EI673" s="60"/>
      <c r="EJ673" s="60"/>
      <c r="EK673" s="60"/>
      <c r="EL673" s="60"/>
    </row>
    <row r="674" spans="41:142" ht="15" x14ac:dyDescent="0.25">
      <c r="AO674" s="60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  <c r="DS674" s="60"/>
      <c r="DT674" s="60"/>
      <c r="DU674" s="60"/>
      <c r="DV674" s="60"/>
      <c r="DW674" s="60"/>
      <c r="DX674" s="60"/>
      <c r="DY674" s="60"/>
      <c r="DZ674" s="60"/>
      <c r="EA674" s="60"/>
      <c r="EB674" s="60"/>
      <c r="EC674" s="60"/>
      <c r="ED674" s="60"/>
      <c r="EE674" s="60"/>
      <c r="EF674" s="60"/>
      <c r="EG674" s="60"/>
      <c r="EH674" s="60"/>
      <c r="EI674" s="60"/>
      <c r="EJ674" s="60"/>
      <c r="EK674" s="60"/>
      <c r="EL674" s="60"/>
    </row>
    <row r="675" spans="41:142" ht="15" x14ac:dyDescent="0.25">
      <c r="AO675" s="60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  <c r="DS675" s="60"/>
      <c r="DT675" s="60"/>
      <c r="DU675" s="60"/>
      <c r="DV675" s="60"/>
      <c r="DW675" s="60"/>
      <c r="DX675" s="60"/>
      <c r="DY675" s="60"/>
      <c r="DZ675" s="60"/>
      <c r="EA675" s="60"/>
      <c r="EB675" s="60"/>
      <c r="EC675" s="60"/>
      <c r="ED675" s="60"/>
      <c r="EE675" s="60"/>
      <c r="EF675" s="60"/>
      <c r="EG675" s="60"/>
      <c r="EH675" s="60"/>
      <c r="EI675" s="60"/>
      <c r="EJ675" s="60"/>
      <c r="EK675" s="60"/>
      <c r="EL675" s="60"/>
    </row>
    <row r="676" spans="41:142" ht="15" x14ac:dyDescent="0.25">
      <c r="AO676" s="60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  <c r="DS676" s="60"/>
      <c r="DT676" s="60"/>
      <c r="DU676" s="60"/>
      <c r="DV676" s="60"/>
      <c r="DW676" s="60"/>
      <c r="DX676" s="60"/>
      <c r="DY676" s="60"/>
      <c r="DZ676" s="60"/>
      <c r="EA676" s="60"/>
      <c r="EB676" s="60"/>
      <c r="EC676" s="60"/>
      <c r="ED676" s="60"/>
      <c r="EE676" s="60"/>
      <c r="EF676" s="60"/>
      <c r="EG676" s="60"/>
      <c r="EH676" s="60"/>
      <c r="EI676" s="60"/>
      <c r="EJ676" s="60"/>
      <c r="EK676" s="60"/>
      <c r="EL676" s="60"/>
    </row>
    <row r="677" spans="41:142" ht="15" x14ac:dyDescent="0.25">
      <c r="AO677" s="60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  <c r="DS677" s="60"/>
      <c r="DT677" s="60"/>
      <c r="DU677" s="60"/>
      <c r="DV677" s="60"/>
      <c r="DW677" s="60"/>
      <c r="DX677" s="60"/>
      <c r="DY677" s="60"/>
      <c r="DZ677" s="60"/>
      <c r="EA677" s="60"/>
      <c r="EB677" s="60"/>
      <c r="EC677" s="60"/>
      <c r="ED677" s="60"/>
      <c r="EE677" s="60"/>
      <c r="EF677" s="60"/>
      <c r="EG677" s="60"/>
      <c r="EH677" s="60"/>
      <c r="EI677" s="60"/>
      <c r="EJ677" s="60"/>
      <c r="EK677" s="60"/>
      <c r="EL677" s="60"/>
    </row>
    <row r="678" spans="41:142" ht="15" x14ac:dyDescent="0.25">
      <c r="AO678" s="60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  <c r="DS678" s="60"/>
      <c r="DT678" s="60"/>
      <c r="DU678" s="60"/>
      <c r="DV678" s="60"/>
      <c r="DW678" s="60"/>
      <c r="DX678" s="60"/>
      <c r="DY678" s="60"/>
      <c r="DZ678" s="60"/>
      <c r="EA678" s="60"/>
      <c r="EB678" s="60"/>
      <c r="EC678" s="60"/>
      <c r="ED678" s="60"/>
      <c r="EE678" s="60"/>
      <c r="EF678" s="60"/>
      <c r="EG678" s="60"/>
      <c r="EH678" s="60"/>
      <c r="EI678" s="60"/>
      <c r="EJ678" s="60"/>
      <c r="EK678" s="60"/>
      <c r="EL678" s="60"/>
    </row>
    <row r="679" spans="41:142" ht="15" x14ac:dyDescent="0.25">
      <c r="AO679" s="60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  <c r="DS679" s="60"/>
      <c r="DT679" s="60"/>
      <c r="DU679" s="60"/>
      <c r="DV679" s="60"/>
      <c r="DW679" s="60"/>
      <c r="DX679" s="60"/>
      <c r="DY679" s="60"/>
      <c r="DZ679" s="60"/>
      <c r="EA679" s="60"/>
      <c r="EB679" s="60"/>
      <c r="EC679" s="60"/>
      <c r="ED679" s="60"/>
      <c r="EE679" s="60"/>
      <c r="EF679" s="60"/>
      <c r="EG679" s="60"/>
      <c r="EH679" s="60"/>
      <c r="EI679" s="60"/>
      <c r="EJ679" s="60"/>
      <c r="EK679" s="60"/>
      <c r="EL679" s="60"/>
    </row>
    <row r="680" spans="41:142" ht="15" x14ac:dyDescent="0.25">
      <c r="AO680" s="6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  <c r="DS680" s="60"/>
      <c r="DT680" s="60"/>
      <c r="DU680" s="60"/>
      <c r="DV680" s="60"/>
      <c r="DW680" s="60"/>
      <c r="DX680" s="60"/>
      <c r="DY680" s="60"/>
      <c r="DZ680" s="60"/>
      <c r="EA680" s="60"/>
      <c r="EB680" s="60"/>
      <c r="EC680" s="60"/>
      <c r="ED680" s="60"/>
      <c r="EE680" s="60"/>
      <c r="EF680" s="60"/>
      <c r="EG680" s="60"/>
      <c r="EH680" s="60"/>
      <c r="EI680" s="60"/>
      <c r="EJ680" s="60"/>
      <c r="EK680" s="60"/>
      <c r="EL680" s="60"/>
    </row>
    <row r="681" spans="41:142" ht="15" x14ac:dyDescent="0.25">
      <c r="AO681" s="60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  <c r="DS681" s="60"/>
      <c r="DT681" s="60"/>
      <c r="DU681" s="60"/>
      <c r="DV681" s="60"/>
      <c r="DW681" s="60"/>
      <c r="DX681" s="60"/>
      <c r="DY681" s="60"/>
      <c r="DZ681" s="60"/>
      <c r="EA681" s="60"/>
      <c r="EB681" s="60"/>
      <c r="EC681" s="60"/>
      <c r="ED681" s="60"/>
      <c r="EE681" s="60"/>
      <c r="EF681" s="60"/>
      <c r="EG681" s="60"/>
      <c r="EH681" s="60"/>
      <c r="EI681" s="60"/>
      <c r="EJ681" s="60"/>
      <c r="EK681" s="60"/>
      <c r="EL681" s="60"/>
    </row>
    <row r="682" spans="41:142" ht="15" x14ac:dyDescent="0.25">
      <c r="AO682" s="60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  <c r="DS682" s="60"/>
      <c r="DT682" s="60"/>
      <c r="DU682" s="60"/>
      <c r="DV682" s="60"/>
      <c r="DW682" s="60"/>
      <c r="DX682" s="60"/>
      <c r="DY682" s="60"/>
      <c r="DZ682" s="60"/>
      <c r="EA682" s="60"/>
      <c r="EB682" s="60"/>
      <c r="EC682" s="60"/>
      <c r="ED682" s="60"/>
      <c r="EE682" s="60"/>
      <c r="EF682" s="60"/>
      <c r="EG682" s="60"/>
      <c r="EH682" s="60"/>
      <c r="EI682" s="60"/>
      <c r="EJ682" s="60"/>
      <c r="EK682" s="60"/>
      <c r="EL682" s="60"/>
    </row>
    <row r="683" spans="41:142" ht="15" x14ac:dyDescent="0.25">
      <c r="AO683" s="60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  <c r="DS683" s="60"/>
      <c r="DT683" s="60"/>
      <c r="DU683" s="60"/>
      <c r="DV683" s="60"/>
      <c r="DW683" s="60"/>
      <c r="DX683" s="60"/>
      <c r="DY683" s="60"/>
      <c r="DZ683" s="60"/>
      <c r="EA683" s="60"/>
      <c r="EB683" s="60"/>
      <c r="EC683" s="60"/>
      <c r="ED683" s="60"/>
      <c r="EE683" s="60"/>
      <c r="EF683" s="60"/>
      <c r="EG683" s="60"/>
      <c r="EH683" s="60"/>
      <c r="EI683" s="60"/>
      <c r="EJ683" s="60"/>
      <c r="EK683" s="60"/>
      <c r="EL683" s="60"/>
    </row>
    <row r="684" spans="41:142" ht="15" x14ac:dyDescent="0.25">
      <c r="AO684" s="60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  <c r="DS684" s="60"/>
      <c r="DT684" s="60"/>
      <c r="DU684" s="60"/>
      <c r="DV684" s="60"/>
      <c r="DW684" s="60"/>
      <c r="DX684" s="60"/>
      <c r="DY684" s="60"/>
      <c r="DZ684" s="60"/>
      <c r="EA684" s="60"/>
      <c r="EB684" s="60"/>
      <c r="EC684" s="60"/>
      <c r="ED684" s="60"/>
      <c r="EE684" s="60"/>
      <c r="EF684" s="60"/>
      <c r="EG684" s="60"/>
      <c r="EH684" s="60"/>
      <c r="EI684" s="60"/>
      <c r="EJ684" s="60"/>
      <c r="EK684" s="60"/>
      <c r="EL684" s="60"/>
    </row>
    <row r="685" spans="41:142" ht="15" x14ac:dyDescent="0.25">
      <c r="AO685" s="60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  <c r="DS685" s="60"/>
      <c r="DT685" s="60"/>
      <c r="DU685" s="60"/>
      <c r="DV685" s="60"/>
      <c r="DW685" s="60"/>
      <c r="DX685" s="60"/>
      <c r="DY685" s="60"/>
      <c r="DZ685" s="60"/>
      <c r="EA685" s="60"/>
      <c r="EB685" s="60"/>
      <c r="EC685" s="60"/>
      <c r="ED685" s="60"/>
      <c r="EE685" s="60"/>
      <c r="EF685" s="60"/>
      <c r="EG685" s="60"/>
      <c r="EH685" s="60"/>
      <c r="EI685" s="60"/>
      <c r="EJ685" s="60"/>
      <c r="EK685" s="60"/>
      <c r="EL685" s="60"/>
    </row>
    <row r="686" spans="41:142" ht="15" x14ac:dyDescent="0.25">
      <c r="AO686" s="60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  <c r="DS686" s="60"/>
      <c r="DT686" s="60"/>
      <c r="DU686" s="60"/>
      <c r="DV686" s="60"/>
      <c r="DW686" s="60"/>
      <c r="DX686" s="60"/>
      <c r="DY686" s="60"/>
      <c r="DZ686" s="60"/>
      <c r="EA686" s="60"/>
      <c r="EB686" s="60"/>
      <c r="EC686" s="60"/>
      <c r="ED686" s="60"/>
      <c r="EE686" s="60"/>
      <c r="EF686" s="60"/>
      <c r="EG686" s="60"/>
      <c r="EH686" s="60"/>
      <c r="EI686" s="60"/>
      <c r="EJ686" s="60"/>
      <c r="EK686" s="60"/>
      <c r="EL686" s="60"/>
    </row>
    <row r="687" spans="41:142" ht="15" x14ac:dyDescent="0.25">
      <c r="AO687" s="60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  <c r="DS687" s="60"/>
      <c r="DT687" s="60"/>
      <c r="DU687" s="60"/>
      <c r="DV687" s="60"/>
      <c r="DW687" s="60"/>
      <c r="DX687" s="60"/>
      <c r="DY687" s="60"/>
      <c r="DZ687" s="60"/>
      <c r="EA687" s="60"/>
      <c r="EB687" s="60"/>
      <c r="EC687" s="60"/>
      <c r="ED687" s="60"/>
      <c r="EE687" s="60"/>
      <c r="EF687" s="60"/>
      <c r="EG687" s="60"/>
      <c r="EH687" s="60"/>
      <c r="EI687" s="60"/>
      <c r="EJ687" s="60"/>
      <c r="EK687" s="60"/>
      <c r="EL687" s="60"/>
    </row>
    <row r="688" spans="41:142" ht="15" x14ac:dyDescent="0.25">
      <c r="AO688" s="60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  <c r="DS688" s="60"/>
      <c r="DT688" s="60"/>
      <c r="DU688" s="60"/>
      <c r="DV688" s="60"/>
      <c r="DW688" s="60"/>
      <c r="DX688" s="60"/>
      <c r="DY688" s="60"/>
      <c r="DZ688" s="60"/>
      <c r="EA688" s="60"/>
      <c r="EB688" s="60"/>
      <c r="EC688" s="60"/>
      <c r="ED688" s="60"/>
      <c r="EE688" s="60"/>
      <c r="EF688" s="60"/>
      <c r="EG688" s="60"/>
      <c r="EH688" s="60"/>
      <c r="EI688" s="60"/>
      <c r="EJ688" s="60"/>
      <c r="EK688" s="60"/>
      <c r="EL688" s="60"/>
    </row>
    <row r="689" spans="41:142" ht="15" x14ac:dyDescent="0.25">
      <c r="AO689" s="60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  <c r="DS689" s="60"/>
      <c r="DT689" s="60"/>
      <c r="DU689" s="60"/>
      <c r="DV689" s="60"/>
      <c r="DW689" s="60"/>
      <c r="DX689" s="60"/>
      <c r="DY689" s="60"/>
      <c r="DZ689" s="60"/>
      <c r="EA689" s="60"/>
      <c r="EB689" s="60"/>
      <c r="EC689" s="60"/>
      <c r="ED689" s="60"/>
      <c r="EE689" s="60"/>
      <c r="EF689" s="60"/>
      <c r="EG689" s="60"/>
      <c r="EH689" s="60"/>
      <c r="EI689" s="60"/>
      <c r="EJ689" s="60"/>
      <c r="EK689" s="60"/>
      <c r="EL689" s="60"/>
    </row>
    <row r="690" spans="41:142" ht="15" x14ac:dyDescent="0.25">
      <c r="AO690" s="6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  <c r="DS690" s="60"/>
      <c r="DT690" s="60"/>
      <c r="DU690" s="60"/>
      <c r="DV690" s="60"/>
      <c r="DW690" s="60"/>
      <c r="DX690" s="60"/>
      <c r="DY690" s="60"/>
      <c r="DZ690" s="60"/>
      <c r="EA690" s="60"/>
      <c r="EB690" s="60"/>
      <c r="EC690" s="60"/>
      <c r="ED690" s="60"/>
      <c r="EE690" s="60"/>
      <c r="EF690" s="60"/>
      <c r="EG690" s="60"/>
      <c r="EH690" s="60"/>
      <c r="EI690" s="60"/>
      <c r="EJ690" s="60"/>
      <c r="EK690" s="60"/>
      <c r="EL690" s="60"/>
    </row>
    <row r="691" spans="41:142" ht="15" x14ac:dyDescent="0.25">
      <c r="AO691" s="60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  <c r="DS691" s="60"/>
      <c r="DT691" s="60"/>
      <c r="DU691" s="60"/>
      <c r="DV691" s="60"/>
      <c r="DW691" s="60"/>
      <c r="DX691" s="60"/>
      <c r="DY691" s="60"/>
      <c r="DZ691" s="60"/>
      <c r="EA691" s="60"/>
      <c r="EB691" s="60"/>
      <c r="EC691" s="60"/>
      <c r="ED691" s="60"/>
      <c r="EE691" s="60"/>
      <c r="EF691" s="60"/>
      <c r="EG691" s="60"/>
      <c r="EH691" s="60"/>
      <c r="EI691" s="60"/>
      <c r="EJ691" s="60"/>
      <c r="EK691" s="60"/>
      <c r="EL691" s="60"/>
    </row>
    <row r="692" spans="41:142" ht="15" x14ac:dyDescent="0.25">
      <c r="AO692" s="60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  <c r="DS692" s="60"/>
      <c r="DT692" s="60"/>
      <c r="DU692" s="60"/>
      <c r="DV692" s="60"/>
      <c r="DW692" s="60"/>
      <c r="DX692" s="60"/>
      <c r="DY692" s="60"/>
      <c r="DZ692" s="60"/>
      <c r="EA692" s="60"/>
      <c r="EB692" s="60"/>
      <c r="EC692" s="60"/>
      <c r="ED692" s="60"/>
      <c r="EE692" s="60"/>
      <c r="EF692" s="60"/>
      <c r="EG692" s="60"/>
      <c r="EH692" s="60"/>
      <c r="EI692" s="60"/>
      <c r="EJ692" s="60"/>
      <c r="EK692" s="60"/>
      <c r="EL692" s="60"/>
    </row>
    <row r="693" spans="41:142" ht="15" x14ac:dyDescent="0.25">
      <c r="AO693" s="60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  <c r="DS693" s="60"/>
      <c r="DT693" s="60"/>
      <c r="DU693" s="60"/>
      <c r="DV693" s="60"/>
      <c r="DW693" s="60"/>
      <c r="DX693" s="60"/>
      <c r="DY693" s="60"/>
      <c r="DZ693" s="60"/>
      <c r="EA693" s="60"/>
      <c r="EB693" s="60"/>
      <c r="EC693" s="60"/>
      <c r="ED693" s="60"/>
      <c r="EE693" s="60"/>
      <c r="EF693" s="60"/>
      <c r="EG693" s="60"/>
      <c r="EH693" s="60"/>
      <c r="EI693" s="60"/>
      <c r="EJ693" s="60"/>
      <c r="EK693" s="60"/>
      <c r="EL693" s="60"/>
    </row>
    <row r="694" spans="41:142" ht="15" x14ac:dyDescent="0.25">
      <c r="AO694" s="60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  <c r="DS694" s="60"/>
      <c r="DT694" s="60"/>
      <c r="DU694" s="60"/>
      <c r="DV694" s="60"/>
      <c r="DW694" s="60"/>
      <c r="DX694" s="60"/>
      <c r="DY694" s="60"/>
      <c r="DZ694" s="60"/>
      <c r="EA694" s="60"/>
      <c r="EB694" s="60"/>
      <c r="EC694" s="60"/>
      <c r="ED694" s="60"/>
      <c r="EE694" s="60"/>
      <c r="EF694" s="60"/>
      <c r="EG694" s="60"/>
      <c r="EH694" s="60"/>
      <c r="EI694" s="60"/>
      <c r="EJ694" s="60"/>
      <c r="EK694" s="60"/>
      <c r="EL694" s="60"/>
    </row>
    <row r="695" spans="41:142" ht="15" x14ac:dyDescent="0.25">
      <c r="AO695" s="60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  <c r="DS695" s="60"/>
      <c r="DT695" s="60"/>
      <c r="DU695" s="60"/>
      <c r="DV695" s="60"/>
      <c r="DW695" s="60"/>
      <c r="DX695" s="60"/>
      <c r="DY695" s="60"/>
      <c r="DZ695" s="60"/>
      <c r="EA695" s="60"/>
      <c r="EB695" s="60"/>
      <c r="EC695" s="60"/>
      <c r="ED695" s="60"/>
      <c r="EE695" s="60"/>
      <c r="EF695" s="60"/>
      <c r="EG695" s="60"/>
      <c r="EH695" s="60"/>
      <c r="EI695" s="60"/>
      <c r="EJ695" s="60"/>
      <c r="EK695" s="60"/>
      <c r="EL695" s="60"/>
    </row>
    <row r="696" spans="41:142" ht="15" x14ac:dyDescent="0.25">
      <c r="AO696" s="60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  <c r="DS696" s="60"/>
      <c r="DT696" s="60"/>
      <c r="DU696" s="60"/>
      <c r="DV696" s="60"/>
      <c r="DW696" s="60"/>
      <c r="DX696" s="60"/>
      <c r="DY696" s="60"/>
      <c r="DZ696" s="60"/>
      <c r="EA696" s="60"/>
      <c r="EB696" s="60"/>
      <c r="EC696" s="60"/>
      <c r="ED696" s="60"/>
      <c r="EE696" s="60"/>
      <c r="EF696" s="60"/>
      <c r="EG696" s="60"/>
      <c r="EH696" s="60"/>
      <c r="EI696" s="60"/>
      <c r="EJ696" s="60"/>
      <c r="EK696" s="60"/>
      <c r="EL696" s="60"/>
    </row>
    <row r="697" spans="41:142" ht="15" x14ac:dyDescent="0.25">
      <c r="AO697" s="60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  <c r="DS697" s="60"/>
      <c r="DT697" s="60"/>
      <c r="DU697" s="60"/>
      <c r="DV697" s="60"/>
      <c r="DW697" s="60"/>
      <c r="DX697" s="60"/>
      <c r="DY697" s="60"/>
      <c r="DZ697" s="60"/>
      <c r="EA697" s="60"/>
      <c r="EB697" s="60"/>
      <c r="EC697" s="60"/>
      <c r="ED697" s="60"/>
      <c r="EE697" s="60"/>
      <c r="EF697" s="60"/>
      <c r="EG697" s="60"/>
      <c r="EH697" s="60"/>
      <c r="EI697" s="60"/>
      <c r="EJ697" s="60"/>
      <c r="EK697" s="60"/>
      <c r="EL697" s="60"/>
    </row>
    <row r="698" spans="41:142" ht="15" x14ac:dyDescent="0.25">
      <c r="AO698" s="60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  <c r="DS698" s="60"/>
      <c r="DT698" s="60"/>
      <c r="DU698" s="60"/>
      <c r="DV698" s="60"/>
      <c r="DW698" s="60"/>
      <c r="DX698" s="60"/>
      <c r="DY698" s="60"/>
      <c r="DZ698" s="60"/>
      <c r="EA698" s="60"/>
      <c r="EB698" s="60"/>
      <c r="EC698" s="60"/>
      <c r="ED698" s="60"/>
      <c r="EE698" s="60"/>
      <c r="EF698" s="60"/>
      <c r="EG698" s="60"/>
      <c r="EH698" s="60"/>
      <c r="EI698" s="60"/>
      <c r="EJ698" s="60"/>
      <c r="EK698" s="60"/>
      <c r="EL698" s="60"/>
    </row>
    <row r="699" spans="41:142" ht="15" x14ac:dyDescent="0.25">
      <c r="AO699" s="60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  <c r="DS699" s="60"/>
      <c r="DT699" s="60"/>
      <c r="DU699" s="60"/>
      <c r="DV699" s="60"/>
      <c r="DW699" s="60"/>
      <c r="DX699" s="60"/>
      <c r="DY699" s="60"/>
      <c r="DZ699" s="60"/>
      <c r="EA699" s="60"/>
      <c r="EB699" s="60"/>
      <c r="EC699" s="60"/>
      <c r="ED699" s="60"/>
      <c r="EE699" s="60"/>
      <c r="EF699" s="60"/>
      <c r="EG699" s="60"/>
      <c r="EH699" s="60"/>
      <c r="EI699" s="60"/>
      <c r="EJ699" s="60"/>
      <c r="EK699" s="60"/>
      <c r="EL699" s="60"/>
    </row>
    <row r="700" spans="41:142" ht="15" x14ac:dyDescent="0.25">
      <c r="AO700" s="6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  <c r="DS700" s="60"/>
      <c r="DT700" s="60"/>
      <c r="DU700" s="60"/>
      <c r="DV700" s="60"/>
      <c r="DW700" s="60"/>
      <c r="DX700" s="60"/>
      <c r="DY700" s="60"/>
      <c r="DZ700" s="60"/>
      <c r="EA700" s="60"/>
      <c r="EB700" s="60"/>
      <c r="EC700" s="60"/>
      <c r="ED700" s="60"/>
      <c r="EE700" s="60"/>
      <c r="EF700" s="60"/>
      <c r="EG700" s="60"/>
      <c r="EH700" s="60"/>
      <c r="EI700" s="60"/>
      <c r="EJ700" s="60"/>
      <c r="EK700" s="60"/>
      <c r="EL700" s="60"/>
    </row>
    <row r="701" spans="41:142" ht="15" x14ac:dyDescent="0.25">
      <c r="AO701" s="60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  <c r="DS701" s="60"/>
      <c r="DT701" s="60"/>
      <c r="DU701" s="60"/>
      <c r="DV701" s="60"/>
      <c r="DW701" s="60"/>
      <c r="DX701" s="60"/>
      <c r="DY701" s="60"/>
      <c r="DZ701" s="60"/>
      <c r="EA701" s="60"/>
      <c r="EB701" s="60"/>
      <c r="EC701" s="60"/>
      <c r="ED701" s="60"/>
      <c r="EE701" s="60"/>
      <c r="EF701" s="60"/>
      <c r="EG701" s="60"/>
      <c r="EH701" s="60"/>
      <c r="EI701" s="60"/>
      <c r="EJ701" s="60"/>
      <c r="EK701" s="60"/>
      <c r="EL701" s="60"/>
    </row>
    <row r="702" spans="41:142" ht="15" x14ac:dyDescent="0.25">
      <c r="AO702" s="60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  <c r="DS702" s="60"/>
      <c r="DT702" s="60"/>
      <c r="DU702" s="60"/>
      <c r="DV702" s="60"/>
      <c r="DW702" s="60"/>
      <c r="DX702" s="60"/>
      <c r="DY702" s="60"/>
      <c r="DZ702" s="60"/>
      <c r="EA702" s="60"/>
      <c r="EB702" s="60"/>
      <c r="EC702" s="60"/>
      <c r="ED702" s="60"/>
      <c r="EE702" s="60"/>
      <c r="EF702" s="60"/>
      <c r="EG702" s="60"/>
      <c r="EH702" s="60"/>
      <c r="EI702" s="60"/>
      <c r="EJ702" s="60"/>
      <c r="EK702" s="60"/>
      <c r="EL702" s="60"/>
    </row>
    <row r="703" spans="41:142" ht="15" x14ac:dyDescent="0.25">
      <c r="AO703" s="60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  <c r="DS703" s="60"/>
      <c r="DT703" s="60"/>
      <c r="DU703" s="60"/>
      <c r="DV703" s="60"/>
      <c r="DW703" s="60"/>
      <c r="DX703" s="60"/>
      <c r="DY703" s="60"/>
      <c r="DZ703" s="60"/>
      <c r="EA703" s="60"/>
      <c r="EB703" s="60"/>
      <c r="EC703" s="60"/>
      <c r="ED703" s="60"/>
      <c r="EE703" s="60"/>
      <c r="EF703" s="60"/>
      <c r="EG703" s="60"/>
      <c r="EH703" s="60"/>
      <c r="EI703" s="60"/>
      <c r="EJ703" s="60"/>
      <c r="EK703" s="60"/>
      <c r="EL703" s="60"/>
    </row>
    <row r="704" spans="41:142" ht="15" x14ac:dyDescent="0.25">
      <c r="AO704" s="60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  <c r="DS704" s="60"/>
      <c r="DT704" s="60"/>
      <c r="DU704" s="60"/>
      <c r="DV704" s="60"/>
      <c r="DW704" s="60"/>
      <c r="DX704" s="60"/>
      <c r="DY704" s="60"/>
      <c r="DZ704" s="60"/>
      <c r="EA704" s="60"/>
      <c r="EB704" s="60"/>
      <c r="EC704" s="60"/>
      <c r="ED704" s="60"/>
      <c r="EE704" s="60"/>
      <c r="EF704" s="60"/>
      <c r="EG704" s="60"/>
      <c r="EH704" s="60"/>
      <c r="EI704" s="60"/>
      <c r="EJ704" s="60"/>
      <c r="EK704" s="60"/>
      <c r="EL704" s="60"/>
    </row>
    <row r="705" spans="41:142" ht="15" x14ac:dyDescent="0.25">
      <c r="AO705" s="60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  <c r="DS705" s="60"/>
      <c r="DT705" s="60"/>
      <c r="DU705" s="60"/>
      <c r="DV705" s="60"/>
      <c r="DW705" s="60"/>
      <c r="DX705" s="60"/>
      <c r="DY705" s="60"/>
      <c r="DZ705" s="60"/>
      <c r="EA705" s="60"/>
      <c r="EB705" s="60"/>
      <c r="EC705" s="60"/>
      <c r="ED705" s="60"/>
      <c r="EE705" s="60"/>
      <c r="EF705" s="60"/>
      <c r="EG705" s="60"/>
      <c r="EH705" s="60"/>
      <c r="EI705" s="60"/>
      <c r="EJ705" s="60"/>
      <c r="EK705" s="60"/>
      <c r="EL705" s="60"/>
    </row>
    <row r="706" spans="41:142" ht="15" x14ac:dyDescent="0.25">
      <c r="AO706" s="60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  <c r="DS706" s="60"/>
      <c r="DT706" s="60"/>
      <c r="DU706" s="60"/>
      <c r="DV706" s="60"/>
      <c r="DW706" s="60"/>
      <c r="DX706" s="60"/>
      <c r="DY706" s="60"/>
      <c r="DZ706" s="60"/>
      <c r="EA706" s="60"/>
      <c r="EB706" s="60"/>
      <c r="EC706" s="60"/>
      <c r="ED706" s="60"/>
      <c r="EE706" s="60"/>
      <c r="EF706" s="60"/>
      <c r="EG706" s="60"/>
      <c r="EH706" s="60"/>
      <c r="EI706" s="60"/>
      <c r="EJ706" s="60"/>
      <c r="EK706" s="60"/>
      <c r="EL706" s="60"/>
    </row>
    <row r="707" spans="41:142" ht="15" x14ac:dyDescent="0.25">
      <c r="AO707" s="60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  <c r="DS707" s="60"/>
      <c r="DT707" s="60"/>
      <c r="DU707" s="60"/>
      <c r="DV707" s="60"/>
      <c r="DW707" s="60"/>
      <c r="DX707" s="60"/>
      <c r="DY707" s="60"/>
      <c r="DZ707" s="60"/>
      <c r="EA707" s="60"/>
      <c r="EB707" s="60"/>
      <c r="EC707" s="60"/>
      <c r="ED707" s="60"/>
      <c r="EE707" s="60"/>
      <c r="EF707" s="60"/>
      <c r="EG707" s="60"/>
      <c r="EH707" s="60"/>
      <c r="EI707" s="60"/>
      <c r="EJ707" s="60"/>
      <c r="EK707" s="60"/>
      <c r="EL707" s="60"/>
    </row>
    <row r="708" spans="41:142" ht="15" x14ac:dyDescent="0.25">
      <c r="AO708" s="60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  <c r="DS708" s="60"/>
      <c r="DT708" s="60"/>
      <c r="DU708" s="60"/>
      <c r="DV708" s="60"/>
      <c r="DW708" s="60"/>
      <c r="DX708" s="60"/>
      <c r="DY708" s="60"/>
      <c r="DZ708" s="60"/>
      <c r="EA708" s="60"/>
      <c r="EB708" s="60"/>
      <c r="EC708" s="60"/>
      <c r="ED708" s="60"/>
      <c r="EE708" s="60"/>
      <c r="EF708" s="60"/>
      <c r="EG708" s="60"/>
      <c r="EH708" s="60"/>
      <c r="EI708" s="60"/>
      <c r="EJ708" s="60"/>
      <c r="EK708" s="60"/>
      <c r="EL708" s="60"/>
    </row>
    <row r="709" spans="41:142" ht="15" x14ac:dyDescent="0.25">
      <c r="AO709" s="60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  <c r="DS709" s="60"/>
      <c r="DT709" s="60"/>
      <c r="DU709" s="60"/>
      <c r="DV709" s="60"/>
      <c r="DW709" s="60"/>
      <c r="DX709" s="60"/>
      <c r="DY709" s="60"/>
      <c r="DZ709" s="60"/>
      <c r="EA709" s="60"/>
      <c r="EB709" s="60"/>
      <c r="EC709" s="60"/>
      <c r="ED709" s="60"/>
      <c r="EE709" s="60"/>
      <c r="EF709" s="60"/>
      <c r="EG709" s="60"/>
      <c r="EH709" s="60"/>
      <c r="EI709" s="60"/>
      <c r="EJ709" s="60"/>
      <c r="EK709" s="60"/>
      <c r="EL709" s="60"/>
    </row>
    <row r="710" spans="41:142" ht="15" x14ac:dyDescent="0.25">
      <c r="AO710" s="6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  <c r="DS710" s="60"/>
      <c r="DT710" s="60"/>
      <c r="DU710" s="60"/>
      <c r="DV710" s="60"/>
      <c r="DW710" s="60"/>
      <c r="DX710" s="60"/>
      <c r="DY710" s="60"/>
      <c r="DZ710" s="60"/>
      <c r="EA710" s="60"/>
      <c r="EB710" s="60"/>
      <c r="EC710" s="60"/>
      <c r="ED710" s="60"/>
      <c r="EE710" s="60"/>
      <c r="EF710" s="60"/>
      <c r="EG710" s="60"/>
      <c r="EH710" s="60"/>
      <c r="EI710" s="60"/>
      <c r="EJ710" s="60"/>
      <c r="EK710" s="60"/>
      <c r="EL710" s="60"/>
    </row>
    <row r="711" spans="41:142" ht="15" x14ac:dyDescent="0.25">
      <c r="AO711" s="60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  <c r="DS711" s="60"/>
      <c r="DT711" s="60"/>
      <c r="DU711" s="60"/>
      <c r="DV711" s="60"/>
      <c r="DW711" s="60"/>
      <c r="DX711" s="60"/>
      <c r="DY711" s="60"/>
      <c r="DZ711" s="60"/>
      <c r="EA711" s="60"/>
      <c r="EB711" s="60"/>
      <c r="EC711" s="60"/>
      <c r="ED711" s="60"/>
      <c r="EE711" s="60"/>
      <c r="EF711" s="60"/>
      <c r="EG711" s="60"/>
      <c r="EH711" s="60"/>
      <c r="EI711" s="60"/>
      <c r="EJ711" s="60"/>
      <c r="EK711" s="60"/>
      <c r="EL711" s="60"/>
    </row>
    <row r="712" spans="41:142" ht="15" x14ac:dyDescent="0.25">
      <c r="AO712" s="60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  <c r="DS712" s="60"/>
      <c r="DT712" s="60"/>
      <c r="DU712" s="60"/>
      <c r="DV712" s="60"/>
      <c r="DW712" s="60"/>
      <c r="DX712" s="60"/>
      <c r="DY712" s="60"/>
      <c r="DZ712" s="60"/>
      <c r="EA712" s="60"/>
      <c r="EB712" s="60"/>
      <c r="EC712" s="60"/>
      <c r="ED712" s="60"/>
      <c r="EE712" s="60"/>
      <c r="EF712" s="60"/>
      <c r="EG712" s="60"/>
      <c r="EH712" s="60"/>
      <c r="EI712" s="60"/>
      <c r="EJ712" s="60"/>
      <c r="EK712" s="60"/>
      <c r="EL712" s="60"/>
    </row>
    <row r="713" spans="41:142" ht="15" x14ac:dyDescent="0.25">
      <c r="AO713" s="60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  <c r="DS713" s="60"/>
      <c r="DT713" s="60"/>
      <c r="DU713" s="60"/>
      <c r="DV713" s="60"/>
      <c r="DW713" s="60"/>
      <c r="DX713" s="60"/>
      <c r="DY713" s="60"/>
      <c r="DZ713" s="60"/>
      <c r="EA713" s="60"/>
      <c r="EB713" s="60"/>
      <c r="EC713" s="60"/>
      <c r="ED713" s="60"/>
      <c r="EE713" s="60"/>
      <c r="EF713" s="60"/>
      <c r="EG713" s="60"/>
      <c r="EH713" s="60"/>
      <c r="EI713" s="60"/>
      <c r="EJ713" s="60"/>
      <c r="EK713" s="60"/>
      <c r="EL713" s="60"/>
    </row>
    <row r="714" spans="41:142" ht="15" x14ac:dyDescent="0.25">
      <c r="AO714" s="60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  <c r="DS714" s="60"/>
      <c r="DT714" s="60"/>
      <c r="DU714" s="60"/>
      <c r="DV714" s="60"/>
      <c r="DW714" s="60"/>
      <c r="DX714" s="60"/>
      <c r="DY714" s="60"/>
      <c r="DZ714" s="60"/>
      <c r="EA714" s="60"/>
      <c r="EB714" s="60"/>
      <c r="EC714" s="60"/>
      <c r="ED714" s="60"/>
      <c r="EE714" s="60"/>
      <c r="EF714" s="60"/>
      <c r="EG714" s="60"/>
      <c r="EH714" s="60"/>
      <c r="EI714" s="60"/>
      <c r="EJ714" s="60"/>
      <c r="EK714" s="60"/>
      <c r="EL714" s="60"/>
    </row>
    <row r="715" spans="41:142" ht="15" x14ac:dyDescent="0.25">
      <c r="AO715" s="60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  <c r="DS715" s="60"/>
      <c r="DT715" s="60"/>
      <c r="DU715" s="60"/>
      <c r="DV715" s="60"/>
      <c r="DW715" s="60"/>
      <c r="DX715" s="60"/>
      <c r="DY715" s="60"/>
      <c r="DZ715" s="60"/>
      <c r="EA715" s="60"/>
      <c r="EB715" s="60"/>
      <c r="EC715" s="60"/>
      <c r="ED715" s="60"/>
      <c r="EE715" s="60"/>
      <c r="EF715" s="60"/>
      <c r="EG715" s="60"/>
      <c r="EH715" s="60"/>
      <c r="EI715" s="60"/>
      <c r="EJ715" s="60"/>
      <c r="EK715" s="60"/>
      <c r="EL715" s="60"/>
    </row>
    <row r="716" spans="41:142" ht="15" x14ac:dyDescent="0.25">
      <c r="AO716" s="60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  <c r="DS716" s="60"/>
      <c r="DT716" s="60"/>
      <c r="DU716" s="60"/>
      <c r="DV716" s="60"/>
      <c r="DW716" s="60"/>
      <c r="DX716" s="60"/>
      <c r="DY716" s="60"/>
      <c r="DZ716" s="60"/>
      <c r="EA716" s="60"/>
      <c r="EB716" s="60"/>
      <c r="EC716" s="60"/>
      <c r="ED716" s="60"/>
      <c r="EE716" s="60"/>
      <c r="EF716" s="60"/>
      <c r="EG716" s="60"/>
      <c r="EH716" s="60"/>
      <c r="EI716" s="60"/>
      <c r="EJ716" s="60"/>
      <c r="EK716" s="60"/>
      <c r="EL716" s="60"/>
    </row>
    <row r="717" spans="41:142" ht="15" x14ac:dyDescent="0.25">
      <c r="AO717" s="60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  <c r="DS717" s="60"/>
      <c r="DT717" s="60"/>
      <c r="DU717" s="60"/>
      <c r="DV717" s="60"/>
      <c r="DW717" s="60"/>
      <c r="DX717" s="60"/>
      <c r="DY717" s="60"/>
      <c r="DZ717" s="60"/>
      <c r="EA717" s="60"/>
      <c r="EB717" s="60"/>
      <c r="EC717" s="60"/>
      <c r="ED717" s="60"/>
      <c r="EE717" s="60"/>
      <c r="EF717" s="60"/>
      <c r="EG717" s="60"/>
      <c r="EH717" s="60"/>
      <c r="EI717" s="60"/>
      <c r="EJ717" s="60"/>
      <c r="EK717" s="60"/>
      <c r="EL717" s="60"/>
    </row>
    <row r="718" spans="41:142" ht="15" x14ac:dyDescent="0.25">
      <c r="AO718" s="60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  <c r="DS718" s="60"/>
      <c r="DT718" s="60"/>
      <c r="DU718" s="60"/>
      <c r="DV718" s="60"/>
      <c r="DW718" s="60"/>
      <c r="DX718" s="60"/>
      <c r="DY718" s="60"/>
      <c r="DZ718" s="60"/>
      <c r="EA718" s="60"/>
      <c r="EB718" s="60"/>
      <c r="EC718" s="60"/>
      <c r="ED718" s="60"/>
      <c r="EE718" s="60"/>
      <c r="EF718" s="60"/>
      <c r="EG718" s="60"/>
      <c r="EH718" s="60"/>
      <c r="EI718" s="60"/>
      <c r="EJ718" s="60"/>
      <c r="EK718" s="60"/>
      <c r="EL718" s="60"/>
    </row>
    <row r="719" spans="41:142" ht="15" x14ac:dyDescent="0.25">
      <c r="AO719" s="60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  <c r="DS719" s="60"/>
      <c r="DT719" s="60"/>
      <c r="DU719" s="60"/>
      <c r="DV719" s="60"/>
      <c r="DW719" s="60"/>
      <c r="DX719" s="60"/>
      <c r="DY719" s="60"/>
      <c r="DZ719" s="60"/>
      <c r="EA719" s="60"/>
      <c r="EB719" s="60"/>
      <c r="EC719" s="60"/>
      <c r="ED719" s="60"/>
      <c r="EE719" s="60"/>
      <c r="EF719" s="60"/>
      <c r="EG719" s="60"/>
      <c r="EH719" s="60"/>
      <c r="EI719" s="60"/>
      <c r="EJ719" s="60"/>
      <c r="EK719" s="60"/>
      <c r="EL719" s="60"/>
    </row>
    <row r="720" spans="41:142" ht="15" x14ac:dyDescent="0.25">
      <c r="AO720" s="6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  <c r="DS720" s="60"/>
      <c r="DT720" s="60"/>
      <c r="DU720" s="60"/>
      <c r="DV720" s="60"/>
      <c r="DW720" s="60"/>
      <c r="DX720" s="60"/>
      <c r="DY720" s="60"/>
      <c r="DZ720" s="60"/>
      <c r="EA720" s="60"/>
      <c r="EB720" s="60"/>
      <c r="EC720" s="60"/>
      <c r="ED720" s="60"/>
      <c r="EE720" s="60"/>
      <c r="EF720" s="60"/>
      <c r="EG720" s="60"/>
      <c r="EH720" s="60"/>
      <c r="EI720" s="60"/>
      <c r="EJ720" s="60"/>
      <c r="EK720" s="60"/>
      <c r="EL720" s="60"/>
    </row>
    <row r="721" spans="41:142" ht="15" x14ac:dyDescent="0.25">
      <c r="AO721" s="60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  <c r="DS721" s="60"/>
      <c r="DT721" s="60"/>
      <c r="DU721" s="60"/>
      <c r="DV721" s="60"/>
      <c r="DW721" s="60"/>
      <c r="DX721" s="60"/>
      <c r="DY721" s="60"/>
      <c r="DZ721" s="60"/>
      <c r="EA721" s="60"/>
      <c r="EB721" s="60"/>
      <c r="EC721" s="60"/>
      <c r="ED721" s="60"/>
      <c r="EE721" s="60"/>
      <c r="EF721" s="60"/>
      <c r="EG721" s="60"/>
      <c r="EH721" s="60"/>
      <c r="EI721" s="60"/>
      <c r="EJ721" s="60"/>
      <c r="EK721" s="60"/>
      <c r="EL721" s="60"/>
    </row>
    <row r="722" spans="41:142" ht="15" x14ac:dyDescent="0.25">
      <c r="AO722" s="60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  <c r="DS722" s="60"/>
      <c r="DT722" s="60"/>
      <c r="DU722" s="60"/>
      <c r="DV722" s="60"/>
      <c r="DW722" s="60"/>
      <c r="DX722" s="60"/>
      <c r="DY722" s="60"/>
      <c r="DZ722" s="60"/>
      <c r="EA722" s="60"/>
      <c r="EB722" s="60"/>
      <c r="EC722" s="60"/>
      <c r="ED722" s="60"/>
      <c r="EE722" s="60"/>
      <c r="EF722" s="60"/>
      <c r="EG722" s="60"/>
      <c r="EH722" s="60"/>
      <c r="EI722" s="60"/>
      <c r="EJ722" s="60"/>
      <c r="EK722" s="60"/>
      <c r="EL722" s="60"/>
    </row>
    <row r="723" spans="41:142" ht="15" x14ac:dyDescent="0.25">
      <c r="AO723" s="60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  <c r="DS723" s="60"/>
      <c r="DT723" s="60"/>
      <c r="DU723" s="60"/>
      <c r="DV723" s="60"/>
      <c r="DW723" s="60"/>
      <c r="DX723" s="60"/>
      <c r="DY723" s="60"/>
      <c r="DZ723" s="60"/>
      <c r="EA723" s="60"/>
      <c r="EB723" s="60"/>
      <c r="EC723" s="60"/>
      <c r="ED723" s="60"/>
      <c r="EE723" s="60"/>
      <c r="EF723" s="60"/>
      <c r="EG723" s="60"/>
      <c r="EH723" s="60"/>
      <c r="EI723" s="60"/>
      <c r="EJ723" s="60"/>
      <c r="EK723" s="60"/>
      <c r="EL723" s="60"/>
    </row>
    <row r="724" spans="41:142" ht="15" x14ac:dyDescent="0.25">
      <c r="AO724" s="60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  <c r="DS724" s="60"/>
      <c r="DT724" s="60"/>
      <c r="DU724" s="60"/>
      <c r="DV724" s="60"/>
      <c r="DW724" s="60"/>
      <c r="DX724" s="60"/>
      <c r="DY724" s="60"/>
      <c r="DZ724" s="60"/>
      <c r="EA724" s="60"/>
      <c r="EB724" s="60"/>
      <c r="EC724" s="60"/>
      <c r="ED724" s="60"/>
      <c r="EE724" s="60"/>
      <c r="EF724" s="60"/>
      <c r="EG724" s="60"/>
      <c r="EH724" s="60"/>
      <c r="EI724" s="60"/>
      <c r="EJ724" s="60"/>
      <c r="EK724" s="60"/>
      <c r="EL724" s="60"/>
    </row>
    <row r="725" spans="41:142" ht="15" x14ac:dyDescent="0.25">
      <c r="AO725" s="60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  <c r="DS725" s="60"/>
      <c r="DT725" s="60"/>
      <c r="DU725" s="60"/>
      <c r="DV725" s="60"/>
      <c r="DW725" s="60"/>
      <c r="DX725" s="60"/>
      <c r="DY725" s="60"/>
      <c r="DZ725" s="60"/>
      <c r="EA725" s="60"/>
      <c r="EB725" s="60"/>
      <c r="EC725" s="60"/>
      <c r="ED725" s="60"/>
      <c r="EE725" s="60"/>
      <c r="EF725" s="60"/>
      <c r="EG725" s="60"/>
      <c r="EH725" s="60"/>
      <c r="EI725" s="60"/>
      <c r="EJ725" s="60"/>
      <c r="EK725" s="60"/>
      <c r="EL725" s="60"/>
    </row>
    <row r="726" spans="41:142" ht="15" x14ac:dyDescent="0.25">
      <c r="AO726" s="60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  <c r="DS726" s="60"/>
      <c r="DT726" s="60"/>
      <c r="DU726" s="60"/>
      <c r="DV726" s="60"/>
      <c r="DW726" s="60"/>
      <c r="DX726" s="60"/>
      <c r="DY726" s="60"/>
      <c r="DZ726" s="60"/>
      <c r="EA726" s="60"/>
      <c r="EB726" s="60"/>
      <c r="EC726" s="60"/>
      <c r="ED726" s="60"/>
      <c r="EE726" s="60"/>
      <c r="EF726" s="60"/>
      <c r="EG726" s="60"/>
      <c r="EH726" s="60"/>
      <c r="EI726" s="60"/>
      <c r="EJ726" s="60"/>
      <c r="EK726" s="60"/>
      <c r="EL726" s="60"/>
    </row>
    <row r="727" spans="41:142" ht="15" x14ac:dyDescent="0.25">
      <c r="AO727" s="60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  <c r="DS727" s="60"/>
      <c r="DT727" s="60"/>
      <c r="DU727" s="60"/>
      <c r="DV727" s="60"/>
      <c r="DW727" s="60"/>
      <c r="DX727" s="60"/>
      <c r="DY727" s="60"/>
      <c r="DZ727" s="60"/>
      <c r="EA727" s="60"/>
      <c r="EB727" s="60"/>
      <c r="EC727" s="60"/>
      <c r="ED727" s="60"/>
      <c r="EE727" s="60"/>
      <c r="EF727" s="60"/>
      <c r="EG727" s="60"/>
      <c r="EH727" s="60"/>
      <c r="EI727" s="60"/>
      <c r="EJ727" s="60"/>
      <c r="EK727" s="60"/>
      <c r="EL727" s="60"/>
    </row>
    <row r="728" spans="41:142" ht="15" x14ac:dyDescent="0.25">
      <c r="AO728" s="60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  <c r="DS728" s="60"/>
      <c r="DT728" s="60"/>
      <c r="DU728" s="60"/>
      <c r="DV728" s="60"/>
      <c r="DW728" s="60"/>
      <c r="DX728" s="60"/>
      <c r="DY728" s="60"/>
      <c r="DZ728" s="60"/>
      <c r="EA728" s="60"/>
      <c r="EB728" s="60"/>
      <c r="EC728" s="60"/>
      <c r="ED728" s="60"/>
      <c r="EE728" s="60"/>
      <c r="EF728" s="60"/>
      <c r="EG728" s="60"/>
      <c r="EH728" s="60"/>
      <c r="EI728" s="60"/>
      <c r="EJ728" s="60"/>
      <c r="EK728" s="60"/>
      <c r="EL728" s="60"/>
    </row>
    <row r="729" spans="41:142" ht="15" x14ac:dyDescent="0.25">
      <c r="AO729" s="60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  <c r="DS729" s="60"/>
      <c r="DT729" s="60"/>
      <c r="DU729" s="60"/>
      <c r="DV729" s="60"/>
      <c r="DW729" s="60"/>
      <c r="DX729" s="60"/>
      <c r="DY729" s="60"/>
      <c r="DZ729" s="60"/>
      <c r="EA729" s="60"/>
      <c r="EB729" s="60"/>
      <c r="EC729" s="60"/>
      <c r="ED729" s="60"/>
      <c r="EE729" s="60"/>
      <c r="EF729" s="60"/>
      <c r="EG729" s="60"/>
      <c r="EH729" s="60"/>
      <c r="EI729" s="60"/>
      <c r="EJ729" s="60"/>
      <c r="EK729" s="60"/>
      <c r="EL729" s="60"/>
    </row>
    <row r="730" spans="41:142" ht="15" x14ac:dyDescent="0.25">
      <c r="AO730" s="6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  <c r="DS730" s="60"/>
      <c r="DT730" s="60"/>
      <c r="DU730" s="60"/>
      <c r="DV730" s="60"/>
      <c r="DW730" s="60"/>
      <c r="DX730" s="60"/>
      <c r="DY730" s="60"/>
      <c r="DZ730" s="60"/>
      <c r="EA730" s="60"/>
      <c r="EB730" s="60"/>
      <c r="EC730" s="60"/>
      <c r="ED730" s="60"/>
      <c r="EE730" s="60"/>
      <c r="EF730" s="60"/>
      <c r="EG730" s="60"/>
      <c r="EH730" s="60"/>
      <c r="EI730" s="60"/>
      <c r="EJ730" s="60"/>
      <c r="EK730" s="60"/>
      <c r="EL730" s="60"/>
    </row>
    <row r="731" spans="41:142" ht="15" x14ac:dyDescent="0.25">
      <c r="AO731" s="60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  <c r="DS731" s="60"/>
      <c r="DT731" s="60"/>
      <c r="DU731" s="60"/>
      <c r="DV731" s="60"/>
      <c r="DW731" s="60"/>
      <c r="DX731" s="60"/>
      <c r="DY731" s="60"/>
      <c r="DZ731" s="60"/>
      <c r="EA731" s="60"/>
      <c r="EB731" s="60"/>
      <c r="EC731" s="60"/>
      <c r="ED731" s="60"/>
      <c r="EE731" s="60"/>
      <c r="EF731" s="60"/>
      <c r="EG731" s="60"/>
      <c r="EH731" s="60"/>
      <c r="EI731" s="60"/>
      <c r="EJ731" s="60"/>
      <c r="EK731" s="60"/>
      <c r="EL731" s="60"/>
    </row>
    <row r="732" spans="41:142" ht="15" x14ac:dyDescent="0.25">
      <c r="AO732" s="60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  <c r="DS732" s="60"/>
      <c r="DT732" s="60"/>
      <c r="DU732" s="60"/>
      <c r="DV732" s="60"/>
      <c r="DW732" s="60"/>
      <c r="DX732" s="60"/>
      <c r="DY732" s="60"/>
      <c r="DZ732" s="60"/>
      <c r="EA732" s="60"/>
      <c r="EB732" s="60"/>
      <c r="EC732" s="60"/>
      <c r="ED732" s="60"/>
      <c r="EE732" s="60"/>
      <c r="EF732" s="60"/>
      <c r="EG732" s="60"/>
      <c r="EH732" s="60"/>
      <c r="EI732" s="60"/>
      <c r="EJ732" s="60"/>
      <c r="EK732" s="60"/>
      <c r="EL732" s="60"/>
    </row>
    <row r="733" spans="41:142" ht="15" x14ac:dyDescent="0.25">
      <c r="AO733" s="60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  <c r="DS733" s="60"/>
      <c r="DT733" s="60"/>
      <c r="DU733" s="60"/>
      <c r="DV733" s="60"/>
      <c r="DW733" s="60"/>
      <c r="DX733" s="60"/>
      <c r="DY733" s="60"/>
      <c r="DZ733" s="60"/>
      <c r="EA733" s="60"/>
      <c r="EB733" s="60"/>
      <c r="EC733" s="60"/>
      <c r="ED733" s="60"/>
      <c r="EE733" s="60"/>
      <c r="EF733" s="60"/>
      <c r="EG733" s="60"/>
      <c r="EH733" s="60"/>
      <c r="EI733" s="60"/>
      <c r="EJ733" s="60"/>
      <c r="EK733" s="60"/>
      <c r="EL733" s="60"/>
    </row>
    <row r="734" spans="41:142" ht="15" x14ac:dyDescent="0.25">
      <c r="AO734" s="60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  <c r="DS734" s="60"/>
      <c r="DT734" s="60"/>
      <c r="DU734" s="60"/>
      <c r="DV734" s="60"/>
      <c r="DW734" s="60"/>
      <c r="DX734" s="60"/>
      <c r="DY734" s="60"/>
      <c r="DZ734" s="60"/>
      <c r="EA734" s="60"/>
      <c r="EB734" s="60"/>
      <c r="EC734" s="60"/>
      <c r="ED734" s="60"/>
      <c r="EE734" s="60"/>
      <c r="EF734" s="60"/>
      <c r="EG734" s="60"/>
      <c r="EH734" s="60"/>
      <c r="EI734" s="60"/>
      <c r="EJ734" s="60"/>
      <c r="EK734" s="60"/>
      <c r="EL734" s="60"/>
    </row>
    <row r="735" spans="41:142" ht="15" x14ac:dyDescent="0.25">
      <c r="AO735" s="60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  <c r="DS735" s="60"/>
      <c r="DT735" s="60"/>
      <c r="DU735" s="60"/>
      <c r="DV735" s="60"/>
      <c r="DW735" s="60"/>
      <c r="DX735" s="60"/>
      <c r="DY735" s="60"/>
      <c r="DZ735" s="60"/>
      <c r="EA735" s="60"/>
      <c r="EB735" s="60"/>
      <c r="EC735" s="60"/>
      <c r="ED735" s="60"/>
      <c r="EE735" s="60"/>
      <c r="EF735" s="60"/>
      <c r="EG735" s="60"/>
      <c r="EH735" s="60"/>
      <c r="EI735" s="60"/>
      <c r="EJ735" s="60"/>
      <c r="EK735" s="60"/>
      <c r="EL735" s="60"/>
    </row>
    <row r="736" spans="41:142" ht="15" x14ac:dyDescent="0.25">
      <c r="AO736" s="60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  <c r="DS736" s="60"/>
      <c r="DT736" s="60"/>
      <c r="DU736" s="60"/>
      <c r="DV736" s="60"/>
      <c r="DW736" s="60"/>
      <c r="DX736" s="60"/>
      <c r="DY736" s="60"/>
      <c r="DZ736" s="60"/>
      <c r="EA736" s="60"/>
      <c r="EB736" s="60"/>
      <c r="EC736" s="60"/>
      <c r="ED736" s="60"/>
      <c r="EE736" s="60"/>
      <c r="EF736" s="60"/>
      <c r="EG736" s="60"/>
      <c r="EH736" s="60"/>
      <c r="EI736" s="60"/>
      <c r="EJ736" s="60"/>
      <c r="EK736" s="60"/>
      <c r="EL736" s="60"/>
    </row>
    <row r="737" spans="41:142" ht="15" x14ac:dyDescent="0.25">
      <c r="AO737" s="60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  <c r="DS737" s="60"/>
      <c r="DT737" s="60"/>
      <c r="DU737" s="60"/>
      <c r="DV737" s="60"/>
      <c r="DW737" s="60"/>
      <c r="DX737" s="60"/>
      <c r="DY737" s="60"/>
      <c r="DZ737" s="60"/>
      <c r="EA737" s="60"/>
      <c r="EB737" s="60"/>
      <c r="EC737" s="60"/>
      <c r="ED737" s="60"/>
      <c r="EE737" s="60"/>
      <c r="EF737" s="60"/>
      <c r="EG737" s="60"/>
      <c r="EH737" s="60"/>
      <c r="EI737" s="60"/>
      <c r="EJ737" s="60"/>
      <c r="EK737" s="60"/>
      <c r="EL737" s="60"/>
    </row>
    <row r="738" spans="41:142" ht="15" x14ac:dyDescent="0.25">
      <c r="AO738" s="60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  <c r="DS738" s="60"/>
      <c r="DT738" s="60"/>
      <c r="DU738" s="60"/>
      <c r="DV738" s="60"/>
      <c r="DW738" s="60"/>
      <c r="DX738" s="60"/>
      <c r="DY738" s="60"/>
      <c r="DZ738" s="60"/>
      <c r="EA738" s="60"/>
      <c r="EB738" s="60"/>
      <c r="EC738" s="60"/>
      <c r="ED738" s="60"/>
      <c r="EE738" s="60"/>
      <c r="EF738" s="60"/>
      <c r="EG738" s="60"/>
      <c r="EH738" s="60"/>
      <c r="EI738" s="60"/>
      <c r="EJ738" s="60"/>
      <c r="EK738" s="60"/>
      <c r="EL738" s="60"/>
    </row>
    <row r="739" spans="41:142" ht="15" x14ac:dyDescent="0.25">
      <c r="AO739" s="60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  <c r="DS739" s="60"/>
      <c r="DT739" s="60"/>
      <c r="DU739" s="60"/>
      <c r="DV739" s="60"/>
      <c r="DW739" s="60"/>
      <c r="DX739" s="60"/>
      <c r="DY739" s="60"/>
      <c r="DZ739" s="60"/>
      <c r="EA739" s="60"/>
      <c r="EB739" s="60"/>
      <c r="EC739" s="60"/>
      <c r="ED739" s="60"/>
      <c r="EE739" s="60"/>
      <c r="EF739" s="60"/>
      <c r="EG739" s="60"/>
      <c r="EH739" s="60"/>
      <c r="EI739" s="60"/>
      <c r="EJ739" s="60"/>
      <c r="EK739" s="60"/>
      <c r="EL739" s="60"/>
    </row>
    <row r="740" spans="41:142" ht="15" x14ac:dyDescent="0.25">
      <c r="AO740" s="6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  <c r="DS740" s="60"/>
      <c r="DT740" s="60"/>
      <c r="DU740" s="60"/>
      <c r="DV740" s="60"/>
      <c r="DW740" s="60"/>
      <c r="DX740" s="60"/>
      <c r="DY740" s="60"/>
      <c r="DZ740" s="60"/>
      <c r="EA740" s="60"/>
      <c r="EB740" s="60"/>
      <c r="EC740" s="60"/>
      <c r="ED740" s="60"/>
      <c r="EE740" s="60"/>
      <c r="EF740" s="60"/>
      <c r="EG740" s="60"/>
      <c r="EH740" s="60"/>
      <c r="EI740" s="60"/>
      <c r="EJ740" s="60"/>
      <c r="EK740" s="60"/>
      <c r="EL740" s="60"/>
    </row>
    <row r="741" spans="41:142" ht="15" x14ac:dyDescent="0.25">
      <c r="AO741" s="60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  <c r="DS741" s="60"/>
      <c r="DT741" s="60"/>
      <c r="DU741" s="60"/>
      <c r="DV741" s="60"/>
      <c r="DW741" s="60"/>
      <c r="DX741" s="60"/>
      <c r="DY741" s="60"/>
      <c r="DZ741" s="60"/>
      <c r="EA741" s="60"/>
      <c r="EB741" s="60"/>
      <c r="EC741" s="60"/>
      <c r="ED741" s="60"/>
      <c r="EE741" s="60"/>
      <c r="EF741" s="60"/>
      <c r="EG741" s="60"/>
      <c r="EH741" s="60"/>
      <c r="EI741" s="60"/>
      <c r="EJ741" s="60"/>
      <c r="EK741" s="60"/>
      <c r="EL741" s="60"/>
    </row>
    <row r="742" spans="41:142" ht="15" x14ac:dyDescent="0.25">
      <c r="AO742" s="60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  <c r="DS742" s="60"/>
      <c r="DT742" s="60"/>
      <c r="DU742" s="60"/>
      <c r="DV742" s="60"/>
      <c r="DW742" s="60"/>
      <c r="DX742" s="60"/>
      <c r="DY742" s="60"/>
      <c r="DZ742" s="60"/>
      <c r="EA742" s="60"/>
      <c r="EB742" s="60"/>
      <c r="EC742" s="60"/>
      <c r="ED742" s="60"/>
      <c r="EE742" s="60"/>
      <c r="EF742" s="60"/>
      <c r="EG742" s="60"/>
      <c r="EH742" s="60"/>
      <c r="EI742" s="60"/>
      <c r="EJ742" s="60"/>
      <c r="EK742" s="60"/>
      <c r="EL742" s="60"/>
    </row>
    <row r="743" spans="41:142" ht="15" x14ac:dyDescent="0.25">
      <c r="AO743" s="60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  <c r="DS743" s="60"/>
      <c r="DT743" s="60"/>
      <c r="DU743" s="60"/>
      <c r="DV743" s="60"/>
      <c r="DW743" s="60"/>
      <c r="DX743" s="60"/>
      <c r="DY743" s="60"/>
      <c r="DZ743" s="60"/>
      <c r="EA743" s="60"/>
      <c r="EB743" s="60"/>
      <c r="EC743" s="60"/>
      <c r="ED743" s="60"/>
      <c r="EE743" s="60"/>
      <c r="EF743" s="60"/>
      <c r="EG743" s="60"/>
      <c r="EH743" s="60"/>
      <c r="EI743" s="60"/>
      <c r="EJ743" s="60"/>
      <c r="EK743" s="60"/>
      <c r="EL743" s="60"/>
    </row>
    <row r="744" spans="41:142" ht="15" x14ac:dyDescent="0.25">
      <c r="AO744" s="60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  <c r="DS744" s="60"/>
      <c r="DT744" s="60"/>
      <c r="DU744" s="60"/>
      <c r="DV744" s="60"/>
      <c r="DW744" s="60"/>
      <c r="DX744" s="60"/>
      <c r="DY744" s="60"/>
      <c r="DZ744" s="60"/>
      <c r="EA744" s="60"/>
      <c r="EB744" s="60"/>
      <c r="EC744" s="60"/>
      <c r="ED744" s="60"/>
      <c r="EE744" s="60"/>
      <c r="EF744" s="60"/>
      <c r="EG744" s="60"/>
      <c r="EH744" s="60"/>
      <c r="EI744" s="60"/>
      <c r="EJ744" s="60"/>
      <c r="EK744" s="60"/>
      <c r="EL744" s="60"/>
    </row>
    <row r="745" spans="41:142" ht="15" x14ac:dyDescent="0.25">
      <c r="AO745" s="60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  <c r="DS745" s="60"/>
      <c r="DT745" s="60"/>
      <c r="DU745" s="60"/>
      <c r="DV745" s="60"/>
      <c r="DW745" s="60"/>
      <c r="DX745" s="60"/>
      <c r="DY745" s="60"/>
      <c r="DZ745" s="60"/>
      <c r="EA745" s="60"/>
      <c r="EB745" s="60"/>
      <c r="EC745" s="60"/>
      <c r="ED745" s="60"/>
      <c r="EE745" s="60"/>
      <c r="EF745" s="60"/>
      <c r="EG745" s="60"/>
      <c r="EH745" s="60"/>
      <c r="EI745" s="60"/>
      <c r="EJ745" s="60"/>
      <c r="EK745" s="60"/>
      <c r="EL745" s="60"/>
    </row>
    <row r="746" spans="41:142" ht="15" x14ac:dyDescent="0.25">
      <c r="AO746" s="60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  <c r="DS746" s="60"/>
      <c r="DT746" s="60"/>
      <c r="DU746" s="60"/>
      <c r="DV746" s="60"/>
      <c r="DW746" s="60"/>
      <c r="DX746" s="60"/>
      <c r="DY746" s="60"/>
      <c r="DZ746" s="60"/>
      <c r="EA746" s="60"/>
      <c r="EB746" s="60"/>
      <c r="EC746" s="60"/>
      <c r="ED746" s="60"/>
      <c r="EE746" s="60"/>
      <c r="EF746" s="60"/>
      <c r="EG746" s="60"/>
      <c r="EH746" s="60"/>
      <c r="EI746" s="60"/>
      <c r="EJ746" s="60"/>
      <c r="EK746" s="60"/>
      <c r="EL746" s="60"/>
    </row>
    <row r="747" spans="41:142" ht="15" x14ac:dyDescent="0.25">
      <c r="AO747" s="60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  <c r="DS747" s="60"/>
      <c r="DT747" s="60"/>
      <c r="DU747" s="60"/>
      <c r="DV747" s="60"/>
      <c r="DW747" s="60"/>
      <c r="DX747" s="60"/>
      <c r="DY747" s="60"/>
      <c r="DZ747" s="60"/>
      <c r="EA747" s="60"/>
      <c r="EB747" s="60"/>
      <c r="EC747" s="60"/>
      <c r="ED747" s="60"/>
      <c r="EE747" s="60"/>
      <c r="EF747" s="60"/>
      <c r="EG747" s="60"/>
      <c r="EH747" s="60"/>
      <c r="EI747" s="60"/>
      <c r="EJ747" s="60"/>
      <c r="EK747" s="60"/>
      <c r="EL747" s="60"/>
    </row>
    <row r="748" spans="41:142" ht="15" x14ac:dyDescent="0.25">
      <c r="AO748" s="60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  <c r="DS748" s="60"/>
      <c r="DT748" s="60"/>
      <c r="DU748" s="60"/>
      <c r="DV748" s="60"/>
      <c r="DW748" s="60"/>
      <c r="DX748" s="60"/>
      <c r="DY748" s="60"/>
      <c r="DZ748" s="60"/>
      <c r="EA748" s="60"/>
      <c r="EB748" s="60"/>
      <c r="EC748" s="60"/>
      <c r="ED748" s="60"/>
      <c r="EE748" s="60"/>
      <c r="EF748" s="60"/>
      <c r="EG748" s="60"/>
      <c r="EH748" s="60"/>
      <c r="EI748" s="60"/>
      <c r="EJ748" s="60"/>
      <c r="EK748" s="60"/>
      <c r="EL748" s="60"/>
    </row>
    <row r="749" spans="41:142" ht="15" x14ac:dyDescent="0.25">
      <c r="AO749" s="60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  <c r="DS749" s="60"/>
      <c r="DT749" s="60"/>
      <c r="DU749" s="60"/>
      <c r="DV749" s="60"/>
      <c r="DW749" s="60"/>
      <c r="DX749" s="60"/>
      <c r="DY749" s="60"/>
      <c r="DZ749" s="60"/>
      <c r="EA749" s="60"/>
      <c r="EB749" s="60"/>
      <c r="EC749" s="60"/>
      <c r="ED749" s="60"/>
      <c r="EE749" s="60"/>
      <c r="EF749" s="60"/>
      <c r="EG749" s="60"/>
      <c r="EH749" s="60"/>
      <c r="EI749" s="60"/>
      <c r="EJ749" s="60"/>
      <c r="EK749" s="60"/>
      <c r="EL749" s="60"/>
    </row>
    <row r="750" spans="41:142" ht="15" x14ac:dyDescent="0.25">
      <c r="AO750" s="6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  <c r="DS750" s="60"/>
      <c r="DT750" s="60"/>
      <c r="DU750" s="60"/>
      <c r="DV750" s="60"/>
      <c r="DW750" s="60"/>
      <c r="DX750" s="60"/>
      <c r="DY750" s="60"/>
      <c r="DZ750" s="60"/>
      <c r="EA750" s="60"/>
      <c r="EB750" s="60"/>
      <c r="EC750" s="60"/>
      <c r="ED750" s="60"/>
      <c r="EE750" s="60"/>
      <c r="EF750" s="60"/>
      <c r="EG750" s="60"/>
      <c r="EH750" s="60"/>
      <c r="EI750" s="60"/>
      <c r="EJ750" s="60"/>
      <c r="EK750" s="60"/>
      <c r="EL750" s="60"/>
    </row>
    <row r="751" spans="41:142" ht="15" x14ac:dyDescent="0.25">
      <c r="AO751" s="60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  <c r="DS751" s="60"/>
      <c r="DT751" s="60"/>
      <c r="DU751" s="60"/>
      <c r="DV751" s="60"/>
      <c r="DW751" s="60"/>
      <c r="DX751" s="60"/>
      <c r="DY751" s="60"/>
      <c r="DZ751" s="60"/>
      <c r="EA751" s="60"/>
      <c r="EB751" s="60"/>
      <c r="EC751" s="60"/>
      <c r="ED751" s="60"/>
      <c r="EE751" s="60"/>
      <c r="EF751" s="60"/>
      <c r="EG751" s="60"/>
      <c r="EH751" s="60"/>
      <c r="EI751" s="60"/>
      <c r="EJ751" s="60"/>
      <c r="EK751" s="60"/>
      <c r="EL751" s="60"/>
    </row>
    <row r="752" spans="41:142" ht="15" x14ac:dyDescent="0.25">
      <c r="AO752" s="60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  <c r="DS752" s="60"/>
      <c r="DT752" s="60"/>
      <c r="DU752" s="60"/>
      <c r="DV752" s="60"/>
      <c r="DW752" s="60"/>
      <c r="DX752" s="60"/>
      <c r="DY752" s="60"/>
      <c r="DZ752" s="60"/>
      <c r="EA752" s="60"/>
      <c r="EB752" s="60"/>
      <c r="EC752" s="60"/>
      <c r="ED752" s="60"/>
      <c r="EE752" s="60"/>
      <c r="EF752" s="60"/>
      <c r="EG752" s="60"/>
      <c r="EH752" s="60"/>
      <c r="EI752" s="60"/>
      <c r="EJ752" s="60"/>
      <c r="EK752" s="60"/>
      <c r="EL752" s="60"/>
    </row>
    <row r="753" spans="41:142" ht="15" x14ac:dyDescent="0.25">
      <c r="AO753" s="60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  <c r="DS753" s="60"/>
      <c r="DT753" s="60"/>
      <c r="DU753" s="60"/>
      <c r="DV753" s="60"/>
      <c r="DW753" s="60"/>
      <c r="DX753" s="60"/>
      <c r="DY753" s="60"/>
      <c r="DZ753" s="60"/>
      <c r="EA753" s="60"/>
      <c r="EB753" s="60"/>
      <c r="EC753" s="60"/>
      <c r="ED753" s="60"/>
      <c r="EE753" s="60"/>
      <c r="EF753" s="60"/>
      <c r="EG753" s="60"/>
      <c r="EH753" s="60"/>
      <c r="EI753" s="60"/>
      <c r="EJ753" s="60"/>
      <c r="EK753" s="60"/>
      <c r="EL753" s="60"/>
    </row>
    <row r="754" spans="41:142" ht="15" x14ac:dyDescent="0.25">
      <c r="AO754" s="60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  <c r="DS754" s="60"/>
      <c r="DT754" s="60"/>
      <c r="DU754" s="60"/>
      <c r="DV754" s="60"/>
      <c r="DW754" s="60"/>
      <c r="DX754" s="60"/>
      <c r="DY754" s="60"/>
      <c r="DZ754" s="60"/>
      <c r="EA754" s="60"/>
      <c r="EB754" s="60"/>
      <c r="EC754" s="60"/>
      <c r="ED754" s="60"/>
      <c r="EE754" s="60"/>
      <c r="EF754" s="60"/>
      <c r="EG754" s="60"/>
      <c r="EH754" s="60"/>
      <c r="EI754" s="60"/>
      <c r="EJ754" s="60"/>
      <c r="EK754" s="60"/>
      <c r="EL754" s="60"/>
    </row>
    <row r="755" spans="41:142" ht="15" x14ac:dyDescent="0.25">
      <c r="AO755" s="60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  <c r="DS755" s="60"/>
      <c r="DT755" s="60"/>
      <c r="DU755" s="60"/>
      <c r="DV755" s="60"/>
      <c r="DW755" s="60"/>
      <c r="DX755" s="60"/>
      <c r="DY755" s="60"/>
      <c r="DZ755" s="60"/>
      <c r="EA755" s="60"/>
      <c r="EB755" s="60"/>
      <c r="EC755" s="60"/>
      <c r="ED755" s="60"/>
      <c r="EE755" s="60"/>
      <c r="EF755" s="60"/>
      <c r="EG755" s="60"/>
      <c r="EH755" s="60"/>
      <c r="EI755" s="60"/>
      <c r="EJ755" s="60"/>
      <c r="EK755" s="60"/>
      <c r="EL755" s="60"/>
    </row>
    <row r="756" spans="41:142" ht="15" x14ac:dyDescent="0.25">
      <c r="AO756" s="60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  <c r="DS756" s="60"/>
      <c r="DT756" s="60"/>
      <c r="DU756" s="60"/>
      <c r="DV756" s="60"/>
      <c r="DW756" s="60"/>
      <c r="DX756" s="60"/>
      <c r="DY756" s="60"/>
      <c r="DZ756" s="60"/>
      <c r="EA756" s="60"/>
      <c r="EB756" s="60"/>
      <c r="EC756" s="60"/>
      <c r="ED756" s="60"/>
      <c r="EE756" s="60"/>
      <c r="EF756" s="60"/>
      <c r="EG756" s="60"/>
      <c r="EH756" s="60"/>
      <c r="EI756" s="60"/>
      <c r="EJ756" s="60"/>
      <c r="EK756" s="60"/>
      <c r="EL756" s="60"/>
    </row>
    <row r="757" spans="41:142" ht="15" x14ac:dyDescent="0.25">
      <c r="AO757" s="60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  <c r="DS757" s="60"/>
      <c r="DT757" s="60"/>
      <c r="DU757" s="60"/>
      <c r="DV757" s="60"/>
      <c r="DW757" s="60"/>
      <c r="DX757" s="60"/>
      <c r="DY757" s="60"/>
      <c r="DZ757" s="60"/>
      <c r="EA757" s="60"/>
      <c r="EB757" s="60"/>
      <c r="EC757" s="60"/>
      <c r="ED757" s="60"/>
      <c r="EE757" s="60"/>
      <c r="EF757" s="60"/>
      <c r="EG757" s="60"/>
      <c r="EH757" s="60"/>
      <c r="EI757" s="60"/>
      <c r="EJ757" s="60"/>
      <c r="EK757" s="60"/>
      <c r="EL757" s="60"/>
    </row>
    <row r="758" spans="41:142" ht="15" x14ac:dyDescent="0.25">
      <c r="AO758" s="60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  <c r="DS758" s="60"/>
      <c r="DT758" s="60"/>
      <c r="DU758" s="60"/>
      <c r="DV758" s="60"/>
      <c r="DW758" s="60"/>
      <c r="DX758" s="60"/>
      <c r="DY758" s="60"/>
      <c r="DZ758" s="60"/>
      <c r="EA758" s="60"/>
      <c r="EB758" s="60"/>
      <c r="EC758" s="60"/>
      <c r="ED758" s="60"/>
      <c r="EE758" s="60"/>
      <c r="EF758" s="60"/>
      <c r="EG758" s="60"/>
      <c r="EH758" s="60"/>
      <c r="EI758" s="60"/>
      <c r="EJ758" s="60"/>
      <c r="EK758" s="60"/>
      <c r="EL758" s="60"/>
    </row>
    <row r="759" spans="41:142" ht="15" x14ac:dyDescent="0.25">
      <c r="AO759" s="60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  <c r="DS759" s="60"/>
      <c r="DT759" s="60"/>
      <c r="DU759" s="60"/>
      <c r="DV759" s="60"/>
      <c r="DW759" s="60"/>
      <c r="DX759" s="60"/>
      <c r="DY759" s="60"/>
      <c r="DZ759" s="60"/>
      <c r="EA759" s="60"/>
      <c r="EB759" s="60"/>
      <c r="EC759" s="60"/>
      <c r="ED759" s="60"/>
      <c r="EE759" s="60"/>
      <c r="EF759" s="60"/>
      <c r="EG759" s="60"/>
      <c r="EH759" s="60"/>
      <c r="EI759" s="60"/>
      <c r="EJ759" s="60"/>
      <c r="EK759" s="60"/>
      <c r="EL759" s="60"/>
    </row>
    <row r="760" spans="41:142" ht="15" x14ac:dyDescent="0.25">
      <c r="AO760" s="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  <c r="DS760" s="60"/>
      <c r="DT760" s="60"/>
      <c r="DU760" s="60"/>
      <c r="DV760" s="60"/>
      <c r="DW760" s="60"/>
      <c r="DX760" s="60"/>
      <c r="DY760" s="60"/>
      <c r="DZ760" s="60"/>
      <c r="EA760" s="60"/>
      <c r="EB760" s="60"/>
      <c r="EC760" s="60"/>
      <c r="ED760" s="60"/>
      <c r="EE760" s="60"/>
      <c r="EF760" s="60"/>
      <c r="EG760" s="60"/>
      <c r="EH760" s="60"/>
      <c r="EI760" s="60"/>
      <c r="EJ760" s="60"/>
      <c r="EK760" s="60"/>
      <c r="EL760" s="60"/>
    </row>
    <row r="761" spans="41:142" ht="15" x14ac:dyDescent="0.25">
      <c r="AO761" s="60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  <c r="DS761" s="60"/>
      <c r="DT761" s="60"/>
      <c r="DU761" s="60"/>
      <c r="DV761" s="60"/>
      <c r="DW761" s="60"/>
      <c r="DX761" s="60"/>
      <c r="DY761" s="60"/>
      <c r="DZ761" s="60"/>
      <c r="EA761" s="60"/>
      <c r="EB761" s="60"/>
      <c r="EC761" s="60"/>
      <c r="ED761" s="60"/>
      <c r="EE761" s="60"/>
      <c r="EF761" s="60"/>
      <c r="EG761" s="60"/>
      <c r="EH761" s="60"/>
      <c r="EI761" s="60"/>
      <c r="EJ761" s="60"/>
      <c r="EK761" s="60"/>
      <c r="EL761" s="60"/>
    </row>
    <row r="762" spans="41:142" ht="15" x14ac:dyDescent="0.25">
      <c r="AO762" s="60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  <c r="DS762" s="60"/>
      <c r="DT762" s="60"/>
      <c r="DU762" s="60"/>
      <c r="DV762" s="60"/>
      <c r="DW762" s="60"/>
      <c r="DX762" s="60"/>
      <c r="DY762" s="60"/>
      <c r="DZ762" s="60"/>
      <c r="EA762" s="60"/>
      <c r="EB762" s="60"/>
      <c r="EC762" s="60"/>
      <c r="ED762" s="60"/>
      <c r="EE762" s="60"/>
      <c r="EF762" s="60"/>
      <c r="EG762" s="60"/>
      <c r="EH762" s="60"/>
      <c r="EI762" s="60"/>
      <c r="EJ762" s="60"/>
      <c r="EK762" s="60"/>
      <c r="EL762" s="60"/>
    </row>
    <row r="763" spans="41:142" ht="15" x14ac:dyDescent="0.25">
      <c r="AO763" s="60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  <c r="DS763" s="60"/>
      <c r="DT763" s="60"/>
      <c r="DU763" s="60"/>
      <c r="DV763" s="60"/>
      <c r="DW763" s="60"/>
      <c r="DX763" s="60"/>
      <c r="DY763" s="60"/>
      <c r="DZ763" s="60"/>
      <c r="EA763" s="60"/>
      <c r="EB763" s="60"/>
      <c r="EC763" s="60"/>
      <c r="ED763" s="60"/>
      <c r="EE763" s="60"/>
      <c r="EF763" s="60"/>
      <c r="EG763" s="60"/>
      <c r="EH763" s="60"/>
      <c r="EI763" s="60"/>
      <c r="EJ763" s="60"/>
      <c r="EK763" s="60"/>
      <c r="EL763" s="60"/>
    </row>
    <row r="764" spans="41:142" ht="15" x14ac:dyDescent="0.25">
      <c r="AO764" s="60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  <c r="DS764" s="60"/>
      <c r="DT764" s="60"/>
      <c r="DU764" s="60"/>
      <c r="DV764" s="60"/>
      <c r="DW764" s="60"/>
      <c r="DX764" s="60"/>
      <c r="DY764" s="60"/>
      <c r="DZ764" s="60"/>
      <c r="EA764" s="60"/>
      <c r="EB764" s="60"/>
      <c r="EC764" s="60"/>
      <c r="ED764" s="60"/>
      <c r="EE764" s="60"/>
      <c r="EF764" s="60"/>
      <c r="EG764" s="60"/>
      <c r="EH764" s="60"/>
      <c r="EI764" s="60"/>
      <c r="EJ764" s="60"/>
      <c r="EK764" s="60"/>
      <c r="EL764" s="60"/>
    </row>
    <row r="765" spans="41:142" ht="15" x14ac:dyDescent="0.25">
      <c r="AO765" s="60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  <c r="DS765" s="60"/>
      <c r="DT765" s="60"/>
      <c r="DU765" s="60"/>
      <c r="DV765" s="60"/>
      <c r="DW765" s="60"/>
      <c r="DX765" s="60"/>
      <c r="DY765" s="60"/>
      <c r="DZ765" s="60"/>
      <c r="EA765" s="60"/>
      <c r="EB765" s="60"/>
      <c r="EC765" s="60"/>
      <c r="ED765" s="60"/>
      <c r="EE765" s="60"/>
      <c r="EF765" s="60"/>
      <c r="EG765" s="60"/>
      <c r="EH765" s="60"/>
      <c r="EI765" s="60"/>
      <c r="EJ765" s="60"/>
      <c r="EK765" s="60"/>
      <c r="EL765" s="60"/>
    </row>
    <row r="766" spans="41:142" ht="15" x14ac:dyDescent="0.25">
      <c r="AO766" s="60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  <c r="DS766" s="60"/>
      <c r="DT766" s="60"/>
      <c r="DU766" s="60"/>
      <c r="DV766" s="60"/>
      <c r="DW766" s="60"/>
      <c r="DX766" s="60"/>
      <c r="DY766" s="60"/>
      <c r="DZ766" s="60"/>
      <c r="EA766" s="60"/>
      <c r="EB766" s="60"/>
      <c r="EC766" s="60"/>
      <c r="ED766" s="60"/>
      <c r="EE766" s="60"/>
      <c r="EF766" s="60"/>
      <c r="EG766" s="60"/>
      <c r="EH766" s="60"/>
      <c r="EI766" s="60"/>
      <c r="EJ766" s="60"/>
      <c r="EK766" s="60"/>
      <c r="EL766" s="60"/>
    </row>
    <row r="767" spans="41:142" ht="15" x14ac:dyDescent="0.25">
      <c r="AO767" s="60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  <c r="DS767" s="60"/>
      <c r="DT767" s="60"/>
      <c r="DU767" s="60"/>
      <c r="DV767" s="60"/>
      <c r="DW767" s="60"/>
      <c r="DX767" s="60"/>
      <c r="DY767" s="60"/>
      <c r="DZ767" s="60"/>
      <c r="EA767" s="60"/>
      <c r="EB767" s="60"/>
      <c r="EC767" s="60"/>
      <c r="ED767" s="60"/>
      <c r="EE767" s="60"/>
      <c r="EF767" s="60"/>
      <c r="EG767" s="60"/>
      <c r="EH767" s="60"/>
      <c r="EI767" s="60"/>
      <c r="EJ767" s="60"/>
      <c r="EK767" s="60"/>
      <c r="EL767" s="60"/>
    </row>
    <row r="768" spans="41:142" ht="15" x14ac:dyDescent="0.25">
      <c r="AO768" s="60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  <c r="DS768" s="60"/>
      <c r="DT768" s="60"/>
      <c r="DU768" s="60"/>
      <c r="DV768" s="60"/>
      <c r="DW768" s="60"/>
      <c r="DX768" s="60"/>
      <c r="DY768" s="60"/>
      <c r="DZ768" s="60"/>
      <c r="EA768" s="60"/>
      <c r="EB768" s="60"/>
      <c r="EC768" s="60"/>
      <c r="ED768" s="60"/>
      <c r="EE768" s="60"/>
      <c r="EF768" s="60"/>
      <c r="EG768" s="60"/>
      <c r="EH768" s="60"/>
      <c r="EI768" s="60"/>
      <c r="EJ768" s="60"/>
      <c r="EK768" s="60"/>
      <c r="EL768" s="60"/>
    </row>
    <row r="769" spans="41:142" ht="15" x14ac:dyDescent="0.25">
      <c r="AO769" s="60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  <c r="DS769" s="60"/>
      <c r="DT769" s="60"/>
      <c r="DU769" s="60"/>
      <c r="DV769" s="60"/>
      <c r="DW769" s="60"/>
      <c r="DX769" s="60"/>
      <c r="DY769" s="60"/>
      <c r="DZ769" s="60"/>
      <c r="EA769" s="60"/>
      <c r="EB769" s="60"/>
      <c r="EC769" s="60"/>
      <c r="ED769" s="60"/>
      <c r="EE769" s="60"/>
      <c r="EF769" s="60"/>
      <c r="EG769" s="60"/>
      <c r="EH769" s="60"/>
      <c r="EI769" s="60"/>
      <c r="EJ769" s="60"/>
      <c r="EK769" s="60"/>
      <c r="EL769" s="60"/>
    </row>
    <row r="770" spans="41:142" ht="15" x14ac:dyDescent="0.25">
      <c r="AO770" s="6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  <c r="DS770" s="60"/>
      <c r="DT770" s="60"/>
      <c r="DU770" s="60"/>
      <c r="DV770" s="60"/>
      <c r="DW770" s="60"/>
      <c r="DX770" s="60"/>
      <c r="DY770" s="60"/>
      <c r="DZ770" s="60"/>
      <c r="EA770" s="60"/>
      <c r="EB770" s="60"/>
      <c r="EC770" s="60"/>
      <c r="ED770" s="60"/>
      <c r="EE770" s="60"/>
      <c r="EF770" s="60"/>
      <c r="EG770" s="60"/>
      <c r="EH770" s="60"/>
      <c r="EI770" s="60"/>
      <c r="EJ770" s="60"/>
      <c r="EK770" s="60"/>
      <c r="EL770" s="60"/>
    </row>
    <row r="771" spans="41:142" ht="15" x14ac:dyDescent="0.25">
      <c r="AO771" s="60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  <c r="DS771" s="60"/>
      <c r="DT771" s="60"/>
      <c r="DU771" s="60"/>
      <c r="DV771" s="60"/>
      <c r="DW771" s="60"/>
      <c r="DX771" s="60"/>
      <c r="DY771" s="60"/>
      <c r="DZ771" s="60"/>
      <c r="EA771" s="60"/>
      <c r="EB771" s="60"/>
      <c r="EC771" s="60"/>
      <c r="ED771" s="60"/>
      <c r="EE771" s="60"/>
      <c r="EF771" s="60"/>
      <c r="EG771" s="60"/>
      <c r="EH771" s="60"/>
      <c r="EI771" s="60"/>
      <c r="EJ771" s="60"/>
      <c r="EK771" s="60"/>
      <c r="EL771" s="60"/>
    </row>
    <row r="772" spans="41:142" ht="15" x14ac:dyDescent="0.25">
      <c r="AO772" s="60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  <c r="DS772" s="60"/>
      <c r="DT772" s="60"/>
      <c r="DU772" s="60"/>
      <c r="DV772" s="60"/>
      <c r="DW772" s="60"/>
      <c r="DX772" s="60"/>
      <c r="DY772" s="60"/>
      <c r="DZ772" s="60"/>
      <c r="EA772" s="60"/>
      <c r="EB772" s="60"/>
      <c r="EC772" s="60"/>
      <c r="ED772" s="60"/>
      <c r="EE772" s="60"/>
      <c r="EF772" s="60"/>
      <c r="EG772" s="60"/>
      <c r="EH772" s="60"/>
      <c r="EI772" s="60"/>
      <c r="EJ772" s="60"/>
      <c r="EK772" s="60"/>
      <c r="EL772" s="60"/>
    </row>
    <row r="773" spans="41:142" ht="15" x14ac:dyDescent="0.25">
      <c r="AO773" s="60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  <c r="DS773" s="60"/>
      <c r="DT773" s="60"/>
      <c r="DU773" s="60"/>
      <c r="DV773" s="60"/>
      <c r="DW773" s="60"/>
      <c r="DX773" s="60"/>
      <c r="DY773" s="60"/>
      <c r="DZ773" s="60"/>
      <c r="EA773" s="60"/>
      <c r="EB773" s="60"/>
      <c r="EC773" s="60"/>
      <c r="ED773" s="60"/>
      <c r="EE773" s="60"/>
      <c r="EF773" s="60"/>
      <c r="EG773" s="60"/>
      <c r="EH773" s="60"/>
      <c r="EI773" s="60"/>
      <c r="EJ773" s="60"/>
      <c r="EK773" s="60"/>
      <c r="EL773" s="60"/>
    </row>
    <row r="774" spans="41:142" ht="15" x14ac:dyDescent="0.25">
      <c r="AO774" s="60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  <c r="DS774" s="60"/>
      <c r="DT774" s="60"/>
      <c r="DU774" s="60"/>
      <c r="DV774" s="60"/>
      <c r="DW774" s="60"/>
      <c r="DX774" s="60"/>
      <c r="DY774" s="60"/>
      <c r="DZ774" s="60"/>
      <c r="EA774" s="60"/>
      <c r="EB774" s="60"/>
      <c r="EC774" s="60"/>
      <c r="ED774" s="60"/>
      <c r="EE774" s="60"/>
      <c r="EF774" s="60"/>
      <c r="EG774" s="60"/>
      <c r="EH774" s="60"/>
      <c r="EI774" s="60"/>
      <c r="EJ774" s="60"/>
      <c r="EK774" s="60"/>
      <c r="EL774" s="60"/>
    </row>
    <row r="775" spans="41:142" ht="15" x14ac:dyDescent="0.25">
      <c r="AO775" s="60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  <c r="DS775" s="60"/>
      <c r="DT775" s="60"/>
      <c r="DU775" s="60"/>
      <c r="DV775" s="60"/>
      <c r="DW775" s="60"/>
      <c r="DX775" s="60"/>
      <c r="DY775" s="60"/>
      <c r="DZ775" s="60"/>
      <c r="EA775" s="60"/>
      <c r="EB775" s="60"/>
      <c r="EC775" s="60"/>
      <c r="ED775" s="60"/>
      <c r="EE775" s="60"/>
      <c r="EF775" s="60"/>
      <c r="EG775" s="60"/>
      <c r="EH775" s="60"/>
      <c r="EI775" s="60"/>
      <c r="EJ775" s="60"/>
      <c r="EK775" s="60"/>
      <c r="EL775" s="60"/>
    </row>
    <row r="776" spans="41:142" ht="15" x14ac:dyDescent="0.25">
      <c r="AO776" s="60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  <c r="DS776" s="60"/>
      <c r="DT776" s="60"/>
      <c r="DU776" s="60"/>
      <c r="DV776" s="60"/>
      <c r="DW776" s="60"/>
      <c r="DX776" s="60"/>
      <c r="DY776" s="60"/>
      <c r="DZ776" s="60"/>
      <c r="EA776" s="60"/>
      <c r="EB776" s="60"/>
      <c r="EC776" s="60"/>
      <c r="ED776" s="60"/>
      <c r="EE776" s="60"/>
      <c r="EF776" s="60"/>
      <c r="EG776" s="60"/>
      <c r="EH776" s="60"/>
      <c r="EI776" s="60"/>
      <c r="EJ776" s="60"/>
      <c r="EK776" s="60"/>
      <c r="EL776" s="60"/>
    </row>
    <row r="777" spans="41:142" ht="15" x14ac:dyDescent="0.25">
      <c r="AO777" s="60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  <c r="DS777" s="60"/>
      <c r="DT777" s="60"/>
      <c r="DU777" s="60"/>
      <c r="DV777" s="60"/>
      <c r="DW777" s="60"/>
      <c r="DX777" s="60"/>
      <c r="DY777" s="60"/>
      <c r="DZ777" s="60"/>
      <c r="EA777" s="60"/>
      <c r="EB777" s="60"/>
      <c r="EC777" s="60"/>
      <c r="ED777" s="60"/>
      <c r="EE777" s="60"/>
      <c r="EF777" s="60"/>
      <c r="EG777" s="60"/>
      <c r="EH777" s="60"/>
      <c r="EI777" s="60"/>
      <c r="EJ777" s="60"/>
      <c r="EK777" s="60"/>
      <c r="EL777" s="60"/>
    </row>
    <row r="778" spans="41:142" ht="15" x14ac:dyDescent="0.25">
      <c r="AO778" s="60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  <c r="DS778" s="60"/>
      <c r="DT778" s="60"/>
      <c r="DU778" s="60"/>
      <c r="DV778" s="60"/>
      <c r="DW778" s="60"/>
      <c r="DX778" s="60"/>
      <c r="DY778" s="60"/>
      <c r="DZ778" s="60"/>
      <c r="EA778" s="60"/>
      <c r="EB778" s="60"/>
      <c r="EC778" s="60"/>
      <c r="ED778" s="60"/>
      <c r="EE778" s="60"/>
      <c r="EF778" s="60"/>
      <c r="EG778" s="60"/>
      <c r="EH778" s="60"/>
      <c r="EI778" s="60"/>
      <c r="EJ778" s="60"/>
      <c r="EK778" s="60"/>
      <c r="EL778" s="60"/>
    </row>
    <row r="779" spans="41:142" ht="15" x14ac:dyDescent="0.25">
      <c r="AO779" s="60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  <c r="DS779" s="60"/>
      <c r="DT779" s="60"/>
      <c r="DU779" s="60"/>
      <c r="DV779" s="60"/>
      <c r="DW779" s="60"/>
      <c r="DX779" s="60"/>
      <c r="DY779" s="60"/>
      <c r="DZ779" s="60"/>
      <c r="EA779" s="60"/>
      <c r="EB779" s="60"/>
      <c r="EC779" s="60"/>
      <c r="ED779" s="60"/>
      <c r="EE779" s="60"/>
      <c r="EF779" s="60"/>
      <c r="EG779" s="60"/>
      <c r="EH779" s="60"/>
      <c r="EI779" s="60"/>
      <c r="EJ779" s="60"/>
      <c r="EK779" s="60"/>
      <c r="EL779" s="60"/>
    </row>
    <row r="780" spans="41:142" ht="15" x14ac:dyDescent="0.25">
      <c r="AO780" s="6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  <c r="DS780" s="60"/>
      <c r="DT780" s="60"/>
      <c r="DU780" s="60"/>
      <c r="DV780" s="60"/>
      <c r="DW780" s="60"/>
      <c r="DX780" s="60"/>
      <c r="DY780" s="60"/>
      <c r="DZ780" s="60"/>
      <c r="EA780" s="60"/>
      <c r="EB780" s="60"/>
      <c r="EC780" s="60"/>
      <c r="ED780" s="60"/>
      <c r="EE780" s="60"/>
      <c r="EF780" s="60"/>
      <c r="EG780" s="60"/>
      <c r="EH780" s="60"/>
      <c r="EI780" s="60"/>
      <c r="EJ780" s="60"/>
      <c r="EK780" s="60"/>
      <c r="EL780" s="60"/>
    </row>
    <row r="781" spans="41:142" ht="15" x14ac:dyDescent="0.25">
      <c r="AO781" s="60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  <c r="DS781" s="60"/>
      <c r="DT781" s="60"/>
      <c r="DU781" s="60"/>
      <c r="DV781" s="60"/>
      <c r="DW781" s="60"/>
      <c r="DX781" s="60"/>
      <c r="DY781" s="60"/>
      <c r="DZ781" s="60"/>
      <c r="EA781" s="60"/>
      <c r="EB781" s="60"/>
      <c r="EC781" s="60"/>
      <c r="ED781" s="60"/>
      <c r="EE781" s="60"/>
      <c r="EF781" s="60"/>
      <c r="EG781" s="60"/>
      <c r="EH781" s="60"/>
      <c r="EI781" s="60"/>
      <c r="EJ781" s="60"/>
      <c r="EK781" s="60"/>
      <c r="EL781" s="60"/>
    </row>
    <row r="782" spans="41:142" ht="15" x14ac:dyDescent="0.25">
      <c r="AO782" s="60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  <c r="DS782" s="60"/>
      <c r="DT782" s="60"/>
      <c r="DU782" s="60"/>
      <c r="DV782" s="60"/>
      <c r="DW782" s="60"/>
      <c r="DX782" s="60"/>
      <c r="DY782" s="60"/>
      <c r="DZ782" s="60"/>
      <c r="EA782" s="60"/>
      <c r="EB782" s="60"/>
      <c r="EC782" s="60"/>
      <c r="ED782" s="60"/>
      <c r="EE782" s="60"/>
      <c r="EF782" s="60"/>
      <c r="EG782" s="60"/>
      <c r="EH782" s="60"/>
      <c r="EI782" s="60"/>
      <c r="EJ782" s="60"/>
      <c r="EK782" s="60"/>
      <c r="EL782" s="60"/>
    </row>
    <row r="783" spans="41:142" ht="15" x14ac:dyDescent="0.25">
      <c r="AO783" s="60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  <c r="DS783" s="60"/>
      <c r="DT783" s="60"/>
      <c r="DU783" s="60"/>
      <c r="DV783" s="60"/>
      <c r="DW783" s="60"/>
      <c r="DX783" s="60"/>
      <c r="DY783" s="60"/>
      <c r="DZ783" s="60"/>
      <c r="EA783" s="60"/>
      <c r="EB783" s="60"/>
      <c r="EC783" s="60"/>
      <c r="ED783" s="60"/>
      <c r="EE783" s="60"/>
      <c r="EF783" s="60"/>
      <c r="EG783" s="60"/>
      <c r="EH783" s="60"/>
      <c r="EI783" s="60"/>
      <c r="EJ783" s="60"/>
      <c r="EK783" s="60"/>
      <c r="EL783" s="60"/>
    </row>
    <row r="784" spans="41:142" ht="15" x14ac:dyDescent="0.25">
      <c r="AO784" s="60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  <c r="DS784" s="60"/>
      <c r="DT784" s="60"/>
      <c r="DU784" s="60"/>
      <c r="DV784" s="60"/>
      <c r="DW784" s="60"/>
      <c r="DX784" s="60"/>
      <c r="DY784" s="60"/>
      <c r="DZ784" s="60"/>
      <c r="EA784" s="60"/>
      <c r="EB784" s="60"/>
      <c r="EC784" s="60"/>
      <c r="ED784" s="60"/>
      <c r="EE784" s="60"/>
      <c r="EF784" s="60"/>
      <c r="EG784" s="60"/>
      <c r="EH784" s="60"/>
      <c r="EI784" s="60"/>
      <c r="EJ784" s="60"/>
      <c r="EK784" s="60"/>
      <c r="EL784" s="60"/>
    </row>
    <row r="785" spans="41:142" ht="15" x14ac:dyDescent="0.25">
      <c r="AO785" s="60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  <c r="DS785" s="60"/>
      <c r="DT785" s="60"/>
      <c r="DU785" s="60"/>
      <c r="DV785" s="60"/>
      <c r="DW785" s="60"/>
      <c r="DX785" s="60"/>
      <c r="DY785" s="60"/>
      <c r="DZ785" s="60"/>
      <c r="EA785" s="60"/>
      <c r="EB785" s="60"/>
      <c r="EC785" s="60"/>
      <c r="ED785" s="60"/>
      <c r="EE785" s="60"/>
      <c r="EF785" s="60"/>
      <c r="EG785" s="60"/>
      <c r="EH785" s="60"/>
      <c r="EI785" s="60"/>
      <c r="EJ785" s="60"/>
      <c r="EK785" s="60"/>
      <c r="EL785" s="60"/>
    </row>
    <row r="786" spans="41:142" ht="15" x14ac:dyDescent="0.25">
      <c r="AO786" s="60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  <c r="DS786" s="60"/>
      <c r="DT786" s="60"/>
      <c r="DU786" s="60"/>
      <c r="DV786" s="60"/>
      <c r="DW786" s="60"/>
      <c r="DX786" s="60"/>
      <c r="DY786" s="60"/>
      <c r="DZ786" s="60"/>
      <c r="EA786" s="60"/>
      <c r="EB786" s="60"/>
      <c r="EC786" s="60"/>
      <c r="ED786" s="60"/>
      <c r="EE786" s="60"/>
      <c r="EF786" s="60"/>
      <c r="EG786" s="60"/>
      <c r="EH786" s="60"/>
      <c r="EI786" s="60"/>
      <c r="EJ786" s="60"/>
      <c r="EK786" s="60"/>
      <c r="EL786" s="60"/>
    </row>
    <row r="787" spans="41:142" ht="15" x14ac:dyDescent="0.25">
      <c r="AO787" s="60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  <c r="DS787" s="60"/>
      <c r="DT787" s="60"/>
      <c r="DU787" s="60"/>
      <c r="DV787" s="60"/>
      <c r="DW787" s="60"/>
      <c r="DX787" s="60"/>
      <c r="DY787" s="60"/>
      <c r="DZ787" s="60"/>
      <c r="EA787" s="60"/>
      <c r="EB787" s="60"/>
      <c r="EC787" s="60"/>
      <c r="ED787" s="60"/>
      <c r="EE787" s="60"/>
      <c r="EF787" s="60"/>
      <c r="EG787" s="60"/>
      <c r="EH787" s="60"/>
      <c r="EI787" s="60"/>
      <c r="EJ787" s="60"/>
      <c r="EK787" s="60"/>
      <c r="EL787" s="60"/>
    </row>
    <row r="788" spans="41:142" ht="15" x14ac:dyDescent="0.25">
      <c r="AO788" s="60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  <c r="DS788" s="60"/>
      <c r="DT788" s="60"/>
      <c r="DU788" s="60"/>
      <c r="DV788" s="60"/>
      <c r="DW788" s="60"/>
      <c r="DX788" s="60"/>
      <c r="DY788" s="60"/>
      <c r="DZ788" s="60"/>
      <c r="EA788" s="60"/>
      <c r="EB788" s="60"/>
      <c r="EC788" s="60"/>
      <c r="ED788" s="60"/>
      <c r="EE788" s="60"/>
      <c r="EF788" s="60"/>
      <c r="EG788" s="60"/>
      <c r="EH788" s="60"/>
      <c r="EI788" s="60"/>
      <c r="EJ788" s="60"/>
      <c r="EK788" s="60"/>
      <c r="EL788" s="60"/>
    </row>
    <row r="789" spans="41:142" ht="15" x14ac:dyDescent="0.25">
      <c r="AO789" s="60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  <c r="DS789" s="60"/>
      <c r="DT789" s="60"/>
      <c r="DU789" s="60"/>
      <c r="DV789" s="60"/>
      <c r="DW789" s="60"/>
      <c r="DX789" s="60"/>
      <c r="DY789" s="60"/>
      <c r="DZ789" s="60"/>
      <c r="EA789" s="60"/>
      <c r="EB789" s="60"/>
      <c r="EC789" s="60"/>
      <c r="ED789" s="60"/>
      <c r="EE789" s="60"/>
      <c r="EF789" s="60"/>
      <c r="EG789" s="60"/>
      <c r="EH789" s="60"/>
      <c r="EI789" s="60"/>
      <c r="EJ789" s="60"/>
      <c r="EK789" s="60"/>
      <c r="EL789" s="60"/>
    </row>
    <row r="790" spans="41:142" ht="15" x14ac:dyDescent="0.25">
      <c r="AO790" s="6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  <c r="DS790" s="60"/>
      <c r="DT790" s="60"/>
      <c r="DU790" s="60"/>
      <c r="DV790" s="60"/>
      <c r="DW790" s="60"/>
      <c r="DX790" s="60"/>
      <c r="DY790" s="60"/>
      <c r="DZ790" s="60"/>
      <c r="EA790" s="60"/>
      <c r="EB790" s="60"/>
      <c r="EC790" s="60"/>
      <c r="ED790" s="60"/>
      <c r="EE790" s="60"/>
      <c r="EF790" s="60"/>
      <c r="EG790" s="60"/>
      <c r="EH790" s="60"/>
      <c r="EI790" s="60"/>
      <c r="EJ790" s="60"/>
      <c r="EK790" s="60"/>
      <c r="EL790" s="60"/>
    </row>
    <row r="791" spans="41:142" ht="15" x14ac:dyDescent="0.25">
      <c r="AO791" s="60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  <c r="DS791" s="60"/>
      <c r="DT791" s="60"/>
      <c r="DU791" s="60"/>
      <c r="DV791" s="60"/>
      <c r="DW791" s="60"/>
      <c r="DX791" s="60"/>
      <c r="DY791" s="60"/>
      <c r="DZ791" s="60"/>
      <c r="EA791" s="60"/>
      <c r="EB791" s="60"/>
      <c r="EC791" s="60"/>
      <c r="ED791" s="60"/>
      <c r="EE791" s="60"/>
      <c r="EF791" s="60"/>
      <c r="EG791" s="60"/>
      <c r="EH791" s="60"/>
      <c r="EI791" s="60"/>
      <c r="EJ791" s="60"/>
      <c r="EK791" s="60"/>
      <c r="EL791" s="60"/>
    </row>
    <row r="792" spans="41:142" ht="15" x14ac:dyDescent="0.25">
      <c r="AO792" s="60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  <c r="DS792" s="60"/>
      <c r="DT792" s="60"/>
      <c r="DU792" s="60"/>
      <c r="DV792" s="60"/>
      <c r="DW792" s="60"/>
      <c r="DX792" s="60"/>
      <c r="DY792" s="60"/>
      <c r="DZ792" s="60"/>
      <c r="EA792" s="60"/>
      <c r="EB792" s="60"/>
      <c r="EC792" s="60"/>
      <c r="ED792" s="60"/>
      <c r="EE792" s="60"/>
      <c r="EF792" s="60"/>
      <c r="EG792" s="60"/>
      <c r="EH792" s="60"/>
      <c r="EI792" s="60"/>
      <c r="EJ792" s="60"/>
      <c r="EK792" s="60"/>
      <c r="EL792" s="60"/>
    </row>
    <row r="793" spans="41:142" ht="15" x14ac:dyDescent="0.25">
      <c r="AO793" s="60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  <c r="DS793" s="60"/>
      <c r="DT793" s="60"/>
      <c r="DU793" s="60"/>
      <c r="DV793" s="60"/>
      <c r="DW793" s="60"/>
      <c r="DX793" s="60"/>
      <c r="DY793" s="60"/>
      <c r="DZ793" s="60"/>
      <c r="EA793" s="60"/>
      <c r="EB793" s="60"/>
      <c r="EC793" s="60"/>
      <c r="ED793" s="60"/>
      <c r="EE793" s="60"/>
      <c r="EF793" s="60"/>
      <c r="EG793" s="60"/>
      <c r="EH793" s="60"/>
      <c r="EI793" s="60"/>
      <c r="EJ793" s="60"/>
      <c r="EK793" s="60"/>
      <c r="EL793" s="60"/>
    </row>
    <row r="794" spans="41:142" ht="15" x14ac:dyDescent="0.25">
      <c r="AO794" s="60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  <c r="DS794" s="60"/>
      <c r="DT794" s="60"/>
      <c r="DU794" s="60"/>
      <c r="DV794" s="60"/>
      <c r="DW794" s="60"/>
      <c r="DX794" s="60"/>
      <c r="DY794" s="60"/>
      <c r="DZ794" s="60"/>
      <c r="EA794" s="60"/>
      <c r="EB794" s="60"/>
      <c r="EC794" s="60"/>
      <c r="ED794" s="60"/>
      <c r="EE794" s="60"/>
      <c r="EF794" s="60"/>
      <c r="EG794" s="60"/>
      <c r="EH794" s="60"/>
      <c r="EI794" s="60"/>
      <c r="EJ794" s="60"/>
      <c r="EK794" s="60"/>
      <c r="EL794" s="60"/>
    </row>
    <row r="795" spans="41:142" ht="15" x14ac:dyDescent="0.25">
      <c r="AO795" s="60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  <c r="DS795" s="60"/>
      <c r="DT795" s="60"/>
      <c r="DU795" s="60"/>
      <c r="DV795" s="60"/>
      <c r="DW795" s="60"/>
      <c r="DX795" s="60"/>
      <c r="DY795" s="60"/>
      <c r="DZ795" s="60"/>
      <c r="EA795" s="60"/>
      <c r="EB795" s="60"/>
      <c r="EC795" s="60"/>
      <c r="ED795" s="60"/>
      <c r="EE795" s="60"/>
      <c r="EF795" s="60"/>
      <c r="EG795" s="60"/>
      <c r="EH795" s="60"/>
      <c r="EI795" s="60"/>
      <c r="EJ795" s="60"/>
      <c r="EK795" s="60"/>
      <c r="EL795" s="60"/>
    </row>
    <row r="796" spans="41:142" ht="15" x14ac:dyDescent="0.25">
      <c r="AO796" s="60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  <c r="DS796" s="60"/>
      <c r="DT796" s="60"/>
      <c r="DU796" s="60"/>
      <c r="DV796" s="60"/>
      <c r="DW796" s="60"/>
      <c r="DX796" s="60"/>
      <c r="DY796" s="60"/>
      <c r="DZ796" s="60"/>
      <c r="EA796" s="60"/>
      <c r="EB796" s="60"/>
      <c r="EC796" s="60"/>
      <c r="ED796" s="60"/>
      <c r="EE796" s="60"/>
      <c r="EF796" s="60"/>
      <c r="EG796" s="60"/>
      <c r="EH796" s="60"/>
      <c r="EI796" s="60"/>
      <c r="EJ796" s="60"/>
      <c r="EK796" s="60"/>
      <c r="EL796" s="60"/>
    </row>
    <row r="797" spans="41:142" ht="15" x14ac:dyDescent="0.25">
      <c r="AO797" s="60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  <c r="DS797" s="60"/>
      <c r="DT797" s="60"/>
      <c r="DU797" s="60"/>
      <c r="DV797" s="60"/>
      <c r="DW797" s="60"/>
      <c r="DX797" s="60"/>
      <c r="DY797" s="60"/>
      <c r="DZ797" s="60"/>
      <c r="EA797" s="60"/>
      <c r="EB797" s="60"/>
      <c r="EC797" s="60"/>
      <c r="ED797" s="60"/>
      <c r="EE797" s="60"/>
      <c r="EF797" s="60"/>
      <c r="EG797" s="60"/>
      <c r="EH797" s="60"/>
      <c r="EI797" s="60"/>
      <c r="EJ797" s="60"/>
      <c r="EK797" s="60"/>
      <c r="EL797" s="60"/>
    </row>
    <row r="798" spans="41:142" ht="15" x14ac:dyDescent="0.25">
      <c r="AO798" s="60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  <c r="DS798" s="60"/>
      <c r="DT798" s="60"/>
      <c r="DU798" s="60"/>
      <c r="DV798" s="60"/>
      <c r="DW798" s="60"/>
      <c r="DX798" s="60"/>
      <c r="DY798" s="60"/>
      <c r="DZ798" s="60"/>
      <c r="EA798" s="60"/>
      <c r="EB798" s="60"/>
      <c r="EC798" s="60"/>
      <c r="ED798" s="60"/>
      <c r="EE798" s="60"/>
      <c r="EF798" s="60"/>
      <c r="EG798" s="60"/>
      <c r="EH798" s="60"/>
      <c r="EI798" s="60"/>
      <c r="EJ798" s="60"/>
      <c r="EK798" s="60"/>
      <c r="EL798" s="60"/>
    </row>
    <row r="799" spans="41:142" ht="15" x14ac:dyDescent="0.25">
      <c r="AO799" s="60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  <c r="DS799" s="60"/>
      <c r="DT799" s="60"/>
      <c r="DU799" s="60"/>
      <c r="DV799" s="60"/>
      <c r="DW799" s="60"/>
      <c r="DX799" s="60"/>
      <c r="DY799" s="60"/>
      <c r="DZ799" s="60"/>
      <c r="EA799" s="60"/>
      <c r="EB799" s="60"/>
      <c r="EC799" s="60"/>
      <c r="ED799" s="60"/>
      <c r="EE799" s="60"/>
      <c r="EF799" s="60"/>
      <c r="EG799" s="60"/>
      <c r="EH799" s="60"/>
      <c r="EI799" s="60"/>
      <c r="EJ799" s="60"/>
      <c r="EK799" s="60"/>
      <c r="EL799" s="60"/>
    </row>
    <row r="800" spans="41:142" ht="15" x14ac:dyDescent="0.25">
      <c r="AO800" s="6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  <c r="DS800" s="60"/>
      <c r="DT800" s="60"/>
      <c r="DU800" s="60"/>
      <c r="DV800" s="60"/>
      <c r="DW800" s="60"/>
      <c r="DX800" s="60"/>
      <c r="DY800" s="60"/>
      <c r="DZ800" s="60"/>
      <c r="EA800" s="60"/>
      <c r="EB800" s="60"/>
      <c r="EC800" s="60"/>
      <c r="ED800" s="60"/>
      <c r="EE800" s="60"/>
      <c r="EF800" s="60"/>
      <c r="EG800" s="60"/>
      <c r="EH800" s="60"/>
      <c r="EI800" s="60"/>
      <c r="EJ800" s="60"/>
      <c r="EK800" s="60"/>
      <c r="EL800" s="60"/>
    </row>
    <row r="801" spans="41:142" ht="15" x14ac:dyDescent="0.25">
      <c r="AO801" s="60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  <c r="DS801" s="60"/>
      <c r="DT801" s="60"/>
      <c r="DU801" s="60"/>
      <c r="DV801" s="60"/>
      <c r="DW801" s="60"/>
      <c r="DX801" s="60"/>
      <c r="DY801" s="60"/>
      <c r="DZ801" s="60"/>
      <c r="EA801" s="60"/>
      <c r="EB801" s="60"/>
      <c r="EC801" s="60"/>
      <c r="ED801" s="60"/>
      <c r="EE801" s="60"/>
      <c r="EF801" s="60"/>
      <c r="EG801" s="60"/>
      <c r="EH801" s="60"/>
      <c r="EI801" s="60"/>
      <c r="EJ801" s="60"/>
      <c r="EK801" s="60"/>
      <c r="EL801" s="60"/>
    </row>
    <row r="802" spans="41:142" ht="15" x14ac:dyDescent="0.25">
      <c r="AO802" s="60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  <c r="DS802" s="60"/>
      <c r="DT802" s="60"/>
      <c r="DU802" s="60"/>
      <c r="DV802" s="60"/>
      <c r="DW802" s="60"/>
      <c r="DX802" s="60"/>
      <c r="DY802" s="60"/>
      <c r="DZ802" s="60"/>
      <c r="EA802" s="60"/>
      <c r="EB802" s="60"/>
      <c r="EC802" s="60"/>
      <c r="ED802" s="60"/>
      <c r="EE802" s="60"/>
      <c r="EF802" s="60"/>
      <c r="EG802" s="60"/>
      <c r="EH802" s="60"/>
      <c r="EI802" s="60"/>
      <c r="EJ802" s="60"/>
      <c r="EK802" s="60"/>
      <c r="EL802" s="60"/>
    </row>
    <row r="803" spans="41:142" ht="15" x14ac:dyDescent="0.25">
      <c r="AO803" s="60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  <c r="DS803" s="60"/>
      <c r="DT803" s="60"/>
      <c r="DU803" s="60"/>
      <c r="DV803" s="60"/>
      <c r="DW803" s="60"/>
      <c r="DX803" s="60"/>
      <c r="DY803" s="60"/>
      <c r="DZ803" s="60"/>
      <c r="EA803" s="60"/>
      <c r="EB803" s="60"/>
      <c r="EC803" s="60"/>
      <c r="ED803" s="60"/>
      <c r="EE803" s="60"/>
      <c r="EF803" s="60"/>
      <c r="EG803" s="60"/>
      <c r="EH803" s="60"/>
      <c r="EI803" s="60"/>
      <c r="EJ803" s="60"/>
      <c r="EK803" s="60"/>
      <c r="EL803" s="60"/>
    </row>
    <row r="804" spans="41:142" ht="15" x14ac:dyDescent="0.25">
      <c r="AO804" s="60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  <c r="DS804" s="60"/>
      <c r="DT804" s="60"/>
      <c r="DU804" s="60"/>
      <c r="DV804" s="60"/>
      <c r="DW804" s="60"/>
      <c r="DX804" s="60"/>
      <c r="DY804" s="60"/>
      <c r="DZ804" s="60"/>
      <c r="EA804" s="60"/>
      <c r="EB804" s="60"/>
      <c r="EC804" s="60"/>
      <c r="ED804" s="60"/>
      <c r="EE804" s="60"/>
      <c r="EF804" s="60"/>
      <c r="EG804" s="60"/>
      <c r="EH804" s="60"/>
      <c r="EI804" s="60"/>
      <c r="EJ804" s="60"/>
      <c r="EK804" s="60"/>
      <c r="EL804" s="60"/>
    </row>
    <row r="805" spans="41:142" ht="15" x14ac:dyDescent="0.25">
      <c r="AO805" s="60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  <c r="DS805" s="60"/>
      <c r="DT805" s="60"/>
      <c r="DU805" s="60"/>
      <c r="DV805" s="60"/>
      <c r="DW805" s="60"/>
      <c r="DX805" s="60"/>
      <c r="DY805" s="60"/>
      <c r="DZ805" s="60"/>
      <c r="EA805" s="60"/>
      <c r="EB805" s="60"/>
      <c r="EC805" s="60"/>
      <c r="ED805" s="60"/>
      <c r="EE805" s="60"/>
      <c r="EF805" s="60"/>
      <c r="EG805" s="60"/>
      <c r="EH805" s="60"/>
      <c r="EI805" s="60"/>
      <c r="EJ805" s="60"/>
      <c r="EK805" s="60"/>
      <c r="EL805" s="60"/>
    </row>
    <row r="806" spans="41:142" ht="15" x14ac:dyDescent="0.25">
      <c r="AO806" s="60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  <c r="DS806" s="60"/>
      <c r="DT806" s="60"/>
      <c r="DU806" s="60"/>
      <c r="DV806" s="60"/>
      <c r="DW806" s="60"/>
      <c r="DX806" s="60"/>
      <c r="DY806" s="60"/>
      <c r="DZ806" s="60"/>
      <c r="EA806" s="60"/>
      <c r="EB806" s="60"/>
      <c r="EC806" s="60"/>
      <c r="ED806" s="60"/>
      <c r="EE806" s="60"/>
      <c r="EF806" s="60"/>
      <c r="EG806" s="60"/>
      <c r="EH806" s="60"/>
      <c r="EI806" s="60"/>
      <c r="EJ806" s="60"/>
      <c r="EK806" s="60"/>
      <c r="EL806" s="60"/>
    </row>
    <row r="807" spans="41:142" ht="15" x14ac:dyDescent="0.25">
      <c r="AO807" s="60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  <c r="DS807" s="60"/>
      <c r="DT807" s="60"/>
      <c r="DU807" s="60"/>
      <c r="DV807" s="60"/>
      <c r="DW807" s="60"/>
      <c r="DX807" s="60"/>
      <c r="DY807" s="60"/>
      <c r="DZ807" s="60"/>
      <c r="EA807" s="60"/>
      <c r="EB807" s="60"/>
      <c r="EC807" s="60"/>
      <c r="ED807" s="60"/>
      <c r="EE807" s="60"/>
      <c r="EF807" s="60"/>
      <c r="EG807" s="60"/>
      <c r="EH807" s="60"/>
      <c r="EI807" s="60"/>
      <c r="EJ807" s="60"/>
      <c r="EK807" s="60"/>
      <c r="EL807" s="60"/>
    </row>
    <row r="808" spans="41:142" ht="15" x14ac:dyDescent="0.25">
      <c r="AO808" s="60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  <c r="DS808" s="60"/>
      <c r="DT808" s="60"/>
      <c r="DU808" s="60"/>
      <c r="DV808" s="60"/>
      <c r="DW808" s="60"/>
      <c r="DX808" s="60"/>
      <c r="DY808" s="60"/>
      <c r="DZ808" s="60"/>
      <c r="EA808" s="60"/>
      <c r="EB808" s="60"/>
      <c r="EC808" s="60"/>
      <c r="ED808" s="60"/>
      <c r="EE808" s="60"/>
      <c r="EF808" s="60"/>
      <c r="EG808" s="60"/>
      <c r="EH808" s="60"/>
      <c r="EI808" s="60"/>
      <c r="EJ808" s="60"/>
      <c r="EK808" s="60"/>
      <c r="EL808" s="60"/>
    </row>
    <row r="809" spans="41:142" ht="15" x14ac:dyDescent="0.25">
      <c r="AO809" s="60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  <c r="DS809" s="60"/>
      <c r="DT809" s="60"/>
      <c r="DU809" s="60"/>
      <c r="DV809" s="60"/>
      <c r="DW809" s="60"/>
      <c r="DX809" s="60"/>
      <c r="DY809" s="60"/>
      <c r="DZ809" s="60"/>
      <c r="EA809" s="60"/>
      <c r="EB809" s="60"/>
      <c r="EC809" s="60"/>
      <c r="ED809" s="60"/>
      <c r="EE809" s="60"/>
      <c r="EF809" s="60"/>
      <c r="EG809" s="60"/>
      <c r="EH809" s="60"/>
      <c r="EI809" s="60"/>
      <c r="EJ809" s="60"/>
      <c r="EK809" s="60"/>
      <c r="EL809" s="60"/>
    </row>
    <row r="810" spans="41:142" ht="15" x14ac:dyDescent="0.25">
      <c r="AO810" s="6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  <c r="DS810" s="60"/>
      <c r="DT810" s="60"/>
      <c r="DU810" s="60"/>
      <c r="DV810" s="60"/>
      <c r="DW810" s="60"/>
      <c r="DX810" s="60"/>
      <c r="DY810" s="60"/>
      <c r="DZ810" s="60"/>
      <c r="EA810" s="60"/>
      <c r="EB810" s="60"/>
      <c r="EC810" s="60"/>
      <c r="ED810" s="60"/>
      <c r="EE810" s="60"/>
      <c r="EF810" s="60"/>
      <c r="EG810" s="60"/>
      <c r="EH810" s="60"/>
      <c r="EI810" s="60"/>
      <c r="EJ810" s="60"/>
      <c r="EK810" s="60"/>
      <c r="EL810" s="60"/>
    </row>
    <row r="811" spans="41:142" ht="15" x14ac:dyDescent="0.25">
      <c r="AO811" s="60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  <c r="DS811" s="60"/>
      <c r="DT811" s="60"/>
      <c r="DU811" s="60"/>
      <c r="DV811" s="60"/>
      <c r="DW811" s="60"/>
      <c r="DX811" s="60"/>
      <c r="DY811" s="60"/>
      <c r="DZ811" s="60"/>
      <c r="EA811" s="60"/>
      <c r="EB811" s="60"/>
      <c r="EC811" s="60"/>
      <c r="ED811" s="60"/>
      <c r="EE811" s="60"/>
      <c r="EF811" s="60"/>
      <c r="EG811" s="60"/>
      <c r="EH811" s="60"/>
      <c r="EI811" s="60"/>
      <c r="EJ811" s="60"/>
      <c r="EK811" s="60"/>
      <c r="EL811" s="60"/>
    </row>
    <row r="812" spans="41:142" ht="15" x14ac:dyDescent="0.25">
      <c r="AO812" s="60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  <c r="DS812" s="60"/>
      <c r="DT812" s="60"/>
      <c r="DU812" s="60"/>
      <c r="DV812" s="60"/>
      <c r="DW812" s="60"/>
      <c r="DX812" s="60"/>
      <c r="DY812" s="60"/>
      <c r="DZ812" s="60"/>
      <c r="EA812" s="60"/>
      <c r="EB812" s="60"/>
      <c r="EC812" s="60"/>
      <c r="ED812" s="60"/>
      <c r="EE812" s="60"/>
      <c r="EF812" s="60"/>
      <c r="EG812" s="60"/>
      <c r="EH812" s="60"/>
      <c r="EI812" s="60"/>
      <c r="EJ812" s="60"/>
      <c r="EK812" s="60"/>
      <c r="EL812" s="60"/>
    </row>
    <row r="813" spans="41:142" ht="15" x14ac:dyDescent="0.25">
      <c r="AO813" s="60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  <c r="DS813" s="60"/>
      <c r="DT813" s="60"/>
      <c r="DU813" s="60"/>
      <c r="DV813" s="60"/>
      <c r="DW813" s="60"/>
      <c r="DX813" s="60"/>
      <c r="DY813" s="60"/>
      <c r="DZ813" s="60"/>
      <c r="EA813" s="60"/>
      <c r="EB813" s="60"/>
      <c r="EC813" s="60"/>
      <c r="ED813" s="60"/>
      <c r="EE813" s="60"/>
      <c r="EF813" s="60"/>
      <c r="EG813" s="60"/>
      <c r="EH813" s="60"/>
      <c r="EI813" s="60"/>
      <c r="EJ813" s="60"/>
      <c r="EK813" s="60"/>
      <c r="EL813" s="60"/>
    </row>
    <row r="814" spans="41:142" ht="15" x14ac:dyDescent="0.25">
      <c r="AO814" s="60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  <c r="DS814" s="60"/>
      <c r="DT814" s="60"/>
      <c r="DU814" s="60"/>
      <c r="DV814" s="60"/>
      <c r="DW814" s="60"/>
      <c r="DX814" s="60"/>
      <c r="DY814" s="60"/>
      <c r="DZ814" s="60"/>
      <c r="EA814" s="60"/>
      <c r="EB814" s="60"/>
      <c r="EC814" s="60"/>
      <c r="ED814" s="60"/>
      <c r="EE814" s="60"/>
      <c r="EF814" s="60"/>
      <c r="EG814" s="60"/>
      <c r="EH814" s="60"/>
      <c r="EI814" s="60"/>
      <c r="EJ814" s="60"/>
      <c r="EK814" s="60"/>
      <c r="EL814" s="60"/>
    </row>
    <row r="815" spans="41:142" ht="15" x14ac:dyDescent="0.25">
      <c r="AO815" s="60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  <c r="DS815" s="60"/>
      <c r="DT815" s="60"/>
      <c r="DU815" s="60"/>
      <c r="DV815" s="60"/>
      <c r="DW815" s="60"/>
      <c r="DX815" s="60"/>
      <c r="DY815" s="60"/>
      <c r="DZ815" s="60"/>
      <c r="EA815" s="60"/>
      <c r="EB815" s="60"/>
      <c r="EC815" s="60"/>
      <c r="ED815" s="60"/>
      <c r="EE815" s="60"/>
      <c r="EF815" s="60"/>
      <c r="EG815" s="60"/>
      <c r="EH815" s="60"/>
      <c r="EI815" s="60"/>
      <c r="EJ815" s="60"/>
      <c r="EK815" s="60"/>
      <c r="EL815" s="60"/>
    </row>
    <row r="816" spans="41:142" ht="15" x14ac:dyDescent="0.25">
      <c r="AO816" s="60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  <c r="DS816" s="60"/>
      <c r="DT816" s="60"/>
      <c r="DU816" s="60"/>
      <c r="DV816" s="60"/>
      <c r="DW816" s="60"/>
      <c r="DX816" s="60"/>
      <c r="DY816" s="60"/>
      <c r="DZ816" s="60"/>
      <c r="EA816" s="60"/>
      <c r="EB816" s="60"/>
      <c r="EC816" s="60"/>
      <c r="ED816" s="60"/>
      <c r="EE816" s="60"/>
      <c r="EF816" s="60"/>
      <c r="EG816" s="60"/>
      <c r="EH816" s="60"/>
      <c r="EI816" s="60"/>
      <c r="EJ816" s="60"/>
      <c r="EK816" s="60"/>
      <c r="EL816" s="60"/>
    </row>
    <row r="817" spans="41:142" ht="15" x14ac:dyDescent="0.25">
      <c r="AO817" s="60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  <c r="DS817" s="60"/>
      <c r="DT817" s="60"/>
      <c r="DU817" s="60"/>
      <c r="DV817" s="60"/>
      <c r="DW817" s="60"/>
      <c r="DX817" s="60"/>
      <c r="DY817" s="60"/>
      <c r="DZ817" s="60"/>
      <c r="EA817" s="60"/>
      <c r="EB817" s="60"/>
      <c r="EC817" s="60"/>
      <c r="ED817" s="60"/>
      <c r="EE817" s="60"/>
      <c r="EF817" s="60"/>
      <c r="EG817" s="60"/>
      <c r="EH817" s="60"/>
      <c r="EI817" s="60"/>
      <c r="EJ817" s="60"/>
      <c r="EK817" s="60"/>
      <c r="EL817" s="60"/>
    </row>
    <row r="818" spans="41:142" ht="15" x14ac:dyDescent="0.25">
      <c r="AO818" s="60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  <c r="DS818" s="60"/>
      <c r="DT818" s="60"/>
      <c r="DU818" s="60"/>
      <c r="DV818" s="60"/>
      <c r="DW818" s="60"/>
      <c r="DX818" s="60"/>
      <c r="DY818" s="60"/>
      <c r="DZ818" s="60"/>
      <c r="EA818" s="60"/>
      <c r="EB818" s="60"/>
      <c r="EC818" s="60"/>
      <c r="ED818" s="60"/>
      <c r="EE818" s="60"/>
      <c r="EF818" s="60"/>
      <c r="EG818" s="60"/>
      <c r="EH818" s="60"/>
      <c r="EI818" s="60"/>
      <c r="EJ818" s="60"/>
      <c r="EK818" s="60"/>
      <c r="EL818" s="60"/>
    </row>
    <row r="819" spans="41:142" ht="15" x14ac:dyDescent="0.25">
      <c r="AO819" s="60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  <c r="DS819" s="60"/>
      <c r="DT819" s="60"/>
      <c r="DU819" s="60"/>
      <c r="DV819" s="60"/>
      <c r="DW819" s="60"/>
      <c r="DX819" s="60"/>
      <c r="DY819" s="60"/>
      <c r="DZ819" s="60"/>
      <c r="EA819" s="60"/>
      <c r="EB819" s="60"/>
      <c r="EC819" s="60"/>
      <c r="ED819" s="60"/>
      <c r="EE819" s="60"/>
      <c r="EF819" s="60"/>
      <c r="EG819" s="60"/>
      <c r="EH819" s="60"/>
      <c r="EI819" s="60"/>
      <c r="EJ819" s="60"/>
      <c r="EK819" s="60"/>
      <c r="EL819" s="60"/>
    </row>
    <row r="820" spans="41:142" ht="15" x14ac:dyDescent="0.25">
      <c r="AO820" s="6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  <c r="DS820" s="60"/>
      <c r="DT820" s="60"/>
      <c r="DU820" s="60"/>
      <c r="DV820" s="60"/>
      <c r="DW820" s="60"/>
      <c r="DX820" s="60"/>
      <c r="DY820" s="60"/>
      <c r="DZ820" s="60"/>
      <c r="EA820" s="60"/>
      <c r="EB820" s="60"/>
      <c r="EC820" s="60"/>
      <c r="ED820" s="60"/>
      <c r="EE820" s="60"/>
      <c r="EF820" s="60"/>
      <c r="EG820" s="60"/>
      <c r="EH820" s="60"/>
      <c r="EI820" s="60"/>
      <c r="EJ820" s="60"/>
      <c r="EK820" s="60"/>
      <c r="EL820" s="60"/>
    </row>
    <row r="821" spans="41:142" ht="15" x14ac:dyDescent="0.25">
      <c r="AO821" s="60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  <c r="DS821" s="60"/>
      <c r="DT821" s="60"/>
      <c r="DU821" s="60"/>
      <c r="DV821" s="60"/>
      <c r="DW821" s="60"/>
      <c r="DX821" s="60"/>
      <c r="DY821" s="60"/>
      <c r="DZ821" s="60"/>
      <c r="EA821" s="60"/>
      <c r="EB821" s="60"/>
      <c r="EC821" s="60"/>
      <c r="ED821" s="60"/>
      <c r="EE821" s="60"/>
      <c r="EF821" s="60"/>
      <c r="EG821" s="60"/>
      <c r="EH821" s="60"/>
      <c r="EI821" s="60"/>
      <c r="EJ821" s="60"/>
      <c r="EK821" s="60"/>
      <c r="EL821" s="60"/>
    </row>
    <row r="822" spans="41:142" ht="15" x14ac:dyDescent="0.25">
      <c r="AO822" s="60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  <c r="DS822" s="60"/>
      <c r="DT822" s="60"/>
      <c r="DU822" s="60"/>
      <c r="DV822" s="60"/>
      <c r="DW822" s="60"/>
      <c r="DX822" s="60"/>
      <c r="DY822" s="60"/>
      <c r="DZ822" s="60"/>
      <c r="EA822" s="60"/>
      <c r="EB822" s="60"/>
      <c r="EC822" s="60"/>
      <c r="ED822" s="60"/>
      <c r="EE822" s="60"/>
      <c r="EF822" s="60"/>
      <c r="EG822" s="60"/>
      <c r="EH822" s="60"/>
      <c r="EI822" s="60"/>
      <c r="EJ822" s="60"/>
      <c r="EK822" s="60"/>
      <c r="EL822" s="60"/>
    </row>
    <row r="823" spans="41:142" ht="15" x14ac:dyDescent="0.25">
      <c r="AO823" s="60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  <c r="DS823" s="60"/>
      <c r="DT823" s="60"/>
      <c r="DU823" s="60"/>
      <c r="DV823" s="60"/>
      <c r="DW823" s="60"/>
      <c r="DX823" s="60"/>
      <c r="DY823" s="60"/>
      <c r="DZ823" s="60"/>
      <c r="EA823" s="60"/>
      <c r="EB823" s="60"/>
      <c r="EC823" s="60"/>
      <c r="ED823" s="60"/>
      <c r="EE823" s="60"/>
      <c r="EF823" s="60"/>
      <c r="EG823" s="60"/>
      <c r="EH823" s="60"/>
      <c r="EI823" s="60"/>
      <c r="EJ823" s="60"/>
      <c r="EK823" s="60"/>
      <c r="EL823" s="60"/>
    </row>
    <row r="824" spans="41:142" ht="15" x14ac:dyDescent="0.25">
      <c r="AO824" s="60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  <c r="DS824" s="60"/>
      <c r="DT824" s="60"/>
      <c r="DU824" s="60"/>
      <c r="DV824" s="60"/>
      <c r="DW824" s="60"/>
      <c r="DX824" s="60"/>
      <c r="DY824" s="60"/>
      <c r="DZ824" s="60"/>
      <c r="EA824" s="60"/>
      <c r="EB824" s="60"/>
      <c r="EC824" s="60"/>
      <c r="ED824" s="60"/>
      <c r="EE824" s="60"/>
      <c r="EF824" s="60"/>
      <c r="EG824" s="60"/>
      <c r="EH824" s="60"/>
      <c r="EI824" s="60"/>
      <c r="EJ824" s="60"/>
      <c r="EK824" s="60"/>
      <c r="EL824" s="60"/>
    </row>
    <row r="825" spans="41:142" ht="15" x14ac:dyDescent="0.25">
      <c r="AO825" s="60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  <c r="DS825" s="60"/>
      <c r="DT825" s="60"/>
      <c r="DU825" s="60"/>
      <c r="DV825" s="60"/>
      <c r="DW825" s="60"/>
      <c r="DX825" s="60"/>
      <c r="DY825" s="60"/>
      <c r="DZ825" s="60"/>
      <c r="EA825" s="60"/>
      <c r="EB825" s="60"/>
      <c r="EC825" s="60"/>
      <c r="ED825" s="60"/>
      <c r="EE825" s="60"/>
      <c r="EF825" s="60"/>
      <c r="EG825" s="60"/>
      <c r="EH825" s="60"/>
      <c r="EI825" s="60"/>
      <c r="EJ825" s="60"/>
      <c r="EK825" s="60"/>
      <c r="EL825" s="60"/>
    </row>
    <row r="826" spans="41:142" ht="15" x14ac:dyDescent="0.25">
      <c r="AO826" s="60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  <c r="DS826" s="60"/>
      <c r="DT826" s="60"/>
      <c r="DU826" s="60"/>
      <c r="DV826" s="60"/>
      <c r="DW826" s="60"/>
      <c r="DX826" s="60"/>
      <c r="DY826" s="60"/>
      <c r="DZ826" s="60"/>
      <c r="EA826" s="60"/>
      <c r="EB826" s="60"/>
      <c r="EC826" s="60"/>
      <c r="ED826" s="60"/>
      <c r="EE826" s="60"/>
      <c r="EF826" s="60"/>
      <c r="EG826" s="60"/>
      <c r="EH826" s="60"/>
      <c r="EI826" s="60"/>
      <c r="EJ826" s="60"/>
      <c r="EK826" s="60"/>
      <c r="EL826" s="60"/>
    </row>
    <row r="827" spans="41:142" ht="15" x14ac:dyDescent="0.25">
      <c r="AO827" s="60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  <c r="DS827" s="60"/>
      <c r="DT827" s="60"/>
      <c r="DU827" s="60"/>
      <c r="DV827" s="60"/>
      <c r="DW827" s="60"/>
      <c r="DX827" s="60"/>
      <c r="DY827" s="60"/>
      <c r="DZ827" s="60"/>
      <c r="EA827" s="60"/>
      <c r="EB827" s="60"/>
      <c r="EC827" s="60"/>
      <c r="ED827" s="60"/>
      <c r="EE827" s="60"/>
      <c r="EF827" s="60"/>
      <c r="EG827" s="60"/>
      <c r="EH827" s="60"/>
      <c r="EI827" s="60"/>
      <c r="EJ827" s="60"/>
      <c r="EK827" s="60"/>
      <c r="EL827" s="60"/>
    </row>
    <row r="828" spans="41:142" ht="15" x14ac:dyDescent="0.25">
      <c r="AO828" s="60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  <c r="DS828" s="60"/>
      <c r="DT828" s="60"/>
      <c r="DU828" s="60"/>
      <c r="DV828" s="60"/>
      <c r="DW828" s="60"/>
      <c r="DX828" s="60"/>
      <c r="DY828" s="60"/>
      <c r="DZ828" s="60"/>
      <c r="EA828" s="60"/>
      <c r="EB828" s="60"/>
      <c r="EC828" s="60"/>
      <c r="ED828" s="60"/>
      <c r="EE828" s="60"/>
      <c r="EF828" s="60"/>
      <c r="EG828" s="60"/>
      <c r="EH828" s="60"/>
      <c r="EI828" s="60"/>
      <c r="EJ828" s="60"/>
      <c r="EK828" s="60"/>
      <c r="EL828" s="60"/>
    </row>
    <row r="829" spans="41:142" ht="15" x14ac:dyDescent="0.25">
      <c r="AO829" s="60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  <c r="DS829" s="60"/>
      <c r="DT829" s="60"/>
      <c r="DU829" s="60"/>
      <c r="DV829" s="60"/>
      <c r="DW829" s="60"/>
      <c r="DX829" s="60"/>
      <c r="DY829" s="60"/>
      <c r="DZ829" s="60"/>
      <c r="EA829" s="60"/>
      <c r="EB829" s="60"/>
      <c r="EC829" s="60"/>
      <c r="ED829" s="60"/>
      <c r="EE829" s="60"/>
      <c r="EF829" s="60"/>
      <c r="EG829" s="60"/>
      <c r="EH829" s="60"/>
      <c r="EI829" s="60"/>
      <c r="EJ829" s="60"/>
      <c r="EK829" s="60"/>
      <c r="EL829" s="60"/>
    </row>
    <row r="830" spans="41:142" ht="15" x14ac:dyDescent="0.25">
      <c r="AO830" s="6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  <c r="DS830" s="60"/>
      <c r="DT830" s="60"/>
      <c r="DU830" s="60"/>
      <c r="DV830" s="60"/>
      <c r="DW830" s="60"/>
      <c r="DX830" s="60"/>
      <c r="DY830" s="60"/>
      <c r="DZ830" s="60"/>
      <c r="EA830" s="60"/>
      <c r="EB830" s="60"/>
      <c r="EC830" s="60"/>
      <c r="ED830" s="60"/>
      <c r="EE830" s="60"/>
      <c r="EF830" s="60"/>
      <c r="EG830" s="60"/>
      <c r="EH830" s="60"/>
      <c r="EI830" s="60"/>
      <c r="EJ830" s="60"/>
      <c r="EK830" s="60"/>
      <c r="EL830" s="60"/>
    </row>
    <row r="831" spans="41:142" ht="15" x14ac:dyDescent="0.25">
      <c r="AO831" s="60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  <c r="DS831" s="60"/>
      <c r="DT831" s="60"/>
      <c r="DU831" s="60"/>
      <c r="DV831" s="60"/>
      <c r="DW831" s="60"/>
      <c r="DX831" s="60"/>
      <c r="DY831" s="60"/>
      <c r="DZ831" s="60"/>
      <c r="EA831" s="60"/>
      <c r="EB831" s="60"/>
      <c r="EC831" s="60"/>
      <c r="ED831" s="60"/>
      <c r="EE831" s="60"/>
      <c r="EF831" s="60"/>
      <c r="EG831" s="60"/>
      <c r="EH831" s="60"/>
      <c r="EI831" s="60"/>
      <c r="EJ831" s="60"/>
      <c r="EK831" s="60"/>
      <c r="EL831" s="60"/>
    </row>
    <row r="832" spans="41:142" ht="15" x14ac:dyDescent="0.25">
      <c r="AO832" s="60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  <c r="DS832" s="60"/>
      <c r="DT832" s="60"/>
      <c r="DU832" s="60"/>
      <c r="DV832" s="60"/>
      <c r="DW832" s="60"/>
      <c r="DX832" s="60"/>
      <c r="DY832" s="60"/>
      <c r="DZ832" s="60"/>
      <c r="EA832" s="60"/>
      <c r="EB832" s="60"/>
      <c r="EC832" s="60"/>
      <c r="ED832" s="60"/>
      <c r="EE832" s="60"/>
      <c r="EF832" s="60"/>
      <c r="EG832" s="60"/>
      <c r="EH832" s="60"/>
      <c r="EI832" s="60"/>
      <c r="EJ832" s="60"/>
      <c r="EK832" s="60"/>
      <c r="EL832" s="60"/>
    </row>
    <row r="833" spans="41:142" ht="15" x14ac:dyDescent="0.25">
      <c r="AO833" s="60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  <c r="DS833" s="60"/>
      <c r="DT833" s="60"/>
      <c r="DU833" s="60"/>
      <c r="DV833" s="60"/>
      <c r="DW833" s="60"/>
      <c r="DX833" s="60"/>
      <c r="DY833" s="60"/>
      <c r="DZ833" s="60"/>
      <c r="EA833" s="60"/>
      <c r="EB833" s="60"/>
      <c r="EC833" s="60"/>
      <c r="ED833" s="60"/>
      <c r="EE833" s="60"/>
      <c r="EF833" s="60"/>
      <c r="EG833" s="60"/>
      <c r="EH833" s="60"/>
      <c r="EI833" s="60"/>
      <c r="EJ833" s="60"/>
      <c r="EK833" s="60"/>
      <c r="EL833" s="60"/>
    </row>
    <row r="834" spans="41:142" ht="15" x14ac:dyDescent="0.25">
      <c r="AO834" s="60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  <c r="DS834" s="60"/>
      <c r="DT834" s="60"/>
      <c r="DU834" s="60"/>
      <c r="DV834" s="60"/>
      <c r="DW834" s="60"/>
      <c r="DX834" s="60"/>
      <c r="DY834" s="60"/>
      <c r="DZ834" s="60"/>
      <c r="EA834" s="60"/>
      <c r="EB834" s="60"/>
      <c r="EC834" s="60"/>
      <c r="ED834" s="60"/>
      <c r="EE834" s="60"/>
      <c r="EF834" s="60"/>
      <c r="EG834" s="60"/>
      <c r="EH834" s="60"/>
      <c r="EI834" s="60"/>
      <c r="EJ834" s="60"/>
      <c r="EK834" s="60"/>
      <c r="EL834" s="60"/>
    </row>
    <row r="835" spans="41:142" ht="15" x14ac:dyDescent="0.25">
      <c r="AO835" s="60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  <c r="DS835" s="60"/>
      <c r="DT835" s="60"/>
      <c r="DU835" s="60"/>
      <c r="DV835" s="60"/>
      <c r="DW835" s="60"/>
      <c r="DX835" s="60"/>
      <c r="DY835" s="60"/>
      <c r="DZ835" s="60"/>
      <c r="EA835" s="60"/>
      <c r="EB835" s="60"/>
      <c r="EC835" s="60"/>
      <c r="ED835" s="60"/>
      <c r="EE835" s="60"/>
      <c r="EF835" s="60"/>
      <c r="EG835" s="60"/>
      <c r="EH835" s="60"/>
      <c r="EI835" s="60"/>
      <c r="EJ835" s="60"/>
      <c r="EK835" s="60"/>
      <c r="EL835" s="60"/>
    </row>
    <row r="836" spans="41:142" ht="15" x14ac:dyDescent="0.25">
      <c r="AO836" s="60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  <c r="DS836" s="60"/>
      <c r="DT836" s="60"/>
      <c r="DU836" s="60"/>
      <c r="DV836" s="60"/>
      <c r="DW836" s="60"/>
      <c r="DX836" s="60"/>
      <c r="DY836" s="60"/>
      <c r="DZ836" s="60"/>
      <c r="EA836" s="60"/>
      <c r="EB836" s="60"/>
      <c r="EC836" s="60"/>
      <c r="ED836" s="60"/>
      <c r="EE836" s="60"/>
      <c r="EF836" s="60"/>
      <c r="EG836" s="60"/>
      <c r="EH836" s="60"/>
      <c r="EI836" s="60"/>
      <c r="EJ836" s="60"/>
      <c r="EK836" s="60"/>
      <c r="EL836" s="60"/>
    </row>
    <row r="837" spans="41:142" ht="15" x14ac:dyDescent="0.25">
      <c r="AO837" s="60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  <c r="DS837" s="60"/>
      <c r="DT837" s="60"/>
      <c r="DU837" s="60"/>
      <c r="DV837" s="60"/>
      <c r="DW837" s="60"/>
      <c r="DX837" s="60"/>
      <c r="DY837" s="60"/>
      <c r="DZ837" s="60"/>
      <c r="EA837" s="60"/>
      <c r="EB837" s="60"/>
      <c r="EC837" s="60"/>
      <c r="ED837" s="60"/>
      <c r="EE837" s="60"/>
      <c r="EF837" s="60"/>
      <c r="EG837" s="60"/>
      <c r="EH837" s="60"/>
      <c r="EI837" s="60"/>
      <c r="EJ837" s="60"/>
      <c r="EK837" s="60"/>
      <c r="EL837" s="60"/>
    </row>
    <row r="838" spans="41:142" ht="15" x14ac:dyDescent="0.25">
      <c r="AO838" s="60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  <c r="DS838" s="60"/>
      <c r="DT838" s="60"/>
      <c r="DU838" s="60"/>
      <c r="DV838" s="60"/>
      <c r="DW838" s="60"/>
      <c r="DX838" s="60"/>
      <c r="DY838" s="60"/>
      <c r="DZ838" s="60"/>
      <c r="EA838" s="60"/>
      <c r="EB838" s="60"/>
      <c r="EC838" s="60"/>
      <c r="ED838" s="60"/>
      <c r="EE838" s="60"/>
      <c r="EF838" s="60"/>
      <c r="EG838" s="60"/>
      <c r="EH838" s="60"/>
      <c r="EI838" s="60"/>
      <c r="EJ838" s="60"/>
      <c r="EK838" s="60"/>
      <c r="EL838" s="60"/>
    </row>
    <row r="839" spans="41:142" ht="15" x14ac:dyDescent="0.25">
      <c r="AO839" s="60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  <c r="DS839" s="60"/>
      <c r="DT839" s="60"/>
      <c r="DU839" s="60"/>
      <c r="DV839" s="60"/>
      <c r="DW839" s="60"/>
      <c r="DX839" s="60"/>
      <c r="DY839" s="60"/>
      <c r="DZ839" s="60"/>
      <c r="EA839" s="60"/>
      <c r="EB839" s="60"/>
      <c r="EC839" s="60"/>
      <c r="ED839" s="60"/>
      <c r="EE839" s="60"/>
      <c r="EF839" s="60"/>
      <c r="EG839" s="60"/>
      <c r="EH839" s="60"/>
      <c r="EI839" s="60"/>
      <c r="EJ839" s="60"/>
      <c r="EK839" s="60"/>
      <c r="EL839" s="60"/>
    </row>
    <row r="840" spans="41:142" ht="15" x14ac:dyDescent="0.25">
      <c r="AO840" s="6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  <c r="DS840" s="60"/>
      <c r="DT840" s="60"/>
      <c r="DU840" s="60"/>
      <c r="DV840" s="60"/>
      <c r="DW840" s="60"/>
      <c r="DX840" s="60"/>
      <c r="DY840" s="60"/>
      <c r="DZ840" s="60"/>
      <c r="EA840" s="60"/>
      <c r="EB840" s="60"/>
      <c r="EC840" s="60"/>
      <c r="ED840" s="60"/>
      <c r="EE840" s="60"/>
      <c r="EF840" s="60"/>
      <c r="EG840" s="60"/>
      <c r="EH840" s="60"/>
      <c r="EI840" s="60"/>
      <c r="EJ840" s="60"/>
      <c r="EK840" s="60"/>
      <c r="EL840" s="60"/>
    </row>
    <row r="841" spans="41:142" ht="15" x14ac:dyDescent="0.25">
      <c r="AO841" s="60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  <c r="DS841" s="60"/>
      <c r="DT841" s="60"/>
      <c r="DU841" s="60"/>
      <c r="DV841" s="60"/>
      <c r="DW841" s="60"/>
      <c r="DX841" s="60"/>
      <c r="DY841" s="60"/>
      <c r="DZ841" s="60"/>
      <c r="EA841" s="60"/>
      <c r="EB841" s="60"/>
      <c r="EC841" s="60"/>
      <c r="ED841" s="60"/>
      <c r="EE841" s="60"/>
      <c r="EF841" s="60"/>
      <c r="EG841" s="60"/>
      <c r="EH841" s="60"/>
      <c r="EI841" s="60"/>
      <c r="EJ841" s="60"/>
      <c r="EK841" s="60"/>
      <c r="EL841" s="60"/>
    </row>
    <row r="842" spans="41:142" ht="15" x14ac:dyDescent="0.25">
      <c r="AO842" s="60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  <c r="DS842" s="60"/>
      <c r="DT842" s="60"/>
      <c r="DU842" s="60"/>
      <c r="DV842" s="60"/>
      <c r="DW842" s="60"/>
      <c r="DX842" s="60"/>
      <c r="DY842" s="60"/>
      <c r="DZ842" s="60"/>
      <c r="EA842" s="60"/>
      <c r="EB842" s="60"/>
      <c r="EC842" s="60"/>
      <c r="ED842" s="60"/>
      <c r="EE842" s="60"/>
      <c r="EF842" s="60"/>
      <c r="EG842" s="60"/>
      <c r="EH842" s="60"/>
      <c r="EI842" s="60"/>
      <c r="EJ842" s="60"/>
      <c r="EK842" s="60"/>
      <c r="EL842" s="60"/>
    </row>
    <row r="843" spans="41:142" ht="15" x14ac:dyDescent="0.25">
      <c r="AO843" s="60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  <c r="DS843" s="60"/>
      <c r="DT843" s="60"/>
      <c r="DU843" s="60"/>
      <c r="DV843" s="60"/>
      <c r="DW843" s="60"/>
      <c r="DX843" s="60"/>
      <c r="DY843" s="60"/>
      <c r="DZ843" s="60"/>
      <c r="EA843" s="60"/>
      <c r="EB843" s="60"/>
      <c r="EC843" s="60"/>
      <c r="ED843" s="60"/>
      <c r="EE843" s="60"/>
      <c r="EF843" s="60"/>
      <c r="EG843" s="60"/>
      <c r="EH843" s="60"/>
      <c r="EI843" s="60"/>
      <c r="EJ843" s="60"/>
      <c r="EK843" s="60"/>
      <c r="EL843" s="60"/>
    </row>
    <row r="844" spans="41:142" ht="15" x14ac:dyDescent="0.25">
      <c r="AO844" s="60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  <c r="DS844" s="60"/>
      <c r="DT844" s="60"/>
      <c r="DU844" s="60"/>
      <c r="DV844" s="60"/>
      <c r="DW844" s="60"/>
      <c r="DX844" s="60"/>
      <c r="DY844" s="60"/>
      <c r="DZ844" s="60"/>
      <c r="EA844" s="60"/>
      <c r="EB844" s="60"/>
      <c r="EC844" s="60"/>
      <c r="ED844" s="60"/>
      <c r="EE844" s="60"/>
      <c r="EF844" s="60"/>
      <c r="EG844" s="60"/>
      <c r="EH844" s="60"/>
      <c r="EI844" s="60"/>
      <c r="EJ844" s="60"/>
      <c r="EK844" s="60"/>
      <c r="EL844" s="60"/>
    </row>
    <row r="845" spans="41:142" ht="15" x14ac:dyDescent="0.25">
      <c r="AO845" s="60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  <c r="DS845" s="60"/>
      <c r="DT845" s="60"/>
      <c r="DU845" s="60"/>
      <c r="DV845" s="60"/>
      <c r="DW845" s="60"/>
      <c r="DX845" s="60"/>
      <c r="DY845" s="60"/>
      <c r="DZ845" s="60"/>
      <c r="EA845" s="60"/>
      <c r="EB845" s="60"/>
      <c r="EC845" s="60"/>
      <c r="ED845" s="60"/>
      <c r="EE845" s="60"/>
      <c r="EF845" s="60"/>
      <c r="EG845" s="60"/>
      <c r="EH845" s="60"/>
      <c r="EI845" s="60"/>
      <c r="EJ845" s="60"/>
      <c r="EK845" s="60"/>
      <c r="EL845" s="60"/>
    </row>
    <row r="846" spans="41:142" ht="15" x14ac:dyDescent="0.25">
      <c r="AO846" s="60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  <c r="DS846" s="60"/>
      <c r="DT846" s="60"/>
      <c r="DU846" s="60"/>
      <c r="DV846" s="60"/>
      <c r="DW846" s="60"/>
      <c r="DX846" s="60"/>
      <c r="DY846" s="60"/>
      <c r="DZ846" s="60"/>
      <c r="EA846" s="60"/>
      <c r="EB846" s="60"/>
      <c r="EC846" s="60"/>
      <c r="ED846" s="60"/>
      <c r="EE846" s="60"/>
      <c r="EF846" s="60"/>
      <c r="EG846" s="60"/>
      <c r="EH846" s="60"/>
      <c r="EI846" s="60"/>
      <c r="EJ846" s="60"/>
      <c r="EK846" s="60"/>
      <c r="EL846" s="60"/>
    </row>
    <row r="847" spans="41:142" ht="15" x14ac:dyDescent="0.25">
      <c r="AO847" s="60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  <c r="DS847" s="60"/>
      <c r="DT847" s="60"/>
      <c r="DU847" s="60"/>
      <c r="DV847" s="60"/>
      <c r="DW847" s="60"/>
      <c r="DX847" s="60"/>
      <c r="DY847" s="60"/>
      <c r="DZ847" s="60"/>
      <c r="EA847" s="60"/>
      <c r="EB847" s="60"/>
      <c r="EC847" s="60"/>
      <c r="ED847" s="60"/>
      <c r="EE847" s="60"/>
      <c r="EF847" s="60"/>
      <c r="EG847" s="60"/>
      <c r="EH847" s="60"/>
      <c r="EI847" s="60"/>
      <c r="EJ847" s="60"/>
      <c r="EK847" s="60"/>
      <c r="EL847" s="60"/>
    </row>
    <row r="848" spans="41:142" ht="15" x14ac:dyDescent="0.25">
      <c r="AO848" s="60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  <c r="DS848" s="60"/>
      <c r="DT848" s="60"/>
      <c r="DU848" s="60"/>
      <c r="DV848" s="60"/>
      <c r="DW848" s="60"/>
      <c r="DX848" s="60"/>
      <c r="DY848" s="60"/>
      <c r="DZ848" s="60"/>
      <c r="EA848" s="60"/>
      <c r="EB848" s="60"/>
      <c r="EC848" s="60"/>
      <c r="ED848" s="60"/>
      <c r="EE848" s="60"/>
      <c r="EF848" s="60"/>
      <c r="EG848" s="60"/>
      <c r="EH848" s="60"/>
      <c r="EI848" s="60"/>
      <c r="EJ848" s="60"/>
      <c r="EK848" s="60"/>
      <c r="EL848" s="60"/>
    </row>
    <row r="849" spans="41:142" ht="15" x14ac:dyDescent="0.25">
      <c r="AO849" s="60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  <c r="DS849" s="60"/>
      <c r="DT849" s="60"/>
      <c r="DU849" s="60"/>
      <c r="DV849" s="60"/>
      <c r="DW849" s="60"/>
      <c r="DX849" s="60"/>
      <c r="DY849" s="60"/>
      <c r="DZ849" s="60"/>
      <c r="EA849" s="60"/>
      <c r="EB849" s="60"/>
      <c r="EC849" s="60"/>
      <c r="ED849" s="60"/>
      <c r="EE849" s="60"/>
      <c r="EF849" s="60"/>
      <c r="EG849" s="60"/>
      <c r="EH849" s="60"/>
      <c r="EI849" s="60"/>
      <c r="EJ849" s="60"/>
      <c r="EK849" s="60"/>
      <c r="EL849" s="60"/>
    </row>
    <row r="850" spans="41:142" ht="15" x14ac:dyDescent="0.25">
      <c r="AO850" s="6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  <c r="DS850" s="60"/>
      <c r="DT850" s="60"/>
      <c r="DU850" s="60"/>
      <c r="DV850" s="60"/>
      <c r="DW850" s="60"/>
      <c r="DX850" s="60"/>
      <c r="DY850" s="60"/>
      <c r="DZ850" s="60"/>
      <c r="EA850" s="60"/>
      <c r="EB850" s="60"/>
      <c r="EC850" s="60"/>
      <c r="ED850" s="60"/>
      <c r="EE850" s="60"/>
      <c r="EF850" s="60"/>
      <c r="EG850" s="60"/>
      <c r="EH850" s="60"/>
      <c r="EI850" s="60"/>
      <c r="EJ850" s="60"/>
      <c r="EK850" s="60"/>
      <c r="EL850" s="60"/>
    </row>
    <row r="851" spans="41:142" ht="15" x14ac:dyDescent="0.25">
      <c r="AO851" s="60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  <c r="DS851" s="60"/>
      <c r="DT851" s="60"/>
      <c r="DU851" s="60"/>
      <c r="DV851" s="60"/>
      <c r="DW851" s="60"/>
      <c r="DX851" s="60"/>
      <c r="DY851" s="60"/>
      <c r="DZ851" s="60"/>
      <c r="EA851" s="60"/>
      <c r="EB851" s="60"/>
      <c r="EC851" s="60"/>
      <c r="ED851" s="60"/>
      <c r="EE851" s="60"/>
      <c r="EF851" s="60"/>
      <c r="EG851" s="60"/>
      <c r="EH851" s="60"/>
      <c r="EI851" s="60"/>
      <c r="EJ851" s="60"/>
      <c r="EK851" s="60"/>
      <c r="EL851" s="60"/>
    </row>
    <row r="852" spans="41:142" ht="15" x14ac:dyDescent="0.25">
      <c r="AO852" s="60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  <c r="DS852" s="60"/>
      <c r="DT852" s="60"/>
      <c r="DU852" s="60"/>
      <c r="DV852" s="60"/>
      <c r="DW852" s="60"/>
      <c r="DX852" s="60"/>
      <c r="DY852" s="60"/>
      <c r="DZ852" s="60"/>
      <c r="EA852" s="60"/>
      <c r="EB852" s="60"/>
      <c r="EC852" s="60"/>
      <c r="ED852" s="60"/>
      <c r="EE852" s="60"/>
      <c r="EF852" s="60"/>
      <c r="EG852" s="60"/>
      <c r="EH852" s="60"/>
      <c r="EI852" s="60"/>
      <c r="EJ852" s="60"/>
      <c r="EK852" s="60"/>
      <c r="EL852" s="60"/>
    </row>
    <row r="853" spans="41:142" ht="15" x14ac:dyDescent="0.25">
      <c r="AO853" s="60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  <c r="DS853" s="60"/>
      <c r="DT853" s="60"/>
      <c r="DU853" s="60"/>
      <c r="DV853" s="60"/>
      <c r="DW853" s="60"/>
      <c r="DX853" s="60"/>
      <c r="DY853" s="60"/>
      <c r="DZ853" s="60"/>
      <c r="EA853" s="60"/>
      <c r="EB853" s="60"/>
      <c r="EC853" s="60"/>
      <c r="ED853" s="60"/>
      <c r="EE853" s="60"/>
      <c r="EF853" s="60"/>
      <c r="EG853" s="60"/>
      <c r="EH853" s="60"/>
      <c r="EI853" s="60"/>
      <c r="EJ853" s="60"/>
      <c r="EK853" s="60"/>
      <c r="EL853" s="60"/>
    </row>
    <row r="854" spans="41:142" ht="15" x14ac:dyDescent="0.25">
      <c r="AO854" s="60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  <c r="DS854" s="60"/>
      <c r="DT854" s="60"/>
      <c r="DU854" s="60"/>
      <c r="DV854" s="60"/>
      <c r="DW854" s="60"/>
      <c r="DX854" s="60"/>
      <c r="DY854" s="60"/>
      <c r="DZ854" s="60"/>
      <c r="EA854" s="60"/>
      <c r="EB854" s="60"/>
      <c r="EC854" s="60"/>
      <c r="ED854" s="60"/>
      <c r="EE854" s="60"/>
      <c r="EF854" s="60"/>
      <c r="EG854" s="60"/>
      <c r="EH854" s="60"/>
      <c r="EI854" s="60"/>
      <c r="EJ854" s="60"/>
      <c r="EK854" s="60"/>
      <c r="EL854" s="60"/>
    </row>
    <row r="855" spans="41:142" ht="15" x14ac:dyDescent="0.25">
      <c r="AO855" s="60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  <c r="DS855" s="60"/>
      <c r="DT855" s="60"/>
      <c r="DU855" s="60"/>
      <c r="DV855" s="60"/>
      <c r="DW855" s="60"/>
      <c r="DX855" s="60"/>
      <c r="DY855" s="60"/>
      <c r="DZ855" s="60"/>
      <c r="EA855" s="60"/>
      <c r="EB855" s="60"/>
      <c r="EC855" s="60"/>
      <c r="ED855" s="60"/>
      <c r="EE855" s="60"/>
      <c r="EF855" s="60"/>
      <c r="EG855" s="60"/>
      <c r="EH855" s="60"/>
      <c r="EI855" s="60"/>
      <c r="EJ855" s="60"/>
      <c r="EK855" s="60"/>
      <c r="EL855" s="60"/>
    </row>
    <row r="856" spans="41:142" ht="15" x14ac:dyDescent="0.25">
      <c r="AO856" s="60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  <c r="DS856" s="60"/>
      <c r="DT856" s="60"/>
      <c r="DU856" s="60"/>
      <c r="DV856" s="60"/>
      <c r="DW856" s="60"/>
      <c r="DX856" s="60"/>
      <c r="DY856" s="60"/>
      <c r="DZ856" s="60"/>
      <c r="EA856" s="60"/>
      <c r="EB856" s="60"/>
      <c r="EC856" s="60"/>
      <c r="ED856" s="60"/>
      <c r="EE856" s="60"/>
      <c r="EF856" s="60"/>
      <c r="EG856" s="60"/>
      <c r="EH856" s="60"/>
      <c r="EI856" s="60"/>
      <c r="EJ856" s="60"/>
      <c r="EK856" s="60"/>
      <c r="EL856" s="60"/>
    </row>
    <row r="857" spans="41:142" ht="15" x14ac:dyDescent="0.25">
      <c r="AO857" s="60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  <c r="DS857" s="60"/>
      <c r="DT857" s="60"/>
      <c r="DU857" s="60"/>
      <c r="DV857" s="60"/>
      <c r="DW857" s="60"/>
      <c r="DX857" s="60"/>
      <c r="DY857" s="60"/>
      <c r="DZ857" s="60"/>
      <c r="EA857" s="60"/>
      <c r="EB857" s="60"/>
      <c r="EC857" s="60"/>
      <c r="ED857" s="60"/>
      <c r="EE857" s="60"/>
      <c r="EF857" s="60"/>
      <c r="EG857" s="60"/>
      <c r="EH857" s="60"/>
      <c r="EI857" s="60"/>
      <c r="EJ857" s="60"/>
      <c r="EK857" s="60"/>
      <c r="EL857" s="60"/>
    </row>
    <row r="858" spans="41:142" ht="15" x14ac:dyDescent="0.25">
      <c r="AO858" s="60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  <c r="DS858" s="60"/>
      <c r="DT858" s="60"/>
      <c r="DU858" s="60"/>
      <c r="DV858" s="60"/>
      <c r="DW858" s="60"/>
      <c r="DX858" s="60"/>
      <c r="DY858" s="60"/>
      <c r="DZ858" s="60"/>
      <c r="EA858" s="60"/>
      <c r="EB858" s="60"/>
      <c r="EC858" s="60"/>
      <c r="ED858" s="60"/>
      <c r="EE858" s="60"/>
      <c r="EF858" s="60"/>
      <c r="EG858" s="60"/>
      <c r="EH858" s="60"/>
      <c r="EI858" s="60"/>
      <c r="EJ858" s="60"/>
      <c r="EK858" s="60"/>
      <c r="EL858" s="60"/>
    </row>
    <row r="859" spans="41:142" ht="15" x14ac:dyDescent="0.25">
      <c r="AO859" s="60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  <c r="DS859" s="60"/>
      <c r="DT859" s="60"/>
      <c r="DU859" s="60"/>
      <c r="DV859" s="60"/>
      <c r="DW859" s="60"/>
      <c r="DX859" s="60"/>
      <c r="DY859" s="60"/>
      <c r="DZ859" s="60"/>
      <c r="EA859" s="60"/>
      <c r="EB859" s="60"/>
      <c r="EC859" s="60"/>
      <c r="ED859" s="60"/>
      <c r="EE859" s="60"/>
      <c r="EF859" s="60"/>
      <c r="EG859" s="60"/>
      <c r="EH859" s="60"/>
      <c r="EI859" s="60"/>
      <c r="EJ859" s="60"/>
      <c r="EK859" s="60"/>
      <c r="EL859" s="60"/>
    </row>
    <row r="860" spans="41:142" ht="15" x14ac:dyDescent="0.25">
      <c r="AO860" s="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  <c r="DS860" s="60"/>
      <c r="DT860" s="60"/>
      <c r="DU860" s="60"/>
      <c r="DV860" s="60"/>
      <c r="DW860" s="60"/>
      <c r="DX860" s="60"/>
      <c r="DY860" s="60"/>
      <c r="DZ860" s="60"/>
      <c r="EA860" s="60"/>
      <c r="EB860" s="60"/>
      <c r="EC860" s="60"/>
      <c r="ED860" s="60"/>
      <c r="EE860" s="60"/>
      <c r="EF860" s="60"/>
      <c r="EG860" s="60"/>
      <c r="EH860" s="60"/>
      <c r="EI860" s="60"/>
      <c r="EJ860" s="60"/>
      <c r="EK860" s="60"/>
      <c r="EL860" s="60"/>
    </row>
    <row r="861" spans="41:142" ht="15" x14ac:dyDescent="0.25">
      <c r="AO861" s="60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  <c r="DS861" s="60"/>
      <c r="DT861" s="60"/>
      <c r="DU861" s="60"/>
      <c r="DV861" s="60"/>
      <c r="DW861" s="60"/>
      <c r="DX861" s="60"/>
      <c r="DY861" s="60"/>
      <c r="DZ861" s="60"/>
      <c r="EA861" s="60"/>
      <c r="EB861" s="60"/>
      <c r="EC861" s="60"/>
      <c r="ED861" s="60"/>
      <c r="EE861" s="60"/>
      <c r="EF861" s="60"/>
      <c r="EG861" s="60"/>
      <c r="EH861" s="60"/>
      <c r="EI861" s="60"/>
      <c r="EJ861" s="60"/>
      <c r="EK861" s="60"/>
      <c r="EL861" s="60"/>
    </row>
    <row r="862" spans="41:142" ht="15" x14ac:dyDescent="0.25">
      <c r="AO862" s="60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  <c r="DS862" s="60"/>
      <c r="DT862" s="60"/>
      <c r="DU862" s="60"/>
      <c r="DV862" s="60"/>
      <c r="DW862" s="60"/>
      <c r="DX862" s="60"/>
      <c r="DY862" s="60"/>
      <c r="DZ862" s="60"/>
      <c r="EA862" s="60"/>
      <c r="EB862" s="60"/>
      <c r="EC862" s="60"/>
      <c r="ED862" s="60"/>
      <c r="EE862" s="60"/>
      <c r="EF862" s="60"/>
      <c r="EG862" s="60"/>
      <c r="EH862" s="60"/>
      <c r="EI862" s="60"/>
      <c r="EJ862" s="60"/>
      <c r="EK862" s="60"/>
      <c r="EL862" s="60"/>
    </row>
    <row r="863" spans="41:142" ht="15" x14ac:dyDescent="0.25">
      <c r="AO863" s="60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  <c r="DS863" s="60"/>
      <c r="DT863" s="60"/>
      <c r="DU863" s="60"/>
      <c r="DV863" s="60"/>
      <c r="DW863" s="60"/>
      <c r="DX863" s="60"/>
      <c r="DY863" s="60"/>
      <c r="DZ863" s="60"/>
      <c r="EA863" s="60"/>
      <c r="EB863" s="60"/>
      <c r="EC863" s="60"/>
      <c r="ED863" s="60"/>
      <c r="EE863" s="60"/>
      <c r="EF863" s="60"/>
      <c r="EG863" s="60"/>
      <c r="EH863" s="60"/>
      <c r="EI863" s="60"/>
      <c r="EJ863" s="60"/>
      <c r="EK863" s="60"/>
      <c r="EL863" s="60"/>
    </row>
    <row r="864" spans="41:142" ht="15" x14ac:dyDescent="0.25">
      <c r="AO864" s="60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  <c r="DS864" s="60"/>
      <c r="DT864" s="60"/>
      <c r="DU864" s="60"/>
      <c r="DV864" s="60"/>
      <c r="DW864" s="60"/>
      <c r="DX864" s="60"/>
      <c r="DY864" s="60"/>
      <c r="DZ864" s="60"/>
      <c r="EA864" s="60"/>
      <c r="EB864" s="60"/>
      <c r="EC864" s="60"/>
      <c r="ED864" s="60"/>
      <c r="EE864" s="60"/>
      <c r="EF864" s="60"/>
      <c r="EG864" s="60"/>
      <c r="EH864" s="60"/>
      <c r="EI864" s="60"/>
      <c r="EJ864" s="60"/>
      <c r="EK864" s="60"/>
      <c r="EL864" s="60"/>
    </row>
    <row r="865" spans="41:142" ht="15" x14ac:dyDescent="0.25">
      <c r="AO865" s="60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  <c r="DS865" s="60"/>
      <c r="DT865" s="60"/>
      <c r="DU865" s="60"/>
      <c r="DV865" s="60"/>
      <c r="DW865" s="60"/>
      <c r="DX865" s="60"/>
      <c r="DY865" s="60"/>
      <c r="DZ865" s="60"/>
      <c r="EA865" s="60"/>
      <c r="EB865" s="60"/>
      <c r="EC865" s="60"/>
      <c r="ED865" s="60"/>
      <c r="EE865" s="60"/>
      <c r="EF865" s="60"/>
      <c r="EG865" s="60"/>
      <c r="EH865" s="60"/>
      <c r="EI865" s="60"/>
      <c r="EJ865" s="60"/>
      <c r="EK865" s="60"/>
      <c r="EL865" s="60"/>
    </row>
    <row r="866" spans="41:142" ht="15" x14ac:dyDescent="0.25">
      <c r="AO866" s="60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  <c r="DS866" s="60"/>
      <c r="DT866" s="60"/>
      <c r="DU866" s="60"/>
      <c r="DV866" s="60"/>
      <c r="DW866" s="60"/>
      <c r="DX866" s="60"/>
      <c r="DY866" s="60"/>
      <c r="DZ866" s="60"/>
      <c r="EA866" s="60"/>
      <c r="EB866" s="60"/>
      <c r="EC866" s="60"/>
      <c r="ED866" s="60"/>
      <c r="EE866" s="60"/>
      <c r="EF866" s="60"/>
      <c r="EG866" s="60"/>
      <c r="EH866" s="60"/>
      <c r="EI866" s="60"/>
      <c r="EJ866" s="60"/>
      <c r="EK866" s="60"/>
      <c r="EL866" s="60"/>
    </row>
    <row r="867" spans="41:142" ht="15" x14ac:dyDescent="0.25">
      <c r="AO867" s="60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  <c r="DS867" s="60"/>
      <c r="DT867" s="60"/>
      <c r="DU867" s="60"/>
      <c r="DV867" s="60"/>
      <c r="DW867" s="60"/>
      <c r="DX867" s="60"/>
      <c r="DY867" s="60"/>
      <c r="DZ867" s="60"/>
      <c r="EA867" s="60"/>
      <c r="EB867" s="60"/>
      <c r="EC867" s="60"/>
      <c r="ED867" s="60"/>
      <c r="EE867" s="60"/>
      <c r="EF867" s="60"/>
      <c r="EG867" s="60"/>
      <c r="EH867" s="60"/>
      <c r="EI867" s="60"/>
      <c r="EJ867" s="60"/>
      <c r="EK867" s="60"/>
      <c r="EL867" s="60"/>
    </row>
    <row r="868" spans="41:142" ht="15" x14ac:dyDescent="0.25">
      <c r="AO868" s="60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  <c r="DS868" s="60"/>
      <c r="DT868" s="60"/>
      <c r="DU868" s="60"/>
      <c r="DV868" s="60"/>
      <c r="DW868" s="60"/>
      <c r="DX868" s="60"/>
      <c r="DY868" s="60"/>
      <c r="DZ868" s="60"/>
      <c r="EA868" s="60"/>
      <c r="EB868" s="60"/>
      <c r="EC868" s="60"/>
      <c r="ED868" s="60"/>
      <c r="EE868" s="60"/>
      <c r="EF868" s="60"/>
      <c r="EG868" s="60"/>
      <c r="EH868" s="60"/>
      <c r="EI868" s="60"/>
      <c r="EJ868" s="60"/>
      <c r="EK868" s="60"/>
      <c r="EL868" s="60"/>
    </row>
    <row r="869" spans="41:142" ht="15" x14ac:dyDescent="0.25">
      <c r="AO869" s="60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  <c r="DS869" s="60"/>
      <c r="DT869" s="60"/>
      <c r="DU869" s="60"/>
      <c r="DV869" s="60"/>
      <c r="DW869" s="60"/>
      <c r="DX869" s="60"/>
      <c r="DY869" s="60"/>
      <c r="DZ869" s="60"/>
      <c r="EA869" s="60"/>
      <c r="EB869" s="60"/>
      <c r="EC869" s="60"/>
      <c r="ED869" s="60"/>
      <c r="EE869" s="60"/>
      <c r="EF869" s="60"/>
      <c r="EG869" s="60"/>
      <c r="EH869" s="60"/>
      <c r="EI869" s="60"/>
      <c r="EJ869" s="60"/>
      <c r="EK869" s="60"/>
      <c r="EL869" s="60"/>
    </row>
    <row r="870" spans="41:142" ht="15" x14ac:dyDescent="0.25">
      <c r="AO870" s="6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  <c r="DS870" s="60"/>
      <c r="DT870" s="60"/>
      <c r="DU870" s="60"/>
      <c r="DV870" s="60"/>
      <c r="DW870" s="60"/>
      <c r="DX870" s="60"/>
      <c r="DY870" s="60"/>
      <c r="DZ870" s="60"/>
      <c r="EA870" s="60"/>
      <c r="EB870" s="60"/>
      <c r="EC870" s="60"/>
      <c r="ED870" s="60"/>
      <c r="EE870" s="60"/>
      <c r="EF870" s="60"/>
      <c r="EG870" s="60"/>
      <c r="EH870" s="60"/>
      <c r="EI870" s="60"/>
      <c r="EJ870" s="60"/>
      <c r="EK870" s="60"/>
      <c r="EL870" s="60"/>
    </row>
    <row r="871" spans="41:142" ht="15" x14ac:dyDescent="0.25">
      <c r="AO871" s="60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  <c r="DS871" s="60"/>
      <c r="DT871" s="60"/>
      <c r="DU871" s="60"/>
      <c r="DV871" s="60"/>
      <c r="DW871" s="60"/>
      <c r="DX871" s="60"/>
      <c r="DY871" s="60"/>
      <c r="DZ871" s="60"/>
      <c r="EA871" s="60"/>
      <c r="EB871" s="60"/>
      <c r="EC871" s="60"/>
      <c r="ED871" s="60"/>
      <c r="EE871" s="60"/>
      <c r="EF871" s="60"/>
      <c r="EG871" s="60"/>
      <c r="EH871" s="60"/>
      <c r="EI871" s="60"/>
      <c r="EJ871" s="60"/>
      <c r="EK871" s="60"/>
      <c r="EL871" s="60"/>
    </row>
    <row r="872" spans="41:142" ht="15" x14ac:dyDescent="0.25">
      <c r="AO872" s="60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  <c r="DS872" s="60"/>
      <c r="DT872" s="60"/>
      <c r="DU872" s="60"/>
      <c r="DV872" s="60"/>
      <c r="DW872" s="60"/>
      <c r="DX872" s="60"/>
      <c r="DY872" s="60"/>
      <c r="DZ872" s="60"/>
      <c r="EA872" s="60"/>
      <c r="EB872" s="60"/>
      <c r="EC872" s="60"/>
      <c r="ED872" s="60"/>
      <c r="EE872" s="60"/>
      <c r="EF872" s="60"/>
      <c r="EG872" s="60"/>
      <c r="EH872" s="60"/>
      <c r="EI872" s="60"/>
      <c r="EJ872" s="60"/>
      <c r="EK872" s="60"/>
      <c r="EL872" s="60"/>
    </row>
    <row r="873" spans="41:142" ht="15" x14ac:dyDescent="0.25">
      <c r="AO873" s="60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  <c r="DS873" s="60"/>
      <c r="DT873" s="60"/>
      <c r="DU873" s="60"/>
      <c r="DV873" s="60"/>
      <c r="DW873" s="60"/>
      <c r="DX873" s="60"/>
      <c r="DY873" s="60"/>
      <c r="DZ873" s="60"/>
      <c r="EA873" s="60"/>
      <c r="EB873" s="60"/>
      <c r="EC873" s="60"/>
      <c r="ED873" s="60"/>
      <c r="EE873" s="60"/>
      <c r="EF873" s="60"/>
      <c r="EG873" s="60"/>
      <c r="EH873" s="60"/>
      <c r="EI873" s="60"/>
      <c r="EJ873" s="60"/>
      <c r="EK873" s="60"/>
      <c r="EL873" s="60"/>
    </row>
    <row r="874" spans="41:142" ht="15" x14ac:dyDescent="0.25">
      <c r="AO874" s="60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  <c r="DS874" s="60"/>
      <c r="DT874" s="60"/>
      <c r="DU874" s="60"/>
      <c r="DV874" s="60"/>
      <c r="DW874" s="60"/>
      <c r="DX874" s="60"/>
      <c r="DY874" s="60"/>
      <c r="DZ874" s="60"/>
      <c r="EA874" s="60"/>
      <c r="EB874" s="60"/>
      <c r="EC874" s="60"/>
      <c r="ED874" s="60"/>
      <c r="EE874" s="60"/>
      <c r="EF874" s="60"/>
      <c r="EG874" s="60"/>
      <c r="EH874" s="60"/>
      <c r="EI874" s="60"/>
      <c r="EJ874" s="60"/>
      <c r="EK874" s="60"/>
      <c r="EL874" s="60"/>
    </row>
    <row r="875" spans="41:142" ht="15" x14ac:dyDescent="0.25">
      <c r="AO875" s="60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  <c r="DS875" s="60"/>
      <c r="DT875" s="60"/>
      <c r="DU875" s="60"/>
      <c r="DV875" s="60"/>
      <c r="DW875" s="60"/>
      <c r="DX875" s="60"/>
      <c r="DY875" s="60"/>
      <c r="DZ875" s="60"/>
      <c r="EA875" s="60"/>
      <c r="EB875" s="60"/>
      <c r="EC875" s="60"/>
      <c r="ED875" s="60"/>
      <c r="EE875" s="60"/>
      <c r="EF875" s="60"/>
      <c r="EG875" s="60"/>
      <c r="EH875" s="60"/>
      <c r="EI875" s="60"/>
      <c r="EJ875" s="60"/>
      <c r="EK875" s="60"/>
      <c r="EL875" s="60"/>
    </row>
    <row r="876" spans="41:142" ht="15" x14ac:dyDescent="0.25">
      <c r="AO876" s="60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  <c r="DS876" s="60"/>
      <c r="DT876" s="60"/>
      <c r="DU876" s="60"/>
      <c r="DV876" s="60"/>
      <c r="DW876" s="60"/>
      <c r="DX876" s="60"/>
      <c r="DY876" s="60"/>
      <c r="DZ876" s="60"/>
      <c r="EA876" s="60"/>
      <c r="EB876" s="60"/>
      <c r="EC876" s="60"/>
      <c r="ED876" s="60"/>
      <c r="EE876" s="60"/>
      <c r="EF876" s="60"/>
      <c r="EG876" s="60"/>
      <c r="EH876" s="60"/>
      <c r="EI876" s="60"/>
      <c r="EJ876" s="60"/>
      <c r="EK876" s="60"/>
      <c r="EL876" s="60"/>
    </row>
    <row r="877" spans="41:142" ht="15" x14ac:dyDescent="0.25">
      <c r="AO877" s="60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  <c r="DS877" s="60"/>
      <c r="DT877" s="60"/>
      <c r="DU877" s="60"/>
      <c r="DV877" s="60"/>
      <c r="DW877" s="60"/>
      <c r="DX877" s="60"/>
      <c r="DY877" s="60"/>
      <c r="DZ877" s="60"/>
      <c r="EA877" s="60"/>
      <c r="EB877" s="60"/>
      <c r="EC877" s="60"/>
      <c r="ED877" s="60"/>
      <c r="EE877" s="60"/>
      <c r="EF877" s="60"/>
      <c r="EG877" s="60"/>
      <c r="EH877" s="60"/>
      <c r="EI877" s="60"/>
      <c r="EJ877" s="60"/>
      <c r="EK877" s="60"/>
      <c r="EL877" s="60"/>
    </row>
    <row r="878" spans="41:142" ht="15" x14ac:dyDescent="0.25">
      <c r="AO878" s="60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  <c r="DS878" s="60"/>
      <c r="DT878" s="60"/>
      <c r="DU878" s="60"/>
      <c r="DV878" s="60"/>
      <c r="DW878" s="60"/>
      <c r="DX878" s="60"/>
      <c r="DY878" s="60"/>
      <c r="DZ878" s="60"/>
      <c r="EA878" s="60"/>
      <c r="EB878" s="60"/>
      <c r="EC878" s="60"/>
      <c r="ED878" s="60"/>
      <c r="EE878" s="60"/>
      <c r="EF878" s="60"/>
      <c r="EG878" s="60"/>
      <c r="EH878" s="60"/>
      <c r="EI878" s="60"/>
      <c r="EJ878" s="60"/>
      <c r="EK878" s="60"/>
      <c r="EL878" s="60"/>
    </row>
    <row r="879" spans="41:142" ht="15" x14ac:dyDescent="0.25">
      <c r="AO879" s="60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  <c r="DS879" s="60"/>
      <c r="DT879" s="60"/>
      <c r="DU879" s="60"/>
      <c r="DV879" s="60"/>
      <c r="DW879" s="60"/>
      <c r="DX879" s="60"/>
      <c r="DY879" s="60"/>
      <c r="DZ879" s="60"/>
      <c r="EA879" s="60"/>
      <c r="EB879" s="60"/>
      <c r="EC879" s="60"/>
      <c r="ED879" s="60"/>
      <c r="EE879" s="60"/>
      <c r="EF879" s="60"/>
      <c r="EG879" s="60"/>
      <c r="EH879" s="60"/>
      <c r="EI879" s="60"/>
      <c r="EJ879" s="60"/>
      <c r="EK879" s="60"/>
      <c r="EL879" s="60"/>
    </row>
    <row r="880" spans="41:142" ht="15" x14ac:dyDescent="0.25">
      <c r="AO880" s="6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  <c r="DS880" s="60"/>
      <c r="DT880" s="60"/>
      <c r="DU880" s="60"/>
      <c r="DV880" s="60"/>
      <c r="DW880" s="60"/>
      <c r="DX880" s="60"/>
      <c r="DY880" s="60"/>
      <c r="DZ880" s="60"/>
      <c r="EA880" s="60"/>
      <c r="EB880" s="60"/>
      <c r="EC880" s="60"/>
      <c r="ED880" s="60"/>
      <c r="EE880" s="60"/>
      <c r="EF880" s="60"/>
      <c r="EG880" s="60"/>
      <c r="EH880" s="60"/>
      <c r="EI880" s="60"/>
      <c r="EJ880" s="60"/>
      <c r="EK880" s="60"/>
      <c r="EL880" s="60"/>
    </row>
    <row r="881" spans="41:142" ht="15" x14ac:dyDescent="0.25">
      <c r="AO881" s="60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  <c r="DS881" s="60"/>
      <c r="DT881" s="60"/>
      <c r="DU881" s="60"/>
      <c r="DV881" s="60"/>
      <c r="DW881" s="60"/>
      <c r="DX881" s="60"/>
      <c r="DY881" s="60"/>
      <c r="DZ881" s="60"/>
      <c r="EA881" s="60"/>
      <c r="EB881" s="60"/>
      <c r="EC881" s="60"/>
      <c r="ED881" s="60"/>
      <c r="EE881" s="60"/>
      <c r="EF881" s="60"/>
      <c r="EG881" s="60"/>
      <c r="EH881" s="60"/>
      <c r="EI881" s="60"/>
      <c r="EJ881" s="60"/>
      <c r="EK881" s="60"/>
      <c r="EL881" s="60"/>
    </row>
    <row r="882" spans="41:142" ht="15" x14ac:dyDescent="0.25">
      <c r="AO882" s="60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  <c r="DS882" s="60"/>
      <c r="DT882" s="60"/>
      <c r="DU882" s="60"/>
      <c r="DV882" s="60"/>
      <c r="DW882" s="60"/>
      <c r="DX882" s="60"/>
      <c r="DY882" s="60"/>
      <c r="DZ882" s="60"/>
      <c r="EA882" s="60"/>
      <c r="EB882" s="60"/>
      <c r="EC882" s="60"/>
      <c r="ED882" s="60"/>
      <c r="EE882" s="60"/>
      <c r="EF882" s="60"/>
      <c r="EG882" s="60"/>
      <c r="EH882" s="60"/>
      <c r="EI882" s="60"/>
      <c r="EJ882" s="60"/>
      <c r="EK882" s="60"/>
      <c r="EL882" s="60"/>
    </row>
    <row r="883" spans="41:142" ht="15" x14ac:dyDescent="0.25">
      <c r="AO883" s="60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  <c r="DS883" s="60"/>
      <c r="DT883" s="60"/>
      <c r="DU883" s="60"/>
      <c r="DV883" s="60"/>
      <c r="DW883" s="60"/>
      <c r="DX883" s="60"/>
      <c r="DY883" s="60"/>
      <c r="DZ883" s="60"/>
      <c r="EA883" s="60"/>
      <c r="EB883" s="60"/>
      <c r="EC883" s="60"/>
      <c r="ED883" s="60"/>
      <c r="EE883" s="60"/>
      <c r="EF883" s="60"/>
      <c r="EG883" s="60"/>
      <c r="EH883" s="60"/>
      <c r="EI883" s="60"/>
      <c r="EJ883" s="60"/>
      <c r="EK883" s="60"/>
      <c r="EL883" s="60"/>
    </row>
    <row r="884" spans="41:142" ht="15" x14ac:dyDescent="0.25">
      <c r="AO884" s="60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  <c r="DS884" s="60"/>
      <c r="DT884" s="60"/>
      <c r="DU884" s="60"/>
      <c r="DV884" s="60"/>
      <c r="DW884" s="60"/>
      <c r="DX884" s="60"/>
      <c r="DY884" s="60"/>
      <c r="DZ884" s="60"/>
      <c r="EA884" s="60"/>
      <c r="EB884" s="60"/>
      <c r="EC884" s="60"/>
      <c r="ED884" s="60"/>
      <c r="EE884" s="60"/>
      <c r="EF884" s="60"/>
      <c r="EG884" s="60"/>
      <c r="EH884" s="60"/>
      <c r="EI884" s="60"/>
      <c r="EJ884" s="60"/>
      <c r="EK884" s="60"/>
      <c r="EL884" s="60"/>
    </row>
    <row r="885" spans="41:142" ht="15" x14ac:dyDescent="0.25">
      <c r="AO885" s="60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  <c r="DS885" s="60"/>
      <c r="DT885" s="60"/>
      <c r="DU885" s="60"/>
      <c r="DV885" s="60"/>
      <c r="DW885" s="60"/>
      <c r="DX885" s="60"/>
      <c r="DY885" s="60"/>
      <c r="DZ885" s="60"/>
      <c r="EA885" s="60"/>
      <c r="EB885" s="60"/>
      <c r="EC885" s="60"/>
      <c r="ED885" s="60"/>
      <c r="EE885" s="60"/>
      <c r="EF885" s="60"/>
      <c r="EG885" s="60"/>
      <c r="EH885" s="60"/>
      <c r="EI885" s="60"/>
      <c r="EJ885" s="60"/>
      <c r="EK885" s="60"/>
      <c r="EL885" s="60"/>
    </row>
    <row r="886" spans="41:142" ht="15" x14ac:dyDescent="0.25">
      <c r="AO886" s="60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  <c r="DS886" s="60"/>
      <c r="DT886" s="60"/>
      <c r="DU886" s="60"/>
      <c r="DV886" s="60"/>
      <c r="DW886" s="60"/>
      <c r="DX886" s="60"/>
      <c r="DY886" s="60"/>
      <c r="DZ886" s="60"/>
      <c r="EA886" s="60"/>
      <c r="EB886" s="60"/>
      <c r="EC886" s="60"/>
      <c r="ED886" s="60"/>
      <c r="EE886" s="60"/>
      <c r="EF886" s="60"/>
      <c r="EG886" s="60"/>
      <c r="EH886" s="60"/>
      <c r="EI886" s="60"/>
      <c r="EJ886" s="60"/>
      <c r="EK886" s="60"/>
      <c r="EL886" s="60"/>
    </row>
    <row r="887" spans="41:142" ht="15" x14ac:dyDescent="0.25">
      <c r="AO887" s="60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  <c r="DS887" s="60"/>
      <c r="DT887" s="60"/>
      <c r="DU887" s="60"/>
      <c r="DV887" s="60"/>
      <c r="DW887" s="60"/>
      <c r="DX887" s="60"/>
      <c r="DY887" s="60"/>
      <c r="DZ887" s="60"/>
      <c r="EA887" s="60"/>
      <c r="EB887" s="60"/>
      <c r="EC887" s="60"/>
      <c r="ED887" s="60"/>
      <c r="EE887" s="60"/>
      <c r="EF887" s="60"/>
      <c r="EG887" s="60"/>
      <c r="EH887" s="60"/>
      <c r="EI887" s="60"/>
      <c r="EJ887" s="60"/>
      <c r="EK887" s="60"/>
      <c r="EL887" s="60"/>
    </row>
    <row r="888" spans="41:142" ht="15" x14ac:dyDescent="0.25">
      <c r="AO888" s="60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  <c r="DS888" s="60"/>
      <c r="DT888" s="60"/>
      <c r="DU888" s="60"/>
      <c r="DV888" s="60"/>
      <c r="DW888" s="60"/>
      <c r="DX888" s="60"/>
      <c r="DY888" s="60"/>
      <c r="DZ888" s="60"/>
      <c r="EA888" s="60"/>
      <c r="EB888" s="60"/>
      <c r="EC888" s="60"/>
      <c r="ED888" s="60"/>
      <c r="EE888" s="60"/>
      <c r="EF888" s="60"/>
      <c r="EG888" s="60"/>
      <c r="EH888" s="60"/>
      <c r="EI888" s="60"/>
      <c r="EJ888" s="60"/>
      <c r="EK888" s="60"/>
      <c r="EL888" s="60"/>
    </row>
    <row r="889" spans="41:142" ht="15" x14ac:dyDescent="0.25">
      <c r="AO889" s="60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  <c r="DS889" s="60"/>
      <c r="DT889" s="60"/>
      <c r="DU889" s="60"/>
      <c r="DV889" s="60"/>
      <c r="DW889" s="60"/>
      <c r="DX889" s="60"/>
      <c r="DY889" s="60"/>
      <c r="DZ889" s="60"/>
      <c r="EA889" s="60"/>
      <c r="EB889" s="60"/>
      <c r="EC889" s="60"/>
      <c r="ED889" s="60"/>
      <c r="EE889" s="60"/>
      <c r="EF889" s="60"/>
      <c r="EG889" s="60"/>
      <c r="EH889" s="60"/>
      <c r="EI889" s="60"/>
      <c r="EJ889" s="60"/>
      <c r="EK889" s="60"/>
      <c r="EL889" s="60"/>
    </row>
    <row r="890" spans="41:142" ht="15" x14ac:dyDescent="0.25">
      <c r="AO890" s="6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  <c r="DS890" s="60"/>
      <c r="DT890" s="60"/>
      <c r="DU890" s="60"/>
      <c r="DV890" s="60"/>
      <c r="DW890" s="60"/>
      <c r="DX890" s="60"/>
      <c r="DY890" s="60"/>
      <c r="DZ890" s="60"/>
      <c r="EA890" s="60"/>
      <c r="EB890" s="60"/>
      <c r="EC890" s="60"/>
      <c r="ED890" s="60"/>
      <c r="EE890" s="60"/>
      <c r="EF890" s="60"/>
      <c r="EG890" s="60"/>
      <c r="EH890" s="60"/>
      <c r="EI890" s="60"/>
      <c r="EJ890" s="60"/>
      <c r="EK890" s="60"/>
      <c r="EL890" s="60"/>
    </row>
    <row r="891" spans="41:142" ht="15" x14ac:dyDescent="0.25">
      <c r="AO891" s="60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  <c r="DS891" s="60"/>
      <c r="DT891" s="60"/>
      <c r="DU891" s="60"/>
      <c r="DV891" s="60"/>
      <c r="DW891" s="60"/>
      <c r="DX891" s="60"/>
      <c r="DY891" s="60"/>
      <c r="DZ891" s="60"/>
      <c r="EA891" s="60"/>
      <c r="EB891" s="60"/>
      <c r="EC891" s="60"/>
      <c r="ED891" s="60"/>
      <c r="EE891" s="60"/>
      <c r="EF891" s="60"/>
      <c r="EG891" s="60"/>
      <c r="EH891" s="60"/>
      <c r="EI891" s="60"/>
      <c r="EJ891" s="60"/>
      <c r="EK891" s="60"/>
      <c r="EL891" s="60"/>
    </row>
    <row r="892" spans="41:142" ht="15" x14ac:dyDescent="0.25">
      <c r="AO892" s="60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  <c r="DS892" s="60"/>
      <c r="DT892" s="60"/>
      <c r="DU892" s="60"/>
      <c r="DV892" s="60"/>
      <c r="DW892" s="60"/>
      <c r="DX892" s="60"/>
      <c r="DY892" s="60"/>
      <c r="DZ892" s="60"/>
      <c r="EA892" s="60"/>
      <c r="EB892" s="60"/>
      <c r="EC892" s="60"/>
      <c r="ED892" s="60"/>
      <c r="EE892" s="60"/>
      <c r="EF892" s="60"/>
      <c r="EG892" s="60"/>
      <c r="EH892" s="60"/>
      <c r="EI892" s="60"/>
      <c r="EJ892" s="60"/>
      <c r="EK892" s="60"/>
      <c r="EL892" s="60"/>
    </row>
    <row r="893" spans="41:142" ht="15" x14ac:dyDescent="0.25">
      <c r="AO893" s="60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  <c r="DS893" s="60"/>
      <c r="DT893" s="60"/>
      <c r="DU893" s="60"/>
      <c r="DV893" s="60"/>
      <c r="DW893" s="60"/>
      <c r="DX893" s="60"/>
      <c r="DY893" s="60"/>
      <c r="DZ893" s="60"/>
      <c r="EA893" s="60"/>
      <c r="EB893" s="60"/>
      <c r="EC893" s="60"/>
      <c r="ED893" s="60"/>
      <c r="EE893" s="60"/>
      <c r="EF893" s="60"/>
      <c r="EG893" s="60"/>
      <c r="EH893" s="60"/>
      <c r="EI893" s="60"/>
      <c r="EJ893" s="60"/>
      <c r="EK893" s="60"/>
      <c r="EL893" s="60"/>
    </row>
    <row r="894" spans="41:142" ht="15" x14ac:dyDescent="0.25">
      <c r="AO894" s="60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  <c r="DS894" s="60"/>
      <c r="DT894" s="60"/>
      <c r="DU894" s="60"/>
      <c r="DV894" s="60"/>
      <c r="DW894" s="60"/>
      <c r="DX894" s="60"/>
      <c r="DY894" s="60"/>
      <c r="DZ894" s="60"/>
      <c r="EA894" s="60"/>
      <c r="EB894" s="60"/>
      <c r="EC894" s="60"/>
      <c r="ED894" s="60"/>
      <c r="EE894" s="60"/>
      <c r="EF894" s="60"/>
      <c r="EG894" s="60"/>
      <c r="EH894" s="60"/>
      <c r="EI894" s="60"/>
      <c r="EJ894" s="60"/>
      <c r="EK894" s="60"/>
      <c r="EL894" s="60"/>
    </row>
    <row r="895" spans="41:142" ht="15" x14ac:dyDescent="0.25">
      <c r="AO895" s="60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  <c r="DS895" s="60"/>
      <c r="DT895" s="60"/>
      <c r="DU895" s="60"/>
      <c r="DV895" s="60"/>
      <c r="DW895" s="60"/>
      <c r="DX895" s="60"/>
      <c r="DY895" s="60"/>
      <c r="DZ895" s="60"/>
      <c r="EA895" s="60"/>
      <c r="EB895" s="60"/>
      <c r="EC895" s="60"/>
      <c r="ED895" s="60"/>
      <c r="EE895" s="60"/>
      <c r="EF895" s="60"/>
      <c r="EG895" s="60"/>
      <c r="EH895" s="60"/>
      <c r="EI895" s="60"/>
      <c r="EJ895" s="60"/>
      <c r="EK895" s="60"/>
      <c r="EL895" s="60"/>
    </row>
    <row r="896" spans="41:142" ht="15" x14ac:dyDescent="0.25">
      <c r="AO896" s="60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  <c r="DS896" s="60"/>
      <c r="DT896" s="60"/>
      <c r="DU896" s="60"/>
      <c r="DV896" s="60"/>
      <c r="DW896" s="60"/>
      <c r="DX896" s="60"/>
      <c r="DY896" s="60"/>
      <c r="DZ896" s="60"/>
      <c r="EA896" s="60"/>
      <c r="EB896" s="60"/>
      <c r="EC896" s="60"/>
      <c r="ED896" s="60"/>
      <c r="EE896" s="60"/>
      <c r="EF896" s="60"/>
      <c r="EG896" s="60"/>
      <c r="EH896" s="60"/>
      <c r="EI896" s="60"/>
      <c r="EJ896" s="60"/>
      <c r="EK896" s="60"/>
      <c r="EL896" s="60"/>
    </row>
    <row r="897" spans="41:142" ht="15" x14ac:dyDescent="0.25">
      <c r="AO897" s="60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  <c r="DS897" s="60"/>
      <c r="DT897" s="60"/>
      <c r="DU897" s="60"/>
      <c r="DV897" s="60"/>
      <c r="DW897" s="60"/>
      <c r="DX897" s="60"/>
      <c r="DY897" s="60"/>
      <c r="DZ897" s="60"/>
      <c r="EA897" s="60"/>
      <c r="EB897" s="60"/>
      <c r="EC897" s="60"/>
      <c r="ED897" s="60"/>
      <c r="EE897" s="60"/>
      <c r="EF897" s="60"/>
      <c r="EG897" s="60"/>
      <c r="EH897" s="60"/>
      <c r="EI897" s="60"/>
      <c r="EJ897" s="60"/>
      <c r="EK897" s="60"/>
      <c r="EL897" s="60"/>
    </row>
    <row r="898" spans="41:142" ht="15" x14ac:dyDescent="0.25">
      <c r="AO898" s="60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  <c r="DS898" s="60"/>
      <c r="DT898" s="60"/>
      <c r="DU898" s="60"/>
      <c r="DV898" s="60"/>
      <c r="DW898" s="60"/>
      <c r="DX898" s="60"/>
      <c r="DY898" s="60"/>
      <c r="DZ898" s="60"/>
      <c r="EA898" s="60"/>
      <c r="EB898" s="60"/>
      <c r="EC898" s="60"/>
      <c r="ED898" s="60"/>
      <c r="EE898" s="60"/>
      <c r="EF898" s="60"/>
      <c r="EG898" s="60"/>
      <c r="EH898" s="60"/>
      <c r="EI898" s="60"/>
      <c r="EJ898" s="60"/>
      <c r="EK898" s="60"/>
      <c r="EL898" s="60"/>
    </row>
    <row r="899" spans="41:142" ht="15" x14ac:dyDescent="0.25">
      <c r="AO899" s="60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  <c r="DS899" s="60"/>
      <c r="DT899" s="60"/>
      <c r="DU899" s="60"/>
      <c r="DV899" s="60"/>
      <c r="DW899" s="60"/>
      <c r="DX899" s="60"/>
      <c r="DY899" s="60"/>
      <c r="DZ899" s="60"/>
      <c r="EA899" s="60"/>
      <c r="EB899" s="60"/>
      <c r="EC899" s="60"/>
      <c r="ED899" s="60"/>
      <c r="EE899" s="60"/>
      <c r="EF899" s="60"/>
      <c r="EG899" s="60"/>
      <c r="EH899" s="60"/>
      <c r="EI899" s="60"/>
      <c r="EJ899" s="60"/>
      <c r="EK899" s="60"/>
      <c r="EL899" s="60"/>
    </row>
    <row r="900" spans="41:142" ht="15" x14ac:dyDescent="0.25">
      <c r="AO900" s="6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  <c r="DS900" s="60"/>
      <c r="DT900" s="60"/>
      <c r="DU900" s="60"/>
      <c r="DV900" s="60"/>
      <c r="DW900" s="60"/>
      <c r="DX900" s="60"/>
      <c r="DY900" s="60"/>
      <c r="DZ900" s="60"/>
      <c r="EA900" s="60"/>
      <c r="EB900" s="60"/>
      <c r="EC900" s="60"/>
      <c r="ED900" s="60"/>
      <c r="EE900" s="60"/>
      <c r="EF900" s="60"/>
      <c r="EG900" s="60"/>
      <c r="EH900" s="60"/>
      <c r="EI900" s="60"/>
      <c r="EJ900" s="60"/>
      <c r="EK900" s="60"/>
      <c r="EL900" s="60"/>
    </row>
    <row r="901" spans="41:142" ht="15" x14ac:dyDescent="0.25">
      <c r="AO901" s="60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  <c r="DS901" s="60"/>
      <c r="DT901" s="60"/>
      <c r="DU901" s="60"/>
      <c r="DV901" s="60"/>
      <c r="DW901" s="60"/>
      <c r="DX901" s="60"/>
      <c r="DY901" s="60"/>
      <c r="DZ901" s="60"/>
      <c r="EA901" s="60"/>
      <c r="EB901" s="60"/>
      <c r="EC901" s="60"/>
      <c r="ED901" s="60"/>
      <c r="EE901" s="60"/>
      <c r="EF901" s="60"/>
      <c r="EG901" s="60"/>
      <c r="EH901" s="60"/>
      <c r="EI901" s="60"/>
      <c r="EJ901" s="60"/>
      <c r="EK901" s="60"/>
      <c r="EL901" s="60"/>
    </row>
    <row r="902" spans="41:142" ht="15" x14ac:dyDescent="0.25">
      <c r="AO902" s="60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  <c r="DS902" s="60"/>
      <c r="DT902" s="60"/>
      <c r="DU902" s="60"/>
      <c r="DV902" s="60"/>
      <c r="DW902" s="60"/>
      <c r="DX902" s="60"/>
      <c r="DY902" s="60"/>
      <c r="DZ902" s="60"/>
      <c r="EA902" s="60"/>
      <c r="EB902" s="60"/>
      <c r="EC902" s="60"/>
      <c r="ED902" s="60"/>
      <c r="EE902" s="60"/>
      <c r="EF902" s="60"/>
      <c r="EG902" s="60"/>
      <c r="EH902" s="60"/>
      <c r="EI902" s="60"/>
      <c r="EJ902" s="60"/>
      <c r="EK902" s="60"/>
      <c r="EL902" s="60"/>
    </row>
    <row r="903" spans="41:142" ht="15" x14ac:dyDescent="0.25">
      <c r="AO903" s="60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  <c r="DS903" s="60"/>
      <c r="DT903" s="60"/>
      <c r="DU903" s="60"/>
      <c r="DV903" s="60"/>
      <c r="DW903" s="60"/>
      <c r="DX903" s="60"/>
      <c r="DY903" s="60"/>
      <c r="DZ903" s="60"/>
      <c r="EA903" s="60"/>
      <c r="EB903" s="60"/>
      <c r="EC903" s="60"/>
      <c r="ED903" s="60"/>
      <c r="EE903" s="60"/>
      <c r="EF903" s="60"/>
      <c r="EG903" s="60"/>
      <c r="EH903" s="60"/>
      <c r="EI903" s="60"/>
      <c r="EJ903" s="60"/>
      <c r="EK903" s="60"/>
      <c r="EL903" s="60"/>
    </row>
    <row r="904" spans="41:142" ht="15" x14ac:dyDescent="0.25">
      <c r="AO904" s="60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  <c r="DS904" s="60"/>
      <c r="DT904" s="60"/>
      <c r="DU904" s="60"/>
      <c r="DV904" s="60"/>
      <c r="DW904" s="60"/>
      <c r="DX904" s="60"/>
      <c r="DY904" s="60"/>
      <c r="DZ904" s="60"/>
      <c r="EA904" s="60"/>
      <c r="EB904" s="60"/>
      <c r="EC904" s="60"/>
      <c r="ED904" s="60"/>
      <c r="EE904" s="60"/>
      <c r="EF904" s="60"/>
      <c r="EG904" s="60"/>
      <c r="EH904" s="60"/>
      <c r="EI904" s="60"/>
      <c r="EJ904" s="60"/>
      <c r="EK904" s="60"/>
      <c r="EL904" s="60"/>
    </row>
    <row r="905" spans="41:142" ht="15" x14ac:dyDescent="0.25">
      <c r="AO905" s="60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  <c r="DS905" s="60"/>
      <c r="DT905" s="60"/>
      <c r="DU905" s="60"/>
      <c r="DV905" s="60"/>
      <c r="DW905" s="60"/>
      <c r="DX905" s="60"/>
      <c r="DY905" s="60"/>
      <c r="DZ905" s="60"/>
      <c r="EA905" s="60"/>
      <c r="EB905" s="60"/>
      <c r="EC905" s="60"/>
      <c r="ED905" s="60"/>
      <c r="EE905" s="60"/>
      <c r="EF905" s="60"/>
      <c r="EG905" s="60"/>
      <c r="EH905" s="60"/>
      <c r="EI905" s="60"/>
      <c r="EJ905" s="60"/>
      <c r="EK905" s="60"/>
      <c r="EL905" s="60"/>
    </row>
    <row r="906" spans="41:142" ht="15" x14ac:dyDescent="0.25">
      <c r="AO906" s="60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  <c r="DS906" s="60"/>
      <c r="DT906" s="60"/>
      <c r="DU906" s="60"/>
      <c r="DV906" s="60"/>
      <c r="DW906" s="60"/>
      <c r="DX906" s="60"/>
      <c r="DY906" s="60"/>
      <c r="DZ906" s="60"/>
      <c r="EA906" s="60"/>
      <c r="EB906" s="60"/>
      <c r="EC906" s="60"/>
      <c r="ED906" s="60"/>
      <c r="EE906" s="60"/>
      <c r="EF906" s="60"/>
      <c r="EG906" s="60"/>
      <c r="EH906" s="60"/>
      <c r="EI906" s="60"/>
      <c r="EJ906" s="60"/>
      <c r="EK906" s="60"/>
      <c r="EL906" s="60"/>
    </row>
    <row r="907" spans="41:142" ht="15" x14ac:dyDescent="0.25">
      <c r="AO907" s="60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  <c r="DS907" s="60"/>
      <c r="DT907" s="60"/>
      <c r="DU907" s="60"/>
      <c r="DV907" s="60"/>
      <c r="DW907" s="60"/>
      <c r="DX907" s="60"/>
      <c r="DY907" s="60"/>
      <c r="DZ907" s="60"/>
      <c r="EA907" s="60"/>
      <c r="EB907" s="60"/>
      <c r="EC907" s="60"/>
      <c r="ED907" s="60"/>
      <c r="EE907" s="60"/>
      <c r="EF907" s="60"/>
      <c r="EG907" s="60"/>
      <c r="EH907" s="60"/>
      <c r="EI907" s="60"/>
      <c r="EJ907" s="60"/>
      <c r="EK907" s="60"/>
      <c r="EL907" s="60"/>
    </row>
    <row r="908" spans="41:142" ht="15" x14ac:dyDescent="0.25">
      <c r="AO908" s="60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  <c r="DS908" s="60"/>
      <c r="DT908" s="60"/>
      <c r="DU908" s="60"/>
      <c r="DV908" s="60"/>
      <c r="DW908" s="60"/>
      <c r="DX908" s="60"/>
      <c r="DY908" s="60"/>
      <c r="DZ908" s="60"/>
      <c r="EA908" s="60"/>
      <c r="EB908" s="60"/>
      <c r="EC908" s="60"/>
      <c r="ED908" s="60"/>
      <c r="EE908" s="60"/>
      <c r="EF908" s="60"/>
      <c r="EG908" s="60"/>
      <c r="EH908" s="60"/>
      <c r="EI908" s="60"/>
      <c r="EJ908" s="60"/>
      <c r="EK908" s="60"/>
      <c r="EL908" s="60"/>
    </row>
    <row r="909" spans="41:142" ht="15" x14ac:dyDescent="0.25">
      <c r="AO909" s="60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  <c r="DS909" s="60"/>
      <c r="DT909" s="60"/>
      <c r="DU909" s="60"/>
      <c r="DV909" s="60"/>
      <c r="DW909" s="60"/>
      <c r="DX909" s="60"/>
      <c r="DY909" s="60"/>
      <c r="DZ909" s="60"/>
      <c r="EA909" s="60"/>
      <c r="EB909" s="60"/>
      <c r="EC909" s="60"/>
      <c r="ED909" s="60"/>
      <c r="EE909" s="60"/>
      <c r="EF909" s="60"/>
      <c r="EG909" s="60"/>
      <c r="EH909" s="60"/>
      <c r="EI909" s="60"/>
      <c r="EJ909" s="60"/>
      <c r="EK909" s="60"/>
      <c r="EL909" s="60"/>
    </row>
    <row r="910" spans="41:142" ht="15" x14ac:dyDescent="0.25">
      <c r="AO910" s="6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  <c r="DS910" s="60"/>
      <c r="DT910" s="60"/>
      <c r="DU910" s="60"/>
      <c r="DV910" s="60"/>
      <c r="DW910" s="60"/>
      <c r="DX910" s="60"/>
      <c r="DY910" s="60"/>
      <c r="DZ910" s="60"/>
      <c r="EA910" s="60"/>
      <c r="EB910" s="60"/>
      <c r="EC910" s="60"/>
      <c r="ED910" s="60"/>
      <c r="EE910" s="60"/>
      <c r="EF910" s="60"/>
      <c r="EG910" s="60"/>
      <c r="EH910" s="60"/>
      <c r="EI910" s="60"/>
      <c r="EJ910" s="60"/>
      <c r="EK910" s="60"/>
      <c r="EL910" s="60"/>
    </row>
    <row r="911" spans="41:142" ht="15" x14ac:dyDescent="0.25">
      <c r="AO911" s="60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  <c r="DS911" s="60"/>
      <c r="DT911" s="60"/>
      <c r="DU911" s="60"/>
      <c r="DV911" s="60"/>
      <c r="DW911" s="60"/>
      <c r="DX911" s="60"/>
      <c r="DY911" s="60"/>
      <c r="DZ911" s="60"/>
      <c r="EA911" s="60"/>
      <c r="EB911" s="60"/>
      <c r="EC911" s="60"/>
      <c r="ED911" s="60"/>
      <c r="EE911" s="60"/>
      <c r="EF911" s="60"/>
      <c r="EG911" s="60"/>
      <c r="EH911" s="60"/>
      <c r="EI911" s="60"/>
      <c r="EJ911" s="60"/>
      <c r="EK911" s="60"/>
      <c r="EL911" s="60"/>
    </row>
    <row r="912" spans="41:142" ht="15" x14ac:dyDescent="0.25">
      <c r="AO912" s="60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  <c r="DS912" s="60"/>
      <c r="DT912" s="60"/>
      <c r="DU912" s="60"/>
      <c r="DV912" s="60"/>
      <c r="DW912" s="60"/>
      <c r="DX912" s="60"/>
      <c r="DY912" s="60"/>
      <c r="DZ912" s="60"/>
      <c r="EA912" s="60"/>
      <c r="EB912" s="60"/>
      <c r="EC912" s="60"/>
      <c r="ED912" s="60"/>
      <c r="EE912" s="60"/>
      <c r="EF912" s="60"/>
      <c r="EG912" s="60"/>
      <c r="EH912" s="60"/>
      <c r="EI912" s="60"/>
      <c r="EJ912" s="60"/>
      <c r="EK912" s="60"/>
      <c r="EL912" s="60"/>
    </row>
    <row r="913" spans="41:142" ht="15" x14ac:dyDescent="0.25">
      <c r="AO913" s="60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  <c r="DS913" s="60"/>
      <c r="DT913" s="60"/>
      <c r="DU913" s="60"/>
      <c r="DV913" s="60"/>
      <c r="DW913" s="60"/>
      <c r="DX913" s="60"/>
      <c r="DY913" s="60"/>
      <c r="DZ913" s="60"/>
      <c r="EA913" s="60"/>
      <c r="EB913" s="60"/>
      <c r="EC913" s="60"/>
      <c r="ED913" s="60"/>
      <c r="EE913" s="60"/>
      <c r="EF913" s="60"/>
      <c r="EG913" s="60"/>
      <c r="EH913" s="60"/>
      <c r="EI913" s="60"/>
      <c r="EJ913" s="60"/>
      <c r="EK913" s="60"/>
      <c r="EL913" s="60"/>
    </row>
    <row r="914" spans="41:142" ht="15" x14ac:dyDescent="0.25">
      <c r="AO914" s="60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  <c r="DS914" s="60"/>
      <c r="DT914" s="60"/>
      <c r="DU914" s="60"/>
      <c r="DV914" s="60"/>
      <c r="DW914" s="60"/>
      <c r="DX914" s="60"/>
      <c r="DY914" s="60"/>
      <c r="DZ914" s="60"/>
      <c r="EA914" s="60"/>
      <c r="EB914" s="60"/>
      <c r="EC914" s="60"/>
      <c r="ED914" s="60"/>
      <c r="EE914" s="60"/>
      <c r="EF914" s="60"/>
      <c r="EG914" s="60"/>
      <c r="EH914" s="60"/>
      <c r="EI914" s="60"/>
      <c r="EJ914" s="60"/>
      <c r="EK914" s="60"/>
      <c r="EL914" s="60"/>
    </row>
    <row r="915" spans="41:142" ht="15" x14ac:dyDescent="0.25">
      <c r="AO915" s="60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  <c r="DS915" s="60"/>
      <c r="DT915" s="60"/>
      <c r="DU915" s="60"/>
      <c r="DV915" s="60"/>
      <c r="DW915" s="60"/>
      <c r="DX915" s="60"/>
      <c r="DY915" s="60"/>
      <c r="DZ915" s="60"/>
      <c r="EA915" s="60"/>
      <c r="EB915" s="60"/>
      <c r="EC915" s="60"/>
      <c r="ED915" s="60"/>
      <c r="EE915" s="60"/>
      <c r="EF915" s="60"/>
      <c r="EG915" s="60"/>
      <c r="EH915" s="60"/>
      <c r="EI915" s="60"/>
      <c r="EJ915" s="60"/>
      <c r="EK915" s="60"/>
      <c r="EL915" s="60"/>
    </row>
    <row r="916" spans="41:142" ht="15" x14ac:dyDescent="0.25">
      <c r="AO916" s="60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  <c r="DS916" s="60"/>
      <c r="DT916" s="60"/>
      <c r="DU916" s="60"/>
      <c r="DV916" s="60"/>
      <c r="DW916" s="60"/>
      <c r="DX916" s="60"/>
      <c r="DY916" s="60"/>
      <c r="DZ916" s="60"/>
      <c r="EA916" s="60"/>
      <c r="EB916" s="60"/>
      <c r="EC916" s="60"/>
      <c r="ED916" s="60"/>
      <c r="EE916" s="60"/>
      <c r="EF916" s="60"/>
      <c r="EG916" s="60"/>
      <c r="EH916" s="60"/>
      <c r="EI916" s="60"/>
      <c r="EJ916" s="60"/>
      <c r="EK916" s="60"/>
      <c r="EL916" s="60"/>
    </row>
    <row r="917" spans="41:142" ht="15" x14ac:dyDescent="0.25">
      <c r="AO917" s="60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  <c r="DS917" s="60"/>
      <c r="DT917" s="60"/>
      <c r="DU917" s="60"/>
      <c r="DV917" s="60"/>
      <c r="DW917" s="60"/>
      <c r="DX917" s="60"/>
      <c r="DY917" s="60"/>
      <c r="DZ917" s="60"/>
      <c r="EA917" s="60"/>
      <c r="EB917" s="60"/>
      <c r="EC917" s="60"/>
      <c r="ED917" s="60"/>
      <c r="EE917" s="60"/>
      <c r="EF917" s="60"/>
      <c r="EG917" s="60"/>
      <c r="EH917" s="60"/>
      <c r="EI917" s="60"/>
      <c r="EJ917" s="60"/>
      <c r="EK917" s="60"/>
      <c r="EL917" s="60"/>
    </row>
    <row r="918" spans="41:142" ht="15" x14ac:dyDescent="0.25">
      <c r="AO918" s="60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  <c r="DS918" s="60"/>
      <c r="DT918" s="60"/>
      <c r="DU918" s="60"/>
      <c r="DV918" s="60"/>
      <c r="DW918" s="60"/>
      <c r="DX918" s="60"/>
      <c r="DY918" s="60"/>
      <c r="DZ918" s="60"/>
      <c r="EA918" s="60"/>
      <c r="EB918" s="60"/>
      <c r="EC918" s="60"/>
      <c r="ED918" s="60"/>
      <c r="EE918" s="60"/>
      <c r="EF918" s="60"/>
      <c r="EG918" s="60"/>
      <c r="EH918" s="60"/>
      <c r="EI918" s="60"/>
      <c r="EJ918" s="60"/>
      <c r="EK918" s="60"/>
      <c r="EL918" s="60"/>
    </row>
    <row r="919" spans="41:142" ht="15" x14ac:dyDescent="0.25">
      <c r="AO919" s="60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  <c r="DS919" s="60"/>
      <c r="DT919" s="60"/>
      <c r="DU919" s="60"/>
      <c r="DV919" s="60"/>
      <c r="DW919" s="60"/>
      <c r="DX919" s="60"/>
      <c r="DY919" s="60"/>
      <c r="DZ919" s="60"/>
      <c r="EA919" s="60"/>
      <c r="EB919" s="60"/>
      <c r="EC919" s="60"/>
      <c r="ED919" s="60"/>
      <c r="EE919" s="60"/>
      <c r="EF919" s="60"/>
      <c r="EG919" s="60"/>
      <c r="EH919" s="60"/>
      <c r="EI919" s="60"/>
      <c r="EJ919" s="60"/>
      <c r="EK919" s="60"/>
      <c r="EL919" s="60"/>
    </row>
    <row r="920" spans="41:142" ht="15" x14ac:dyDescent="0.25">
      <c r="AO920" s="6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  <c r="DS920" s="60"/>
      <c r="DT920" s="60"/>
      <c r="DU920" s="60"/>
      <c r="DV920" s="60"/>
      <c r="DW920" s="60"/>
      <c r="DX920" s="60"/>
      <c r="DY920" s="60"/>
      <c r="DZ920" s="60"/>
      <c r="EA920" s="60"/>
      <c r="EB920" s="60"/>
      <c r="EC920" s="60"/>
      <c r="ED920" s="60"/>
      <c r="EE920" s="60"/>
      <c r="EF920" s="60"/>
      <c r="EG920" s="60"/>
      <c r="EH920" s="60"/>
      <c r="EI920" s="60"/>
      <c r="EJ920" s="60"/>
      <c r="EK920" s="60"/>
      <c r="EL920" s="60"/>
    </row>
    <row r="921" spans="41:142" ht="15" x14ac:dyDescent="0.25">
      <c r="AO921" s="60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  <c r="DS921" s="60"/>
      <c r="DT921" s="60"/>
      <c r="DU921" s="60"/>
      <c r="DV921" s="60"/>
      <c r="DW921" s="60"/>
      <c r="DX921" s="60"/>
      <c r="DY921" s="60"/>
      <c r="DZ921" s="60"/>
      <c r="EA921" s="60"/>
      <c r="EB921" s="60"/>
      <c r="EC921" s="60"/>
      <c r="ED921" s="60"/>
      <c r="EE921" s="60"/>
      <c r="EF921" s="60"/>
      <c r="EG921" s="60"/>
      <c r="EH921" s="60"/>
      <c r="EI921" s="60"/>
      <c r="EJ921" s="60"/>
      <c r="EK921" s="60"/>
      <c r="EL921" s="60"/>
    </row>
    <row r="922" spans="41:142" ht="15" x14ac:dyDescent="0.25">
      <c r="AO922" s="60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  <c r="DS922" s="60"/>
      <c r="DT922" s="60"/>
      <c r="DU922" s="60"/>
      <c r="DV922" s="60"/>
      <c r="DW922" s="60"/>
      <c r="DX922" s="60"/>
      <c r="DY922" s="60"/>
      <c r="DZ922" s="60"/>
      <c r="EA922" s="60"/>
      <c r="EB922" s="60"/>
      <c r="EC922" s="60"/>
      <c r="ED922" s="60"/>
      <c r="EE922" s="60"/>
      <c r="EF922" s="60"/>
      <c r="EG922" s="60"/>
      <c r="EH922" s="60"/>
      <c r="EI922" s="60"/>
      <c r="EJ922" s="60"/>
      <c r="EK922" s="60"/>
      <c r="EL922" s="60"/>
    </row>
    <row r="923" spans="41:142" ht="15" x14ac:dyDescent="0.25">
      <c r="AO923" s="60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  <c r="DS923" s="60"/>
      <c r="DT923" s="60"/>
      <c r="DU923" s="60"/>
      <c r="DV923" s="60"/>
      <c r="DW923" s="60"/>
      <c r="DX923" s="60"/>
      <c r="DY923" s="60"/>
      <c r="DZ923" s="60"/>
      <c r="EA923" s="60"/>
      <c r="EB923" s="60"/>
      <c r="EC923" s="60"/>
      <c r="ED923" s="60"/>
      <c r="EE923" s="60"/>
      <c r="EF923" s="60"/>
      <c r="EG923" s="60"/>
      <c r="EH923" s="60"/>
      <c r="EI923" s="60"/>
      <c r="EJ923" s="60"/>
      <c r="EK923" s="60"/>
      <c r="EL923" s="60"/>
    </row>
    <row r="924" spans="41:142" ht="15" x14ac:dyDescent="0.25">
      <c r="AO924" s="60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  <c r="DS924" s="60"/>
      <c r="DT924" s="60"/>
      <c r="DU924" s="60"/>
      <c r="DV924" s="60"/>
      <c r="DW924" s="60"/>
      <c r="DX924" s="60"/>
      <c r="DY924" s="60"/>
      <c r="DZ924" s="60"/>
      <c r="EA924" s="60"/>
      <c r="EB924" s="60"/>
      <c r="EC924" s="60"/>
      <c r="ED924" s="60"/>
      <c r="EE924" s="60"/>
      <c r="EF924" s="60"/>
      <c r="EG924" s="60"/>
      <c r="EH924" s="60"/>
      <c r="EI924" s="60"/>
      <c r="EJ924" s="60"/>
      <c r="EK924" s="60"/>
      <c r="EL924" s="60"/>
    </row>
    <row r="925" spans="41:142" ht="15" x14ac:dyDescent="0.25">
      <c r="AO925" s="60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  <c r="DS925" s="60"/>
      <c r="DT925" s="60"/>
      <c r="DU925" s="60"/>
      <c r="DV925" s="60"/>
      <c r="DW925" s="60"/>
      <c r="DX925" s="60"/>
      <c r="DY925" s="60"/>
      <c r="DZ925" s="60"/>
      <c r="EA925" s="60"/>
      <c r="EB925" s="60"/>
      <c r="EC925" s="60"/>
      <c r="ED925" s="60"/>
      <c r="EE925" s="60"/>
      <c r="EF925" s="60"/>
      <c r="EG925" s="60"/>
      <c r="EH925" s="60"/>
      <c r="EI925" s="60"/>
      <c r="EJ925" s="60"/>
      <c r="EK925" s="60"/>
      <c r="EL925" s="60"/>
    </row>
    <row r="926" spans="41:142" ht="15" x14ac:dyDescent="0.25">
      <c r="AO926" s="60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  <c r="DS926" s="60"/>
      <c r="DT926" s="60"/>
      <c r="DU926" s="60"/>
      <c r="DV926" s="60"/>
      <c r="DW926" s="60"/>
      <c r="DX926" s="60"/>
      <c r="DY926" s="60"/>
      <c r="DZ926" s="60"/>
      <c r="EA926" s="60"/>
      <c r="EB926" s="60"/>
      <c r="EC926" s="60"/>
      <c r="ED926" s="60"/>
      <c r="EE926" s="60"/>
      <c r="EF926" s="60"/>
      <c r="EG926" s="60"/>
      <c r="EH926" s="60"/>
      <c r="EI926" s="60"/>
      <c r="EJ926" s="60"/>
      <c r="EK926" s="60"/>
      <c r="EL926" s="60"/>
    </row>
    <row r="927" spans="41:142" ht="15" x14ac:dyDescent="0.25">
      <c r="AO927" s="60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  <c r="DS927" s="60"/>
      <c r="DT927" s="60"/>
      <c r="DU927" s="60"/>
      <c r="DV927" s="60"/>
      <c r="DW927" s="60"/>
      <c r="DX927" s="60"/>
      <c r="DY927" s="60"/>
      <c r="DZ927" s="60"/>
      <c r="EA927" s="60"/>
      <c r="EB927" s="60"/>
      <c r="EC927" s="60"/>
      <c r="ED927" s="60"/>
      <c r="EE927" s="60"/>
      <c r="EF927" s="60"/>
      <c r="EG927" s="60"/>
      <c r="EH927" s="60"/>
      <c r="EI927" s="60"/>
      <c r="EJ927" s="60"/>
      <c r="EK927" s="60"/>
      <c r="EL927" s="60"/>
    </row>
    <row r="928" spans="41:142" ht="15" x14ac:dyDescent="0.25">
      <c r="AO928" s="60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  <c r="DS928" s="60"/>
      <c r="DT928" s="60"/>
      <c r="DU928" s="60"/>
      <c r="DV928" s="60"/>
      <c r="DW928" s="60"/>
      <c r="DX928" s="60"/>
      <c r="DY928" s="60"/>
      <c r="DZ928" s="60"/>
      <c r="EA928" s="60"/>
      <c r="EB928" s="60"/>
      <c r="EC928" s="60"/>
      <c r="ED928" s="60"/>
      <c r="EE928" s="60"/>
      <c r="EF928" s="60"/>
      <c r="EG928" s="60"/>
      <c r="EH928" s="60"/>
      <c r="EI928" s="60"/>
      <c r="EJ928" s="60"/>
      <c r="EK928" s="60"/>
      <c r="EL928" s="60"/>
    </row>
    <row r="929" spans="41:142" ht="15" x14ac:dyDescent="0.25">
      <c r="AO929" s="60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  <c r="DS929" s="60"/>
      <c r="DT929" s="60"/>
      <c r="DU929" s="60"/>
      <c r="DV929" s="60"/>
      <c r="DW929" s="60"/>
      <c r="DX929" s="60"/>
      <c r="DY929" s="60"/>
      <c r="DZ929" s="60"/>
      <c r="EA929" s="60"/>
      <c r="EB929" s="60"/>
      <c r="EC929" s="60"/>
      <c r="ED929" s="60"/>
      <c r="EE929" s="60"/>
      <c r="EF929" s="60"/>
      <c r="EG929" s="60"/>
      <c r="EH929" s="60"/>
      <c r="EI929" s="60"/>
      <c r="EJ929" s="60"/>
      <c r="EK929" s="60"/>
      <c r="EL929" s="60"/>
    </row>
    <row r="930" spans="41:142" ht="15" x14ac:dyDescent="0.25">
      <c r="AO930" s="6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  <c r="DS930" s="60"/>
      <c r="DT930" s="60"/>
      <c r="DU930" s="60"/>
      <c r="DV930" s="60"/>
      <c r="DW930" s="60"/>
      <c r="DX930" s="60"/>
      <c r="DY930" s="60"/>
      <c r="DZ930" s="60"/>
      <c r="EA930" s="60"/>
      <c r="EB930" s="60"/>
      <c r="EC930" s="60"/>
      <c r="ED930" s="60"/>
      <c r="EE930" s="60"/>
      <c r="EF930" s="60"/>
      <c r="EG930" s="60"/>
      <c r="EH930" s="60"/>
      <c r="EI930" s="60"/>
      <c r="EJ930" s="60"/>
      <c r="EK930" s="60"/>
      <c r="EL930" s="60"/>
    </row>
    <row r="931" spans="41:142" ht="15" x14ac:dyDescent="0.25">
      <c r="AO931" s="60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  <c r="DS931" s="60"/>
      <c r="DT931" s="60"/>
      <c r="DU931" s="60"/>
      <c r="DV931" s="60"/>
      <c r="DW931" s="60"/>
      <c r="DX931" s="60"/>
      <c r="DY931" s="60"/>
      <c r="DZ931" s="60"/>
      <c r="EA931" s="60"/>
      <c r="EB931" s="60"/>
      <c r="EC931" s="60"/>
      <c r="ED931" s="60"/>
      <c r="EE931" s="60"/>
      <c r="EF931" s="60"/>
      <c r="EG931" s="60"/>
      <c r="EH931" s="60"/>
      <c r="EI931" s="60"/>
      <c r="EJ931" s="60"/>
      <c r="EK931" s="60"/>
      <c r="EL931" s="60"/>
    </row>
    <row r="932" spans="41:142" ht="15" x14ac:dyDescent="0.25">
      <c r="AO932" s="60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  <c r="DS932" s="60"/>
      <c r="DT932" s="60"/>
      <c r="DU932" s="60"/>
      <c r="DV932" s="60"/>
      <c r="DW932" s="60"/>
      <c r="DX932" s="60"/>
      <c r="DY932" s="60"/>
      <c r="DZ932" s="60"/>
      <c r="EA932" s="60"/>
      <c r="EB932" s="60"/>
      <c r="EC932" s="60"/>
      <c r="ED932" s="60"/>
      <c r="EE932" s="60"/>
      <c r="EF932" s="60"/>
      <c r="EG932" s="60"/>
      <c r="EH932" s="60"/>
      <c r="EI932" s="60"/>
      <c r="EJ932" s="60"/>
      <c r="EK932" s="60"/>
      <c r="EL932" s="60"/>
    </row>
    <row r="933" spans="41:142" ht="15" x14ac:dyDescent="0.25">
      <c r="AO933" s="60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  <c r="DS933" s="60"/>
      <c r="DT933" s="60"/>
      <c r="DU933" s="60"/>
      <c r="DV933" s="60"/>
      <c r="DW933" s="60"/>
      <c r="DX933" s="60"/>
      <c r="DY933" s="60"/>
      <c r="DZ933" s="60"/>
      <c r="EA933" s="60"/>
      <c r="EB933" s="60"/>
      <c r="EC933" s="60"/>
      <c r="ED933" s="60"/>
      <c r="EE933" s="60"/>
      <c r="EF933" s="60"/>
      <c r="EG933" s="60"/>
      <c r="EH933" s="60"/>
      <c r="EI933" s="60"/>
      <c r="EJ933" s="60"/>
      <c r="EK933" s="60"/>
      <c r="EL933" s="60"/>
    </row>
    <row r="934" spans="41:142" ht="15" x14ac:dyDescent="0.25">
      <c r="AO934" s="60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  <c r="DS934" s="60"/>
      <c r="DT934" s="60"/>
      <c r="DU934" s="60"/>
      <c r="DV934" s="60"/>
      <c r="DW934" s="60"/>
      <c r="DX934" s="60"/>
      <c r="DY934" s="60"/>
      <c r="DZ934" s="60"/>
      <c r="EA934" s="60"/>
      <c r="EB934" s="60"/>
      <c r="EC934" s="60"/>
      <c r="ED934" s="60"/>
      <c r="EE934" s="60"/>
      <c r="EF934" s="60"/>
      <c r="EG934" s="60"/>
      <c r="EH934" s="60"/>
      <c r="EI934" s="60"/>
      <c r="EJ934" s="60"/>
      <c r="EK934" s="60"/>
      <c r="EL934" s="60"/>
    </row>
    <row r="935" spans="41:142" ht="15" x14ac:dyDescent="0.25">
      <c r="AO935" s="60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  <c r="DS935" s="60"/>
      <c r="DT935" s="60"/>
      <c r="DU935" s="60"/>
      <c r="DV935" s="60"/>
      <c r="DW935" s="60"/>
      <c r="DX935" s="60"/>
      <c r="DY935" s="60"/>
      <c r="DZ935" s="60"/>
      <c r="EA935" s="60"/>
      <c r="EB935" s="60"/>
      <c r="EC935" s="60"/>
      <c r="ED935" s="60"/>
      <c r="EE935" s="60"/>
      <c r="EF935" s="60"/>
      <c r="EG935" s="60"/>
      <c r="EH935" s="60"/>
      <c r="EI935" s="60"/>
      <c r="EJ935" s="60"/>
      <c r="EK935" s="60"/>
      <c r="EL935" s="60"/>
    </row>
    <row r="936" spans="41:142" ht="15" x14ac:dyDescent="0.25">
      <c r="AO936" s="60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  <c r="DS936" s="60"/>
      <c r="DT936" s="60"/>
      <c r="DU936" s="60"/>
      <c r="DV936" s="60"/>
      <c r="DW936" s="60"/>
      <c r="DX936" s="60"/>
      <c r="DY936" s="60"/>
      <c r="DZ936" s="60"/>
      <c r="EA936" s="60"/>
      <c r="EB936" s="60"/>
      <c r="EC936" s="60"/>
      <c r="ED936" s="60"/>
      <c r="EE936" s="60"/>
      <c r="EF936" s="60"/>
      <c r="EG936" s="60"/>
      <c r="EH936" s="60"/>
      <c r="EI936" s="60"/>
      <c r="EJ936" s="60"/>
      <c r="EK936" s="60"/>
      <c r="EL936" s="60"/>
    </row>
    <row r="937" spans="41:142" ht="15" x14ac:dyDescent="0.25">
      <c r="AO937" s="60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  <c r="DS937" s="60"/>
      <c r="DT937" s="60"/>
      <c r="DU937" s="60"/>
      <c r="DV937" s="60"/>
      <c r="DW937" s="60"/>
      <c r="DX937" s="60"/>
      <c r="DY937" s="60"/>
      <c r="DZ937" s="60"/>
      <c r="EA937" s="60"/>
      <c r="EB937" s="60"/>
      <c r="EC937" s="60"/>
      <c r="ED937" s="60"/>
      <c r="EE937" s="60"/>
      <c r="EF937" s="60"/>
      <c r="EG937" s="60"/>
      <c r="EH937" s="60"/>
      <c r="EI937" s="60"/>
      <c r="EJ937" s="60"/>
      <c r="EK937" s="60"/>
      <c r="EL937" s="60"/>
    </row>
    <row r="938" spans="41:142" ht="15" x14ac:dyDescent="0.25">
      <c r="AO938" s="60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  <c r="DS938" s="60"/>
      <c r="DT938" s="60"/>
      <c r="DU938" s="60"/>
      <c r="DV938" s="60"/>
      <c r="DW938" s="60"/>
      <c r="DX938" s="60"/>
      <c r="DY938" s="60"/>
      <c r="DZ938" s="60"/>
      <c r="EA938" s="60"/>
      <c r="EB938" s="60"/>
      <c r="EC938" s="60"/>
      <c r="ED938" s="60"/>
      <c r="EE938" s="60"/>
      <c r="EF938" s="60"/>
      <c r="EG938" s="60"/>
      <c r="EH938" s="60"/>
      <c r="EI938" s="60"/>
      <c r="EJ938" s="60"/>
      <c r="EK938" s="60"/>
      <c r="EL938" s="60"/>
    </row>
    <row r="939" spans="41:142" ht="15" x14ac:dyDescent="0.25">
      <c r="AO939" s="60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  <c r="DS939" s="60"/>
      <c r="DT939" s="60"/>
      <c r="DU939" s="60"/>
      <c r="DV939" s="60"/>
      <c r="DW939" s="60"/>
      <c r="DX939" s="60"/>
      <c r="DY939" s="60"/>
      <c r="DZ939" s="60"/>
      <c r="EA939" s="60"/>
      <c r="EB939" s="60"/>
      <c r="EC939" s="60"/>
      <c r="ED939" s="60"/>
      <c r="EE939" s="60"/>
      <c r="EF939" s="60"/>
      <c r="EG939" s="60"/>
      <c r="EH939" s="60"/>
      <c r="EI939" s="60"/>
      <c r="EJ939" s="60"/>
      <c r="EK939" s="60"/>
      <c r="EL939" s="60"/>
    </row>
    <row r="940" spans="41:142" ht="15" x14ac:dyDescent="0.25">
      <c r="AO940" s="6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  <c r="DS940" s="60"/>
      <c r="DT940" s="60"/>
      <c r="DU940" s="60"/>
      <c r="DV940" s="60"/>
      <c r="DW940" s="60"/>
      <c r="DX940" s="60"/>
      <c r="DY940" s="60"/>
      <c r="DZ940" s="60"/>
      <c r="EA940" s="60"/>
      <c r="EB940" s="60"/>
      <c r="EC940" s="60"/>
      <c r="ED940" s="60"/>
      <c r="EE940" s="60"/>
      <c r="EF940" s="60"/>
      <c r="EG940" s="60"/>
      <c r="EH940" s="60"/>
      <c r="EI940" s="60"/>
      <c r="EJ940" s="60"/>
      <c r="EK940" s="60"/>
      <c r="EL940" s="60"/>
    </row>
    <row r="941" spans="41:142" ht="15" x14ac:dyDescent="0.25">
      <c r="AO941" s="60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  <c r="DS941" s="60"/>
      <c r="DT941" s="60"/>
      <c r="DU941" s="60"/>
      <c r="DV941" s="60"/>
      <c r="DW941" s="60"/>
      <c r="DX941" s="60"/>
      <c r="DY941" s="60"/>
      <c r="DZ941" s="60"/>
      <c r="EA941" s="60"/>
      <c r="EB941" s="60"/>
      <c r="EC941" s="60"/>
      <c r="ED941" s="60"/>
      <c r="EE941" s="60"/>
      <c r="EF941" s="60"/>
      <c r="EG941" s="60"/>
      <c r="EH941" s="60"/>
      <c r="EI941" s="60"/>
      <c r="EJ941" s="60"/>
      <c r="EK941" s="60"/>
      <c r="EL941" s="60"/>
    </row>
    <row r="942" spans="41:142" ht="15" x14ac:dyDescent="0.25">
      <c r="AO942" s="60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  <c r="DS942" s="60"/>
      <c r="DT942" s="60"/>
      <c r="DU942" s="60"/>
      <c r="DV942" s="60"/>
      <c r="DW942" s="60"/>
      <c r="DX942" s="60"/>
      <c r="DY942" s="60"/>
      <c r="DZ942" s="60"/>
      <c r="EA942" s="60"/>
      <c r="EB942" s="60"/>
      <c r="EC942" s="60"/>
      <c r="ED942" s="60"/>
      <c r="EE942" s="60"/>
      <c r="EF942" s="60"/>
      <c r="EG942" s="60"/>
      <c r="EH942" s="60"/>
      <c r="EI942" s="60"/>
      <c r="EJ942" s="60"/>
      <c r="EK942" s="60"/>
      <c r="EL942" s="60"/>
    </row>
    <row r="943" spans="41:142" ht="15" x14ac:dyDescent="0.25">
      <c r="AO943" s="60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  <c r="DS943" s="60"/>
      <c r="DT943" s="60"/>
      <c r="DU943" s="60"/>
      <c r="DV943" s="60"/>
      <c r="DW943" s="60"/>
      <c r="DX943" s="60"/>
      <c r="DY943" s="60"/>
      <c r="DZ943" s="60"/>
      <c r="EA943" s="60"/>
      <c r="EB943" s="60"/>
      <c r="EC943" s="60"/>
      <c r="ED943" s="60"/>
      <c r="EE943" s="60"/>
      <c r="EF943" s="60"/>
      <c r="EG943" s="60"/>
      <c r="EH943" s="60"/>
      <c r="EI943" s="60"/>
      <c r="EJ943" s="60"/>
      <c r="EK943" s="60"/>
      <c r="EL943" s="60"/>
    </row>
    <row r="944" spans="41:142" ht="15" x14ac:dyDescent="0.25">
      <c r="AO944" s="60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  <c r="DS944" s="60"/>
      <c r="DT944" s="60"/>
      <c r="DU944" s="60"/>
      <c r="DV944" s="60"/>
      <c r="DW944" s="60"/>
      <c r="DX944" s="60"/>
      <c r="DY944" s="60"/>
      <c r="DZ944" s="60"/>
      <c r="EA944" s="60"/>
      <c r="EB944" s="60"/>
      <c r="EC944" s="60"/>
      <c r="ED944" s="60"/>
      <c r="EE944" s="60"/>
      <c r="EF944" s="60"/>
      <c r="EG944" s="60"/>
      <c r="EH944" s="60"/>
      <c r="EI944" s="60"/>
      <c r="EJ944" s="60"/>
      <c r="EK944" s="60"/>
      <c r="EL944" s="60"/>
    </row>
    <row r="945" spans="41:142" ht="15" x14ac:dyDescent="0.25">
      <c r="AO945" s="60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  <c r="DS945" s="60"/>
      <c r="DT945" s="60"/>
      <c r="DU945" s="60"/>
      <c r="DV945" s="60"/>
      <c r="DW945" s="60"/>
      <c r="DX945" s="60"/>
      <c r="DY945" s="60"/>
      <c r="DZ945" s="60"/>
      <c r="EA945" s="60"/>
      <c r="EB945" s="60"/>
      <c r="EC945" s="60"/>
      <c r="ED945" s="60"/>
      <c r="EE945" s="60"/>
      <c r="EF945" s="60"/>
      <c r="EG945" s="60"/>
      <c r="EH945" s="60"/>
      <c r="EI945" s="60"/>
      <c r="EJ945" s="60"/>
      <c r="EK945" s="60"/>
      <c r="EL945" s="60"/>
    </row>
    <row r="946" spans="41:142" ht="15" x14ac:dyDescent="0.25">
      <c r="AO946" s="60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  <c r="DS946" s="60"/>
      <c r="DT946" s="60"/>
      <c r="DU946" s="60"/>
      <c r="DV946" s="60"/>
      <c r="DW946" s="60"/>
      <c r="DX946" s="60"/>
      <c r="DY946" s="60"/>
      <c r="DZ946" s="60"/>
      <c r="EA946" s="60"/>
      <c r="EB946" s="60"/>
      <c r="EC946" s="60"/>
      <c r="ED946" s="60"/>
      <c r="EE946" s="60"/>
      <c r="EF946" s="60"/>
      <c r="EG946" s="60"/>
      <c r="EH946" s="60"/>
      <c r="EI946" s="60"/>
      <c r="EJ946" s="60"/>
      <c r="EK946" s="60"/>
      <c r="EL946" s="60"/>
    </row>
    <row r="947" spans="41:142" ht="15" x14ac:dyDescent="0.25">
      <c r="AO947" s="60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  <c r="DS947" s="60"/>
      <c r="DT947" s="60"/>
      <c r="DU947" s="60"/>
      <c r="DV947" s="60"/>
      <c r="DW947" s="60"/>
      <c r="DX947" s="60"/>
      <c r="DY947" s="60"/>
      <c r="DZ947" s="60"/>
      <c r="EA947" s="60"/>
      <c r="EB947" s="60"/>
      <c r="EC947" s="60"/>
      <c r="ED947" s="60"/>
      <c r="EE947" s="60"/>
      <c r="EF947" s="60"/>
      <c r="EG947" s="60"/>
      <c r="EH947" s="60"/>
      <c r="EI947" s="60"/>
      <c r="EJ947" s="60"/>
      <c r="EK947" s="60"/>
      <c r="EL947" s="60"/>
    </row>
    <row r="948" spans="41:142" ht="15" x14ac:dyDescent="0.25">
      <c r="AO948" s="60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  <c r="DS948" s="60"/>
      <c r="DT948" s="60"/>
      <c r="DU948" s="60"/>
      <c r="DV948" s="60"/>
      <c r="DW948" s="60"/>
      <c r="DX948" s="60"/>
      <c r="DY948" s="60"/>
      <c r="DZ948" s="60"/>
      <c r="EA948" s="60"/>
      <c r="EB948" s="60"/>
      <c r="EC948" s="60"/>
      <c r="ED948" s="60"/>
      <c r="EE948" s="60"/>
      <c r="EF948" s="60"/>
      <c r="EG948" s="60"/>
      <c r="EH948" s="60"/>
      <c r="EI948" s="60"/>
      <c r="EJ948" s="60"/>
      <c r="EK948" s="60"/>
      <c r="EL948" s="60"/>
    </row>
    <row r="949" spans="41:142" ht="15" x14ac:dyDescent="0.25">
      <c r="AO949" s="60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  <c r="DS949" s="60"/>
      <c r="DT949" s="60"/>
      <c r="DU949" s="60"/>
      <c r="DV949" s="60"/>
      <c r="DW949" s="60"/>
      <c r="DX949" s="60"/>
      <c r="DY949" s="60"/>
      <c r="DZ949" s="60"/>
      <c r="EA949" s="60"/>
      <c r="EB949" s="60"/>
      <c r="EC949" s="60"/>
      <c r="ED949" s="60"/>
      <c r="EE949" s="60"/>
      <c r="EF949" s="60"/>
      <c r="EG949" s="60"/>
      <c r="EH949" s="60"/>
      <c r="EI949" s="60"/>
      <c r="EJ949" s="60"/>
      <c r="EK949" s="60"/>
      <c r="EL949" s="60"/>
    </row>
    <row r="950" spans="41:142" ht="15" x14ac:dyDescent="0.25">
      <c r="AO950" s="6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  <c r="DS950" s="60"/>
      <c r="DT950" s="60"/>
      <c r="DU950" s="60"/>
      <c r="DV950" s="60"/>
      <c r="DW950" s="60"/>
      <c r="DX950" s="60"/>
      <c r="DY950" s="60"/>
      <c r="DZ950" s="60"/>
      <c r="EA950" s="60"/>
      <c r="EB950" s="60"/>
      <c r="EC950" s="60"/>
      <c r="ED950" s="60"/>
      <c r="EE950" s="60"/>
      <c r="EF950" s="60"/>
      <c r="EG950" s="60"/>
      <c r="EH950" s="60"/>
      <c r="EI950" s="60"/>
      <c r="EJ950" s="60"/>
      <c r="EK950" s="60"/>
      <c r="EL950" s="60"/>
    </row>
    <row r="951" spans="41:142" ht="15" x14ac:dyDescent="0.25">
      <c r="AO951" s="60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  <c r="DS951" s="60"/>
      <c r="DT951" s="60"/>
      <c r="DU951" s="60"/>
      <c r="DV951" s="60"/>
      <c r="DW951" s="60"/>
      <c r="DX951" s="60"/>
      <c r="DY951" s="60"/>
      <c r="DZ951" s="60"/>
      <c r="EA951" s="60"/>
      <c r="EB951" s="60"/>
      <c r="EC951" s="60"/>
      <c r="ED951" s="60"/>
      <c r="EE951" s="60"/>
      <c r="EF951" s="60"/>
      <c r="EG951" s="60"/>
      <c r="EH951" s="60"/>
      <c r="EI951" s="60"/>
      <c r="EJ951" s="60"/>
      <c r="EK951" s="60"/>
      <c r="EL951" s="60"/>
    </row>
    <row r="952" spans="41:142" ht="15" x14ac:dyDescent="0.25">
      <c r="AO952" s="60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  <c r="DS952" s="60"/>
      <c r="DT952" s="60"/>
      <c r="DU952" s="60"/>
      <c r="DV952" s="60"/>
      <c r="DW952" s="60"/>
      <c r="DX952" s="60"/>
      <c r="DY952" s="60"/>
      <c r="DZ952" s="60"/>
      <c r="EA952" s="60"/>
      <c r="EB952" s="60"/>
      <c r="EC952" s="60"/>
      <c r="ED952" s="60"/>
      <c r="EE952" s="60"/>
      <c r="EF952" s="60"/>
      <c r="EG952" s="60"/>
      <c r="EH952" s="60"/>
      <c r="EI952" s="60"/>
      <c r="EJ952" s="60"/>
      <c r="EK952" s="60"/>
      <c r="EL952" s="60"/>
    </row>
    <row r="953" spans="41:142" ht="15" x14ac:dyDescent="0.25">
      <c r="AO953" s="60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  <c r="DS953" s="60"/>
      <c r="DT953" s="60"/>
      <c r="DU953" s="60"/>
      <c r="DV953" s="60"/>
      <c r="DW953" s="60"/>
      <c r="DX953" s="60"/>
      <c r="DY953" s="60"/>
      <c r="DZ953" s="60"/>
      <c r="EA953" s="60"/>
      <c r="EB953" s="60"/>
      <c r="EC953" s="60"/>
      <c r="ED953" s="60"/>
      <c r="EE953" s="60"/>
      <c r="EF953" s="60"/>
      <c r="EG953" s="60"/>
      <c r="EH953" s="60"/>
      <c r="EI953" s="60"/>
      <c r="EJ953" s="60"/>
      <c r="EK953" s="60"/>
      <c r="EL953" s="60"/>
    </row>
    <row r="954" spans="41:142" ht="15" x14ac:dyDescent="0.25">
      <c r="AO954" s="60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  <c r="DS954" s="60"/>
      <c r="DT954" s="60"/>
      <c r="DU954" s="60"/>
      <c r="DV954" s="60"/>
      <c r="DW954" s="60"/>
      <c r="DX954" s="60"/>
      <c r="DY954" s="60"/>
      <c r="DZ954" s="60"/>
      <c r="EA954" s="60"/>
      <c r="EB954" s="60"/>
      <c r="EC954" s="60"/>
      <c r="ED954" s="60"/>
      <c r="EE954" s="60"/>
      <c r="EF954" s="60"/>
      <c r="EG954" s="60"/>
      <c r="EH954" s="60"/>
      <c r="EI954" s="60"/>
      <c r="EJ954" s="60"/>
      <c r="EK954" s="60"/>
      <c r="EL954" s="60"/>
    </row>
    <row r="955" spans="41:142" ht="15" x14ac:dyDescent="0.25">
      <c r="AO955" s="60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  <c r="DS955" s="60"/>
      <c r="DT955" s="60"/>
      <c r="DU955" s="60"/>
      <c r="DV955" s="60"/>
      <c r="DW955" s="60"/>
      <c r="DX955" s="60"/>
      <c r="DY955" s="60"/>
      <c r="DZ955" s="60"/>
      <c r="EA955" s="60"/>
      <c r="EB955" s="60"/>
      <c r="EC955" s="60"/>
      <c r="ED955" s="60"/>
      <c r="EE955" s="60"/>
      <c r="EF955" s="60"/>
      <c r="EG955" s="60"/>
      <c r="EH955" s="60"/>
      <c r="EI955" s="60"/>
      <c r="EJ955" s="60"/>
      <c r="EK955" s="60"/>
      <c r="EL955" s="60"/>
    </row>
    <row r="956" spans="41:142" ht="15" x14ac:dyDescent="0.25">
      <c r="AO956" s="60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  <c r="DS956" s="60"/>
      <c r="DT956" s="60"/>
      <c r="DU956" s="60"/>
      <c r="DV956" s="60"/>
      <c r="DW956" s="60"/>
      <c r="DX956" s="60"/>
      <c r="DY956" s="60"/>
      <c r="DZ956" s="60"/>
      <c r="EA956" s="60"/>
      <c r="EB956" s="60"/>
      <c r="EC956" s="60"/>
      <c r="ED956" s="60"/>
      <c r="EE956" s="60"/>
      <c r="EF956" s="60"/>
      <c r="EG956" s="60"/>
      <c r="EH956" s="60"/>
      <c r="EI956" s="60"/>
      <c r="EJ956" s="60"/>
      <c r="EK956" s="60"/>
      <c r="EL956" s="60"/>
    </row>
    <row r="957" spans="41:142" ht="15" x14ac:dyDescent="0.25">
      <c r="AO957" s="60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  <c r="DS957" s="60"/>
      <c r="DT957" s="60"/>
      <c r="DU957" s="60"/>
      <c r="DV957" s="60"/>
      <c r="DW957" s="60"/>
      <c r="DX957" s="60"/>
      <c r="DY957" s="60"/>
      <c r="DZ957" s="60"/>
      <c r="EA957" s="60"/>
      <c r="EB957" s="60"/>
      <c r="EC957" s="60"/>
      <c r="ED957" s="60"/>
      <c r="EE957" s="60"/>
      <c r="EF957" s="60"/>
      <c r="EG957" s="60"/>
      <c r="EH957" s="60"/>
      <c r="EI957" s="60"/>
      <c r="EJ957" s="60"/>
      <c r="EK957" s="60"/>
      <c r="EL957" s="60"/>
    </row>
    <row r="958" spans="41:142" ht="15" x14ac:dyDescent="0.25">
      <c r="AO958" s="60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  <c r="DS958" s="60"/>
      <c r="DT958" s="60"/>
      <c r="DU958" s="60"/>
      <c r="DV958" s="60"/>
      <c r="DW958" s="60"/>
      <c r="DX958" s="60"/>
      <c r="DY958" s="60"/>
      <c r="DZ958" s="60"/>
      <c r="EA958" s="60"/>
      <c r="EB958" s="60"/>
      <c r="EC958" s="60"/>
      <c r="ED958" s="60"/>
      <c r="EE958" s="60"/>
      <c r="EF958" s="60"/>
      <c r="EG958" s="60"/>
      <c r="EH958" s="60"/>
      <c r="EI958" s="60"/>
      <c r="EJ958" s="60"/>
      <c r="EK958" s="60"/>
      <c r="EL958" s="60"/>
    </row>
    <row r="959" spans="41:142" ht="15" x14ac:dyDescent="0.25">
      <c r="AO959" s="60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  <c r="DS959" s="60"/>
      <c r="DT959" s="60"/>
      <c r="DU959" s="60"/>
      <c r="DV959" s="60"/>
      <c r="DW959" s="60"/>
      <c r="DX959" s="60"/>
      <c r="DY959" s="60"/>
      <c r="DZ959" s="60"/>
      <c r="EA959" s="60"/>
      <c r="EB959" s="60"/>
      <c r="EC959" s="60"/>
      <c r="ED959" s="60"/>
      <c r="EE959" s="60"/>
      <c r="EF959" s="60"/>
      <c r="EG959" s="60"/>
      <c r="EH959" s="60"/>
      <c r="EI959" s="60"/>
      <c r="EJ959" s="60"/>
      <c r="EK959" s="60"/>
      <c r="EL959" s="60"/>
    </row>
    <row r="960" spans="41:142" ht="15" x14ac:dyDescent="0.25">
      <c r="AO960" s="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  <c r="DS960" s="60"/>
      <c r="DT960" s="60"/>
      <c r="DU960" s="60"/>
      <c r="DV960" s="60"/>
      <c r="DW960" s="60"/>
      <c r="DX960" s="60"/>
      <c r="DY960" s="60"/>
      <c r="DZ960" s="60"/>
      <c r="EA960" s="60"/>
      <c r="EB960" s="60"/>
      <c r="EC960" s="60"/>
      <c r="ED960" s="60"/>
      <c r="EE960" s="60"/>
      <c r="EF960" s="60"/>
      <c r="EG960" s="60"/>
      <c r="EH960" s="60"/>
      <c r="EI960" s="60"/>
      <c r="EJ960" s="60"/>
      <c r="EK960" s="60"/>
      <c r="EL960" s="60"/>
    </row>
    <row r="961" spans="41:142" ht="15" x14ac:dyDescent="0.25">
      <c r="AO961" s="60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  <c r="DS961" s="60"/>
      <c r="DT961" s="60"/>
      <c r="DU961" s="60"/>
      <c r="DV961" s="60"/>
      <c r="DW961" s="60"/>
      <c r="DX961" s="60"/>
      <c r="DY961" s="60"/>
      <c r="DZ961" s="60"/>
      <c r="EA961" s="60"/>
      <c r="EB961" s="60"/>
      <c r="EC961" s="60"/>
      <c r="ED961" s="60"/>
      <c r="EE961" s="60"/>
      <c r="EF961" s="60"/>
      <c r="EG961" s="60"/>
      <c r="EH961" s="60"/>
      <c r="EI961" s="60"/>
      <c r="EJ961" s="60"/>
      <c r="EK961" s="60"/>
      <c r="EL961" s="60"/>
    </row>
    <row r="962" spans="41:142" ht="15" x14ac:dyDescent="0.25">
      <c r="AO962" s="60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  <c r="DS962" s="60"/>
      <c r="DT962" s="60"/>
      <c r="DU962" s="60"/>
      <c r="DV962" s="60"/>
      <c r="DW962" s="60"/>
      <c r="DX962" s="60"/>
      <c r="DY962" s="60"/>
      <c r="DZ962" s="60"/>
      <c r="EA962" s="60"/>
      <c r="EB962" s="60"/>
      <c r="EC962" s="60"/>
      <c r="ED962" s="60"/>
      <c r="EE962" s="60"/>
      <c r="EF962" s="60"/>
      <c r="EG962" s="60"/>
      <c r="EH962" s="60"/>
      <c r="EI962" s="60"/>
      <c r="EJ962" s="60"/>
      <c r="EK962" s="60"/>
      <c r="EL962" s="60"/>
    </row>
    <row r="963" spans="41:142" ht="15" x14ac:dyDescent="0.25">
      <c r="AO963" s="60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  <c r="DS963" s="60"/>
      <c r="DT963" s="60"/>
      <c r="DU963" s="60"/>
      <c r="DV963" s="60"/>
      <c r="DW963" s="60"/>
      <c r="DX963" s="60"/>
      <c r="DY963" s="60"/>
      <c r="DZ963" s="60"/>
      <c r="EA963" s="60"/>
      <c r="EB963" s="60"/>
      <c r="EC963" s="60"/>
      <c r="ED963" s="60"/>
      <c r="EE963" s="60"/>
      <c r="EF963" s="60"/>
      <c r="EG963" s="60"/>
      <c r="EH963" s="60"/>
      <c r="EI963" s="60"/>
      <c r="EJ963" s="60"/>
      <c r="EK963" s="60"/>
      <c r="EL963" s="60"/>
    </row>
    <row r="964" spans="41:142" ht="15" x14ac:dyDescent="0.25">
      <c r="AO964" s="60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  <c r="DS964" s="60"/>
      <c r="DT964" s="60"/>
      <c r="DU964" s="60"/>
      <c r="DV964" s="60"/>
      <c r="DW964" s="60"/>
      <c r="DX964" s="60"/>
      <c r="DY964" s="60"/>
      <c r="DZ964" s="60"/>
      <c r="EA964" s="60"/>
      <c r="EB964" s="60"/>
      <c r="EC964" s="60"/>
      <c r="ED964" s="60"/>
      <c r="EE964" s="60"/>
      <c r="EF964" s="60"/>
      <c r="EG964" s="60"/>
      <c r="EH964" s="60"/>
      <c r="EI964" s="60"/>
      <c r="EJ964" s="60"/>
      <c r="EK964" s="60"/>
      <c r="EL964" s="60"/>
    </row>
    <row r="965" spans="41:142" ht="15" x14ac:dyDescent="0.25">
      <c r="AO965" s="60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  <c r="DS965" s="60"/>
      <c r="DT965" s="60"/>
      <c r="DU965" s="60"/>
      <c r="DV965" s="60"/>
      <c r="DW965" s="60"/>
      <c r="DX965" s="60"/>
      <c r="DY965" s="60"/>
      <c r="DZ965" s="60"/>
      <c r="EA965" s="60"/>
      <c r="EB965" s="60"/>
      <c r="EC965" s="60"/>
      <c r="ED965" s="60"/>
      <c r="EE965" s="60"/>
      <c r="EF965" s="60"/>
      <c r="EG965" s="60"/>
      <c r="EH965" s="60"/>
      <c r="EI965" s="60"/>
      <c r="EJ965" s="60"/>
      <c r="EK965" s="60"/>
      <c r="EL965" s="60"/>
    </row>
    <row r="966" spans="41:142" ht="15" x14ac:dyDescent="0.25">
      <c r="AO966" s="60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  <c r="DS966" s="60"/>
      <c r="DT966" s="60"/>
      <c r="DU966" s="60"/>
      <c r="DV966" s="60"/>
      <c r="DW966" s="60"/>
      <c r="DX966" s="60"/>
      <c r="DY966" s="60"/>
      <c r="DZ966" s="60"/>
      <c r="EA966" s="60"/>
      <c r="EB966" s="60"/>
      <c r="EC966" s="60"/>
      <c r="ED966" s="60"/>
      <c r="EE966" s="60"/>
      <c r="EF966" s="60"/>
      <c r="EG966" s="60"/>
      <c r="EH966" s="60"/>
      <c r="EI966" s="60"/>
      <c r="EJ966" s="60"/>
      <c r="EK966" s="60"/>
      <c r="EL966" s="60"/>
    </row>
    <row r="967" spans="41:142" ht="15" x14ac:dyDescent="0.25">
      <c r="AO967" s="60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  <c r="DS967" s="60"/>
      <c r="DT967" s="60"/>
      <c r="DU967" s="60"/>
      <c r="DV967" s="60"/>
      <c r="DW967" s="60"/>
      <c r="DX967" s="60"/>
      <c r="DY967" s="60"/>
      <c r="DZ967" s="60"/>
      <c r="EA967" s="60"/>
      <c r="EB967" s="60"/>
      <c r="EC967" s="60"/>
      <c r="ED967" s="60"/>
      <c r="EE967" s="60"/>
      <c r="EF967" s="60"/>
      <c r="EG967" s="60"/>
      <c r="EH967" s="60"/>
      <c r="EI967" s="60"/>
      <c r="EJ967" s="60"/>
      <c r="EK967" s="60"/>
      <c r="EL967" s="60"/>
    </row>
    <row r="968" spans="41:142" ht="15" x14ac:dyDescent="0.25">
      <c r="AO968" s="60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  <c r="DS968" s="60"/>
      <c r="DT968" s="60"/>
      <c r="DU968" s="60"/>
      <c r="DV968" s="60"/>
      <c r="DW968" s="60"/>
      <c r="DX968" s="60"/>
      <c r="DY968" s="60"/>
      <c r="DZ968" s="60"/>
      <c r="EA968" s="60"/>
      <c r="EB968" s="60"/>
      <c r="EC968" s="60"/>
      <c r="ED968" s="60"/>
      <c r="EE968" s="60"/>
      <c r="EF968" s="60"/>
      <c r="EG968" s="60"/>
      <c r="EH968" s="60"/>
      <c r="EI968" s="60"/>
      <c r="EJ968" s="60"/>
      <c r="EK968" s="60"/>
      <c r="EL968" s="60"/>
    </row>
    <row r="969" spans="41:142" ht="15" x14ac:dyDescent="0.25">
      <c r="AO969" s="60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  <c r="DS969" s="60"/>
      <c r="DT969" s="60"/>
      <c r="DU969" s="60"/>
      <c r="DV969" s="60"/>
      <c r="DW969" s="60"/>
      <c r="DX969" s="60"/>
      <c r="DY969" s="60"/>
      <c r="DZ969" s="60"/>
      <c r="EA969" s="60"/>
      <c r="EB969" s="60"/>
      <c r="EC969" s="60"/>
      <c r="ED969" s="60"/>
      <c r="EE969" s="60"/>
      <c r="EF969" s="60"/>
      <c r="EG969" s="60"/>
      <c r="EH969" s="60"/>
      <c r="EI969" s="60"/>
      <c r="EJ969" s="60"/>
      <c r="EK969" s="60"/>
      <c r="EL969" s="60"/>
    </row>
    <row r="970" spans="41:142" ht="15" x14ac:dyDescent="0.25">
      <c r="AO970" s="6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  <c r="DS970" s="60"/>
      <c r="DT970" s="60"/>
      <c r="DU970" s="60"/>
      <c r="DV970" s="60"/>
      <c r="DW970" s="60"/>
      <c r="DX970" s="60"/>
      <c r="DY970" s="60"/>
      <c r="DZ970" s="60"/>
      <c r="EA970" s="60"/>
      <c r="EB970" s="60"/>
      <c r="EC970" s="60"/>
      <c r="ED970" s="60"/>
      <c r="EE970" s="60"/>
      <c r="EF970" s="60"/>
      <c r="EG970" s="60"/>
      <c r="EH970" s="60"/>
      <c r="EI970" s="60"/>
      <c r="EJ970" s="60"/>
      <c r="EK970" s="60"/>
      <c r="EL970" s="60"/>
    </row>
    <row r="971" spans="41:142" ht="15" x14ac:dyDescent="0.25">
      <c r="AO971" s="60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  <c r="DS971" s="60"/>
      <c r="DT971" s="60"/>
      <c r="DU971" s="60"/>
      <c r="DV971" s="60"/>
      <c r="DW971" s="60"/>
      <c r="DX971" s="60"/>
      <c r="DY971" s="60"/>
      <c r="DZ971" s="60"/>
      <c r="EA971" s="60"/>
      <c r="EB971" s="60"/>
      <c r="EC971" s="60"/>
      <c r="ED971" s="60"/>
      <c r="EE971" s="60"/>
      <c r="EF971" s="60"/>
      <c r="EG971" s="60"/>
      <c r="EH971" s="60"/>
      <c r="EI971" s="60"/>
      <c r="EJ971" s="60"/>
      <c r="EK971" s="60"/>
      <c r="EL971" s="60"/>
    </row>
    <row r="972" spans="41:142" ht="15" x14ac:dyDescent="0.25">
      <c r="AO972" s="60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  <c r="DS972" s="60"/>
      <c r="DT972" s="60"/>
      <c r="DU972" s="60"/>
      <c r="DV972" s="60"/>
      <c r="DW972" s="60"/>
      <c r="DX972" s="60"/>
      <c r="DY972" s="60"/>
      <c r="DZ972" s="60"/>
      <c r="EA972" s="60"/>
      <c r="EB972" s="60"/>
      <c r="EC972" s="60"/>
      <c r="ED972" s="60"/>
      <c r="EE972" s="60"/>
      <c r="EF972" s="60"/>
      <c r="EG972" s="60"/>
      <c r="EH972" s="60"/>
      <c r="EI972" s="60"/>
      <c r="EJ972" s="60"/>
      <c r="EK972" s="60"/>
      <c r="EL972" s="60"/>
    </row>
    <row r="973" spans="41:142" ht="15" x14ac:dyDescent="0.25">
      <c r="AO973" s="60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  <c r="DS973" s="60"/>
      <c r="DT973" s="60"/>
      <c r="DU973" s="60"/>
      <c r="DV973" s="60"/>
      <c r="DW973" s="60"/>
      <c r="DX973" s="60"/>
      <c r="DY973" s="60"/>
      <c r="DZ973" s="60"/>
      <c r="EA973" s="60"/>
      <c r="EB973" s="60"/>
      <c r="EC973" s="60"/>
      <c r="ED973" s="60"/>
      <c r="EE973" s="60"/>
      <c r="EF973" s="60"/>
      <c r="EG973" s="60"/>
      <c r="EH973" s="60"/>
      <c r="EI973" s="60"/>
      <c r="EJ973" s="60"/>
      <c r="EK973" s="60"/>
      <c r="EL973" s="60"/>
    </row>
    <row r="974" spans="41:142" ht="15" x14ac:dyDescent="0.25">
      <c r="AO974" s="60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  <c r="DS974" s="60"/>
      <c r="DT974" s="60"/>
      <c r="DU974" s="60"/>
      <c r="DV974" s="60"/>
      <c r="DW974" s="60"/>
      <c r="DX974" s="60"/>
      <c r="DY974" s="60"/>
      <c r="DZ974" s="60"/>
      <c r="EA974" s="60"/>
      <c r="EB974" s="60"/>
      <c r="EC974" s="60"/>
      <c r="ED974" s="60"/>
      <c r="EE974" s="60"/>
      <c r="EF974" s="60"/>
      <c r="EG974" s="60"/>
      <c r="EH974" s="60"/>
      <c r="EI974" s="60"/>
      <c r="EJ974" s="60"/>
      <c r="EK974" s="60"/>
      <c r="EL974" s="60"/>
    </row>
    <row r="975" spans="41:142" ht="15" x14ac:dyDescent="0.25">
      <c r="AO975" s="60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  <c r="DS975" s="60"/>
      <c r="DT975" s="60"/>
      <c r="DU975" s="60"/>
      <c r="DV975" s="60"/>
      <c r="DW975" s="60"/>
      <c r="DX975" s="60"/>
      <c r="DY975" s="60"/>
      <c r="DZ975" s="60"/>
      <c r="EA975" s="60"/>
      <c r="EB975" s="60"/>
      <c r="EC975" s="60"/>
      <c r="ED975" s="60"/>
      <c r="EE975" s="60"/>
      <c r="EF975" s="60"/>
      <c r="EG975" s="60"/>
      <c r="EH975" s="60"/>
      <c r="EI975" s="60"/>
      <c r="EJ975" s="60"/>
      <c r="EK975" s="60"/>
      <c r="EL975" s="60"/>
    </row>
    <row r="976" spans="41:142" ht="15" x14ac:dyDescent="0.25">
      <c r="AO976" s="60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  <c r="DS976" s="60"/>
      <c r="DT976" s="60"/>
      <c r="DU976" s="60"/>
      <c r="DV976" s="60"/>
      <c r="DW976" s="60"/>
      <c r="DX976" s="60"/>
      <c r="DY976" s="60"/>
      <c r="DZ976" s="60"/>
      <c r="EA976" s="60"/>
      <c r="EB976" s="60"/>
      <c r="EC976" s="60"/>
      <c r="ED976" s="60"/>
      <c r="EE976" s="60"/>
      <c r="EF976" s="60"/>
      <c r="EG976" s="60"/>
      <c r="EH976" s="60"/>
      <c r="EI976" s="60"/>
      <c r="EJ976" s="60"/>
      <c r="EK976" s="60"/>
      <c r="EL976" s="60"/>
    </row>
    <row r="977" spans="41:142" ht="15" x14ac:dyDescent="0.25">
      <c r="AO977" s="60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  <c r="DS977" s="60"/>
      <c r="DT977" s="60"/>
      <c r="DU977" s="60"/>
      <c r="DV977" s="60"/>
      <c r="DW977" s="60"/>
      <c r="DX977" s="60"/>
      <c r="DY977" s="60"/>
      <c r="DZ977" s="60"/>
      <c r="EA977" s="60"/>
      <c r="EB977" s="60"/>
      <c r="EC977" s="60"/>
      <c r="ED977" s="60"/>
      <c r="EE977" s="60"/>
      <c r="EF977" s="60"/>
      <c r="EG977" s="60"/>
      <c r="EH977" s="60"/>
      <c r="EI977" s="60"/>
      <c r="EJ977" s="60"/>
      <c r="EK977" s="60"/>
      <c r="EL977" s="60"/>
    </row>
    <row r="978" spans="41:142" ht="15" x14ac:dyDescent="0.25">
      <c r="AO978" s="60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  <c r="DS978" s="60"/>
      <c r="DT978" s="60"/>
      <c r="DU978" s="60"/>
      <c r="DV978" s="60"/>
      <c r="DW978" s="60"/>
      <c r="DX978" s="60"/>
      <c r="DY978" s="60"/>
      <c r="DZ978" s="60"/>
      <c r="EA978" s="60"/>
      <c r="EB978" s="60"/>
      <c r="EC978" s="60"/>
      <c r="ED978" s="60"/>
      <c r="EE978" s="60"/>
      <c r="EF978" s="60"/>
      <c r="EG978" s="60"/>
      <c r="EH978" s="60"/>
      <c r="EI978" s="60"/>
      <c r="EJ978" s="60"/>
      <c r="EK978" s="60"/>
      <c r="EL978" s="60"/>
    </row>
    <row r="979" spans="41:142" ht="15" x14ac:dyDescent="0.25">
      <c r="AO979" s="60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  <c r="DS979" s="60"/>
      <c r="DT979" s="60"/>
      <c r="DU979" s="60"/>
      <c r="DV979" s="60"/>
      <c r="DW979" s="60"/>
      <c r="DX979" s="60"/>
      <c r="DY979" s="60"/>
      <c r="DZ979" s="60"/>
      <c r="EA979" s="60"/>
      <c r="EB979" s="60"/>
      <c r="EC979" s="60"/>
      <c r="ED979" s="60"/>
      <c r="EE979" s="60"/>
      <c r="EF979" s="60"/>
      <c r="EG979" s="60"/>
      <c r="EH979" s="60"/>
      <c r="EI979" s="60"/>
      <c r="EJ979" s="60"/>
      <c r="EK979" s="60"/>
      <c r="EL979" s="60"/>
    </row>
    <row r="980" spans="41:142" ht="15" x14ac:dyDescent="0.25">
      <c r="AO980" s="6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  <c r="DS980" s="60"/>
      <c r="DT980" s="60"/>
      <c r="DU980" s="60"/>
      <c r="DV980" s="60"/>
      <c r="DW980" s="60"/>
      <c r="DX980" s="60"/>
      <c r="DY980" s="60"/>
      <c r="DZ980" s="60"/>
      <c r="EA980" s="60"/>
      <c r="EB980" s="60"/>
      <c r="EC980" s="60"/>
      <c r="ED980" s="60"/>
      <c r="EE980" s="60"/>
      <c r="EF980" s="60"/>
      <c r="EG980" s="60"/>
      <c r="EH980" s="60"/>
      <c r="EI980" s="60"/>
      <c r="EJ980" s="60"/>
      <c r="EK980" s="60"/>
      <c r="EL980" s="60"/>
    </row>
    <row r="981" spans="41:142" ht="15" x14ac:dyDescent="0.25">
      <c r="AO981" s="60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  <c r="DS981" s="60"/>
      <c r="DT981" s="60"/>
      <c r="DU981" s="60"/>
      <c r="DV981" s="60"/>
      <c r="DW981" s="60"/>
      <c r="DX981" s="60"/>
      <c r="DY981" s="60"/>
      <c r="DZ981" s="60"/>
      <c r="EA981" s="60"/>
      <c r="EB981" s="60"/>
      <c r="EC981" s="60"/>
      <c r="ED981" s="60"/>
      <c r="EE981" s="60"/>
      <c r="EF981" s="60"/>
      <c r="EG981" s="60"/>
      <c r="EH981" s="60"/>
      <c r="EI981" s="60"/>
      <c r="EJ981" s="60"/>
      <c r="EK981" s="60"/>
      <c r="EL981" s="60"/>
    </row>
    <row r="982" spans="41:142" ht="15" x14ac:dyDescent="0.25">
      <c r="AO982" s="60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  <c r="DS982" s="60"/>
      <c r="DT982" s="60"/>
      <c r="DU982" s="60"/>
      <c r="DV982" s="60"/>
      <c r="DW982" s="60"/>
      <c r="DX982" s="60"/>
      <c r="DY982" s="60"/>
      <c r="DZ982" s="60"/>
      <c r="EA982" s="60"/>
      <c r="EB982" s="60"/>
      <c r="EC982" s="60"/>
      <c r="ED982" s="60"/>
      <c r="EE982" s="60"/>
      <c r="EF982" s="60"/>
      <c r="EG982" s="60"/>
      <c r="EH982" s="60"/>
      <c r="EI982" s="60"/>
      <c r="EJ982" s="60"/>
      <c r="EK982" s="60"/>
      <c r="EL982" s="60"/>
    </row>
    <row r="983" spans="41:142" ht="15" x14ac:dyDescent="0.25">
      <c r="AO983" s="60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  <c r="DS983" s="60"/>
      <c r="DT983" s="60"/>
      <c r="DU983" s="60"/>
      <c r="DV983" s="60"/>
      <c r="DW983" s="60"/>
      <c r="DX983" s="60"/>
      <c r="DY983" s="60"/>
      <c r="DZ983" s="60"/>
      <c r="EA983" s="60"/>
      <c r="EB983" s="60"/>
      <c r="EC983" s="60"/>
      <c r="ED983" s="60"/>
      <c r="EE983" s="60"/>
      <c r="EF983" s="60"/>
      <c r="EG983" s="60"/>
      <c r="EH983" s="60"/>
      <c r="EI983" s="60"/>
      <c r="EJ983" s="60"/>
      <c r="EK983" s="60"/>
      <c r="EL983" s="60"/>
    </row>
    <row r="984" spans="41:142" ht="15" x14ac:dyDescent="0.25">
      <c r="AO984" s="60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  <c r="DS984" s="60"/>
      <c r="DT984" s="60"/>
      <c r="DU984" s="60"/>
      <c r="DV984" s="60"/>
      <c r="DW984" s="60"/>
      <c r="DX984" s="60"/>
      <c r="DY984" s="60"/>
      <c r="DZ984" s="60"/>
      <c r="EA984" s="60"/>
      <c r="EB984" s="60"/>
      <c r="EC984" s="60"/>
      <c r="ED984" s="60"/>
      <c r="EE984" s="60"/>
      <c r="EF984" s="60"/>
      <c r="EG984" s="60"/>
      <c r="EH984" s="60"/>
      <c r="EI984" s="60"/>
      <c r="EJ984" s="60"/>
      <c r="EK984" s="60"/>
      <c r="EL984" s="60"/>
    </row>
    <row r="985" spans="41:142" ht="15" x14ac:dyDescent="0.25">
      <c r="AO985" s="60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  <c r="DS985" s="60"/>
      <c r="DT985" s="60"/>
      <c r="DU985" s="60"/>
      <c r="DV985" s="60"/>
      <c r="DW985" s="60"/>
      <c r="DX985" s="60"/>
      <c r="DY985" s="60"/>
      <c r="DZ985" s="60"/>
      <c r="EA985" s="60"/>
      <c r="EB985" s="60"/>
      <c r="EC985" s="60"/>
      <c r="ED985" s="60"/>
      <c r="EE985" s="60"/>
      <c r="EF985" s="60"/>
      <c r="EG985" s="60"/>
      <c r="EH985" s="60"/>
      <c r="EI985" s="60"/>
      <c r="EJ985" s="60"/>
      <c r="EK985" s="60"/>
      <c r="EL985" s="60"/>
    </row>
    <row r="986" spans="41:142" ht="15" x14ac:dyDescent="0.25">
      <c r="AO986" s="60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  <c r="DS986" s="60"/>
      <c r="DT986" s="60"/>
      <c r="DU986" s="60"/>
      <c r="DV986" s="60"/>
      <c r="DW986" s="60"/>
      <c r="DX986" s="60"/>
      <c r="DY986" s="60"/>
      <c r="DZ986" s="60"/>
      <c r="EA986" s="60"/>
      <c r="EB986" s="60"/>
      <c r="EC986" s="60"/>
      <c r="ED986" s="60"/>
      <c r="EE986" s="60"/>
      <c r="EF986" s="60"/>
      <c r="EG986" s="60"/>
      <c r="EH986" s="60"/>
      <c r="EI986" s="60"/>
      <c r="EJ986" s="60"/>
      <c r="EK986" s="60"/>
      <c r="EL986" s="60"/>
    </row>
    <row r="987" spans="41:142" ht="15" x14ac:dyDescent="0.25">
      <c r="AO987" s="60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  <c r="DS987" s="60"/>
      <c r="DT987" s="60"/>
      <c r="DU987" s="60"/>
      <c r="DV987" s="60"/>
      <c r="DW987" s="60"/>
      <c r="DX987" s="60"/>
      <c r="DY987" s="60"/>
      <c r="DZ987" s="60"/>
      <c r="EA987" s="60"/>
      <c r="EB987" s="60"/>
      <c r="EC987" s="60"/>
      <c r="ED987" s="60"/>
      <c r="EE987" s="60"/>
      <c r="EF987" s="60"/>
      <c r="EG987" s="60"/>
      <c r="EH987" s="60"/>
      <c r="EI987" s="60"/>
      <c r="EJ987" s="60"/>
      <c r="EK987" s="60"/>
      <c r="EL987" s="60"/>
    </row>
    <row r="988" spans="41:142" ht="15" x14ac:dyDescent="0.25">
      <c r="AO988" s="60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  <c r="DS988" s="60"/>
      <c r="DT988" s="60"/>
      <c r="DU988" s="60"/>
      <c r="DV988" s="60"/>
      <c r="DW988" s="60"/>
      <c r="DX988" s="60"/>
      <c r="DY988" s="60"/>
      <c r="DZ988" s="60"/>
      <c r="EA988" s="60"/>
      <c r="EB988" s="60"/>
      <c r="EC988" s="60"/>
      <c r="ED988" s="60"/>
      <c r="EE988" s="60"/>
      <c r="EF988" s="60"/>
      <c r="EG988" s="60"/>
      <c r="EH988" s="60"/>
      <c r="EI988" s="60"/>
      <c r="EJ988" s="60"/>
      <c r="EK988" s="60"/>
      <c r="EL988" s="60"/>
    </row>
    <row r="989" spans="41:142" ht="15" x14ac:dyDescent="0.25">
      <c r="AO989" s="60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  <c r="DS989" s="60"/>
      <c r="DT989" s="60"/>
      <c r="DU989" s="60"/>
      <c r="DV989" s="60"/>
      <c r="DW989" s="60"/>
      <c r="DX989" s="60"/>
      <c r="DY989" s="60"/>
      <c r="DZ989" s="60"/>
      <c r="EA989" s="60"/>
      <c r="EB989" s="60"/>
      <c r="EC989" s="60"/>
      <c r="ED989" s="60"/>
      <c r="EE989" s="60"/>
      <c r="EF989" s="60"/>
      <c r="EG989" s="60"/>
      <c r="EH989" s="60"/>
      <c r="EI989" s="60"/>
      <c r="EJ989" s="60"/>
      <c r="EK989" s="60"/>
      <c r="EL989" s="60"/>
    </row>
    <row r="990" spans="41:142" ht="15" x14ac:dyDescent="0.25">
      <c r="AO990" s="6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  <c r="DS990" s="60"/>
      <c r="DT990" s="60"/>
      <c r="DU990" s="60"/>
      <c r="DV990" s="60"/>
      <c r="DW990" s="60"/>
      <c r="DX990" s="60"/>
      <c r="DY990" s="60"/>
      <c r="DZ990" s="60"/>
      <c r="EA990" s="60"/>
      <c r="EB990" s="60"/>
      <c r="EC990" s="60"/>
      <c r="ED990" s="60"/>
      <c r="EE990" s="60"/>
      <c r="EF990" s="60"/>
      <c r="EG990" s="60"/>
      <c r="EH990" s="60"/>
      <c r="EI990" s="60"/>
      <c r="EJ990" s="60"/>
      <c r="EK990" s="60"/>
      <c r="EL990" s="60"/>
    </row>
    <row r="991" spans="41:142" ht="15" x14ac:dyDescent="0.25">
      <c r="AO991" s="60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  <c r="DS991" s="60"/>
      <c r="DT991" s="60"/>
      <c r="DU991" s="60"/>
      <c r="DV991" s="60"/>
      <c r="DW991" s="60"/>
      <c r="DX991" s="60"/>
      <c r="DY991" s="60"/>
      <c r="DZ991" s="60"/>
      <c r="EA991" s="60"/>
      <c r="EB991" s="60"/>
      <c r="EC991" s="60"/>
      <c r="ED991" s="60"/>
      <c r="EE991" s="60"/>
      <c r="EF991" s="60"/>
      <c r="EG991" s="60"/>
      <c r="EH991" s="60"/>
      <c r="EI991" s="60"/>
      <c r="EJ991" s="60"/>
      <c r="EK991" s="60"/>
      <c r="EL991" s="60"/>
    </row>
    <row r="992" spans="41:142" ht="15" x14ac:dyDescent="0.25">
      <c r="AO992" s="60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  <c r="DS992" s="60"/>
      <c r="DT992" s="60"/>
      <c r="DU992" s="60"/>
      <c r="DV992" s="60"/>
      <c r="DW992" s="60"/>
      <c r="DX992" s="60"/>
      <c r="DY992" s="60"/>
      <c r="DZ992" s="60"/>
      <c r="EA992" s="60"/>
      <c r="EB992" s="60"/>
      <c r="EC992" s="60"/>
      <c r="ED992" s="60"/>
      <c r="EE992" s="60"/>
      <c r="EF992" s="60"/>
      <c r="EG992" s="60"/>
      <c r="EH992" s="60"/>
      <c r="EI992" s="60"/>
      <c r="EJ992" s="60"/>
      <c r="EK992" s="60"/>
      <c r="EL992" s="60"/>
    </row>
    <row r="993" spans="41:142" ht="15" x14ac:dyDescent="0.25">
      <c r="AO993" s="60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  <c r="DS993" s="60"/>
      <c r="DT993" s="60"/>
      <c r="DU993" s="60"/>
      <c r="DV993" s="60"/>
      <c r="DW993" s="60"/>
      <c r="DX993" s="60"/>
      <c r="DY993" s="60"/>
      <c r="DZ993" s="60"/>
      <c r="EA993" s="60"/>
      <c r="EB993" s="60"/>
      <c r="EC993" s="60"/>
      <c r="ED993" s="60"/>
      <c r="EE993" s="60"/>
      <c r="EF993" s="60"/>
      <c r="EG993" s="60"/>
      <c r="EH993" s="60"/>
      <c r="EI993" s="60"/>
      <c r="EJ993" s="60"/>
      <c r="EK993" s="60"/>
      <c r="EL993" s="60"/>
    </row>
    <row r="994" spans="41:142" ht="15" x14ac:dyDescent="0.25">
      <c r="AO994" s="60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  <c r="DS994" s="60"/>
      <c r="DT994" s="60"/>
      <c r="DU994" s="60"/>
      <c r="DV994" s="60"/>
      <c r="DW994" s="60"/>
      <c r="DX994" s="60"/>
      <c r="DY994" s="60"/>
      <c r="DZ994" s="60"/>
      <c r="EA994" s="60"/>
      <c r="EB994" s="60"/>
      <c r="EC994" s="60"/>
      <c r="ED994" s="60"/>
      <c r="EE994" s="60"/>
      <c r="EF994" s="60"/>
      <c r="EG994" s="60"/>
      <c r="EH994" s="60"/>
      <c r="EI994" s="60"/>
      <c r="EJ994" s="60"/>
      <c r="EK994" s="60"/>
      <c r="EL994" s="60"/>
    </row>
    <row r="995" spans="41:142" ht="15" x14ac:dyDescent="0.25">
      <c r="AO995" s="60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  <c r="DS995" s="60"/>
      <c r="DT995" s="60"/>
      <c r="DU995" s="60"/>
      <c r="DV995" s="60"/>
      <c r="DW995" s="60"/>
      <c r="DX995" s="60"/>
      <c r="DY995" s="60"/>
      <c r="DZ995" s="60"/>
      <c r="EA995" s="60"/>
      <c r="EB995" s="60"/>
      <c r="EC995" s="60"/>
      <c r="ED995" s="60"/>
      <c r="EE995" s="60"/>
      <c r="EF995" s="60"/>
      <c r="EG995" s="60"/>
      <c r="EH995" s="60"/>
      <c r="EI995" s="60"/>
      <c r="EJ995" s="60"/>
      <c r="EK995" s="60"/>
      <c r="EL995" s="60"/>
    </row>
    <row r="996" spans="41:142" ht="15" x14ac:dyDescent="0.25">
      <c r="AO996" s="60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  <c r="DS996" s="60"/>
      <c r="DT996" s="60"/>
      <c r="DU996" s="60"/>
      <c r="DV996" s="60"/>
      <c r="DW996" s="60"/>
      <c r="DX996" s="60"/>
      <c r="DY996" s="60"/>
      <c r="DZ996" s="60"/>
      <c r="EA996" s="60"/>
      <c r="EB996" s="60"/>
      <c r="EC996" s="60"/>
      <c r="ED996" s="60"/>
      <c r="EE996" s="60"/>
      <c r="EF996" s="60"/>
      <c r="EG996" s="60"/>
      <c r="EH996" s="60"/>
      <c r="EI996" s="60"/>
      <c r="EJ996" s="60"/>
      <c r="EK996" s="60"/>
      <c r="EL996" s="60"/>
    </row>
    <row r="997" spans="41:142" ht="15" x14ac:dyDescent="0.25">
      <c r="AO997" s="60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  <c r="DS997" s="60"/>
      <c r="DT997" s="60"/>
      <c r="DU997" s="60"/>
      <c r="DV997" s="60"/>
      <c r="DW997" s="60"/>
      <c r="DX997" s="60"/>
      <c r="DY997" s="60"/>
      <c r="DZ997" s="60"/>
      <c r="EA997" s="60"/>
      <c r="EB997" s="60"/>
      <c r="EC997" s="60"/>
      <c r="ED997" s="60"/>
      <c r="EE997" s="60"/>
      <c r="EF997" s="60"/>
      <c r="EG997" s="60"/>
      <c r="EH997" s="60"/>
      <c r="EI997" s="60"/>
      <c r="EJ997" s="60"/>
      <c r="EK997" s="60"/>
      <c r="EL997" s="60"/>
    </row>
    <row r="998" spans="41:142" ht="15" x14ac:dyDescent="0.25">
      <c r="AO998" s="60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  <c r="DS998" s="60"/>
      <c r="DT998" s="60"/>
      <c r="DU998" s="60"/>
      <c r="DV998" s="60"/>
      <c r="DW998" s="60"/>
      <c r="DX998" s="60"/>
      <c r="DY998" s="60"/>
      <c r="DZ998" s="60"/>
      <c r="EA998" s="60"/>
      <c r="EB998" s="60"/>
      <c r="EC998" s="60"/>
      <c r="ED998" s="60"/>
      <c r="EE998" s="60"/>
      <c r="EF998" s="60"/>
      <c r="EG998" s="60"/>
      <c r="EH998" s="60"/>
      <c r="EI998" s="60"/>
      <c r="EJ998" s="60"/>
      <c r="EK998" s="60"/>
      <c r="EL998" s="60"/>
    </row>
    <row r="999" spans="41:142" ht="15" x14ac:dyDescent="0.25">
      <c r="AO999" s="60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  <c r="DS999" s="60"/>
      <c r="DT999" s="60"/>
      <c r="DU999" s="60"/>
      <c r="DV999" s="60"/>
      <c r="DW999" s="60"/>
      <c r="DX999" s="60"/>
      <c r="DY999" s="60"/>
      <c r="DZ999" s="60"/>
      <c r="EA999" s="60"/>
      <c r="EB999" s="60"/>
      <c r="EC999" s="60"/>
      <c r="ED999" s="60"/>
      <c r="EE999" s="60"/>
      <c r="EF999" s="60"/>
      <c r="EG999" s="60"/>
      <c r="EH999" s="60"/>
      <c r="EI999" s="60"/>
      <c r="EJ999" s="60"/>
      <c r="EK999" s="60"/>
      <c r="EL999" s="60"/>
    </row>
    <row r="1000" spans="41:142" ht="15" x14ac:dyDescent="0.25">
      <c r="AO1000" s="6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  <c r="DS1000" s="60"/>
      <c r="DT1000" s="60"/>
      <c r="DU1000" s="60"/>
      <c r="DV1000" s="60"/>
      <c r="DW1000" s="60"/>
      <c r="DX1000" s="60"/>
      <c r="DY1000" s="60"/>
      <c r="DZ1000" s="60"/>
      <c r="EA1000" s="60"/>
      <c r="EB1000" s="60"/>
      <c r="EC1000" s="60"/>
      <c r="ED1000" s="60"/>
      <c r="EE1000" s="60"/>
      <c r="EF1000" s="60"/>
      <c r="EG1000" s="60"/>
      <c r="EH1000" s="60"/>
      <c r="EI1000" s="60"/>
      <c r="EJ1000" s="60"/>
      <c r="EK1000" s="60"/>
      <c r="EL1000" s="60"/>
    </row>
    <row r="1001" spans="41:142" ht="15" x14ac:dyDescent="0.25">
      <c r="AO1001" s="60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  <c r="DS1001" s="60"/>
      <c r="DT1001" s="60"/>
      <c r="DU1001" s="60"/>
      <c r="DV1001" s="60"/>
      <c r="DW1001" s="60"/>
      <c r="DX1001" s="60"/>
      <c r="DY1001" s="60"/>
      <c r="DZ1001" s="60"/>
      <c r="EA1001" s="60"/>
      <c r="EB1001" s="60"/>
      <c r="EC1001" s="60"/>
      <c r="ED1001" s="60"/>
      <c r="EE1001" s="60"/>
      <c r="EF1001" s="60"/>
      <c r="EG1001" s="60"/>
      <c r="EH1001" s="60"/>
      <c r="EI1001" s="60"/>
      <c r="EJ1001" s="60"/>
      <c r="EK1001" s="60"/>
      <c r="EL1001" s="60"/>
    </row>
    <row r="1002" spans="41:142" ht="15" x14ac:dyDescent="0.25">
      <c r="AO1002" s="60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  <c r="DS1002" s="60"/>
      <c r="DT1002" s="60"/>
      <c r="DU1002" s="60"/>
      <c r="DV1002" s="60"/>
      <c r="DW1002" s="60"/>
      <c r="DX1002" s="60"/>
      <c r="DY1002" s="60"/>
      <c r="DZ1002" s="60"/>
      <c r="EA1002" s="60"/>
      <c r="EB1002" s="60"/>
      <c r="EC1002" s="60"/>
      <c r="ED1002" s="60"/>
      <c r="EE1002" s="60"/>
      <c r="EF1002" s="60"/>
      <c r="EG1002" s="60"/>
      <c r="EH1002" s="60"/>
      <c r="EI1002" s="60"/>
      <c r="EJ1002" s="60"/>
      <c r="EK1002" s="60"/>
      <c r="EL1002" s="60"/>
    </row>
    <row r="1003" spans="41:142" ht="15" x14ac:dyDescent="0.25">
      <c r="AO1003" s="60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  <c r="DS1003" s="60"/>
      <c r="DT1003" s="60"/>
      <c r="DU1003" s="60"/>
      <c r="DV1003" s="60"/>
      <c r="DW1003" s="60"/>
      <c r="DX1003" s="60"/>
      <c r="DY1003" s="60"/>
      <c r="DZ1003" s="60"/>
      <c r="EA1003" s="60"/>
      <c r="EB1003" s="60"/>
      <c r="EC1003" s="60"/>
      <c r="ED1003" s="60"/>
      <c r="EE1003" s="60"/>
      <c r="EF1003" s="60"/>
      <c r="EG1003" s="60"/>
      <c r="EH1003" s="60"/>
      <c r="EI1003" s="60"/>
      <c r="EJ1003" s="60"/>
      <c r="EK1003" s="60"/>
      <c r="EL1003" s="60"/>
    </row>
    <row r="1004" spans="41:142" ht="15" x14ac:dyDescent="0.25">
      <c r="AO1004" s="60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  <c r="DS1004" s="60"/>
      <c r="DT1004" s="60"/>
      <c r="DU1004" s="60"/>
      <c r="DV1004" s="60"/>
      <c r="DW1004" s="60"/>
      <c r="DX1004" s="60"/>
      <c r="DY1004" s="60"/>
      <c r="DZ1004" s="60"/>
      <c r="EA1004" s="60"/>
      <c r="EB1004" s="60"/>
      <c r="EC1004" s="60"/>
      <c r="ED1004" s="60"/>
      <c r="EE1004" s="60"/>
      <c r="EF1004" s="60"/>
      <c r="EG1004" s="60"/>
      <c r="EH1004" s="60"/>
      <c r="EI1004" s="60"/>
      <c r="EJ1004" s="60"/>
      <c r="EK1004" s="60"/>
      <c r="EL1004" s="60"/>
    </row>
    <row r="1005" spans="41:142" ht="15" x14ac:dyDescent="0.25">
      <c r="AO1005" s="60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  <c r="DS1005" s="60"/>
      <c r="DT1005" s="60"/>
      <c r="DU1005" s="60"/>
      <c r="DV1005" s="60"/>
      <c r="DW1005" s="60"/>
      <c r="DX1005" s="60"/>
      <c r="DY1005" s="60"/>
      <c r="DZ1005" s="60"/>
      <c r="EA1005" s="60"/>
      <c r="EB1005" s="60"/>
      <c r="EC1005" s="60"/>
      <c r="ED1005" s="60"/>
      <c r="EE1005" s="60"/>
      <c r="EF1005" s="60"/>
      <c r="EG1005" s="60"/>
      <c r="EH1005" s="60"/>
      <c r="EI1005" s="60"/>
      <c r="EJ1005" s="60"/>
      <c r="EK1005" s="60"/>
      <c r="EL1005" s="60"/>
    </row>
    <row r="1006" spans="41:142" ht="15" x14ac:dyDescent="0.25">
      <c r="AO1006" s="60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  <c r="DS1006" s="60"/>
      <c r="DT1006" s="60"/>
      <c r="DU1006" s="60"/>
      <c r="DV1006" s="60"/>
      <c r="DW1006" s="60"/>
      <c r="DX1006" s="60"/>
      <c r="DY1006" s="60"/>
      <c r="DZ1006" s="60"/>
      <c r="EA1006" s="60"/>
      <c r="EB1006" s="60"/>
      <c r="EC1006" s="60"/>
      <c r="ED1006" s="60"/>
      <c r="EE1006" s="60"/>
      <c r="EF1006" s="60"/>
      <c r="EG1006" s="60"/>
      <c r="EH1006" s="60"/>
      <c r="EI1006" s="60"/>
      <c r="EJ1006" s="60"/>
      <c r="EK1006" s="60"/>
      <c r="EL1006" s="60"/>
    </row>
    <row r="1007" spans="41:142" ht="15" x14ac:dyDescent="0.25">
      <c r="AO1007" s="60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  <c r="DS1007" s="60"/>
      <c r="DT1007" s="60"/>
      <c r="DU1007" s="60"/>
      <c r="DV1007" s="60"/>
      <c r="DW1007" s="60"/>
      <c r="DX1007" s="60"/>
      <c r="DY1007" s="60"/>
      <c r="DZ1007" s="60"/>
      <c r="EA1007" s="60"/>
      <c r="EB1007" s="60"/>
      <c r="EC1007" s="60"/>
      <c r="ED1007" s="60"/>
      <c r="EE1007" s="60"/>
      <c r="EF1007" s="60"/>
      <c r="EG1007" s="60"/>
      <c r="EH1007" s="60"/>
      <c r="EI1007" s="60"/>
      <c r="EJ1007" s="60"/>
      <c r="EK1007" s="60"/>
      <c r="EL1007" s="60"/>
    </row>
    <row r="1008" spans="41:142" ht="15" x14ac:dyDescent="0.25">
      <c r="AO1008" s="60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  <c r="DS1008" s="60"/>
      <c r="DT1008" s="60"/>
      <c r="DU1008" s="60"/>
      <c r="DV1008" s="60"/>
      <c r="DW1008" s="60"/>
      <c r="DX1008" s="60"/>
      <c r="DY1008" s="60"/>
      <c r="DZ1008" s="60"/>
      <c r="EA1008" s="60"/>
      <c r="EB1008" s="60"/>
      <c r="EC1008" s="60"/>
      <c r="ED1008" s="60"/>
      <c r="EE1008" s="60"/>
      <c r="EF1008" s="60"/>
      <c r="EG1008" s="60"/>
      <c r="EH1008" s="60"/>
      <c r="EI1008" s="60"/>
      <c r="EJ1008" s="60"/>
      <c r="EK1008" s="60"/>
      <c r="EL1008" s="60"/>
    </row>
    <row r="1009" spans="41:142" ht="15" x14ac:dyDescent="0.25">
      <c r="AO1009" s="60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  <c r="DS1009" s="60"/>
      <c r="DT1009" s="60"/>
      <c r="DU1009" s="60"/>
      <c r="DV1009" s="60"/>
      <c r="DW1009" s="60"/>
      <c r="DX1009" s="60"/>
      <c r="DY1009" s="60"/>
      <c r="DZ1009" s="60"/>
      <c r="EA1009" s="60"/>
      <c r="EB1009" s="60"/>
      <c r="EC1009" s="60"/>
      <c r="ED1009" s="60"/>
      <c r="EE1009" s="60"/>
      <c r="EF1009" s="60"/>
      <c r="EG1009" s="60"/>
      <c r="EH1009" s="60"/>
      <c r="EI1009" s="60"/>
      <c r="EJ1009" s="60"/>
      <c r="EK1009" s="60"/>
      <c r="EL1009" s="60"/>
    </row>
    <row r="1010" spans="41:142" ht="15" x14ac:dyDescent="0.25">
      <c r="AO1010" s="6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  <c r="DS1010" s="60"/>
      <c r="DT1010" s="60"/>
      <c r="DU1010" s="60"/>
      <c r="DV1010" s="60"/>
      <c r="DW1010" s="60"/>
      <c r="DX1010" s="60"/>
      <c r="DY1010" s="60"/>
      <c r="DZ1010" s="60"/>
      <c r="EA1010" s="60"/>
      <c r="EB1010" s="60"/>
      <c r="EC1010" s="60"/>
      <c r="ED1010" s="60"/>
      <c r="EE1010" s="60"/>
      <c r="EF1010" s="60"/>
      <c r="EG1010" s="60"/>
      <c r="EH1010" s="60"/>
      <c r="EI1010" s="60"/>
      <c r="EJ1010" s="60"/>
      <c r="EK1010" s="60"/>
      <c r="EL1010" s="60"/>
    </row>
    <row r="1011" spans="41:142" ht="15" x14ac:dyDescent="0.25">
      <c r="AO1011" s="60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  <c r="DS1011" s="60"/>
      <c r="DT1011" s="60"/>
      <c r="DU1011" s="60"/>
      <c r="DV1011" s="60"/>
      <c r="DW1011" s="60"/>
      <c r="DX1011" s="60"/>
      <c r="DY1011" s="60"/>
      <c r="DZ1011" s="60"/>
      <c r="EA1011" s="60"/>
      <c r="EB1011" s="60"/>
      <c r="EC1011" s="60"/>
      <c r="ED1011" s="60"/>
      <c r="EE1011" s="60"/>
      <c r="EF1011" s="60"/>
      <c r="EG1011" s="60"/>
      <c r="EH1011" s="60"/>
      <c r="EI1011" s="60"/>
      <c r="EJ1011" s="60"/>
      <c r="EK1011" s="60"/>
      <c r="EL1011" s="60"/>
    </row>
    <row r="1012" spans="41:142" ht="15" x14ac:dyDescent="0.25">
      <c r="AO1012" s="60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  <c r="DS1012" s="60"/>
      <c r="DT1012" s="60"/>
      <c r="DU1012" s="60"/>
      <c r="DV1012" s="60"/>
      <c r="DW1012" s="60"/>
      <c r="DX1012" s="60"/>
      <c r="DY1012" s="60"/>
      <c r="DZ1012" s="60"/>
      <c r="EA1012" s="60"/>
      <c r="EB1012" s="60"/>
      <c r="EC1012" s="60"/>
      <c r="ED1012" s="60"/>
      <c r="EE1012" s="60"/>
      <c r="EF1012" s="60"/>
      <c r="EG1012" s="60"/>
      <c r="EH1012" s="60"/>
      <c r="EI1012" s="60"/>
      <c r="EJ1012" s="60"/>
      <c r="EK1012" s="60"/>
      <c r="EL1012" s="60"/>
    </row>
    <row r="1013" spans="41:142" ht="15" x14ac:dyDescent="0.25">
      <c r="AO1013" s="60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  <c r="DS1013" s="60"/>
      <c r="DT1013" s="60"/>
      <c r="DU1013" s="60"/>
      <c r="DV1013" s="60"/>
      <c r="DW1013" s="60"/>
      <c r="DX1013" s="60"/>
      <c r="DY1013" s="60"/>
      <c r="DZ1013" s="60"/>
      <c r="EA1013" s="60"/>
      <c r="EB1013" s="60"/>
      <c r="EC1013" s="60"/>
      <c r="ED1013" s="60"/>
      <c r="EE1013" s="60"/>
      <c r="EF1013" s="60"/>
      <c r="EG1013" s="60"/>
      <c r="EH1013" s="60"/>
      <c r="EI1013" s="60"/>
      <c r="EJ1013" s="60"/>
      <c r="EK1013" s="60"/>
      <c r="EL1013" s="60"/>
    </row>
    <row r="1014" spans="41:142" ht="15" x14ac:dyDescent="0.25">
      <c r="AO1014" s="60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  <c r="DS1014" s="60"/>
      <c r="DT1014" s="60"/>
      <c r="DU1014" s="60"/>
      <c r="DV1014" s="60"/>
      <c r="DW1014" s="60"/>
      <c r="DX1014" s="60"/>
      <c r="DY1014" s="60"/>
      <c r="DZ1014" s="60"/>
      <c r="EA1014" s="60"/>
      <c r="EB1014" s="60"/>
      <c r="EC1014" s="60"/>
      <c r="ED1014" s="60"/>
      <c r="EE1014" s="60"/>
      <c r="EF1014" s="60"/>
      <c r="EG1014" s="60"/>
      <c r="EH1014" s="60"/>
      <c r="EI1014" s="60"/>
      <c r="EJ1014" s="60"/>
      <c r="EK1014" s="60"/>
      <c r="EL1014" s="60"/>
    </row>
    <row r="1015" spans="41:142" ht="15" x14ac:dyDescent="0.25">
      <c r="AO1015" s="60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  <c r="DR1015" s="60"/>
      <c r="DS1015" s="60"/>
      <c r="DT1015" s="60"/>
      <c r="DU1015" s="60"/>
      <c r="DV1015" s="60"/>
      <c r="DW1015" s="60"/>
      <c r="DX1015" s="60"/>
      <c r="DY1015" s="60"/>
      <c r="DZ1015" s="60"/>
      <c r="EA1015" s="60"/>
      <c r="EB1015" s="60"/>
      <c r="EC1015" s="60"/>
      <c r="ED1015" s="60"/>
      <c r="EE1015" s="60"/>
      <c r="EF1015" s="60"/>
      <c r="EG1015" s="60"/>
      <c r="EH1015" s="60"/>
      <c r="EI1015" s="60"/>
      <c r="EJ1015" s="60"/>
      <c r="EK1015" s="60"/>
      <c r="EL1015" s="60"/>
    </row>
    <row r="1016" spans="41:142" ht="15" x14ac:dyDescent="0.25">
      <c r="AO1016" s="60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 s="60"/>
      <c r="BD1016" s="60"/>
      <c r="BE1016" s="60"/>
      <c r="BF1016" s="60"/>
      <c r="BG1016" s="60"/>
      <c r="BH1016" s="60"/>
      <c r="BI1016" s="60"/>
      <c r="BJ1016" s="60"/>
      <c r="BK1016" s="60"/>
      <c r="BL1016" s="60"/>
      <c r="BM1016" s="60"/>
      <c r="BN1016" s="60"/>
      <c r="BO1016" s="60"/>
      <c r="BP1016" s="60"/>
      <c r="BQ1016" s="60"/>
      <c r="BR1016" s="60"/>
      <c r="BS1016" s="60"/>
      <c r="BT1016" s="60"/>
      <c r="BU1016" s="60"/>
      <c r="BV1016" s="60"/>
      <c r="BW1016" s="60"/>
      <c r="BX1016" s="60"/>
      <c r="BY1016" s="60"/>
      <c r="BZ1016" s="60"/>
      <c r="CA1016" s="60"/>
      <c r="CB1016" s="60"/>
      <c r="CC1016" s="60"/>
      <c r="CD1016" s="60"/>
      <c r="CE1016" s="60"/>
      <c r="CF1016" s="60"/>
      <c r="CG1016" s="60"/>
      <c r="CH1016" s="60"/>
      <c r="CI1016" s="60"/>
      <c r="CJ1016" s="60"/>
      <c r="CK1016" s="60"/>
      <c r="CL1016" s="60"/>
      <c r="CM1016" s="60"/>
      <c r="CN1016" s="60"/>
      <c r="CO1016" s="60"/>
      <c r="CP1016" s="60"/>
      <c r="CQ1016" s="60"/>
      <c r="CR1016" s="60"/>
      <c r="CS1016" s="60"/>
      <c r="CT1016" s="60"/>
      <c r="CU1016" s="60"/>
      <c r="CV1016" s="60"/>
      <c r="CW1016" s="60"/>
      <c r="CX1016" s="60"/>
      <c r="CY1016" s="60"/>
      <c r="CZ1016" s="60"/>
      <c r="DA1016" s="60"/>
      <c r="DB1016" s="60"/>
      <c r="DC1016" s="60"/>
      <c r="DD1016" s="60"/>
      <c r="DE1016" s="60"/>
      <c r="DF1016" s="60"/>
      <c r="DG1016" s="60"/>
      <c r="DH1016" s="60"/>
      <c r="DI1016" s="60"/>
      <c r="DJ1016" s="60"/>
      <c r="DK1016" s="60"/>
      <c r="DL1016" s="60"/>
      <c r="DM1016" s="60"/>
      <c r="DN1016" s="60"/>
      <c r="DO1016" s="60"/>
      <c r="DP1016" s="60"/>
      <c r="DQ1016" s="60"/>
      <c r="DR1016" s="60"/>
      <c r="DS1016" s="60"/>
      <c r="DT1016" s="60"/>
      <c r="DU1016" s="60"/>
      <c r="DV1016" s="60"/>
      <c r="DW1016" s="60"/>
      <c r="DX1016" s="60"/>
      <c r="DY1016" s="60"/>
      <c r="DZ1016" s="60"/>
      <c r="EA1016" s="60"/>
      <c r="EB1016" s="60"/>
      <c r="EC1016" s="60"/>
      <c r="ED1016" s="60"/>
      <c r="EE1016" s="60"/>
      <c r="EF1016" s="60"/>
      <c r="EG1016" s="60"/>
      <c r="EH1016" s="60"/>
      <c r="EI1016" s="60"/>
      <c r="EJ1016" s="60"/>
      <c r="EK1016" s="60"/>
      <c r="EL1016" s="60"/>
    </row>
    <row r="1017" spans="41:142" ht="15" x14ac:dyDescent="0.25">
      <c r="AO1017" s="60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 s="60"/>
      <c r="BD1017" s="60"/>
      <c r="BE1017" s="60"/>
      <c r="BF1017" s="60"/>
      <c r="BG1017" s="60"/>
      <c r="BH1017" s="60"/>
      <c r="BI1017" s="60"/>
      <c r="BJ1017" s="60"/>
      <c r="BK1017" s="60"/>
      <c r="BL1017" s="60"/>
      <c r="BM1017" s="60"/>
      <c r="BN1017" s="60"/>
      <c r="BO1017" s="60"/>
      <c r="BP1017" s="60"/>
      <c r="BQ1017" s="60"/>
      <c r="BR1017" s="60"/>
      <c r="BS1017" s="60"/>
      <c r="BT1017" s="60"/>
      <c r="BU1017" s="60"/>
      <c r="BV1017" s="60"/>
      <c r="BW1017" s="60"/>
      <c r="BX1017" s="60"/>
      <c r="BY1017" s="60"/>
      <c r="BZ1017" s="60"/>
      <c r="CA1017" s="60"/>
      <c r="CB1017" s="60"/>
      <c r="CC1017" s="60"/>
      <c r="CD1017" s="60"/>
      <c r="CE1017" s="60"/>
      <c r="CF1017" s="60"/>
      <c r="CG1017" s="60"/>
      <c r="CH1017" s="60"/>
      <c r="CI1017" s="60"/>
      <c r="CJ1017" s="60"/>
      <c r="CK1017" s="60"/>
      <c r="CL1017" s="60"/>
      <c r="CM1017" s="60"/>
      <c r="CN1017" s="60"/>
      <c r="CO1017" s="60"/>
      <c r="CP1017" s="60"/>
      <c r="CQ1017" s="60"/>
      <c r="CR1017" s="60"/>
      <c r="CS1017" s="60"/>
      <c r="CT1017" s="60"/>
      <c r="CU1017" s="60"/>
      <c r="CV1017" s="60"/>
      <c r="CW1017" s="60"/>
      <c r="CX1017" s="60"/>
      <c r="CY1017" s="60"/>
      <c r="CZ1017" s="60"/>
      <c r="DA1017" s="60"/>
      <c r="DB1017" s="60"/>
      <c r="DC1017" s="60"/>
      <c r="DD1017" s="60"/>
      <c r="DE1017" s="60"/>
      <c r="DF1017" s="60"/>
      <c r="DG1017" s="60"/>
      <c r="DH1017" s="60"/>
      <c r="DI1017" s="60"/>
      <c r="DJ1017" s="60"/>
      <c r="DK1017" s="60"/>
      <c r="DL1017" s="60"/>
      <c r="DM1017" s="60"/>
      <c r="DN1017" s="60"/>
      <c r="DO1017" s="60"/>
      <c r="DP1017" s="60"/>
      <c r="DQ1017" s="60"/>
      <c r="DR1017" s="60"/>
      <c r="DS1017" s="60"/>
      <c r="DT1017" s="60"/>
      <c r="DU1017" s="60"/>
      <c r="DV1017" s="60"/>
      <c r="DW1017" s="60"/>
      <c r="DX1017" s="60"/>
      <c r="DY1017" s="60"/>
      <c r="DZ1017" s="60"/>
      <c r="EA1017" s="60"/>
      <c r="EB1017" s="60"/>
      <c r="EC1017" s="60"/>
      <c r="ED1017" s="60"/>
      <c r="EE1017" s="60"/>
      <c r="EF1017" s="60"/>
      <c r="EG1017" s="60"/>
      <c r="EH1017" s="60"/>
      <c r="EI1017" s="60"/>
      <c r="EJ1017" s="60"/>
      <c r="EK1017" s="60"/>
      <c r="EL1017" s="60"/>
    </row>
    <row r="1018" spans="41:142" ht="15" x14ac:dyDescent="0.25">
      <c r="AO1018" s="60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 s="60"/>
      <c r="BD1018" s="60"/>
      <c r="BE1018" s="60"/>
      <c r="BF1018" s="60"/>
      <c r="BG1018" s="60"/>
      <c r="BH1018" s="60"/>
      <c r="BI1018" s="60"/>
      <c r="BJ1018" s="60"/>
      <c r="BK1018" s="60"/>
      <c r="BL1018" s="60"/>
      <c r="BM1018" s="60"/>
      <c r="BN1018" s="60"/>
      <c r="BO1018" s="60"/>
      <c r="BP1018" s="60"/>
      <c r="BQ1018" s="60"/>
      <c r="BR1018" s="60"/>
      <c r="BS1018" s="60"/>
      <c r="BT1018" s="60"/>
      <c r="BU1018" s="60"/>
      <c r="BV1018" s="60"/>
      <c r="BW1018" s="60"/>
      <c r="BX1018" s="60"/>
      <c r="BY1018" s="60"/>
      <c r="BZ1018" s="60"/>
      <c r="CA1018" s="60"/>
      <c r="CB1018" s="60"/>
      <c r="CC1018" s="60"/>
      <c r="CD1018" s="60"/>
      <c r="CE1018" s="60"/>
      <c r="CF1018" s="60"/>
      <c r="CG1018" s="60"/>
      <c r="CH1018" s="60"/>
      <c r="CI1018" s="60"/>
      <c r="CJ1018" s="60"/>
      <c r="CK1018" s="60"/>
      <c r="CL1018" s="60"/>
      <c r="CM1018" s="60"/>
      <c r="CN1018" s="60"/>
      <c r="CO1018" s="60"/>
      <c r="CP1018" s="60"/>
      <c r="CQ1018" s="60"/>
      <c r="CR1018" s="60"/>
      <c r="CS1018" s="60"/>
      <c r="CT1018" s="60"/>
      <c r="CU1018" s="60"/>
      <c r="CV1018" s="60"/>
      <c r="CW1018" s="60"/>
      <c r="CX1018" s="60"/>
      <c r="CY1018" s="60"/>
      <c r="CZ1018" s="60"/>
      <c r="DA1018" s="60"/>
      <c r="DB1018" s="60"/>
      <c r="DC1018" s="60"/>
      <c r="DD1018" s="60"/>
      <c r="DE1018" s="60"/>
      <c r="DF1018" s="60"/>
      <c r="DG1018" s="60"/>
      <c r="DH1018" s="60"/>
      <c r="DI1018" s="60"/>
      <c r="DJ1018" s="60"/>
      <c r="DK1018" s="60"/>
      <c r="DL1018" s="60"/>
      <c r="DM1018" s="60"/>
      <c r="DN1018" s="60"/>
      <c r="DO1018" s="60"/>
      <c r="DP1018" s="60"/>
      <c r="DQ1018" s="60"/>
      <c r="DR1018" s="60"/>
      <c r="DS1018" s="60"/>
      <c r="DT1018" s="60"/>
      <c r="DU1018" s="60"/>
      <c r="DV1018" s="60"/>
      <c r="DW1018" s="60"/>
      <c r="DX1018" s="60"/>
      <c r="DY1018" s="60"/>
      <c r="DZ1018" s="60"/>
      <c r="EA1018" s="60"/>
      <c r="EB1018" s="60"/>
      <c r="EC1018" s="60"/>
      <c r="ED1018" s="60"/>
      <c r="EE1018" s="60"/>
      <c r="EF1018" s="60"/>
      <c r="EG1018" s="60"/>
      <c r="EH1018" s="60"/>
      <c r="EI1018" s="60"/>
      <c r="EJ1018" s="60"/>
      <c r="EK1018" s="60"/>
      <c r="EL1018" s="60"/>
    </row>
    <row r="1019" spans="41:142" ht="15" x14ac:dyDescent="0.25">
      <c r="AO1019" s="60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 s="60"/>
      <c r="BD1019" s="60"/>
      <c r="BE1019" s="60"/>
      <c r="BF1019" s="60"/>
      <c r="BG1019" s="60"/>
      <c r="BH1019" s="60"/>
      <c r="BI1019" s="60"/>
      <c r="BJ1019" s="60"/>
      <c r="BK1019" s="60"/>
      <c r="BL1019" s="60"/>
      <c r="BM1019" s="60"/>
      <c r="BN1019" s="60"/>
      <c r="BO1019" s="60"/>
      <c r="BP1019" s="60"/>
      <c r="BQ1019" s="60"/>
      <c r="BR1019" s="60"/>
      <c r="BS1019" s="60"/>
      <c r="BT1019" s="60"/>
      <c r="BU1019" s="60"/>
      <c r="BV1019" s="60"/>
      <c r="BW1019" s="60"/>
      <c r="BX1019" s="60"/>
      <c r="BY1019" s="60"/>
      <c r="BZ1019" s="60"/>
      <c r="CA1019" s="60"/>
      <c r="CB1019" s="60"/>
      <c r="CC1019" s="60"/>
      <c r="CD1019" s="60"/>
      <c r="CE1019" s="60"/>
      <c r="CF1019" s="60"/>
      <c r="CG1019" s="60"/>
      <c r="CH1019" s="60"/>
      <c r="CI1019" s="60"/>
      <c r="CJ1019" s="60"/>
      <c r="CK1019" s="60"/>
      <c r="CL1019" s="60"/>
      <c r="CM1019" s="60"/>
      <c r="CN1019" s="60"/>
      <c r="CO1019" s="60"/>
      <c r="CP1019" s="60"/>
      <c r="CQ1019" s="60"/>
      <c r="CR1019" s="60"/>
      <c r="CS1019" s="60"/>
      <c r="CT1019" s="60"/>
      <c r="CU1019" s="60"/>
      <c r="CV1019" s="60"/>
      <c r="CW1019" s="60"/>
      <c r="CX1019" s="60"/>
      <c r="CY1019" s="60"/>
      <c r="CZ1019" s="60"/>
      <c r="DA1019" s="60"/>
      <c r="DB1019" s="60"/>
      <c r="DC1019" s="60"/>
      <c r="DD1019" s="60"/>
      <c r="DE1019" s="60"/>
      <c r="DF1019" s="60"/>
      <c r="DG1019" s="60"/>
      <c r="DH1019" s="60"/>
      <c r="DI1019" s="60"/>
      <c r="DJ1019" s="60"/>
      <c r="DK1019" s="60"/>
      <c r="DL1019" s="60"/>
      <c r="DM1019" s="60"/>
      <c r="DN1019" s="60"/>
      <c r="DO1019" s="60"/>
      <c r="DP1019" s="60"/>
      <c r="DQ1019" s="60"/>
      <c r="DR1019" s="60"/>
      <c r="DS1019" s="60"/>
      <c r="DT1019" s="60"/>
      <c r="DU1019" s="60"/>
      <c r="DV1019" s="60"/>
      <c r="DW1019" s="60"/>
      <c r="DX1019" s="60"/>
      <c r="DY1019" s="60"/>
      <c r="DZ1019" s="60"/>
      <c r="EA1019" s="60"/>
      <c r="EB1019" s="60"/>
      <c r="EC1019" s="60"/>
      <c r="ED1019" s="60"/>
      <c r="EE1019" s="60"/>
      <c r="EF1019" s="60"/>
      <c r="EG1019" s="60"/>
      <c r="EH1019" s="60"/>
      <c r="EI1019" s="60"/>
      <c r="EJ1019" s="60"/>
      <c r="EK1019" s="60"/>
      <c r="EL1019" s="60"/>
    </row>
    <row r="1020" spans="41:142" ht="15" x14ac:dyDescent="0.25">
      <c r="AO1020" s="6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 s="60"/>
      <c r="BD1020" s="60"/>
      <c r="BE1020" s="60"/>
      <c r="BF1020" s="60"/>
      <c r="BG1020" s="60"/>
      <c r="BH1020" s="60"/>
      <c r="BI1020" s="60"/>
      <c r="BJ1020" s="60"/>
      <c r="BK1020" s="60"/>
      <c r="BL1020" s="60"/>
      <c r="BM1020" s="60"/>
      <c r="BN1020" s="60"/>
      <c r="BO1020" s="60"/>
      <c r="BP1020" s="60"/>
      <c r="BQ1020" s="60"/>
      <c r="BR1020" s="60"/>
      <c r="BS1020" s="60"/>
      <c r="BT1020" s="60"/>
      <c r="BU1020" s="60"/>
      <c r="BV1020" s="60"/>
      <c r="BW1020" s="60"/>
      <c r="BX1020" s="60"/>
      <c r="BY1020" s="60"/>
      <c r="BZ1020" s="60"/>
      <c r="CA1020" s="60"/>
      <c r="CB1020" s="60"/>
      <c r="CC1020" s="60"/>
      <c r="CD1020" s="60"/>
      <c r="CE1020" s="60"/>
      <c r="CF1020" s="60"/>
      <c r="CG1020" s="60"/>
      <c r="CH1020" s="60"/>
      <c r="CI1020" s="60"/>
      <c r="CJ1020" s="60"/>
      <c r="CK1020" s="60"/>
      <c r="CL1020" s="60"/>
      <c r="CM1020" s="60"/>
      <c r="CN1020" s="60"/>
      <c r="CO1020" s="60"/>
      <c r="CP1020" s="60"/>
      <c r="CQ1020" s="60"/>
      <c r="CR1020" s="60"/>
      <c r="CS1020" s="60"/>
      <c r="CT1020" s="60"/>
      <c r="CU1020" s="60"/>
      <c r="CV1020" s="60"/>
      <c r="CW1020" s="60"/>
      <c r="CX1020" s="60"/>
      <c r="CY1020" s="60"/>
      <c r="CZ1020" s="60"/>
      <c r="DA1020" s="60"/>
      <c r="DB1020" s="60"/>
      <c r="DC1020" s="60"/>
      <c r="DD1020" s="60"/>
      <c r="DE1020" s="60"/>
      <c r="DF1020" s="60"/>
      <c r="DG1020" s="60"/>
      <c r="DH1020" s="60"/>
      <c r="DI1020" s="60"/>
      <c r="DJ1020" s="60"/>
      <c r="DK1020" s="60"/>
      <c r="DL1020" s="60"/>
      <c r="DM1020" s="60"/>
      <c r="DN1020" s="60"/>
      <c r="DO1020" s="60"/>
      <c r="DP1020" s="60"/>
      <c r="DQ1020" s="60"/>
      <c r="DR1020" s="60"/>
      <c r="DS1020" s="60"/>
      <c r="DT1020" s="60"/>
      <c r="DU1020" s="60"/>
      <c r="DV1020" s="60"/>
      <c r="DW1020" s="60"/>
      <c r="DX1020" s="60"/>
      <c r="DY1020" s="60"/>
      <c r="DZ1020" s="60"/>
      <c r="EA1020" s="60"/>
      <c r="EB1020" s="60"/>
      <c r="EC1020" s="60"/>
      <c r="ED1020" s="60"/>
      <c r="EE1020" s="60"/>
      <c r="EF1020" s="60"/>
      <c r="EG1020" s="60"/>
      <c r="EH1020" s="60"/>
      <c r="EI1020" s="60"/>
      <c r="EJ1020" s="60"/>
      <c r="EK1020" s="60"/>
      <c r="EL1020" s="60"/>
    </row>
    <row r="1021" spans="41:142" ht="15" x14ac:dyDescent="0.25">
      <c r="AO1021" s="60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 s="60"/>
      <c r="BD1021" s="60"/>
      <c r="BE1021" s="60"/>
      <c r="BF1021" s="60"/>
      <c r="BG1021" s="60"/>
      <c r="BH1021" s="60"/>
      <c r="BI1021" s="60"/>
      <c r="BJ1021" s="60"/>
      <c r="BK1021" s="60"/>
      <c r="BL1021" s="60"/>
      <c r="BM1021" s="60"/>
      <c r="BN1021" s="60"/>
      <c r="BO1021" s="60"/>
      <c r="BP1021" s="60"/>
      <c r="BQ1021" s="60"/>
      <c r="BR1021" s="60"/>
      <c r="BS1021" s="60"/>
      <c r="BT1021" s="60"/>
      <c r="BU1021" s="60"/>
      <c r="BV1021" s="60"/>
      <c r="BW1021" s="60"/>
      <c r="BX1021" s="60"/>
      <c r="BY1021" s="60"/>
      <c r="BZ1021" s="60"/>
      <c r="CA1021" s="60"/>
      <c r="CB1021" s="60"/>
      <c r="CC1021" s="60"/>
      <c r="CD1021" s="60"/>
      <c r="CE1021" s="60"/>
      <c r="CF1021" s="60"/>
      <c r="CG1021" s="60"/>
      <c r="CH1021" s="60"/>
      <c r="CI1021" s="60"/>
      <c r="CJ1021" s="60"/>
      <c r="CK1021" s="60"/>
      <c r="CL1021" s="60"/>
      <c r="CM1021" s="60"/>
      <c r="CN1021" s="60"/>
      <c r="CO1021" s="60"/>
      <c r="CP1021" s="60"/>
      <c r="CQ1021" s="60"/>
      <c r="CR1021" s="60"/>
      <c r="CS1021" s="60"/>
      <c r="CT1021" s="60"/>
      <c r="CU1021" s="60"/>
      <c r="CV1021" s="60"/>
      <c r="CW1021" s="60"/>
      <c r="CX1021" s="60"/>
      <c r="CY1021" s="60"/>
      <c r="CZ1021" s="60"/>
      <c r="DA1021" s="60"/>
      <c r="DB1021" s="60"/>
      <c r="DC1021" s="60"/>
      <c r="DD1021" s="60"/>
      <c r="DE1021" s="60"/>
      <c r="DF1021" s="60"/>
      <c r="DG1021" s="60"/>
      <c r="DH1021" s="60"/>
      <c r="DI1021" s="60"/>
      <c r="DJ1021" s="60"/>
      <c r="DK1021" s="60"/>
      <c r="DL1021" s="60"/>
      <c r="DM1021" s="60"/>
      <c r="DN1021" s="60"/>
      <c r="DO1021" s="60"/>
      <c r="DP1021" s="60"/>
      <c r="DQ1021" s="60"/>
      <c r="DR1021" s="60"/>
      <c r="DS1021" s="60"/>
      <c r="DT1021" s="60"/>
      <c r="DU1021" s="60"/>
      <c r="DV1021" s="60"/>
      <c r="DW1021" s="60"/>
      <c r="DX1021" s="60"/>
      <c r="DY1021" s="60"/>
      <c r="DZ1021" s="60"/>
      <c r="EA1021" s="60"/>
      <c r="EB1021" s="60"/>
      <c r="EC1021" s="60"/>
      <c r="ED1021" s="60"/>
      <c r="EE1021" s="60"/>
      <c r="EF1021" s="60"/>
      <c r="EG1021" s="60"/>
      <c r="EH1021" s="60"/>
      <c r="EI1021" s="60"/>
      <c r="EJ1021" s="60"/>
      <c r="EK1021" s="60"/>
      <c r="EL1021" s="60"/>
    </row>
    <row r="1022" spans="41:142" ht="15" x14ac:dyDescent="0.25">
      <c r="AO1022" s="60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 s="60"/>
      <c r="BD1022" s="60"/>
      <c r="BE1022" s="60"/>
      <c r="BF1022" s="60"/>
      <c r="BG1022" s="60"/>
      <c r="BH1022" s="60"/>
      <c r="BI1022" s="60"/>
      <c r="BJ1022" s="60"/>
      <c r="BK1022" s="60"/>
      <c r="BL1022" s="60"/>
      <c r="BM1022" s="60"/>
      <c r="BN1022" s="60"/>
      <c r="BO1022" s="60"/>
      <c r="BP1022" s="60"/>
      <c r="BQ1022" s="60"/>
      <c r="BR1022" s="60"/>
      <c r="BS1022" s="60"/>
      <c r="BT1022" s="60"/>
      <c r="BU1022" s="60"/>
      <c r="BV1022" s="60"/>
      <c r="BW1022" s="60"/>
      <c r="BX1022" s="60"/>
      <c r="BY1022" s="60"/>
      <c r="BZ1022" s="60"/>
      <c r="CA1022" s="60"/>
      <c r="CB1022" s="60"/>
      <c r="CC1022" s="60"/>
      <c r="CD1022" s="60"/>
      <c r="CE1022" s="60"/>
      <c r="CF1022" s="60"/>
      <c r="CG1022" s="60"/>
      <c r="CH1022" s="60"/>
      <c r="CI1022" s="60"/>
      <c r="CJ1022" s="60"/>
      <c r="CK1022" s="60"/>
      <c r="CL1022" s="60"/>
      <c r="CM1022" s="60"/>
      <c r="CN1022" s="60"/>
      <c r="CO1022" s="60"/>
      <c r="CP1022" s="60"/>
      <c r="CQ1022" s="60"/>
      <c r="CR1022" s="60"/>
      <c r="CS1022" s="60"/>
      <c r="CT1022" s="60"/>
      <c r="CU1022" s="60"/>
      <c r="CV1022" s="60"/>
      <c r="CW1022" s="60"/>
      <c r="CX1022" s="60"/>
      <c r="CY1022" s="60"/>
      <c r="CZ1022" s="60"/>
      <c r="DA1022" s="60"/>
      <c r="DB1022" s="60"/>
      <c r="DC1022" s="60"/>
      <c r="DD1022" s="60"/>
      <c r="DE1022" s="60"/>
      <c r="DF1022" s="60"/>
      <c r="DG1022" s="60"/>
      <c r="DH1022" s="60"/>
      <c r="DI1022" s="60"/>
      <c r="DJ1022" s="60"/>
      <c r="DK1022" s="60"/>
      <c r="DL1022" s="60"/>
      <c r="DM1022" s="60"/>
      <c r="DN1022" s="60"/>
      <c r="DO1022" s="60"/>
      <c r="DP1022" s="60"/>
      <c r="DQ1022" s="60"/>
      <c r="DR1022" s="60"/>
      <c r="DS1022" s="60"/>
      <c r="DT1022" s="60"/>
      <c r="DU1022" s="60"/>
      <c r="DV1022" s="60"/>
      <c r="DW1022" s="60"/>
      <c r="DX1022" s="60"/>
      <c r="DY1022" s="60"/>
      <c r="DZ1022" s="60"/>
      <c r="EA1022" s="60"/>
      <c r="EB1022" s="60"/>
      <c r="EC1022" s="60"/>
      <c r="ED1022" s="60"/>
      <c r="EE1022" s="60"/>
      <c r="EF1022" s="60"/>
      <c r="EG1022" s="60"/>
      <c r="EH1022" s="60"/>
      <c r="EI1022" s="60"/>
      <c r="EJ1022" s="60"/>
      <c r="EK1022" s="60"/>
      <c r="EL1022" s="60"/>
    </row>
    <row r="1023" spans="41:142" ht="15" x14ac:dyDescent="0.25">
      <c r="AO1023" s="60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 s="60"/>
      <c r="BD1023" s="60"/>
      <c r="BE1023" s="60"/>
      <c r="BF1023" s="60"/>
      <c r="BG1023" s="60"/>
      <c r="BH1023" s="60"/>
      <c r="BI1023" s="60"/>
      <c r="BJ1023" s="60"/>
      <c r="BK1023" s="60"/>
      <c r="BL1023" s="60"/>
      <c r="BM1023" s="60"/>
      <c r="BN1023" s="60"/>
      <c r="BO1023" s="60"/>
      <c r="BP1023" s="60"/>
      <c r="BQ1023" s="60"/>
      <c r="BR1023" s="60"/>
      <c r="BS1023" s="60"/>
      <c r="BT1023" s="60"/>
      <c r="BU1023" s="60"/>
      <c r="BV1023" s="60"/>
      <c r="BW1023" s="60"/>
      <c r="BX1023" s="60"/>
      <c r="BY1023" s="60"/>
      <c r="BZ1023" s="60"/>
      <c r="CA1023" s="60"/>
      <c r="CB1023" s="60"/>
      <c r="CC1023" s="60"/>
      <c r="CD1023" s="60"/>
      <c r="CE1023" s="60"/>
      <c r="CF1023" s="60"/>
      <c r="CG1023" s="60"/>
      <c r="CH1023" s="60"/>
      <c r="CI1023" s="60"/>
      <c r="CJ1023" s="60"/>
      <c r="CK1023" s="60"/>
      <c r="CL1023" s="60"/>
      <c r="CM1023" s="60"/>
      <c r="CN1023" s="60"/>
      <c r="CO1023" s="60"/>
      <c r="CP1023" s="60"/>
      <c r="CQ1023" s="60"/>
      <c r="CR1023" s="60"/>
      <c r="CS1023" s="60"/>
      <c r="CT1023" s="60"/>
      <c r="CU1023" s="60"/>
      <c r="CV1023" s="60"/>
      <c r="CW1023" s="60"/>
      <c r="CX1023" s="60"/>
      <c r="CY1023" s="60"/>
      <c r="CZ1023" s="60"/>
      <c r="DA1023" s="60"/>
      <c r="DB1023" s="60"/>
      <c r="DC1023" s="60"/>
      <c r="DD1023" s="60"/>
      <c r="DE1023" s="60"/>
      <c r="DF1023" s="60"/>
      <c r="DG1023" s="60"/>
      <c r="DH1023" s="60"/>
      <c r="DI1023" s="60"/>
      <c r="DJ1023" s="60"/>
      <c r="DK1023" s="60"/>
      <c r="DL1023" s="60"/>
      <c r="DM1023" s="60"/>
      <c r="DN1023" s="60"/>
      <c r="DO1023" s="60"/>
      <c r="DP1023" s="60"/>
      <c r="DQ1023" s="60"/>
      <c r="DR1023" s="60"/>
      <c r="DS1023" s="60"/>
      <c r="DT1023" s="60"/>
      <c r="DU1023" s="60"/>
      <c r="DV1023" s="60"/>
      <c r="DW1023" s="60"/>
      <c r="DX1023" s="60"/>
      <c r="DY1023" s="60"/>
      <c r="DZ1023" s="60"/>
      <c r="EA1023" s="60"/>
      <c r="EB1023" s="60"/>
      <c r="EC1023" s="60"/>
      <c r="ED1023" s="60"/>
      <c r="EE1023" s="60"/>
      <c r="EF1023" s="60"/>
      <c r="EG1023" s="60"/>
      <c r="EH1023" s="60"/>
      <c r="EI1023" s="60"/>
      <c r="EJ1023" s="60"/>
      <c r="EK1023" s="60"/>
      <c r="EL1023" s="60"/>
    </row>
    <row r="1024" spans="41:142" ht="15" x14ac:dyDescent="0.25">
      <c r="AO1024" s="60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 s="60"/>
      <c r="BD1024" s="60"/>
      <c r="BE1024" s="60"/>
      <c r="BF1024" s="60"/>
      <c r="BG1024" s="60"/>
      <c r="BH1024" s="60"/>
      <c r="BI1024" s="60"/>
      <c r="BJ1024" s="60"/>
      <c r="BK1024" s="60"/>
      <c r="BL1024" s="60"/>
      <c r="BM1024" s="60"/>
      <c r="BN1024" s="60"/>
      <c r="BO1024" s="60"/>
      <c r="BP1024" s="60"/>
      <c r="BQ1024" s="60"/>
      <c r="BR1024" s="60"/>
      <c r="BS1024" s="60"/>
      <c r="BT1024" s="60"/>
      <c r="BU1024" s="60"/>
      <c r="BV1024" s="60"/>
      <c r="BW1024" s="60"/>
      <c r="BX1024" s="60"/>
      <c r="BY1024" s="60"/>
      <c r="BZ1024" s="60"/>
      <c r="CA1024" s="60"/>
      <c r="CB1024" s="60"/>
      <c r="CC1024" s="60"/>
      <c r="CD1024" s="60"/>
      <c r="CE1024" s="60"/>
      <c r="CF1024" s="60"/>
      <c r="CG1024" s="60"/>
      <c r="CH1024" s="60"/>
      <c r="CI1024" s="60"/>
      <c r="CJ1024" s="60"/>
      <c r="CK1024" s="60"/>
      <c r="CL1024" s="60"/>
      <c r="CM1024" s="60"/>
      <c r="CN1024" s="60"/>
      <c r="CO1024" s="60"/>
      <c r="CP1024" s="60"/>
      <c r="CQ1024" s="60"/>
      <c r="CR1024" s="60"/>
      <c r="CS1024" s="60"/>
      <c r="CT1024" s="60"/>
      <c r="CU1024" s="60"/>
      <c r="CV1024" s="60"/>
      <c r="CW1024" s="60"/>
      <c r="CX1024" s="60"/>
      <c r="CY1024" s="60"/>
      <c r="CZ1024" s="60"/>
      <c r="DA1024" s="60"/>
      <c r="DB1024" s="60"/>
      <c r="DC1024" s="60"/>
      <c r="DD1024" s="60"/>
      <c r="DE1024" s="60"/>
      <c r="DF1024" s="60"/>
      <c r="DG1024" s="60"/>
      <c r="DH1024" s="60"/>
      <c r="DI1024" s="60"/>
      <c r="DJ1024" s="60"/>
      <c r="DK1024" s="60"/>
      <c r="DL1024" s="60"/>
      <c r="DM1024" s="60"/>
      <c r="DN1024" s="60"/>
      <c r="DO1024" s="60"/>
      <c r="DP1024" s="60"/>
      <c r="DQ1024" s="60"/>
      <c r="DR1024" s="60"/>
      <c r="DS1024" s="60"/>
      <c r="DT1024" s="60"/>
      <c r="DU1024" s="60"/>
      <c r="DV1024" s="60"/>
      <c r="DW1024" s="60"/>
      <c r="DX1024" s="60"/>
      <c r="DY1024" s="60"/>
      <c r="DZ1024" s="60"/>
      <c r="EA1024" s="60"/>
      <c r="EB1024" s="60"/>
      <c r="EC1024" s="60"/>
      <c r="ED1024" s="60"/>
      <c r="EE1024" s="60"/>
      <c r="EF1024" s="60"/>
      <c r="EG1024" s="60"/>
      <c r="EH1024" s="60"/>
      <c r="EI1024" s="60"/>
      <c r="EJ1024" s="60"/>
      <c r="EK1024" s="60"/>
      <c r="EL1024" s="60"/>
    </row>
    <row r="1025" spans="41:142" ht="15" x14ac:dyDescent="0.25">
      <c r="AO1025" s="60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 s="60"/>
      <c r="BD1025" s="60"/>
      <c r="BE1025" s="60"/>
      <c r="BF1025" s="60"/>
      <c r="BG1025" s="60"/>
      <c r="BH1025" s="60"/>
      <c r="BI1025" s="60"/>
      <c r="BJ1025" s="60"/>
      <c r="BK1025" s="60"/>
      <c r="BL1025" s="60"/>
      <c r="BM1025" s="60"/>
      <c r="BN1025" s="60"/>
      <c r="BO1025" s="60"/>
      <c r="BP1025" s="60"/>
      <c r="BQ1025" s="60"/>
      <c r="BR1025" s="60"/>
      <c r="BS1025" s="60"/>
      <c r="BT1025" s="60"/>
      <c r="BU1025" s="60"/>
      <c r="BV1025" s="60"/>
      <c r="BW1025" s="60"/>
      <c r="BX1025" s="60"/>
      <c r="BY1025" s="60"/>
      <c r="BZ1025" s="60"/>
      <c r="CA1025" s="60"/>
      <c r="CB1025" s="60"/>
      <c r="CC1025" s="60"/>
      <c r="CD1025" s="60"/>
      <c r="CE1025" s="60"/>
      <c r="CF1025" s="60"/>
      <c r="CG1025" s="60"/>
      <c r="CH1025" s="60"/>
      <c r="CI1025" s="60"/>
      <c r="CJ1025" s="60"/>
      <c r="CK1025" s="60"/>
      <c r="CL1025" s="60"/>
      <c r="CM1025" s="60"/>
      <c r="CN1025" s="60"/>
      <c r="CO1025" s="60"/>
      <c r="CP1025" s="60"/>
      <c r="CQ1025" s="60"/>
      <c r="CR1025" s="60"/>
      <c r="CS1025" s="60"/>
      <c r="CT1025" s="60"/>
      <c r="CU1025" s="60"/>
      <c r="CV1025" s="60"/>
      <c r="CW1025" s="60"/>
      <c r="CX1025" s="60"/>
      <c r="CY1025" s="60"/>
      <c r="CZ1025" s="60"/>
      <c r="DA1025" s="60"/>
      <c r="DB1025" s="60"/>
      <c r="DC1025" s="60"/>
      <c r="DD1025" s="60"/>
      <c r="DE1025" s="60"/>
      <c r="DF1025" s="60"/>
      <c r="DG1025" s="60"/>
      <c r="DH1025" s="60"/>
      <c r="DI1025" s="60"/>
      <c r="DJ1025" s="60"/>
      <c r="DK1025" s="60"/>
      <c r="DL1025" s="60"/>
      <c r="DM1025" s="60"/>
      <c r="DN1025" s="60"/>
      <c r="DO1025" s="60"/>
      <c r="DP1025" s="60"/>
      <c r="DQ1025" s="60"/>
      <c r="DR1025" s="60"/>
      <c r="DS1025" s="60"/>
      <c r="DT1025" s="60"/>
      <c r="DU1025" s="60"/>
      <c r="DV1025" s="60"/>
      <c r="DW1025" s="60"/>
      <c r="DX1025" s="60"/>
      <c r="DY1025" s="60"/>
      <c r="DZ1025" s="60"/>
      <c r="EA1025" s="60"/>
      <c r="EB1025" s="60"/>
      <c r="EC1025" s="60"/>
      <c r="ED1025" s="60"/>
      <c r="EE1025" s="60"/>
      <c r="EF1025" s="60"/>
      <c r="EG1025" s="60"/>
      <c r="EH1025" s="60"/>
      <c r="EI1025" s="60"/>
      <c r="EJ1025" s="60"/>
      <c r="EK1025" s="60"/>
      <c r="EL1025" s="60"/>
    </row>
    <row r="1026" spans="41:142" ht="15" x14ac:dyDescent="0.25">
      <c r="AO1026" s="60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 s="60"/>
      <c r="BD1026" s="60"/>
      <c r="BE1026" s="60"/>
      <c r="BF1026" s="60"/>
      <c r="BG1026" s="60"/>
      <c r="BH1026" s="60"/>
      <c r="BI1026" s="60"/>
      <c r="BJ1026" s="60"/>
      <c r="BK1026" s="60"/>
      <c r="BL1026" s="60"/>
      <c r="BM1026" s="60"/>
      <c r="BN1026" s="60"/>
      <c r="BO1026" s="60"/>
      <c r="BP1026" s="60"/>
      <c r="BQ1026" s="60"/>
      <c r="BR1026" s="60"/>
      <c r="BS1026" s="60"/>
      <c r="BT1026" s="60"/>
      <c r="BU1026" s="60"/>
      <c r="BV1026" s="60"/>
      <c r="BW1026" s="60"/>
      <c r="BX1026" s="60"/>
      <c r="BY1026" s="60"/>
      <c r="BZ1026" s="60"/>
      <c r="CA1026" s="60"/>
      <c r="CB1026" s="60"/>
      <c r="CC1026" s="60"/>
      <c r="CD1026" s="60"/>
      <c r="CE1026" s="60"/>
      <c r="CF1026" s="60"/>
      <c r="CG1026" s="60"/>
      <c r="CH1026" s="60"/>
      <c r="CI1026" s="60"/>
      <c r="CJ1026" s="60"/>
      <c r="CK1026" s="60"/>
      <c r="CL1026" s="60"/>
      <c r="CM1026" s="60"/>
      <c r="CN1026" s="60"/>
      <c r="CO1026" s="60"/>
      <c r="CP1026" s="60"/>
      <c r="CQ1026" s="60"/>
      <c r="CR1026" s="60"/>
      <c r="CS1026" s="60"/>
      <c r="CT1026" s="60"/>
      <c r="CU1026" s="60"/>
      <c r="CV1026" s="60"/>
      <c r="CW1026" s="60"/>
      <c r="CX1026" s="60"/>
      <c r="CY1026" s="60"/>
      <c r="CZ1026" s="60"/>
      <c r="DA1026" s="60"/>
      <c r="DB1026" s="60"/>
      <c r="DC1026" s="60"/>
      <c r="DD1026" s="60"/>
      <c r="DE1026" s="60"/>
      <c r="DF1026" s="60"/>
      <c r="DG1026" s="60"/>
      <c r="DH1026" s="60"/>
      <c r="DI1026" s="60"/>
      <c r="DJ1026" s="60"/>
      <c r="DK1026" s="60"/>
      <c r="DL1026" s="60"/>
      <c r="DM1026" s="60"/>
      <c r="DN1026" s="60"/>
      <c r="DO1026" s="60"/>
      <c r="DP1026" s="60"/>
      <c r="DQ1026" s="60"/>
      <c r="DR1026" s="60"/>
      <c r="DS1026" s="60"/>
      <c r="DT1026" s="60"/>
      <c r="DU1026" s="60"/>
      <c r="DV1026" s="60"/>
      <c r="DW1026" s="60"/>
      <c r="DX1026" s="60"/>
      <c r="DY1026" s="60"/>
      <c r="DZ1026" s="60"/>
      <c r="EA1026" s="60"/>
      <c r="EB1026" s="60"/>
      <c r="EC1026" s="60"/>
      <c r="ED1026" s="60"/>
      <c r="EE1026" s="60"/>
      <c r="EF1026" s="60"/>
      <c r="EG1026" s="60"/>
      <c r="EH1026" s="60"/>
      <c r="EI1026" s="60"/>
      <c r="EJ1026" s="60"/>
      <c r="EK1026" s="60"/>
      <c r="EL1026" s="60"/>
    </row>
    <row r="1027" spans="41:142" ht="15" x14ac:dyDescent="0.25">
      <c r="AO1027" s="60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 s="60"/>
      <c r="BD1027" s="60"/>
      <c r="BE1027" s="60"/>
      <c r="BF1027" s="60"/>
      <c r="BG1027" s="60"/>
      <c r="BH1027" s="60"/>
      <c r="BI1027" s="60"/>
      <c r="BJ1027" s="60"/>
      <c r="BK1027" s="60"/>
      <c r="BL1027" s="60"/>
      <c r="BM1027" s="60"/>
      <c r="BN1027" s="60"/>
      <c r="BO1027" s="60"/>
      <c r="BP1027" s="60"/>
      <c r="BQ1027" s="60"/>
      <c r="BR1027" s="60"/>
      <c r="BS1027" s="60"/>
      <c r="BT1027" s="60"/>
      <c r="BU1027" s="60"/>
      <c r="BV1027" s="60"/>
      <c r="BW1027" s="60"/>
      <c r="BX1027" s="60"/>
      <c r="BY1027" s="60"/>
      <c r="BZ1027" s="60"/>
      <c r="CA1027" s="60"/>
      <c r="CB1027" s="60"/>
      <c r="CC1027" s="60"/>
      <c r="CD1027" s="60"/>
      <c r="CE1027" s="60"/>
      <c r="CF1027" s="60"/>
      <c r="CG1027" s="60"/>
      <c r="CH1027" s="60"/>
      <c r="CI1027" s="60"/>
      <c r="CJ1027" s="60"/>
      <c r="CK1027" s="60"/>
      <c r="CL1027" s="60"/>
      <c r="CM1027" s="60"/>
      <c r="CN1027" s="60"/>
      <c r="CO1027" s="60"/>
      <c r="CP1027" s="60"/>
      <c r="CQ1027" s="60"/>
      <c r="CR1027" s="60"/>
      <c r="CS1027" s="60"/>
      <c r="CT1027" s="60"/>
      <c r="CU1027" s="60"/>
      <c r="CV1027" s="60"/>
      <c r="CW1027" s="60"/>
      <c r="CX1027" s="60"/>
      <c r="CY1027" s="60"/>
      <c r="CZ1027" s="60"/>
      <c r="DA1027" s="60"/>
      <c r="DB1027" s="60"/>
      <c r="DC1027" s="60"/>
      <c r="DD1027" s="60"/>
      <c r="DE1027" s="60"/>
      <c r="DF1027" s="60"/>
      <c r="DG1027" s="60"/>
      <c r="DH1027" s="60"/>
      <c r="DI1027" s="60"/>
      <c r="DJ1027" s="60"/>
      <c r="DK1027" s="60"/>
      <c r="DL1027" s="60"/>
      <c r="DM1027" s="60"/>
      <c r="DN1027" s="60"/>
      <c r="DO1027" s="60"/>
      <c r="DP1027" s="60"/>
      <c r="DQ1027" s="60"/>
      <c r="DR1027" s="60"/>
      <c r="DS1027" s="60"/>
      <c r="DT1027" s="60"/>
      <c r="DU1027" s="60"/>
      <c r="DV1027" s="60"/>
      <c r="DW1027" s="60"/>
      <c r="DX1027" s="60"/>
      <c r="DY1027" s="60"/>
      <c r="DZ1027" s="60"/>
      <c r="EA1027" s="60"/>
      <c r="EB1027" s="60"/>
      <c r="EC1027" s="60"/>
      <c r="ED1027" s="60"/>
      <c r="EE1027" s="60"/>
      <c r="EF1027" s="60"/>
      <c r="EG1027" s="60"/>
      <c r="EH1027" s="60"/>
      <c r="EI1027" s="60"/>
      <c r="EJ1027" s="60"/>
      <c r="EK1027" s="60"/>
      <c r="EL1027" s="60"/>
    </row>
    <row r="1028" spans="41:142" ht="15" x14ac:dyDescent="0.25">
      <c r="AO1028" s="60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 s="60"/>
      <c r="BD1028" s="60"/>
      <c r="BE1028" s="60"/>
      <c r="BF1028" s="60"/>
      <c r="BG1028" s="60"/>
      <c r="BH1028" s="60"/>
      <c r="BI1028" s="60"/>
      <c r="BJ1028" s="60"/>
      <c r="BK1028" s="60"/>
      <c r="BL1028" s="60"/>
      <c r="BM1028" s="60"/>
      <c r="BN1028" s="60"/>
      <c r="BO1028" s="60"/>
      <c r="BP1028" s="60"/>
      <c r="BQ1028" s="60"/>
      <c r="BR1028" s="60"/>
      <c r="BS1028" s="60"/>
      <c r="BT1028" s="60"/>
      <c r="BU1028" s="60"/>
      <c r="BV1028" s="60"/>
      <c r="BW1028" s="60"/>
      <c r="BX1028" s="60"/>
      <c r="BY1028" s="60"/>
      <c r="BZ1028" s="60"/>
      <c r="CA1028" s="60"/>
      <c r="CB1028" s="60"/>
      <c r="CC1028" s="60"/>
      <c r="CD1028" s="60"/>
      <c r="CE1028" s="60"/>
      <c r="CF1028" s="60"/>
      <c r="CG1028" s="60"/>
      <c r="CH1028" s="60"/>
      <c r="CI1028" s="60"/>
      <c r="CJ1028" s="60"/>
      <c r="CK1028" s="60"/>
      <c r="CL1028" s="60"/>
      <c r="CM1028" s="60"/>
      <c r="CN1028" s="60"/>
      <c r="CO1028" s="60"/>
      <c r="CP1028" s="60"/>
      <c r="CQ1028" s="60"/>
      <c r="CR1028" s="60"/>
      <c r="CS1028" s="60"/>
      <c r="CT1028" s="60"/>
      <c r="CU1028" s="60"/>
      <c r="CV1028" s="60"/>
      <c r="CW1028" s="60"/>
      <c r="CX1028" s="60"/>
      <c r="CY1028" s="60"/>
      <c r="CZ1028" s="60"/>
      <c r="DA1028" s="60"/>
      <c r="DB1028" s="60"/>
      <c r="DC1028" s="60"/>
      <c r="DD1028" s="60"/>
      <c r="DE1028" s="60"/>
      <c r="DF1028" s="60"/>
      <c r="DG1028" s="60"/>
      <c r="DH1028" s="60"/>
      <c r="DI1028" s="60"/>
      <c r="DJ1028" s="60"/>
      <c r="DK1028" s="60"/>
      <c r="DL1028" s="60"/>
      <c r="DM1028" s="60"/>
      <c r="DN1028" s="60"/>
      <c r="DO1028" s="60"/>
      <c r="DP1028" s="60"/>
      <c r="DQ1028" s="60"/>
      <c r="DR1028" s="60"/>
      <c r="DS1028" s="60"/>
      <c r="DT1028" s="60"/>
      <c r="DU1028" s="60"/>
      <c r="DV1028" s="60"/>
      <c r="DW1028" s="60"/>
      <c r="DX1028" s="60"/>
      <c r="DY1028" s="60"/>
      <c r="DZ1028" s="60"/>
      <c r="EA1028" s="60"/>
      <c r="EB1028" s="60"/>
      <c r="EC1028" s="60"/>
      <c r="ED1028" s="60"/>
      <c r="EE1028" s="60"/>
      <c r="EF1028" s="60"/>
      <c r="EG1028" s="60"/>
      <c r="EH1028" s="60"/>
      <c r="EI1028" s="60"/>
      <c r="EJ1028" s="60"/>
      <c r="EK1028" s="60"/>
      <c r="EL1028" s="60"/>
    </row>
    <row r="1029" spans="41:142" ht="15" x14ac:dyDescent="0.25">
      <c r="AO1029" s="60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 s="60"/>
      <c r="BD1029" s="60"/>
      <c r="BE1029" s="60"/>
      <c r="BF1029" s="60"/>
      <c r="BG1029" s="60"/>
      <c r="BH1029" s="60"/>
      <c r="BI1029" s="60"/>
      <c r="BJ1029" s="60"/>
      <c r="BK1029" s="60"/>
      <c r="BL1029" s="60"/>
      <c r="BM1029" s="60"/>
      <c r="BN1029" s="60"/>
      <c r="BO1029" s="60"/>
      <c r="BP1029" s="60"/>
      <c r="BQ1029" s="60"/>
      <c r="BR1029" s="60"/>
      <c r="BS1029" s="60"/>
      <c r="BT1029" s="60"/>
      <c r="BU1029" s="60"/>
      <c r="BV1029" s="60"/>
      <c r="BW1029" s="60"/>
      <c r="BX1029" s="60"/>
      <c r="BY1029" s="60"/>
      <c r="BZ1029" s="60"/>
      <c r="CA1029" s="60"/>
      <c r="CB1029" s="60"/>
      <c r="CC1029" s="60"/>
      <c r="CD1029" s="60"/>
      <c r="CE1029" s="60"/>
      <c r="CF1029" s="60"/>
      <c r="CG1029" s="60"/>
      <c r="CH1029" s="60"/>
      <c r="CI1029" s="60"/>
      <c r="CJ1029" s="60"/>
      <c r="CK1029" s="60"/>
      <c r="CL1029" s="60"/>
      <c r="CM1029" s="60"/>
      <c r="CN1029" s="60"/>
      <c r="CO1029" s="60"/>
      <c r="CP1029" s="60"/>
      <c r="CQ1029" s="60"/>
      <c r="CR1029" s="60"/>
      <c r="CS1029" s="60"/>
      <c r="CT1029" s="60"/>
      <c r="CU1029" s="60"/>
      <c r="CV1029" s="60"/>
      <c r="CW1029" s="60"/>
      <c r="CX1029" s="60"/>
      <c r="CY1029" s="60"/>
      <c r="CZ1029" s="60"/>
      <c r="DA1029" s="60"/>
      <c r="DB1029" s="60"/>
      <c r="DC1029" s="60"/>
      <c r="DD1029" s="60"/>
      <c r="DE1029" s="60"/>
      <c r="DF1029" s="60"/>
      <c r="DG1029" s="60"/>
      <c r="DH1029" s="60"/>
      <c r="DI1029" s="60"/>
      <c r="DJ1029" s="60"/>
      <c r="DK1029" s="60"/>
      <c r="DL1029" s="60"/>
      <c r="DM1029" s="60"/>
      <c r="DN1029" s="60"/>
      <c r="DO1029" s="60"/>
      <c r="DP1029" s="60"/>
      <c r="DQ1029" s="60"/>
      <c r="DR1029" s="60"/>
      <c r="DS1029" s="60"/>
      <c r="DT1029" s="60"/>
      <c r="DU1029" s="60"/>
      <c r="DV1029" s="60"/>
      <c r="DW1029" s="60"/>
      <c r="DX1029" s="60"/>
      <c r="DY1029" s="60"/>
      <c r="DZ1029" s="60"/>
      <c r="EA1029" s="60"/>
      <c r="EB1029" s="60"/>
      <c r="EC1029" s="60"/>
      <c r="ED1029" s="60"/>
      <c r="EE1029" s="60"/>
      <c r="EF1029" s="60"/>
      <c r="EG1029" s="60"/>
      <c r="EH1029" s="60"/>
      <c r="EI1029" s="60"/>
      <c r="EJ1029" s="60"/>
      <c r="EK1029" s="60"/>
      <c r="EL1029" s="60"/>
    </row>
    <row r="1030" spans="41:142" ht="15" x14ac:dyDescent="0.25">
      <c r="AO1030" s="6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 s="60"/>
      <c r="BD1030" s="60"/>
      <c r="BE1030" s="60"/>
      <c r="BF1030" s="60"/>
      <c r="BG1030" s="60"/>
      <c r="BH1030" s="60"/>
      <c r="BI1030" s="60"/>
      <c r="BJ1030" s="60"/>
      <c r="BK1030" s="60"/>
      <c r="BL1030" s="60"/>
      <c r="BM1030" s="60"/>
      <c r="BN1030" s="60"/>
      <c r="BO1030" s="60"/>
      <c r="BP1030" s="60"/>
      <c r="BQ1030" s="60"/>
      <c r="BR1030" s="60"/>
      <c r="BS1030" s="60"/>
      <c r="BT1030" s="60"/>
      <c r="BU1030" s="60"/>
      <c r="BV1030" s="60"/>
      <c r="BW1030" s="60"/>
      <c r="BX1030" s="60"/>
      <c r="BY1030" s="60"/>
      <c r="BZ1030" s="60"/>
      <c r="CA1030" s="60"/>
      <c r="CB1030" s="60"/>
      <c r="CC1030" s="60"/>
      <c r="CD1030" s="60"/>
      <c r="CE1030" s="60"/>
      <c r="CF1030" s="60"/>
      <c r="CG1030" s="60"/>
      <c r="CH1030" s="60"/>
      <c r="CI1030" s="60"/>
      <c r="CJ1030" s="60"/>
      <c r="CK1030" s="60"/>
      <c r="CL1030" s="60"/>
      <c r="CM1030" s="60"/>
      <c r="CN1030" s="60"/>
      <c r="CO1030" s="60"/>
      <c r="CP1030" s="60"/>
      <c r="CQ1030" s="60"/>
      <c r="CR1030" s="60"/>
      <c r="CS1030" s="60"/>
      <c r="CT1030" s="60"/>
      <c r="CU1030" s="60"/>
      <c r="CV1030" s="60"/>
      <c r="CW1030" s="60"/>
      <c r="CX1030" s="60"/>
      <c r="CY1030" s="60"/>
      <c r="CZ1030" s="60"/>
      <c r="DA1030" s="60"/>
      <c r="DB1030" s="60"/>
      <c r="DC1030" s="60"/>
      <c r="DD1030" s="60"/>
      <c r="DE1030" s="60"/>
      <c r="DF1030" s="60"/>
      <c r="DG1030" s="60"/>
      <c r="DH1030" s="60"/>
      <c r="DI1030" s="60"/>
      <c r="DJ1030" s="60"/>
      <c r="DK1030" s="60"/>
      <c r="DL1030" s="60"/>
      <c r="DM1030" s="60"/>
      <c r="DN1030" s="60"/>
      <c r="DO1030" s="60"/>
      <c r="DP1030" s="60"/>
      <c r="DQ1030" s="60"/>
      <c r="DR1030" s="60"/>
      <c r="DS1030" s="60"/>
      <c r="DT1030" s="60"/>
      <c r="DU1030" s="60"/>
      <c r="DV1030" s="60"/>
      <c r="DW1030" s="60"/>
      <c r="DX1030" s="60"/>
      <c r="DY1030" s="60"/>
      <c r="DZ1030" s="60"/>
      <c r="EA1030" s="60"/>
      <c r="EB1030" s="60"/>
      <c r="EC1030" s="60"/>
      <c r="ED1030" s="60"/>
      <c r="EE1030" s="60"/>
      <c r="EF1030" s="60"/>
      <c r="EG1030" s="60"/>
      <c r="EH1030" s="60"/>
      <c r="EI1030" s="60"/>
      <c r="EJ1030" s="60"/>
      <c r="EK1030" s="60"/>
      <c r="EL1030" s="60"/>
    </row>
    <row r="1031" spans="41:142" ht="15" x14ac:dyDescent="0.25">
      <c r="AO1031" s="60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 s="60"/>
      <c r="BD1031" s="60"/>
      <c r="BE1031" s="60"/>
      <c r="BF1031" s="60"/>
      <c r="BG1031" s="60"/>
      <c r="BH1031" s="60"/>
      <c r="BI1031" s="60"/>
      <c r="BJ1031" s="60"/>
      <c r="BK1031" s="60"/>
      <c r="BL1031" s="60"/>
      <c r="BM1031" s="60"/>
      <c r="BN1031" s="60"/>
      <c r="BO1031" s="60"/>
      <c r="BP1031" s="60"/>
      <c r="BQ1031" s="60"/>
      <c r="BR1031" s="60"/>
      <c r="BS1031" s="60"/>
      <c r="BT1031" s="60"/>
      <c r="BU1031" s="60"/>
      <c r="BV1031" s="60"/>
      <c r="BW1031" s="60"/>
      <c r="BX1031" s="60"/>
      <c r="BY1031" s="60"/>
      <c r="BZ1031" s="60"/>
      <c r="CA1031" s="60"/>
      <c r="CB1031" s="60"/>
      <c r="CC1031" s="60"/>
      <c r="CD1031" s="60"/>
      <c r="CE1031" s="60"/>
      <c r="CF1031" s="60"/>
      <c r="CG1031" s="60"/>
      <c r="CH1031" s="60"/>
      <c r="CI1031" s="60"/>
      <c r="CJ1031" s="60"/>
      <c r="CK1031" s="60"/>
      <c r="CL1031" s="60"/>
      <c r="CM1031" s="60"/>
      <c r="CN1031" s="60"/>
      <c r="CO1031" s="60"/>
      <c r="CP1031" s="60"/>
      <c r="CQ1031" s="60"/>
      <c r="CR1031" s="60"/>
      <c r="CS1031" s="60"/>
      <c r="CT1031" s="60"/>
      <c r="CU1031" s="60"/>
      <c r="CV1031" s="60"/>
      <c r="CW1031" s="60"/>
      <c r="CX1031" s="60"/>
      <c r="CY1031" s="60"/>
      <c r="CZ1031" s="60"/>
      <c r="DA1031" s="60"/>
      <c r="DB1031" s="60"/>
      <c r="DC1031" s="60"/>
      <c r="DD1031" s="60"/>
      <c r="DE1031" s="60"/>
      <c r="DF1031" s="60"/>
      <c r="DG1031" s="60"/>
      <c r="DH1031" s="60"/>
      <c r="DI1031" s="60"/>
      <c r="DJ1031" s="60"/>
      <c r="DK1031" s="60"/>
      <c r="DL1031" s="60"/>
      <c r="DM1031" s="60"/>
      <c r="DN1031" s="60"/>
      <c r="DO1031" s="60"/>
      <c r="DP1031" s="60"/>
      <c r="DQ1031" s="60"/>
      <c r="DR1031" s="60"/>
      <c r="DS1031" s="60"/>
      <c r="DT1031" s="60"/>
      <c r="DU1031" s="60"/>
      <c r="DV1031" s="60"/>
      <c r="DW1031" s="60"/>
      <c r="DX1031" s="60"/>
      <c r="DY1031" s="60"/>
      <c r="DZ1031" s="60"/>
      <c r="EA1031" s="60"/>
      <c r="EB1031" s="60"/>
      <c r="EC1031" s="60"/>
      <c r="ED1031" s="60"/>
      <c r="EE1031" s="60"/>
      <c r="EF1031" s="60"/>
      <c r="EG1031" s="60"/>
      <c r="EH1031" s="60"/>
      <c r="EI1031" s="60"/>
      <c r="EJ1031" s="60"/>
      <c r="EK1031" s="60"/>
      <c r="EL1031" s="60"/>
    </row>
    <row r="1032" spans="41:142" ht="15" x14ac:dyDescent="0.25">
      <c r="AO1032" s="60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 s="60"/>
      <c r="BD1032" s="60"/>
      <c r="BE1032" s="60"/>
      <c r="BF1032" s="60"/>
      <c r="BG1032" s="60"/>
      <c r="BH1032" s="60"/>
      <c r="BI1032" s="60"/>
      <c r="BJ1032" s="60"/>
      <c r="BK1032" s="60"/>
      <c r="BL1032" s="60"/>
      <c r="BM1032" s="60"/>
      <c r="BN1032" s="60"/>
      <c r="BO1032" s="60"/>
      <c r="BP1032" s="60"/>
      <c r="BQ1032" s="60"/>
      <c r="BR1032" s="60"/>
      <c r="BS1032" s="60"/>
      <c r="BT1032" s="60"/>
      <c r="BU1032" s="60"/>
      <c r="BV1032" s="60"/>
      <c r="BW1032" s="60"/>
      <c r="BX1032" s="60"/>
      <c r="BY1032" s="60"/>
      <c r="BZ1032" s="60"/>
      <c r="CA1032" s="60"/>
      <c r="CB1032" s="60"/>
      <c r="CC1032" s="60"/>
      <c r="CD1032" s="60"/>
      <c r="CE1032" s="60"/>
      <c r="CF1032" s="60"/>
      <c r="CG1032" s="60"/>
      <c r="CH1032" s="60"/>
      <c r="CI1032" s="60"/>
      <c r="CJ1032" s="60"/>
      <c r="CK1032" s="60"/>
      <c r="CL1032" s="60"/>
      <c r="CM1032" s="60"/>
      <c r="CN1032" s="60"/>
      <c r="CO1032" s="60"/>
      <c r="CP1032" s="60"/>
      <c r="CQ1032" s="60"/>
      <c r="CR1032" s="60"/>
      <c r="CS1032" s="60"/>
      <c r="CT1032" s="60"/>
      <c r="CU1032" s="60"/>
      <c r="CV1032" s="60"/>
      <c r="CW1032" s="60"/>
      <c r="CX1032" s="60"/>
      <c r="CY1032" s="60"/>
      <c r="CZ1032" s="60"/>
      <c r="DA1032" s="60"/>
      <c r="DB1032" s="60"/>
      <c r="DC1032" s="60"/>
      <c r="DD1032" s="60"/>
      <c r="DE1032" s="60"/>
      <c r="DF1032" s="60"/>
      <c r="DG1032" s="60"/>
      <c r="DH1032" s="60"/>
      <c r="DI1032" s="60"/>
      <c r="DJ1032" s="60"/>
      <c r="DK1032" s="60"/>
      <c r="DL1032" s="60"/>
      <c r="DM1032" s="60"/>
      <c r="DN1032" s="60"/>
      <c r="DO1032" s="60"/>
      <c r="DP1032" s="60"/>
      <c r="DQ1032" s="60"/>
      <c r="DR1032" s="60"/>
      <c r="DS1032" s="60"/>
      <c r="DT1032" s="60"/>
      <c r="DU1032" s="60"/>
      <c r="DV1032" s="60"/>
      <c r="DW1032" s="60"/>
      <c r="DX1032" s="60"/>
      <c r="DY1032" s="60"/>
      <c r="DZ1032" s="60"/>
      <c r="EA1032" s="60"/>
      <c r="EB1032" s="60"/>
      <c r="EC1032" s="60"/>
      <c r="ED1032" s="60"/>
      <c r="EE1032" s="60"/>
      <c r="EF1032" s="60"/>
      <c r="EG1032" s="60"/>
      <c r="EH1032" s="60"/>
      <c r="EI1032" s="60"/>
      <c r="EJ1032" s="60"/>
      <c r="EK1032" s="60"/>
      <c r="EL1032" s="60"/>
    </row>
    <row r="1033" spans="41:142" ht="15" x14ac:dyDescent="0.25">
      <c r="AO1033" s="60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 s="60"/>
      <c r="BD1033" s="60"/>
      <c r="BE1033" s="60"/>
      <c r="BF1033" s="60"/>
      <c r="BG1033" s="60"/>
      <c r="BH1033" s="60"/>
      <c r="BI1033" s="60"/>
      <c r="BJ1033" s="60"/>
      <c r="BK1033" s="60"/>
      <c r="BL1033" s="60"/>
      <c r="BM1033" s="60"/>
      <c r="BN1033" s="60"/>
      <c r="BO1033" s="60"/>
      <c r="BP1033" s="60"/>
      <c r="BQ1033" s="60"/>
      <c r="BR1033" s="60"/>
      <c r="BS1033" s="60"/>
      <c r="BT1033" s="60"/>
      <c r="BU1033" s="60"/>
      <c r="BV1033" s="60"/>
      <c r="BW1033" s="60"/>
      <c r="BX1033" s="60"/>
      <c r="BY1033" s="60"/>
      <c r="BZ1033" s="60"/>
      <c r="CA1033" s="60"/>
      <c r="CB1033" s="60"/>
      <c r="CC1033" s="60"/>
      <c r="CD1033" s="60"/>
      <c r="CE1033" s="60"/>
      <c r="CF1033" s="60"/>
      <c r="CG1033" s="60"/>
      <c r="CH1033" s="60"/>
      <c r="CI1033" s="60"/>
      <c r="CJ1033" s="60"/>
      <c r="CK1033" s="60"/>
      <c r="CL1033" s="60"/>
      <c r="CM1033" s="60"/>
      <c r="CN1033" s="60"/>
      <c r="CO1033" s="60"/>
      <c r="CP1033" s="60"/>
      <c r="CQ1033" s="60"/>
      <c r="CR1033" s="60"/>
      <c r="CS1033" s="60"/>
      <c r="CT1033" s="60"/>
      <c r="CU1033" s="60"/>
      <c r="CV1033" s="60"/>
      <c r="CW1033" s="60"/>
      <c r="CX1033" s="60"/>
      <c r="CY1033" s="60"/>
      <c r="CZ1033" s="60"/>
      <c r="DA1033" s="60"/>
      <c r="DB1033" s="60"/>
      <c r="DC1033" s="60"/>
      <c r="DD1033" s="60"/>
      <c r="DE1033" s="60"/>
      <c r="DF1033" s="60"/>
      <c r="DG1033" s="60"/>
      <c r="DH1033" s="60"/>
      <c r="DI1033" s="60"/>
      <c r="DJ1033" s="60"/>
      <c r="DK1033" s="60"/>
      <c r="DL1033" s="60"/>
      <c r="DM1033" s="60"/>
      <c r="DN1033" s="60"/>
      <c r="DO1033" s="60"/>
      <c r="DP1033" s="60"/>
      <c r="DQ1033" s="60"/>
      <c r="DR1033" s="60"/>
      <c r="DS1033" s="60"/>
      <c r="DT1033" s="60"/>
      <c r="DU1033" s="60"/>
      <c r="DV1033" s="60"/>
      <c r="DW1033" s="60"/>
      <c r="DX1033" s="60"/>
      <c r="DY1033" s="60"/>
      <c r="DZ1033" s="60"/>
      <c r="EA1033" s="60"/>
      <c r="EB1033" s="60"/>
      <c r="EC1033" s="60"/>
      <c r="ED1033" s="60"/>
      <c r="EE1033" s="60"/>
      <c r="EF1033" s="60"/>
      <c r="EG1033" s="60"/>
      <c r="EH1033" s="60"/>
      <c r="EI1033" s="60"/>
      <c r="EJ1033" s="60"/>
      <c r="EK1033" s="60"/>
      <c r="EL1033" s="60"/>
    </row>
    <row r="1034" spans="41:142" ht="15" x14ac:dyDescent="0.25">
      <c r="AO1034" s="60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 s="60"/>
      <c r="BD1034" s="60"/>
      <c r="BE1034" s="60"/>
      <c r="BF1034" s="60"/>
      <c r="BG1034" s="60"/>
      <c r="BH1034" s="60"/>
      <c r="BI1034" s="60"/>
      <c r="BJ1034" s="60"/>
      <c r="BK1034" s="60"/>
      <c r="BL1034" s="60"/>
      <c r="BM1034" s="60"/>
      <c r="BN1034" s="60"/>
      <c r="BO1034" s="60"/>
      <c r="BP1034" s="60"/>
      <c r="BQ1034" s="60"/>
      <c r="BR1034" s="60"/>
      <c r="BS1034" s="60"/>
      <c r="BT1034" s="60"/>
      <c r="BU1034" s="60"/>
      <c r="BV1034" s="60"/>
      <c r="BW1034" s="60"/>
      <c r="BX1034" s="60"/>
      <c r="BY1034" s="60"/>
      <c r="BZ1034" s="60"/>
      <c r="CA1034" s="60"/>
      <c r="CB1034" s="60"/>
      <c r="CC1034" s="60"/>
      <c r="CD1034" s="60"/>
      <c r="CE1034" s="60"/>
      <c r="CF1034" s="60"/>
      <c r="CG1034" s="60"/>
      <c r="CH1034" s="60"/>
      <c r="CI1034" s="60"/>
      <c r="CJ1034" s="60"/>
      <c r="CK1034" s="60"/>
      <c r="CL1034" s="60"/>
      <c r="CM1034" s="60"/>
      <c r="CN1034" s="60"/>
      <c r="CO1034" s="60"/>
      <c r="CP1034" s="60"/>
      <c r="CQ1034" s="60"/>
      <c r="CR1034" s="60"/>
      <c r="CS1034" s="60"/>
      <c r="CT1034" s="60"/>
      <c r="CU1034" s="60"/>
      <c r="CV1034" s="60"/>
      <c r="CW1034" s="60"/>
      <c r="CX1034" s="60"/>
      <c r="CY1034" s="60"/>
      <c r="CZ1034" s="60"/>
      <c r="DA1034" s="60"/>
      <c r="DB1034" s="60"/>
      <c r="DC1034" s="60"/>
      <c r="DD1034" s="60"/>
      <c r="DE1034" s="60"/>
      <c r="DF1034" s="60"/>
      <c r="DG1034" s="60"/>
      <c r="DH1034" s="60"/>
      <c r="DI1034" s="60"/>
      <c r="DJ1034" s="60"/>
      <c r="DK1034" s="60"/>
      <c r="DL1034" s="60"/>
      <c r="DM1034" s="60"/>
      <c r="DN1034" s="60"/>
      <c r="DO1034" s="60"/>
      <c r="DP1034" s="60"/>
      <c r="DQ1034" s="60"/>
      <c r="DR1034" s="60"/>
      <c r="DS1034" s="60"/>
      <c r="DT1034" s="60"/>
      <c r="DU1034" s="60"/>
      <c r="DV1034" s="60"/>
      <c r="DW1034" s="60"/>
      <c r="DX1034" s="60"/>
      <c r="DY1034" s="60"/>
      <c r="DZ1034" s="60"/>
      <c r="EA1034" s="60"/>
      <c r="EB1034" s="60"/>
      <c r="EC1034" s="60"/>
      <c r="ED1034" s="60"/>
      <c r="EE1034" s="60"/>
      <c r="EF1034" s="60"/>
      <c r="EG1034" s="60"/>
      <c r="EH1034" s="60"/>
      <c r="EI1034" s="60"/>
      <c r="EJ1034" s="60"/>
      <c r="EK1034" s="60"/>
      <c r="EL1034" s="60"/>
    </row>
    <row r="1035" spans="41:142" ht="15" x14ac:dyDescent="0.25">
      <c r="AO1035" s="60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 s="60"/>
      <c r="BD1035" s="60"/>
      <c r="BE1035" s="60"/>
      <c r="BF1035" s="60"/>
      <c r="BG1035" s="60"/>
      <c r="BH1035" s="60"/>
      <c r="BI1035" s="60"/>
      <c r="BJ1035" s="60"/>
      <c r="BK1035" s="60"/>
      <c r="BL1035" s="60"/>
      <c r="BM1035" s="60"/>
      <c r="BN1035" s="60"/>
      <c r="BO1035" s="60"/>
      <c r="BP1035" s="60"/>
      <c r="BQ1035" s="60"/>
      <c r="BR1035" s="60"/>
      <c r="BS1035" s="60"/>
      <c r="BT1035" s="60"/>
      <c r="BU1035" s="60"/>
      <c r="BV1035" s="60"/>
      <c r="BW1035" s="60"/>
      <c r="BX1035" s="60"/>
      <c r="BY1035" s="60"/>
      <c r="BZ1035" s="60"/>
      <c r="CA1035" s="60"/>
      <c r="CB1035" s="60"/>
      <c r="CC1035" s="60"/>
      <c r="CD1035" s="60"/>
      <c r="CE1035" s="60"/>
      <c r="CF1035" s="60"/>
      <c r="CG1035" s="60"/>
      <c r="CH1035" s="60"/>
      <c r="CI1035" s="60"/>
      <c r="CJ1035" s="60"/>
      <c r="CK1035" s="60"/>
      <c r="CL1035" s="60"/>
      <c r="CM1035" s="60"/>
      <c r="CN1035" s="60"/>
      <c r="CO1035" s="60"/>
      <c r="CP1035" s="60"/>
      <c r="CQ1035" s="60"/>
      <c r="CR1035" s="60"/>
      <c r="CS1035" s="60"/>
      <c r="CT1035" s="60"/>
      <c r="CU1035" s="60"/>
      <c r="CV1035" s="60"/>
      <c r="CW1035" s="60"/>
      <c r="CX1035" s="60"/>
      <c r="CY1035" s="60"/>
      <c r="CZ1035" s="60"/>
      <c r="DA1035" s="60"/>
      <c r="DB1035" s="60"/>
      <c r="DC1035" s="60"/>
      <c r="DD1035" s="60"/>
      <c r="DE1035" s="60"/>
      <c r="DF1035" s="60"/>
      <c r="DG1035" s="60"/>
      <c r="DH1035" s="60"/>
      <c r="DI1035" s="60"/>
      <c r="DJ1035" s="60"/>
      <c r="DK1035" s="60"/>
      <c r="DL1035" s="60"/>
      <c r="DM1035" s="60"/>
      <c r="DN1035" s="60"/>
      <c r="DO1035" s="60"/>
      <c r="DP1035" s="60"/>
      <c r="DQ1035" s="60"/>
      <c r="DR1035" s="60"/>
      <c r="DS1035" s="60"/>
      <c r="DT1035" s="60"/>
      <c r="DU1035" s="60"/>
      <c r="DV1035" s="60"/>
      <c r="DW1035" s="60"/>
      <c r="DX1035" s="60"/>
      <c r="DY1035" s="60"/>
      <c r="DZ1035" s="60"/>
      <c r="EA1035" s="60"/>
      <c r="EB1035" s="60"/>
      <c r="EC1035" s="60"/>
      <c r="ED1035" s="60"/>
      <c r="EE1035" s="60"/>
      <c r="EF1035" s="60"/>
      <c r="EG1035" s="60"/>
      <c r="EH1035" s="60"/>
      <c r="EI1035" s="60"/>
      <c r="EJ1035" s="60"/>
      <c r="EK1035" s="60"/>
      <c r="EL1035" s="60"/>
    </row>
    <row r="1036" spans="41:142" ht="15" x14ac:dyDescent="0.25">
      <c r="AO1036" s="60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 s="60"/>
      <c r="BD1036" s="60"/>
      <c r="BE1036" s="60"/>
      <c r="BF1036" s="60"/>
      <c r="BG1036" s="60"/>
      <c r="BH1036" s="60"/>
      <c r="BI1036" s="60"/>
      <c r="BJ1036" s="60"/>
      <c r="BK1036" s="60"/>
      <c r="BL1036" s="60"/>
      <c r="BM1036" s="60"/>
      <c r="BN1036" s="60"/>
      <c r="BO1036" s="60"/>
      <c r="BP1036" s="60"/>
      <c r="BQ1036" s="60"/>
      <c r="BR1036" s="60"/>
      <c r="BS1036" s="60"/>
      <c r="BT1036" s="60"/>
      <c r="BU1036" s="60"/>
      <c r="BV1036" s="60"/>
      <c r="BW1036" s="60"/>
      <c r="BX1036" s="60"/>
      <c r="BY1036" s="60"/>
      <c r="BZ1036" s="60"/>
      <c r="CA1036" s="60"/>
      <c r="CB1036" s="60"/>
      <c r="CC1036" s="60"/>
      <c r="CD1036" s="60"/>
      <c r="CE1036" s="60"/>
      <c r="CF1036" s="60"/>
      <c r="CG1036" s="60"/>
      <c r="CH1036" s="60"/>
      <c r="CI1036" s="60"/>
      <c r="CJ1036" s="60"/>
      <c r="CK1036" s="60"/>
      <c r="CL1036" s="60"/>
      <c r="CM1036" s="60"/>
      <c r="CN1036" s="60"/>
      <c r="CO1036" s="60"/>
      <c r="CP1036" s="60"/>
      <c r="CQ1036" s="60"/>
      <c r="CR1036" s="60"/>
      <c r="CS1036" s="60"/>
      <c r="CT1036" s="60"/>
      <c r="CU1036" s="60"/>
      <c r="CV1036" s="60"/>
      <c r="CW1036" s="60"/>
      <c r="CX1036" s="60"/>
      <c r="CY1036" s="60"/>
      <c r="CZ1036" s="60"/>
      <c r="DA1036" s="60"/>
      <c r="DB1036" s="60"/>
      <c r="DC1036" s="60"/>
      <c r="DD1036" s="60"/>
      <c r="DE1036" s="60"/>
      <c r="DF1036" s="60"/>
      <c r="DG1036" s="60"/>
      <c r="DH1036" s="60"/>
      <c r="DI1036" s="60"/>
      <c r="DJ1036" s="60"/>
      <c r="DK1036" s="60"/>
      <c r="DL1036" s="60"/>
      <c r="DM1036" s="60"/>
      <c r="DN1036" s="60"/>
      <c r="DO1036" s="60"/>
      <c r="DP1036" s="60"/>
      <c r="DQ1036" s="60"/>
      <c r="DR1036" s="60"/>
      <c r="DS1036" s="60"/>
      <c r="DT1036" s="60"/>
      <c r="DU1036" s="60"/>
      <c r="DV1036" s="60"/>
      <c r="DW1036" s="60"/>
      <c r="DX1036" s="60"/>
      <c r="DY1036" s="60"/>
      <c r="DZ1036" s="60"/>
      <c r="EA1036" s="60"/>
      <c r="EB1036" s="60"/>
      <c r="EC1036" s="60"/>
      <c r="ED1036" s="60"/>
      <c r="EE1036" s="60"/>
      <c r="EF1036" s="60"/>
      <c r="EG1036" s="60"/>
      <c r="EH1036" s="60"/>
      <c r="EI1036" s="60"/>
      <c r="EJ1036" s="60"/>
      <c r="EK1036" s="60"/>
      <c r="EL1036" s="60"/>
    </row>
    <row r="1037" spans="41:142" ht="15" x14ac:dyDescent="0.25">
      <c r="AO1037" s="60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 s="60"/>
      <c r="BD1037" s="60"/>
      <c r="BE1037" s="60"/>
      <c r="BF1037" s="60"/>
      <c r="BG1037" s="60"/>
      <c r="BH1037" s="60"/>
      <c r="BI1037" s="60"/>
      <c r="BJ1037" s="60"/>
      <c r="BK1037" s="60"/>
      <c r="BL1037" s="60"/>
      <c r="BM1037" s="60"/>
      <c r="BN1037" s="60"/>
      <c r="BO1037" s="60"/>
      <c r="BP1037" s="60"/>
      <c r="BQ1037" s="60"/>
      <c r="BR1037" s="60"/>
      <c r="BS1037" s="60"/>
      <c r="BT1037" s="60"/>
      <c r="BU1037" s="60"/>
      <c r="BV1037" s="60"/>
      <c r="BW1037" s="60"/>
      <c r="BX1037" s="60"/>
      <c r="BY1037" s="60"/>
      <c r="BZ1037" s="60"/>
      <c r="CA1037" s="60"/>
      <c r="CB1037" s="60"/>
      <c r="CC1037" s="60"/>
      <c r="CD1037" s="60"/>
      <c r="CE1037" s="60"/>
      <c r="CF1037" s="60"/>
      <c r="CG1037" s="60"/>
      <c r="CH1037" s="60"/>
      <c r="CI1037" s="60"/>
      <c r="CJ1037" s="60"/>
      <c r="CK1037" s="60"/>
      <c r="CL1037" s="60"/>
      <c r="CM1037" s="60"/>
      <c r="CN1037" s="60"/>
      <c r="CO1037" s="60"/>
      <c r="CP1037" s="60"/>
      <c r="CQ1037" s="60"/>
      <c r="CR1037" s="60"/>
      <c r="CS1037" s="60"/>
      <c r="CT1037" s="60"/>
      <c r="CU1037" s="60"/>
      <c r="CV1037" s="60"/>
      <c r="CW1037" s="60"/>
      <c r="CX1037" s="60"/>
      <c r="CY1037" s="60"/>
      <c r="CZ1037" s="60"/>
      <c r="DA1037" s="60"/>
      <c r="DB1037" s="60"/>
      <c r="DC1037" s="60"/>
      <c r="DD1037" s="60"/>
      <c r="DE1037" s="60"/>
      <c r="DF1037" s="60"/>
      <c r="DG1037" s="60"/>
      <c r="DH1037" s="60"/>
      <c r="DI1037" s="60"/>
      <c r="DJ1037" s="60"/>
      <c r="DK1037" s="60"/>
      <c r="DL1037" s="60"/>
      <c r="DM1037" s="60"/>
      <c r="DN1037" s="60"/>
      <c r="DO1037" s="60"/>
      <c r="DP1037" s="60"/>
      <c r="DQ1037" s="60"/>
      <c r="DR1037" s="60"/>
      <c r="DS1037" s="60"/>
      <c r="DT1037" s="60"/>
      <c r="DU1037" s="60"/>
      <c r="DV1037" s="60"/>
      <c r="DW1037" s="60"/>
      <c r="DX1037" s="60"/>
      <c r="DY1037" s="60"/>
      <c r="DZ1037" s="60"/>
      <c r="EA1037" s="60"/>
      <c r="EB1037" s="60"/>
      <c r="EC1037" s="60"/>
      <c r="ED1037" s="60"/>
      <c r="EE1037" s="60"/>
      <c r="EF1037" s="60"/>
      <c r="EG1037" s="60"/>
      <c r="EH1037" s="60"/>
      <c r="EI1037" s="60"/>
      <c r="EJ1037" s="60"/>
      <c r="EK1037" s="60"/>
      <c r="EL1037" s="60"/>
    </row>
    <row r="1038" spans="41:142" ht="15" x14ac:dyDescent="0.25">
      <c r="AO1038" s="60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 s="60"/>
      <c r="BD1038" s="60"/>
      <c r="BE1038" s="60"/>
      <c r="BF1038" s="60"/>
      <c r="BG1038" s="60"/>
      <c r="BH1038" s="60"/>
      <c r="BI1038" s="60"/>
      <c r="BJ1038" s="60"/>
      <c r="BK1038" s="60"/>
      <c r="BL1038" s="60"/>
      <c r="BM1038" s="60"/>
      <c r="BN1038" s="60"/>
      <c r="BO1038" s="60"/>
      <c r="BP1038" s="60"/>
      <c r="BQ1038" s="60"/>
      <c r="BR1038" s="60"/>
      <c r="BS1038" s="60"/>
      <c r="BT1038" s="60"/>
      <c r="BU1038" s="60"/>
      <c r="BV1038" s="60"/>
      <c r="BW1038" s="60"/>
      <c r="BX1038" s="60"/>
      <c r="BY1038" s="60"/>
      <c r="BZ1038" s="60"/>
      <c r="CA1038" s="60"/>
      <c r="CB1038" s="60"/>
      <c r="CC1038" s="60"/>
      <c r="CD1038" s="60"/>
      <c r="CE1038" s="60"/>
      <c r="CF1038" s="60"/>
      <c r="CG1038" s="60"/>
      <c r="CH1038" s="60"/>
      <c r="CI1038" s="60"/>
      <c r="CJ1038" s="60"/>
      <c r="CK1038" s="60"/>
      <c r="CL1038" s="60"/>
      <c r="CM1038" s="60"/>
      <c r="CN1038" s="60"/>
      <c r="CO1038" s="60"/>
      <c r="CP1038" s="60"/>
      <c r="CQ1038" s="60"/>
      <c r="CR1038" s="60"/>
      <c r="CS1038" s="60"/>
      <c r="CT1038" s="60"/>
      <c r="CU1038" s="60"/>
      <c r="CV1038" s="60"/>
      <c r="CW1038" s="60"/>
      <c r="CX1038" s="60"/>
      <c r="CY1038" s="60"/>
      <c r="CZ1038" s="60"/>
      <c r="DA1038" s="60"/>
      <c r="DB1038" s="60"/>
      <c r="DC1038" s="60"/>
      <c r="DD1038" s="60"/>
      <c r="DE1038" s="60"/>
      <c r="DF1038" s="60"/>
      <c r="DG1038" s="60"/>
      <c r="DH1038" s="60"/>
      <c r="DI1038" s="60"/>
      <c r="DJ1038" s="60"/>
      <c r="DK1038" s="60"/>
      <c r="DL1038" s="60"/>
      <c r="DM1038" s="60"/>
      <c r="DN1038" s="60"/>
      <c r="DO1038" s="60"/>
      <c r="DP1038" s="60"/>
      <c r="DQ1038" s="60"/>
      <c r="DR1038" s="60"/>
      <c r="DS1038" s="60"/>
      <c r="DT1038" s="60"/>
      <c r="DU1038" s="60"/>
      <c r="DV1038" s="60"/>
      <c r="DW1038" s="60"/>
      <c r="DX1038" s="60"/>
      <c r="DY1038" s="60"/>
      <c r="DZ1038" s="60"/>
      <c r="EA1038" s="60"/>
      <c r="EB1038" s="60"/>
      <c r="EC1038" s="60"/>
      <c r="ED1038" s="60"/>
      <c r="EE1038" s="60"/>
      <c r="EF1038" s="60"/>
      <c r="EG1038" s="60"/>
      <c r="EH1038" s="60"/>
      <c r="EI1038" s="60"/>
      <c r="EJ1038" s="60"/>
      <c r="EK1038" s="60"/>
      <c r="EL1038" s="60"/>
    </row>
    <row r="1039" spans="41:142" ht="15" x14ac:dyDescent="0.25">
      <c r="AO1039" s="60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 s="60"/>
      <c r="BD1039" s="60"/>
      <c r="BE1039" s="60"/>
      <c r="BF1039" s="60"/>
      <c r="BG1039" s="60"/>
      <c r="BH1039" s="60"/>
      <c r="BI1039" s="60"/>
      <c r="BJ1039" s="60"/>
      <c r="BK1039" s="60"/>
      <c r="BL1039" s="60"/>
      <c r="BM1039" s="60"/>
      <c r="BN1039" s="60"/>
      <c r="BO1039" s="60"/>
      <c r="BP1039" s="60"/>
      <c r="BQ1039" s="60"/>
      <c r="BR1039" s="60"/>
      <c r="BS1039" s="60"/>
      <c r="BT1039" s="60"/>
      <c r="BU1039" s="60"/>
      <c r="BV1039" s="60"/>
      <c r="BW1039" s="60"/>
      <c r="BX1039" s="60"/>
      <c r="BY1039" s="60"/>
      <c r="BZ1039" s="60"/>
      <c r="CA1039" s="60"/>
      <c r="CB1039" s="60"/>
      <c r="CC1039" s="60"/>
      <c r="CD1039" s="60"/>
      <c r="CE1039" s="60"/>
      <c r="CF1039" s="60"/>
      <c r="CG1039" s="60"/>
      <c r="CH1039" s="60"/>
      <c r="CI1039" s="60"/>
      <c r="CJ1039" s="60"/>
      <c r="CK1039" s="60"/>
      <c r="CL1039" s="60"/>
      <c r="CM1039" s="60"/>
      <c r="CN1039" s="60"/>
      <c r="CO1039" s="60"/>
      <c r="CP1039" s="60"/>
      <c r="CQ1039" s="60"/>
      <c r="CR1039" s="60"/>
      <c r="CS1039" s="60"/>
      <c r="CT1039" s="60"/>
      <c r="CU1039" s="60"/>
      <c r="CV1039" s="60"/>
      <c r="CW1039" s="60"/>
      <c r="CX1039" s="60"/>
      <c r="CY1039" s="60"/>
      <c r="CZ1039" s="60"/>
      <c r="DA1039" s="60"/>
      <c r="DB1039" s="60"/>
      <c r="DC1039" s="60"/>
      <c r="DD1039" s="60"/>
      <c r="DE1039" s="60"/>
      <c r="DF1039" s="60"/>
      <c r="DG1039" s="60"/>
      <c r="DH1039" s="60"/>
      <c r="DI1039" s="60"/>
      <c r="DJ1039" s="60"/>
      <c r="DK1039" s="60"/>
      <c r="DL1039" s="60"/>
      <c r="DM1039" s="60"/>
      <c r="DN1039" s="60"/>
      <c r="DO1039" s="60"/>
      <c r="DP1039" s="60"/>
      <c r="DQ1039" s="60"/>
      <c r="DR1039" s="60"/>
      <c r="DS1039" s="60"/>
      <c r="DT1039" s="60"/>
      <c r="DU1039" s="60"/>
      <c r="DV1039" s="60"/>
      <c r="DW1039" s="60"/>
      <c r="DX1039" s="60"/>
      <c r="DY1039" s="60"/>
      <c r="DZ1039" s="60"/>
      <c r="EA1039" s="60"/>
      <c r="EB1039" s="60"/>
      <c r="EC1039" s="60"/>
      <c r="ED1039" s="60"/>
      <c r="EE1039" s="60"/>
      <c r="EF1039" s="60"/>
      <c r="EG1039" s="60"/>
      <c r="EH1039" s="60"/>
      <c r="EI1039" s="60"/>
      <c r="EJ1039" s="60"/>
      <c r="EK1039" s="60"/>
      <c r="EL1039" s="60"/>
    </row>
    <row r="1040" spans="41:142" ht="15" x14ac:dyDescent="0.25">
      <c r="AO1040" s="6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 s="60"/>
      <c r="BD1040" s="60"/>
      <c r="BE1040" s="60"/>
      <c r="BF1040" s="60"/>
      <c r="BG1040" s="60"/>
      <c r="BH1040" s="60"/>
      <c r="BI1040" s="60"/>
      <c r="BJ1040" s="60"/>
      <c r="BK1040" s="60"/>
      <c r="BL1040" s="60"/>
      <c r="BM1040" s="60"/>
      <c r="BN1040" s="60"/>
      <c r="BO1040" s="60"/>
      <c r="BP1040" s="60"/>
      <c r="BQ1040" s="60"/>
      <c r="BR1040" s="60"/>
      <c r="BS1040" s="60"/>
      <c r="BT1040" s="60"/>
      <c r="BU1040" s="60"/>
      <c r="BV1040" s="60"/>
      <c r="BW1040" s="60"/>
      <c r="BX1040" s="60"/>
      <c r="BY1040" s="60"/>
      <c r="BZ1040" s="60"/>
      <c r="CA1040" s="60"/>
      <c r="CB1040" s="60"/>
      <c r="CC1040" s="60"/>
      <c r="CD1040" s="60"/>
      <c r="CE1040" s="60"/>
      <c r="CF1040" s="60"/>
      <c r="CG1040" s="60"/>
      <c r="CH1040" s="60"/>
      <c r="CI1040" s="60"/>
      <c r="CJ1040" s="60"/>
      <c r="CK1040" s="60"/>
      <c r="CL1040" s="60"/>
      <c r="CM1040" s="60"/>
      <c r="CN1040" s="60"/>
      <c r="CO1040" s="60"/>
      <c r="CP1040" s="60"/>
      <c r="CQ1040" s="60"/>
      <c r="CR1040" s="60"/>
      <c r="CS1040" s="60"/>
      <c r="CT1040" s="60"/>
      <c r="CU1040" s="60"/>
      <c r="CV1040" s="60"/>
      <c r="CW1040" s="60"/>
      <c r="CX1040" s="60"/>
      <c r="CY1040" s="60"/>
      <c r="CZ1040" s="60"/>
      <c r="DA1040" s="60"/>
      <c r="DB1040" s="60"/>
      <c r="DC1040" s="60"/>
      <c r="DD1040" s="60"/>
      <c r="DE1040" s="60"/>
      <c r="DF1040" s="60"/>
      <c r="DG1040" s="60"/>
      <c r="DH1040" s="60"/>
      <c r="DI1040" s="60"/>
      <c r="DJ1040" s="60"/>
      <c r="DK1040" s="60"/>
      <c r="DL1040" s="60"/>
      <c r="DM1040" s="60"/>
      <c r="DN1040" s="60"/>
      <c r="DO1040" s="60"/>
      <c r="DP1040" s="60"/>
      <c r="DQ1040" s="60"/>
      <c r="DR1040" s="60"/>
      <c r="DS1040" s="60"/>
      <c r="DT1040" s="60"/>
      <c r="DU1040" s="60"/>
      <c r="DV1040" s="60"/>
      <c r="DW1040" s="60"/>
      <c r="DX1040" s="60"/>
      <c r="DY1040" s="60"/>
      <c r="DZ1040" s="60"/>
      <c r="EA1040" s="60"/>
      <c r="EB1040" s="60"/>
      <c r="EC1040" s="60"/>
      <c r="ED1040" s="60"/>
      <c r="EE1040" s="60"/>
      <c r="EF1040" s="60"/>
      <c r="EG1040" s="60"/>
      <c r="EH1040" s="60"/>
      <c r="EI1040" s="60"/>
      <c r="EJ1040" s="60"/>
      <c r="EK1040" s="60"/>
      <c r="EL1040" s="60"/>
    </row>
    <row r="1041" spans="41:142" ht="15" x14ac:dyDescent="0.25">
      <c r="AO1041" s="60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 s="60"/>
      <c r="BD1041" s="60"/>
      <c r="BE1041" s="60"/>
      <c r="BF1041" s="60"/>
      <c r="BG1041" s="60"/>
      <c r="BH1041" s="60"/>
      <c r="BI1041" s="60"/>
      <c r="BJ1041" s="60"/>
      <c r="BK1041" s="60"/>
      <c r="BL1041" s="60"/>
      <c r="BM1041" s="60"/>
      <c r="BN1041" s="60"/>
      <c r="BO1041" s="60"/>
      <c r="BP1041" s="60"/>
      <c r="BQ1041" s="60"/>
      <c r="BR1041" s="60"/>
      <c r="BS1041" s="60"/>
      <c r="BT1041" s="60"/>
      <c r="BU1041" s="60"/>
      <c r="BV1041" s="60"/>
      <c r="BW1041" s="60"/>
      <c r="BX1041" s="60"/>
      <c r="BY1041" s="60"/>
      <c r="BZ1041" s="60"/>
      <c r="CA1041" s="60"/>
      <c r="CB1041" s="60"/>
      <c r="CC1041" s="60"/>
      <c r="CD1041" s="60"/>
      <c r="CE1041" s="60"/>
      <c r="CF1041" s="60"/>
      <c r="CG1041" s="60"/>
      <c r="CH1041" s="60"/>
      <c r="CI1041" s="60"/>
      <c r="CJ1041" s="60"/>
      <c r="CK1041" s="60"/>
      <c r="CL1041" s="60"/>
      <c r="CM1041" s="60"/>
      <c r="CN1041" s="60"/>
      <c r="CO1041" s="60"/>
      <c r="CP1041" s="60"/>
      <c r="CQ1041" s="60"/>
      <c r="CR1041" s="60"/>
      <c r="CS1041" s="60"/>
      <c r="CT1041" s="60"/>
      <c r="CU1041" s="60"/>
      <c r="CV1041" s="60"/>
      <c r="CW1041" s="60"/>
      <c r="CX1041" s="60"/>
      <c r="CY1041" s="60"/>
      <c r="CZ1041" s="60"/>
      <c r="DA1041" s="60"/>
      <c r="DB1041" s="60"/>
      <c r="DC1041" s="60"/>
      <c r="DD1041" s="60"/>
      <c r="DE1041" s="60"/>
      <c r="DF1041" s="60"/>
      <c r="DG1041" s="60"/>
      <c r="DH1041" s="60"/>
      <c r="DI1041" s="60"/>
      <c r="DJ1041" s="60"/>
      <c r="DK1041" s="60"/>
      <c r="DL1041" s="60"/>
      <c r="DM1041" s="60"/>
      <c r="DN1041" s="60"/>
      <c r="DO1041" s="60"/>
      <c r="DP1041" s="60"/>
      <c r="DQ1041" s="60"/>
      <c r="DR1041" s="60"/>
      <c r="DS1041" s="60"/>
      <c r="DT1041" s="60"/>
      <c r="DU1041" s="60"/>
      <c r="DV1041" s="60"/>
      <c r="DW1041" s="60"/>
      <c r="DX1041" s="60"/>
      <c r="DY1041" s="60"/>
      <c r="DZ1041" s="60"/>
      <c r="EA1041" s="60"/>
      <c r="EB1041" s="60"/>
      <c r="EC1041" s="60"/>
      <c r="ED1041" s="60"/>
      <c r="EE1041" s="60"/>
      <c r="EF1041" s="60"/>
      <c r="EG1041" s="60"/>
      <c r="EH1041" s="60"/>
      <c r="EI1041" s="60"/>
      <c r="EJ1041" s="60"/>
      <c r="EK1041" s="60"/>
      <c r="EL1041" s="60"/>
    </row>
    <row r="1042" spans="41:142" ht="15" x14ac:dyDescent="0.25">
      <c r="AO1042" s="60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 s="60"/>
      <c r="BD1042" s="60"/>
      <c r="BE1042" s="60"/>
      <c r="BF1042" s="60"/>
      <c r="BG1042" s="60"/>
      <c r="BH1042" s="60"/>
      <c r="BI1042" s="60"/>
      <c r="BJ1042" s="60"/>
      <c r="BK1042" s="60"/>
      <c r="BL1042" s="60"/>
      <c r="BM1042" s="60"/>
      <c r="BN1042" s="60"/>
      <c r="BO1042" s="60"/>
      <c r="BP1042" s="60"/>
      <c r="BQ1042" s="60"/>
      <c r="BR1042" s="60"/>
      <c r="BS1042" s="60"/>
      <c r="BT1042" s="60"/>
      <c r="BU1042" s="60"/>
      <c r="BV1042" s="60"/>
      <c r="BW1042" s="60"/>
      <c r="BX1042" s="60"/>
      <c r="BY1042" s="60"/>
      <c r="BZ1042" s="60"/>
      <c r="CA1042" s="60"/>
      <c r="CB1042" s="60"/>
      <c r="CC1042" s="60"/>
      <c r="CD1042" s="60"/>
      <c r="CE1042" s="60"/>
      <c r="CF1042" s="60"/>
      <c r="CG1042" s="60"/>
      <c r="CH1042" s="60"/>
      <c r="CI1042" s="60"/>
      <c r="CJ1042" s="60"/>
      <c r="CK1042" s="60"/>
      <c r="CL1042" s="60"/>
      <c r="CM1042" s="60"/>
      <c r="CN1042" s="60"/>
      <c r="CO1042" s="60"/>
      <c r="CP1042" s="60"/>
      <c r="CQ1042" s="60"/>
      <c r="CR1042" s="60"/>
      <c r="CS1042" s="60"/>
      <c r="CT1042" s="60"/>
      <c r="CU1042" s="60"/>
      <c r="CV1042" s="60"/>
      <c r="CW1042" s="60"/>
      <c r="CX1042" s="60"/>
      <c r="CY1042" s="60"/>
      <c r="CZ1042" s="60"/>
      <c r="DA1042" s="60"/>
      <c r="DB1042" s="60"/>
      <c r="DC1042" s="60"/>
      <c r="DD1042" s="60"/>
      <c r="DE1042" s="60"/>
      <c r="DF1042" s="60"/>
      <c r="DG1042" s="60"/>
      <c r="DH1042" s="60"/>
      <c r="DI1042" s="60"/>
      <c r="DJ1042" s="60"/>
      <c r="DK1042" s="60"/>
      <c r="DL1042" s="60"/>
      <c r="DM1042" s="60"/>
      <c r="DN1042" s="60"/>
      <c r="DO1042" s="60"/>
      <c r="DP1042" s="60"/>
      <c r="DQ1042" s="60"/>
      <c r="DR1042" s="60"/>
      <c r="DS1042" s="60"/>
      <c r="DT1042" s="60"/>
      <c r="DU1042" s="60"/>
      <c r="DV1042" s="60"/>
      <c r="DW1042" s="60"/>
      <c r="DX1042" s="60"/>
      <c r="DY1042" s="60"/>
      <c r="DZ1042" s="60"/>
      <c r="EA1042" s="60"/>
      <c r="EB1042" s="60"/>
      <c r="EC1042" s="60"/>
      <c r="ED1042" s="60"/>
      <c r="EE1042" s="60"/>
      <c r="EF1042" s="60"/>
      <c r="EG1042" s="60"/>
      <c r="EH1042" s="60"/>
      <c r="EI1042" s="60"/>
      <c r="EJ1042" s="60"/>
      <c r="EK1042" s="60"/>
      <c r="EL1042" s="60"/>
    </row>
    <row r="1043" spans="41:142" ht="15" x14ac:dyDescent="0.25">
      <c r="AO1043" s="60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 s="60"/>
      <c r="BD1043" s="60"/>
      <c r="BE1043" s="60"/>
      <c r="BF1043" s="60"/>
      <c r="BG1043" s="60"/>
      <c r="BH1043" s="60"/>
      <c r="BI1043" s="60"/>
      <c r="BJ1043" s="60"/>
      <c r="BK1043" s="60"/>
      <c r="BL1043" s="60"/>
      <c r="BM1043" s="60"/>
      <c r="BN1043" s="60"/>
      <c r="BO1043" s="60"/>
      <c r="BP1043" s="60"/>
      <c r="BQ1043" s="60"/>
      <c r="BR1043" s="60"/>
      <c r="BS1043" s="60"/>
      <c r="BT1043" s="60"/>
      <c r="BU1043" s="60"/>
      <c r="BV1043" s="60"/>
      <c r="BW1043" s="60"/>
      <c r="BX1043" s="60"/>
      <c r="BY1043" s="60"/>
      <c r="BZ1043" s="60"/>
      <c r="CA1043" s="60"/>
      <c r="CB1043" s="60"/>
      <c r="CC1043" s="60"/>
      <c r="CD1043" s="60"/>
      <c r="CE1043" s="60"/>
      <c r="CF1043" s="60"/>
      <c r="CG1043" s="60"/>
      <c r="CH1043" s="60"/>
      <c r="CI1043" s="60"/>
      <c r="CJ1043" s="60"/>
      <c r="CK1043" s="60"/>
      <c r="CL1043" s="60"/>
      <c r="CM1043" s="60"/>
      <c r="CN1043" s="60"/>
      <c r="CO1043" s="60"/>
      <c r="CP1043" s="60"/>
      <c r="CQ1043" s="60"/>
      <c r="CR1043" s="60"/>
      <c r="CS1043" s="60"/>
      <c r="CT1043" s="60"/>
      <c r="CU1043" s="60"/>
      <c r="CV1043" s="60"/>
      <c r="CW1043" s="60"/>
      <c r="CX1043" s="60"/>
      <c r="CY1043" s="60"/>
      <c r="CZ1043" s="60"/>
      <c r="DA1043" s="60"/>
      <c r="DB1043" s="60"/>
      <c r="DC1043" s="60"/>
      <c r="DD1043" s="60"/>
      <c r="DE1043" s="60"/>
      <c r="DF1043" s="60"/>
      <c r="DG1043" s="60"/>
      <c r="DH1043" s="60"/>
      <c r="DI1043" s="60"/>
      <c r="DJ1043" s="60"/>
      <c r="DK1043" s="60"/>
      <c r="DL1043" s="60"/>
      <c r="DM1043" s="60"/>
      <c r="DN1043" s="60"/>
      <c r="DO1043" s="60"/>
      <c r="DP1043" s="60"/>
      <c r="DQ1043" s="60"/>
      <c r="DR1043" s="60"/>
      <c r="DS1043" s="60"/>
      <c r="DT1043" s="60"/>
      <c r="DU1043" s="60"/>
      <c r="DV1043" s="60"/>
      <c r="DW1043" s="60"/>
      <c r="DX1043" s="60"/>
      <c r="DY1043" s="60"/>
      <c r="DZ1043" s="60"/>
      <c r="EA1043" s="60"/>
      <c r="EB1043" s="60"/>
      <c r="EC1043" s="60"/>
      <c r="ED1043" s="60"/>
      <c r="EE1043" s="60"/>
      <c r="EF1043" s="60"/>
      <c r="EG1043" s="60"/>
      <c r="EH1043" s="60"/>
      <c r="EI1043" s="60"/>
      <c r="EJ1043" s="60"/>
      <c r="EK1043" s="60"/>
      <c r="EL1043" s="60"/>
    </row>
    <row r="1044" spans="41:142" ht="15" x14ac:dyDescent="0.25">
      <c r="AO1044" s="60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 s="60"/>
      <c r="BD1044" s="60"/>
      <c r="BE1044" s="60"/>
      <c r="BF1044" s="60"/>
      <c r="BG1044" s="60"/>
      <c r="BH1044" s="60"/>
      <c r="BI1044" s="60"/>
      <c r="BJ1044" s="60"/>
      <c r="BK1044" s="60"/>
      <c r="BL1044" s="60"/>
      <c r="BM1044" s="60"/>
      <c r="BN1044" s="60"/>
      <c r="BO1044" s="60"/>
      <c r="BP1044" s="60"/>
      <c r="BQ1044" s="60"/>
      <c r="BR1044" s="60"/>
      <c r="BS1044" s="60"/>
      <c r="BT1044" s="60"/>
      <c r="BU1044" s="60"/>
      <c r="BV1044" s="60"/>
      <c r="BW1044" s="60"/>
      <c r="BX1044" s="60"/>
      <c r="BY1044" s="60"/>
      <c r="BZ1044" s="60"/>
      <c r="CA1044" s="60"/>
      <c r="CB1044" s="60"/>
      <c r="CC1044" s="60"/>
      <c r="CD1044" s="60"/>
      <c r="CE1044" s="60"/>
      <c r="CF1044" s="60"/>
      <c r="CG1044" s="60"/>
      <c r="CH1044" s="60"/>
      <c r="CI1044" s="60"/>
      <c r="CJ1044" s="60"/>
      <c r="CK1044" s="60"/>
      <c r="CL1044" s="60"/>
      <c r="CM1044" s="60"/>
      <c r="CN1044" s="60"/>
      <c r="CO1044" s="60"/>
      <c r="CP1044" s="60"/>
      <c r="CQ1044" s="60"/>
      <c r="CR1044" s="60"/>
      <c r="CS1044" s="60"/>
      <c r="CT1044" s="60"/>
      <c r="CU1044" s="60"/>
      <c r="CV1044" s="60"/>
      <c r="CW1044" s="60"/>
      <c r="CX1044" s="60"/>
      <c r="CY1044" s="60"/>
      <c r="CZ1044" s="60"/>
      <c r="DA1044" s="60"/>
      <c r="DB1044" s="60"/>
      <c r="DC1044" s="60"/>
      <c r="DD1044" s="60"/>
      <c r="DE1044" s="60"/>
      <c r="DF1044" s="60"/>
      <c r="DG1044" s="60"/>
      <c r="DH1044" s="60"/>
      <c r="DI1044" s="60"/>
      <c r="DJ1044" s="60"/>
      <c r="DK1044" s="60"/>
      <c r="DL1044" s="60"/>
      <c r="DM1044" s="60"/>
      <c r="DN1044" s="60"/>
      <c r="DO1044" s="60"/>
      <c r="DP1044" s="60"/>
      <c r="DQ1044" s="60"/>
      <c r="DR1044" s="60"/>
      <c r="DS1044" s="60"/>
      <c r="DT1044" s="60"/>
      <c r="DU1044" s="60"/>
      <c r="DV1044" s="60"/>
      <c r="DW1044" s="60"/>
      <c r="DX1044" s="60"/>
      <c r="DY1044" s="60"/>
      <c r="DZ1044" s="60"/>
      <c r="EA1044" s="60"/>
      <c r="EB1044" s="60"/>
      <c r="EC1044" s="60"/>
      <c r="ED1044" s="60"/>
      <c r="EE1044" s="60"/>
      <c r="EF1044" s="60"/>
      <c r="EG1044" s="60"/>
      <c r="EH1044" s="60"/>
      <c r="EI1044" s="60"/>
      <c r="EJ1044" s="60"/>
      <c r="EK1044" s="60"/>
      <c r="EL1044" s="60"/>
    </row>
    <row r="1045" spans="41:142" ht="15" x14ac:dyDescent="0.25">
      <c r="AO1045" s="60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 s="60"/>
      <c r="BD1045" s="60"/>
      <c r="BE1045" s="60"/>
      <c r="BF1045" s="60"/>
      <c r="BG1045" s="60"/>
      <c r="BH1045" s="60"/>
      <c r="BI1045" s="60"/>
      <c r="BJ1045" s="60"/>
      <c r="BK1045" s="60"/>
      <c r="BL1045" s="60"/>
      <c r="BM1045" s="60"/>
      <c r="BN1045" s="60"/>
      <c r="BO1045" s="60"/>
      <c r="BP1045" s="60"/>
      <c r="BQ1045" s="60"/>
      <c r="BR1045" s="60"/>
      <c r="BS1045" s="60"/>
      <c r="BT1045" s="60"/>
      <c r="BU1045" s="60"/>
      <c r="BV1045" s="60"/>
      <c r="BW1045" s="60"/>
      <c r="BX1045" s="60"/>
      <c r="BY1045" s="60"/>
      <c r="BZ1045" s="60"/>
      <c r="CA1045" s="60"/>
      <c r="CB1045" s="60"/>
      <c r="CC1045" s="60"/>
      <c r="CD1045" s="60"/>
      <c r="CE1045" s="60"/>
      <c r="CF1045" s="60"/>
      <c r="CG1045" s="60"/>
      <c r="CH1045" s="60"/>
      <c r="CI1045" s="60"/>
      <c r="CJ1045" s="60"/>
      <c r="CK1045" s="60"/>
      <c r="CL1045" s="60"/>
      <c r="CM1045" s="60"/>
      <c r="CN1045" s="60"/>
      <c r="CO1045" s="60"/>
      <c r="CP1045" s="60"/>
      <c r="CQ1045" s="60"/>
      <c r="CR1045" s="60"/>
      <c r="CS1045" s="60"/>
      <c r="CT1045" s="60"/>
      <c r="CU1045" s="60"/>
      <c r="CV1045" s="60"/>
      <c r="CW1045" s="60"/>
      <c r="CX1045" s="60"/>
      <c r="CY1045" s="60"/>
      <c r="CZ1045" s="60"/>
      <c r="DA1045" s="60"/>
      <c r="DB1045" s="60"/>
      <c r="DC1045" s="60"/>
      <c r="DD1045" s="60"/>
      <c r="DE1045" s="60"/>
      <c r="DF1045" s="60"/>
      <c r="DG1045" s="60"/>
      <c r="DH1045" s="60"/>
      <c r="DI1045" s="60"/>
      <c r="DJ1045" s="60"/>
      <c r="DK1045" s="60"/>
      <c r="DL1045" s="60"/>
      <c r="DM1045" s="60"/>
      <c r="DN1045" s="60"/>
      <c r="DO1045" s="60"/>
      <c r="DP1045" s="60"/>
      <c r="DQ1045" s="60"/>
      <c r="DR1045" s="60"/>
      <c r="DS1045" s="60"/>
      <c r="DT1045" s="60"/>
      <c r="DU1045" s="60"/>
      <c r="DV1045" s="60"/>
      <c r="DW1045" s="60"/>
      <c r="DX1045" s="60"/>
      <c r="DY1045" s="60"/>
      <c r="DZ1045" s="60"/>
      <c r="EA1045" s="60"/>
      <c r="EB1045" s="60"/>
      <c r="EC1045" s="60"/>
      <c r="ED1045" s="60"/>
      <c r="EE1045" s="60"/>
      <c r="EF1045" s="60"/>
      <c r="EG1045" s="60"/>
      <c r="EH1045" s="60"/>
      <c r="EI1045" s="60"/>
      <c r="EJ1045" s="60"/>
      <c r="EK1045" s="60"/>
      <c r="EL1045" s="60"/>
    </row>
    <row r="1046" spans="41:142" ht="15" x14ac:dyDescent="0.25">
      <c r="AO1046" s="60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 s="60"/>
      <c r="BD1046" s="60"/>
      <c r="BE1046" s="60"/>
      <c r="BF1046" s="60"/>
      <c r="BG1046" s="60"/>
      <c r="BH1046" s="60"/>
      <c r="BI1046" s="60"/>
      <c r="BJ1046" s="60"/>
      <c r="BK1046" s="60"/>
      <c r="BL1046" s="60"/>
      <c r="BM1046" s="60"/>
      <c r="BN1046" s="60"/>
      <c r="BO1046" s="60"/>
      <c r="BP1046" s="60"/>
      <c r="BQ1046" s="60"/>
      <c r="BR1046" s="60"/>
      <c r="BS1046" s="60"/>
      <c r="BT1046" s="60"/>
      <c r="BU1046" s="60"/>
      <c r="BV1046" s="60"/>
      <c r="BW1046" s="60"/>
      <c r="BX1046" s="60"/>
      <c r="BY1046" s="60"/>
      <c r="BZ1046" s="60"/>
      <c r="CA1046" s="60"/>
      <c r="CB1046" s="60"/>
      <c r="CC1046" s="60"/>
      <c r="CD1046" s="60"/>
      <c r="CE1046" s="60"/>
      <c r="CF1046" s="60"/>
      <c r="CG1046" s="60"/>
      <c r="CH1046" s="60"/>
      <c r="CI1046" s="60"/>
      <c r="CJ1046" s="60"/>
      <c r="CK1046" s="60"/>
      <c r="CL1046" s="60"/>
      <c r="CM1046" s="60"/>
      <c r="CN1046" s="60"/>
      <c r="CO1046" s="60"/>
      <c r="CP1046" s="60"/>
      <c r="CQ1046" s="60"/>
      <c r="CR1046" s="60"/>
      <c r="CS1046" s="60"/>
      <c r="CT1046" s="60"/>
      <c r="CU1046" s="60"/>
      <c r="CV1046" s="60"/>
      <c r="CW1046" s="60"/>
      <c r="CX1046" s="60"/>
      <c r="CY1046" s="60"/>
      <c r="CZ1046" s="60"/>
      <c r="DA1046" s="60"/>
      <c r="DB1046" s="60"/>
      <c r="DC1046" s="60"/>
      <c r="DD1046" s="60"/>
      <c r="DE1046" s="60"/>
      <c r="DF1046" s="60"/>
      <c r="DG1046" s="60"/>
      <c r="DH1046" s="60"/>
      <c r="DI1046" s="60"/>
      <c r="DJ1046" s="60"/>
      <c r="DK1046" s="60"/>
      <c r="DL1046" s="60"/>
      <c r="DM1046" s="60"/>
      <c r="DN1046" s="60"/>
      <c r="DO1046" s="60"/>
      <c r="DP1046" s="60"/>
      <c r="DQ1046" s="60"/>
      <c r="DR1046" s="60"/>
      <c r="DS1046" s="60"/>
      <c r="DT1046" s="60"/>
      <c r="DU1046" s="60"/>
      <c r="DV1046" s="60"/>
      <c r="DW1046" s="60"/>
      <c r="DX1046" s="60"/>
      <c r="DY1046" s="60"/>
      <c r="DZ1046" s="60"/>
      <c r="EA1046" s="60"/>
      <c r="EB1046" s="60"/>
      <c r="EC1046" s="60"/>
      <c r="ED1046" s="60"/>
      <c r="EE1046" s="60"/>
      <c r="EF1046" s="60"/>
      <c r="EG1046" s="60"/>
      <c r="EH1046" s="60"/>
      <c r="EI1046" s="60"/>
      <c r="EJ1046" s="60"/>
      <c r="EK1046" s="60"/>
      <c r="EL1046" s="60"/>
    </row>
    <row r="1047" spans="41:142" ht="15" x14ac:dyDescent="0.25">
      <c r="AO1047" s="60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 s="60"/>
      <c r="BD1047" s="60"/>
      <c r="BE1047" s="60"/>
      <c r="BF1047" s="60"/>
      <c r="BG1047" s="60"/>
      <c r="BH1047" s="60"/>
      <c r="BI1047" s="60"/>
      <c r="BJ1047" s="60"/>
      <c r="BK1047" s="60"/>
      <c r="BL1047" s="60"/>
      <c r="BM1047" s="60"/>
      <c r="BN1047" s="60"/>
      <c r="BO1047" s="60"/>
      <c r="BP1047" s="60"/>
      <c r="BQ1047" s="60"/>
      <c r="BR1047" s="60"/>
      <c r="BS1047" s="60"/>
      <c r="BT1047" s="60"/>
      <c r="BU1047" s="60"/>
      <c r="BV1047" s="60"/>
      <c r="BW1047" s="60"/>
      <c r="BX1047" s="60"/>
      <c r="BY1047" s="60"/>
      <c r="BZ1047" s="60"/>
      <c r="CA1047" s="60"/>
      <c r="CB1047" s="60"/>
      <c r="CC1047" s="60"/>
      <c r="CD1047" s="60"/>
      <c r="CE1047" s="60"/>
      <c r="CF1047" s="60"/>
      <c r="CG1047" s="60"/>
      <c r="CH1047" s="60"/>
      <c r="CI1047" s="60"/>
      <c r="CJ1047" s="60"/>
      <c r="CK1047" s="60"/>
      <c r="CL1047" s="60"/>
      <c r="CM1047" s="60"/>
      <c r="CN1047" s="60"/>
      <c r="CO1047" s="60"/>
      <c r="CP1047" s="60"/>
      <c r="CQ1047" s="60"/>
      <c r="CR1047" s="60"/>
      <c r="CS1047" s="60"/>
      <c r="CT1047" s="60"/>
      <c r="CU1047" s="60"/>
      <c r="CV1047" s="60"/>
      <c r="CW1047" s="60"/>
      <c r="CX1047" s="60"/>
      <c r="CY1047" s="60"/>
      <c r="CZ1047" s="60"/>
      <c r="DA1047" s="60"/>
      <c r="DB1047" s="60"/>
      <c r="DC1047" s="60"/>
      <c r="DD1047" s="60"/>
      <c r="DE1047" s="60"/>
      <c r="DF1047" s="60"/>
      <c r="DG1047" s="60"/>
      <c r="DH1047" s="60"/>
      <c r="DI1047" s="60"/>
      <c r="DJ1047" s="60"/>
      <c r="DK1047" s="60"/>
      <c r="DL1047" s="60"/>
      <c r="DM1047" s="60"/>
      <c r="DN1047" s="60"/>
      <c r="DO1047" s="60"/>
      <c r="DP1047" s="60"/>
      <c r="DQ1047" s="60"/>
      <c r="DR1047" s="60"/>
      <c r="DS1047" s="60"/>
      <c r="DT1047" s="60"/>
      <c r="DU1047" s="60"/>
      <c r="DV1047" s="60"/>
      <c r="DW1047" s="60"/>
      <c r="DX1047" s="60"/>
      <c r="DY1047" s="60"/>
      <c r="DZ1047" s="60"/>
      <c r="EA1047" s="60"/>
      <c r="EB1047" s="60"/>
      <c r="EC1047" s="60"/>
      <c r="ED1047" s="60"/>
      <c r="EE1047" s="60"/>
      <c r="EF1047" s="60"/>
      <c r="EG1047" s="60"/>
      <c r="EH1047" s="60"/>
      <c r="EI1047" s="60"/>
      <c r="EJ1047" s="60"/>
      <c r="EK1047" s="60"/>
      <c r="EL1047" s="60"/>
    </row>
    <row r="1048" spans="41:142" ht="15" x14ac:dyDescent="0.25">
      <c r="AO1048" s="60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 s="60"/>
      <c r="BD1048" s="60"/>
      <c r="BE1048" s="60"/>
      <c r="BF1048" s="60"/>
      <c r="BG1048" s="60"/>
      <c r="BH1048" s="60"/>
      <c r="BI1048" s="60"/>
      <c r="BJ1048" s="60"/>
      <c r="BK1048" s="60"/>
      <c r="BL1048" s="60"/>
      <c r="BM1048" s="60"/>
      <c r="BN1048" s="60"/>
      <c r="BO1048" s="60"/>
      <c r="BP1048" s="60"/>
      <c r="BQ1048" s="60"/>
      <c r="BR1048" s="60"/>
      <c r="BS1048" s="60"/>
      <c r="BT1048" s="60"/>
      <c r="BU1048" s="60"/>
      <c r="BV1048" s="60"/>
      <c r="BW1048" s="60"/>
      <c r="BX1048" s="60"/>
      <c r="BY1048" s="60"/>
      <c r="BZ1048" s="60"/>
      <c r="CA1048" s="60"/>
      <c r="CB1048" s="60"/>
      <c r="CC1048" s="60"/>
      <c r="CD1048" s="60"/>
      <c r="CE1048" s="60"/>
      <c r="CF1048" s="60"/>
      <c r="CG1048" s="60"/>
      <c r="CH1048" s="60"/>
      <c r="CI1048" s="60"/>
      <c r="CJ1048" s="60"/>
      <c r="CK1048" s="60"/>
      <c r="CL1048" s="60"/>
      <c r="CM1048" s="60"/>
      <c r="CN1048" s="60"/>
      <c r="CO1048" s="60"/>
      <c r="CP1048" s="60"/>
      <c r="CQ1048" s="60"/>
      <c r="CR1048" s="60"/>
      <c r="CS1048" s="60"/>
      <c r="CT1048" s="60"/>
      <c r="CU1048" s="60"/>
      <c r="CV1048" s="60"/>
      <c r="CW1048" s="60"/>
      <c r="CX1048" s="60"/>
      <c r="CY1048" s="60"/>
      <c r="CZ1048" s="60"/>
      <c r="DA1048" s="60"/>
      <c r="DB1048" s="60"/>
      <c r="DC1048" s="60"/>
      <c r="DD1048" s="60"/>
      <c r="DE1048" s="60"/>
      <c r="DF1048" s="60"/>
      <c r="DG1048" s="60"/>
      <c r="DH1048" s="60"/>
      <c r="DI1048" s="60"/>
      <c r="DJ1048" s="60"/>
      <c r="DK1048" s="60"/>
      <c r="DL1048" s="60"/>
      <c r="DM1048" s="60"/>
      <c r="DN1048" s="60"/>
      <c r="DO1048" s="60"/>
      <c r="DP1048" s="60"/>
      <c r="DQ1048" s="60"/>
      <c r="DR1048" s="60"/>
      <c r="DS1048" s="60"/>
      <c r="DT1048" s="60"/>
      <c r="DU1048" s="60"/>
      <c r="DV1048" s="60"/>
      <c r="DW1048" s="60"/>
      <c r="DX1048" s="60"/>
      <c r="DY1048" s="60"/>
      <c r="DZ1048" s="60"/>
      <c r="EA1048" s="60"/>
      <c r="EB1048" s="60"/>
      <c r="EC1048" s="60"/>
      <c r="ED1048" s="60"/>
      <c r="EE1048" s="60"/>
      <c r="EF1048" s="60"/>
      <c r="EG1048" s="60"/>
      <c r="EH1048" s="60"/>
      <c r="EI1048" s="60"/>
      <c r="EJ1048" s="60"/>
      <c r="EK1048" s="60"/>
      <c r="EL1048" s="60"/>
    </row>
    <row r="1049" spans="41:142" ht="15" x14ac:dyDescent="0.25">
      <c r="AO1049" s="60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 s="60"/>
      <c r="BD1049" s="60"/>
      <c r="BE1049" s="60"/>
      <c r="BF1049" s="60"/>
      <c r="BG1049" s="60"/>
      <c r="BH1049" s="60"/>
      <c r="BI1049" s="60"/>
      <c r="BJ1049" s="60"/>
      <c r="BK1049" s="60"/>
      <c r="BL1049" s="60"/>
      <c r="BM1049" s="60"/>
      <c r="BN1049" s="60"/>
      <c r="BO1049" s="60"/>
      <c r="BP1049" s="60"/>
      <c r="BQ1049" s="60"/>
      <c r="BR1049" s="60"/>
      <c r="BS1049" s="60"/>
      <c r="BT1049" s="60"/>
      <c r="BU1049" s="60"/>
      <c r="BV1049" s="60"/>
      <c r="BW1049" s="60"/>
      <c r="BX1049" s="60"/>
      <c r="BY1049" s="60"/>
      <c r="BZ1049" s="60"/>
      <c r="CA1049" s="60"/>
      <c r="CB1049" s="60"/>
      <c r="CC1049" s="60"/>
      <c r="CD1049" s="60"/>
      <c r="CE1049" s="60"/>
      <c r="CF1049" s="60"/>
      <c r="CG1049" s="60"/>
      <c r="CH1049" s="60"/>
      <c r="CI1049" s="60"/>
      <c r="CJ1049" s="60"/>
      <c r="CK1049" s="60"/>
      <c r="CL1049" s="60"/>
      <c r="CM1049" s="60"/>
      <c r="CN1049" s="60"/>
      <c r="CO1049" s="60"/>
      <c r="CP1049" s="60"/>
      <c r="CQ1049" s="60"/>
      <c r="CR1049" s="60"/>
      <c r="CS1049" s="60"/>
      <c r="CT1049" s="60"/>
      <c r="CU1049" s="60"/>
      <c r="CV1049" s="60"/>
      <c r="CW1049" s="60"/>
      <c r="CX1049" s="60"/>
      <c r="CY1049" s="60"/>
      <c r="CZ1049" s="60"/>
      <c r="DA1049" s="60"/>
      <c r="DB1049" s="60"/>
      <c r="DC1049" s="60"/>
      <c r="DD1049" s="60"/>
      <c r="DE1049" s="60"/>
      <c r="DF1049" s="60"/>
      <c r="DG1049" s="60"/>
      <c r="DH1049" s="60"/>
      <c r="DI1049" s="60"/>
      <c r="DJ1049" s="60"/>
      <c r="DK1049" s="60"/>
      <c r="DL1049" s="60"/>
      <c r="DM1049" s="60"/>
      <c r="DN1049" s="60"/>
      <c r="DO1049" s="60"/>
      <c r="DP1049" s="60"/>
      <c r="DQ1049" s="60"/>
      <c r="DR1049" s="60"/>
      <c r="DS1049" s="60"/>
      <c r="DT1049" s="60"/>
      <c r="DU1049" s="60"/>
      <c r="DV1049" s="60"/>
      <c r="DW1049" s="60"/>
      <c r="DX1049" s="60"/>
      <c r="DY1049" s="60"/>
      <c r="DZ1049" s="60"/>
      <c r="EA1049" s="60"/>
      <c r="EB1049" s="60"/>
      <c r="EC1049" s="60"/>
      <c r="ED1049" s="60"/>
      <c r="EE1049" s="60"/>
      <c r="EF1049" s="60"/>
      <c r="EG1049" s="60"/>
      <c r="EH1049" s="60"/>
      <c r="EI1049" s="60"/>
      <c r="EJ1049" s="60"/>
      <c r="EK1049" s="60"/>
      <c r="EL1049" s="60"/>
    </row>
    <row r="1050" spans="41:142" ht="15" x14ac:dyDescent="0.25">
      <c r="AO1050" s="6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 s="60"/>
      <c r="BD1050" s="60"/>
      <c r="BE1050" s="60"/>
      <c r="BF1050" s="60"/>
      <c r="BG1050" s="60"/>
      <c r="BH1050" s="60"/>
      <c r="BI1050" s="60"/>
      <c r="BJ1050" s="60"/>
      <c r="BK1050" s="60"/>
      <c r="BL1050" s="60"/>
      <c r="BM1050" s="60"/>
      <c r="BN1050" s="60"/>
      <c r="BO1050" s="60"/>
      <c r="BP1050" s="60"/>
      <c r="BQ1050" s="60"/>
      <c r="BR1050" s="60"/>
      <c r="BS1050" s="60"/>
      <c r="BT1050" s="60"/>
      <c r="BU1050" s="60"/>
      <c r="BV1050" s="60"/>
      <c r="BW1050" s="60"/>
      <c r="BX1050" s="60"/>
      <c r="BY1050" s="60"/>
      <c r="BZ1050" s="60"/>
      <c r="CA1050" s="60"/>
      <c r="CB1050" s="60"/>
      <c r="CC1050" s="60"/>
      <c r="CD1050" s="60"/>
      <c r="CE1050" s="60"/>
      <c r="CF1050" s="60"/>
      <c r="CG1050" s="60"/>
      <c r="CH1050" s="60"/>
      <c r="CI1050" s="60"/>
      <c r="CJ1050" s="60"/>
      <c r="CK1050" s="60"/>
      <c r="CL1050" s="60"/>
      <c r="CM1050" s="60"/>
      <c r="CN1050" s="60"/>
      <c r="CO1050" s="60"/>
      <c r="CP1050" s="60"/>
      <c r="CQ1050" s="60"/>
      <c r="CR1050" s="60"/>
      <c r="CS1050" s="60"/>
      <c r="CT1050" s="60"/>
      <c r="CU1050" s="60"/>
      <c r="CV1050" s="60"/>
      <c r="CW1050" s="60"/>
      <c r="CX1050" s="60"/>
      <c r="CY1050" s="60"/>
      <c r="CZ1050" s="60"/>
      <c r="DA1050" s="60"/>
      <c r="DB1050" s="60"/>
      <c r="DC1050" s="60"/>
      <c r="DD1050" s="60"/>
      <c r="DE1050" s="60"/>
      <c r="DF1050" s="60"/>
      <c r="DG1050" s="60"/>
      <c r="DH1050" s="60"/>
      <c r="DI1050" s="60"/>
      <c r="DJ1050" s="60"/>
      <c r="DK1050" s="60"/>
      <c r="DL1050" s="60"/>
      <c r="DM1050" s="60"/>
      <c r="DN1050" s="60"/>
      <c r="DO1050" s="60"/>
      <c r="DP1050" s="60"/>
      <c r="DQ1050" s="60"/>
      <c r="DR1050" s="60"/>
      <c r="DS1050" s="60"/>
      <c r="DT1050" s="60"/>
      <c r="DU1050" s="60"/>
      <c r="DV1050" s="60"/>
      <c r="DW1050" s="60"/>
      <c r="DX1050" s="60"/>
      <c r="DY1050" s="60"/>
      <c r="DZ1050" s="60"/>
      <c r="EA1050" s="60"/>
      <c r="EB1050" s="60"/>
      <c r="EC1050" s="60"/>
      <c r="ED1050" s="60"/>
      <c r="EE1050" s="60"/>
      <c r="EF1050" s="60"/>
      <c r="EG1050" s="60"/>
      <c r="EH1050" s="60"/>
      <c r="EI1050" s="60"/>
      <c r="EJ1050" s="60"/>
      <c r="EK1050" s="60"/>
      <c r="EL1050" s="60"/>
    </row>
    <row r="1051" spans="41:142" ht="15" x14ac:dyDescent="0.25">
      <c r="AO1051" s="60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 s="60"/>
      <c r="BD1051" s="60"/>
      <c r="BE1051" s="60"/>
      <c r="BF1051" s="60"/>
      <c r="BG1051" s="60"/>
      <c r="BH1051" s="60"/>
      <c r="BI1051" s="60"/>
      <c r="BJ1051" s="60"/>
      <c r="BK1051" s="60"/>
      <c r="BL1051" s="60"/>
      <c r="BM1051" s="60"/>
      <c r="BN1051" s="60"/>
      <c r="BO1051" s="60"/>
      <c r="BP1051" s="60"/>
      <c r="BQ1051" s="60"/>
      <c r="BR1051" s="60"/>
      <c r="BS1051" s="60"/>
      <c r="BT1051" s="60"/>
      <c r="BU1051" s="60"/>
      <c r="BV1051" s="60"/>
      <c r="BW1051" s="60"/>
      <c r="BX1051" s="60"/>
      <c r="BY1051" s="60"/>
      <c r="BZ1051" s="60"/>
      <c r="CA1051" s="60"/>
      <c r="CB1051" s="60"/>
      <c r="CC1051" s="60"/>
      <c r="CD1051" s="60"/>
      <c r="CE1051" s="60"/>
      <c r="CF1051" s="60"/>
      <c r="CG1051" s="60"/>
      <c r="CH1051" s="60"/>
      <c r="CI1051" s="60"/>
      <c r="CJ1051" s="60"/>
      <c r="CK1051" s="60"/>
      <c r="CL1051" s="60"/>
      <c r="CM1051" s="60"/>
      <c r="CN1051" s="60"/>
      <c r="CO1051" s="60"/>
      <c r="CP1051" s="60"/>
      <c r="CQ1051" s="60"/>
      <c r="CR1051" s="60"/>
      <c r="CS1051" s="60"/>
      <c r="CT1051" s="60"/>
      <c r="CU1051" s="60"/>
      <c r="CV1051" s="60"/>
      <c r="CW1051" s="60"/>
      <c r="CX1051" s="60"/>
      <c r="CY1051" s="60"/>
      <c r="CZ1051" s="60"/>
      <c r="DA1051" s="60"/>
      <c r="DB1051" s="60"/>
      <c r="DC1051" s="60"/>
      <c r="DD1051" s="60"/>
      <c r="DE1051" s="60"/>
      <c r="DF1051" s="60"/>
      <c r="DG1051" s="60"/>
      <c r="DH1051" s="60"/>
      <c r="DI1051" s="60"/>
      <c r="DJ1051" s="60"/>
      <c r="DK1051" s="60"/>
      <c r="DL1051" s="60"/>
      <c r="DM1051" s="60"/>
      <c r="DN1051" s="60"/>
      <c r="DO1051" s="60"/>
      <c r="DP1051" s="60"/>
      <c r="DQ1051" s="60"/>
      <c r="DR1051" s="60"/>
      <c r="DS1051" s="60"/>
      <c r="DT1051" s="60"/>
      <c r="DU1051" s="60"/>
      <c r="DV1051" s="60"/>
      <c r="DW1051" s="60"/>
      <c r="DX1051" s="60"/>
      <c r="DY1051" s="60"/>
      <c r="DZ1051" s="60"/>
      <c r="EA1051" s="60"/>
      <c r="EB1051" s="60"/>
      <c r="EC1051" s="60"/>
      <c r="ED1051" s="60"/>
      <c r="EE1051" s="60"/>
      <c r="EF1051" s="60"/>
      <c r="EG1051" s="60"/>
      <c r="EH1051" s="60"/>
      <c r="EI1051" s="60"/>
      <c r="EJ1051" s="60"/>
      <c r="EK1051" s="60"/>
      <c r="EL1051" s="60"/>
    </row>
    <row r="1052" spans="41:142" ht="15" x14ac:dyDescent="0.25">
      <c r="AO1052" s="60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 s="60"/>
      <c r="BD1052" s="60"/>
      <c r="BE1052" s="60"/>
      <c r="BF1052" s="60"/>
      <c r="BG1052" s="60"/>
      <c r="BH1052" s="60"/>
      <c r="BI1052" s="60"/>
      <c r="BJ1052" s="60"/>
      <c r="BK1052" s="60"/>
      <c r="BL1052" s="60"/>
      <c r="BM1052" s="60"/>
      <c r="BN1052" s="60"/>
      <c r="BO1052" s="60"/>
      <c r="BP1052" s="60"/>
      <c r="BQ1052" s="60"/>
      <c r="BR1052" s="60"/>
      <c r="BS1052" s="60"/>
      <c r="BT1052" s="60"/>
      <c r="BU1052" s="60"/>
      <c r="BV1052" s="60"/>
      <c r="BW1052" s="60"/>
      <c r="BX1052" s="60"/>
      <c r="BY1052" s="60"/>
      <c r="BZ1052" s="60"/>
      <c r="CA1052" s="60"/>
      <c r="CB1052" s="60"/>
      <c r="CC1052" s="60"/>
      <c r="CD1052" s="60"/>
      <c r="CE1052" s="60"/>
      <c r="CF1052" s="60"/>
      <c r="CG1052" s="60"/>
      <c r="CH1052" s="60"/>
      <c r="CI1052" s="60"/>
      <c r="CJ1052" s="60"/>
      <c r="CK1052" s="60"/>
      <c r="CL1052" s="60"/>
      <c r="CM1052" s="60"/>
      <c r="CN1052" s="60"/>
      <c r="CO1052" s="60"/>
      <c r="CP1052" s="60"/>
      <c r="CQ1052" s="60"/>
      <c r="CR1052" s="60"/>
      <c r="CS1052" s="60"/>
      <c r="CT1052" s="60"/>
      <c r="CU1052" s="60"/>
      <c r="CV1052" s="60"/>
      <c r="CW1052" s="60"/>
      <c r="CX1052" s="60"/>
      <c r="CY1052" s="60"/>
      <c r="CZ1052" s="60"/>
      <c r="DA1052" s="60"/>
      <c r="DB1052" s="60"/>
      <c r="DC1052" s="60"/>
      <c r="DD1052" s="60"/>
      <c r="DE1052" s="60"/>
      <c r="DF1052" s="60"/>
      <c r="DG1052" s="60"/>
      <c r="DH1052" s="60"/>
      <c r="DI1052" s="60"/>
      <c r="DJ1052" s="60"/>
      <c r="DK1052" s="60"/>
      <c r="DL1052" s="60"/>
      <c r="DM1052" s="60"/>
      <c r="DN1052" s="60"/>
      <c r="DO1052" s="60"/>
      <c r="DP1052" s="60"/>
      <c r="DQ1052" s="60"/>
      <c r="DR1052" s="60"/>
      <c r="DS1052" s="60"/>
      <c r="DT1052" s="60"/>
      <c r="DU1052" s="60"/>
      <c r="DV1052" s="60"/>
      <c r="DW1052" s="60"/>
      <c r="DX1052" s="60"/>
      <c r="DY1052" s="60"/>
      <c r="DZ1052" s="60"/>
      <c r="EA1052" s="60"/>
      <c r="EB1052" s="60"/>
      <c r="EC1052" s="60"/>
      <c r="ED1052" s="60"/>
      <c r="EE1052" s="60"/>
      <c r="EF1052" s="60"/>
      <c r="EG1052" s="60"/>
      <c r="EH1052" s="60"/>
      <c r="EI1052" s="60"/>
      <c r="EJ1052" s="60"/>
      <c r="EK1052" s="60"/>
      <c r="EL1052" s="60"/>
    </row>
    <row r="1053" spans="41:142" ht="15" x14ac:dyDescent="0.25">
      <c r="AO1053" s="60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 s="60"/>
      <c r="BD1053" s="60"/>
      <c r="BE1053" s="60"/>
      <c r="BF1053" s="60"/>
      <c r="BG1053" s="60"/>
      <c r="BH1053" s="60"/>
      <c r="BI1053" s="60"/>
      <c r="BJ1053" s="60"/>
      <c r="BK1053" s="60"/>
      <c r="BL1053" s="60"/>
      <c r="BM1053" s="60"/>
      <c r="BN1053" s="60"/>
      <c r="BO1053" s="60"/>
      <c r="BP1053" s="60"/>
      <c r="BQ1053" s="60"/>
      <c r="BR1053" s="60"/>
      <c r="BS1053" s="60"/>
      <c r="BT1053" s="60"/>
      <c r="BU1053" s="60"/>
      <c r="BV1053" s="60"/>
      <c r="BW1053" s="60"/>
      <c r="BX1053" s="60"/>
      <c r="BY1053" s="60"/>
      <c r="BZ1053" s="60"/>
      <c r="CA1053" s="60"/>
      <c r="CB1053" s="60"/>
      <c r="CC1053" s="60"/>
      <c r="CD1053" s="60"/>
      <c r="CE1053" s="60"/>
      <c r="CF1053" s="60"/>
      <c r="CG1053" s="60"/>
      <c r="CH1053" s="60"/>
      <c r="CI1053" s="60"/>
      <c r="CJ1053" s="60"/>
      <c r="CK1053" s="60"/>
      <c r="CL1053" s="60"/>
      <c r="CM1053" s="60"/>
      <c r="CN1053" s="60"/>
      <c r="CO1053" s="60"/>
      <c r="CP1053" s="60"/>
      <c r="CQ1053" s="60"/>
      <c r="CR1053" s="60"/>
      <c r="CS1053" s="60"/>
      <c r="CT1053" s="60"/>
      <c r="CU1053" s="60"/>
      <c r="CV1053" s="60"/>
      <c r="CW1053" s="60"/>
      <c r="CX1053" s="60"/>
      <c r="CY1053" s="60"/>
      <c r="CZ1053" s="60"/>
      <c r="DA1053" s="60"/>
      <c r="DB1053" s="60"/>
      <c r="DC1053" s="60"/>
      <c r="DD1053" s="60"/>
      <c r="DE1053" s="60"/>
      <c r="DF1053" s="60"/>
      <c r="DG1053" s="60"/>
      <c r="DH1053" s="60"/>
      <c r="DI1053" s="60"/>
      <c r="DJ1053" s="60"/>
      <c r="DK1053" s="60"/>
      <c r="DL1053" s="60"/>
      <c r="DM1053" s="60"/>
      <c r="DN1053" s="60"/>
      <c r="DO1053" s="60"/>
      <c r="DP1053" s="60"/>
      <c r="DQ1053" s="60"/>
      <c r="DR1053" s="60"/>
      <c r="DS1053" s="60"/>
      <c r="DT1053" s="60"/>
      <c r="DU1053" s="60"/>
      <c r="DV1053" s="60"/>
      <c r="DW1053" s="60"/>
      <c r="DX1053" s="60"/>
      <c r="DY1053" s="60"/>
      <c r="DZ1053" s="60"/>
      <c r="EA1053" s="60"/>
      <c r="EB1053" s="60"/>
      <c r="EC1053" s="60"/>
      <c r="ED1053" s="60"/>
      <c r="EE1053" s="60"/>
      <c r="EF1053" s="60"/>
      <c r="EG1053" s="60"/>
      <c r="EH1053" s="60"/>
      <c r="EI1053" s="60"/>
      <c r="EJ1053" s="60"/>
      <c r="EK1053" s="60"/>
      <c r="EL1053" s="60"/>
    </row>
    <row r="1054" spans="41:142" ht="15" x14ac:dyDescent="0.25">
      <c r="AO1054" s="60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 s="60"/>
      <c r="BD1054" s="60"/>
      <c r="BE1054" s="60"/>
      <c r="BF1054" s="60"/>
      <c r="BG1054" s="60"/>
      <c r="BH1054" s="60"/>
      <c r="BI1054" s="60"/>
      <c r="BJ1054" s="60"/>
      <c r="BK1054" s="60"/>
      <c r="BL1054" s="60"/>
      <c r="BM1054" s="60"/>
      <c r="BN1054" s="60"/>
      <c r="BO1054" s="60"/>
      <c r="BP1054" s="60"/>
      <c r="BQ1054" s="60"/>
      <c r="BR1054" s="60"/>
      <c r="BS1054" s="60"/>
      <c r="BT1054" s="60"/>
      <c r="BU1054" s="60"/>
      <c r="BV1054" s="60"/>
      <c r="BW1054" s="60"/>
      <c r="BX1054" s="60"/>
      <c r="BY1054" s="60"/>
      <c r="BZ1054" s="60"/>
      <c r="CA1054" s="60"/>
      <c r="CB1054" s="60"/>
      <c r="CC1054" s="60"/>
      <c r="CD1054" s="60"/>
      <c r="CE1054" s="60"/>
      <c r="CF1054" s="60"/>
      <c r="CG1054" s="60"/>
      <c r="CH1054" s="60"/>
      <c r="CI1054" s="60"/>
      <c r="CJ1054" s="60"/>
      <c r="CK1054" s="60"/>
      <c r="CL1054" s="60"/>
      <c r="CM1054" s="60"/>
      <c r="CN1054" s="60"/>
      <c r="CO1054" s="60"/>
      <c r="CP1054" s="60"/>
      <c r="CQ1054" s="60"/>
      <c r="CR1054" s="60"/>
      <c r="CS1054" s="60"/>
      <c r="CT1054" s="60"/>
      <c r="CU1054" s="60"/>
      <c r="CV1054" s="60"/>
      <c r="CW1054" s="60"/>
      <c r="CX1054" s="60"/>
      <c r="CY1054" s="60"/>
      <c r="CZ1054" s="60"/>
      <c r="DA1054" s="60"/>
      <c r="DB1054" s="60"/>
      <c r="DC1054" s="60"/>
      <c r="DD1054" s="60"/>
      <c r="DE1054" s="60"/>
      <c r="DF1054" s="60"/>
      <c r="DG1054" s="60"/>
      <c r="DH1054" s="60"/>
      <c r="DI1054" s="60"/>
      <c r="DJ1054" s="60"/>
      <c r="DK1054" s="60"/>
      <c r="DL1054" s="60"/>
      <c r="DM1054" s="60"/>
      <c r="DN1054" s="60"/>
      <c r="DO1054" s="60"/>
      <c r="DP1054" s="60"/>
      <c r="DQ1054" s="60"/>
      <c r="DR1054" s="60"/>
      <c r="DS1054" s="60"/>
      <c r="DT1054" s="60"/>
      <c r="DU1054" s="60"/>
      <c r="DV1054" s="60"/>
      <c r="DW1054" s="60"/>
      <c r="DX1054" s="60"/>
      <c r="DY1054" s="60"/>
      <c r="DZ1054" s="60"/>
      <c r="EA1054" s="60"/>
      <c r="EB1054" s="60"/>
      <c r="EC1054" s="60"/>
      <c r="ED1054" s="60"/>
      <c r="EE1054" s="60"/>
      <c r="EF1054" s="60"/>
      <c r="EG1054" s="60"/>
      <c r="EH1054" s="60"/>
      <c r="EI1054" s="60"/>
      <c r="EJ1054" s="60"/>
      <c r="EK1054" s="60"/>
      <c r="EL1054" s="60"/>
    </row>
    <row r="1055" spans="41:142" ht="15" x14ac:dyDescent="0.25">
      <c r="AO1055" s="60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 s="60"/>
      <c r="BD1055" s="60"/>
      <c r="BE1055" s="60"/>
      <c r="BF1055" s="60"/>
      <c r="BG1055" s="60"/>
      <c r="BH1055" s="60"/>
      <c r="BI1055" s="60"/>
      <c r="BJ1055" s="60"/>
      <c r="BK1055" s="60"/>
      <c r="BL1055" s="60"/>
      <c r="BM1055" s="60"/>
      <c r="BN1055" s="60"/>
      <c r="BO1055" s="60"/>
      <c r="BP1055" s="60"/>
      <c r="BQ1055" s="60"/>
      <c r="BR1055" s="60"/>
      <c r="BS1055" s="60"/>
      <c r="BT1055" s="60"/>
      <c r="BU1055" s="60"/>
      <c r="BV1055" s="60"/>
      <c r="BW1055" s="60"/>
      <c r="BX1055" s="60"/>
      <c r="BY1055" s="60"/>
      <c r="BZ1055" s="60"/>
      <c r="CA1055" s="60"/>
      <c r="CB1055" s="60"/>
      <c r="CC1055" s="60"/>
      <c r="CD1055" s="60"/>
      <c r="CE1055" s="60"/>
      <c r="CF1055" s="60"/>
      <c r="CG1055" s="60"/>
      <c r="CH1055" s="60"/>
      <c r="CI1055" s="60"/>
      <c r="CJ1055" s="60"/>
      <c r="CK1055" s="60"/>
      <c r="CL1055" s="60"/>
      <c r="CM1055" s="60"/>
      <c r="CN1055" s="60"/>
      <c r="CO1055" s="60"/>
      <c r="CP1055" s="60"/>
      <c r="CQ1055" s="60"/>
      <c r="CR1055" s="60"/>
      <c r="CS1055" s="60"/>
      <c r="CT1055" s="60"/>
      <c r="CU1055" s="60"/>
      <c r="CV1055" s="60"/>
      <c r="CW1055" s="60"/>
      <c r="CX1055" s="60"/>
      <c r="CY1055" s="60"/>
      <c r="CZ1055" s="60"/>
      <c r="DA1055" s="60"/>
      <c r="DB1055" s="60"/>
      <c r="DC1055" s="60"/>
      <c r="DD1055" s="60"/>
      <c r="DE1055" s="60"/>
      <c r="DF1055" s="60"/>
      <c r="DG1055" s="60"/>
      <c r="DH1055" s="60"/>
      <c r="DI1055" s="60"/>
      <c r="DJ1055" s="60"/>
      <c r="DK1055" s="60"/>
      <c r="DL1055" s="60"/>
      <c r="DM1055" s="60"/>
      <c r="DN1055" s="60"/>
      <c r="DO1055" s="60"/>
      <c r="DP1055" s="60"/>
      <c r="DQ1055" s="60"/>
      <c r="DR1055" s="60"/>
      <c r="DS1055" s="60"/>
      <c r="DT1055" s="60"/>
      <c r="DU1055" s="60"/>
      <c r="DV1055" s="60"/>
      <c r="DW1055" s="60"/>
      <c r="DX1055" s="60"/>
      <c r="DY1055" s="60"/>
      <c r="DZ1055" s="60"/>
      <c r="EA1055" s="60"/>
      <c r="EB1055" s="60"/>
      <c r="EC1055" s="60"/>
      <c r="ED1055" s="60"/>
      <c r="EE1055" s="60"/>
      <c r="EF1055" s="60"/>
      <c r="EG1055" s="60"/>
      <c r="EH1055" s="60"/>
      <c r="EI1055" s="60"/>
      <c r="EJ1055" s="60"/>
      <c r="EK1055" s="60"/>
      <c r="EL1055" s="60"/>
    </row>
    <row r="1056" spans="41:142" ht="15" x14ac:dyDescent="0.25">
      <c r="AO1056" s="60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 s="60"/>
      <c r="BD1056" s="60"/>
      <c r="BE1056" s="60"/>
      <c r="BF1056" s="60"/>
      <c r="BG1056" s="60"/>
      <c r="BH1056" s="60"/>
      <c r="BI1056" s="60"/>
      <c r="BJ1056" s="60"/>
      <c r="BK1056" s="60"/>
      <c r="BL1056" s="60"/>
      <c r="BM1056" s="60"/>
      <c r="BN1056" s="60"/>
      <c r="BO1056" s="60"/>
      <c r="BP1056" s="60"/>
      <c r="BQ1056" s="60"/>
      <c r="BR1056" s="60"/>
      <c r="BS1056" s="60"/>
      <c r="BT1056" s="60"/>
      <c r="BU1056" s="60"/>
      <c r="BV1056" s="60"/>
      <c r="BW1056" s="60"/>
      <c r="BX1056" s="60"/>
      <c r="BY1056" s="60"/>
      <c r="BZ1056" s="60"/>
      <c r="CA1056" s="60"/>
      <c r="CB1056" s="60"/>
      <c r="CC1056" s="60"/>
      <c r="CD1056" s="60"/>
      <c r="CE1056" s="60"/>
      <c r="CF1056" s="60"/>
      <c r="CG1056" s="60"/>
      <c r="CH1056" s="60"/>
      <c r="CI1056" s="60"/>
      <c r="CJ1056" s="60"/>
      <c r="CK1056" s="60"/>
      <c r="CL1056" s="60"/>
      <c r="CM1056" s="60"/>
      <c r="CN1056" s="60"/>
      <c r="CO1056" s="60"/>
      <c r="CP1056" s="60"/>
      <c r="CQ1056" s="60"/>
      <c r="CR1056" s="60"/>
      <c r="CS1056" s="60"/>
      <c r="CT1056" s="60"/>
      <c r="CU1056" s="60"/>
      <c r="CV1056" s="60"/>
      <c r="CW1056" s="60"/>
      <c r="CX1056" s="60"/>
      <c r="CY1056" s="60"/>
      <c r="CZ1056" s="60"/>
      <c r="DA1056" s="60"/>
      <c r="DB1056" s="60"/>
      <c r="DC1056" s="60"/>
      <c r="DD1056" s="60"/>
      <c r="DE1056" s="60"/>
      <c r="DF1056" s="60"/>
      <c r="DG1056" s="60"/>
      <c r="DH1056" s="60"/>
      <c r="DI1056" s="60"/>
      <c r="DJ1056" s="60"/>
      <c r="DK1056" s="60"/>
      <c r="DL1056" s="60"/>
      <c r="DM1056" s="60"/>
      <c r="DN1056" s="60"/>
      <c r="DO1056" s="60"/>
      <c r="DP1056" s="60"/>
      <c r="DQ1056" s="60"/>
      <c r="DR1056" s="60"/>
      <c r="DS1056" s="60"/>
      <c r="DT1056" s="60"/>
      <c r="DU1056" s="60"/>
      <c r="DV1056" s="60"/>
      <c r="DW1056" s="60"/>
      <c r="DX1056" s="60"/>
      <c r="DY1056" s="60"/>
      <c r="DZ1056" s="60"/>
      <c r="EA1056" s="60"/>
      <c r="EB1056" s="60"/>
      <c r="EC1056" s="60"/>
      <c r="ED1056" s="60"/>
      <c r="EE1056" s="60"/>
      <c r="EF1056" s="60"/>
      <c r="EG1056" s="60"/>
      <c r="EH1056" s="60"/>
      <c r="EI1056" s="60"/>
      <c r="EJ1056" s="60"/>
      <c r="EK1056" s="60"/>
      <c r="EL1056" s="60"/>
    </row>
    <row r="1057" spans="41:142" ht="15" x14ac:dyDescent="0.25">
      <c r="AO1057" s="60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 s="60"/>
      <c r="BD1057" s="60"/>
      <c r="BE1057" s="60"/>
      <c r="BF1057" s="60"/>
      <c r="BG1057" s="60"/>
      <c r="BH1057" s="60"/>
      <c r="BI1057" s="60"/>
      <c r="BJ1057" s="60"/>
      <c r="BK1057" s="60"/>
      <c r="BL1057" s="60"/>
      <c r="BM1057" s="60"/>
      <c r="BN1057" s="60"/>
      <c r="BO1057" s="60"/>
      <c r="BP1057" s="60"/>
      <c r="BQ1057" s="60"/>
      <c r="BR1057" s="60"/>
      <c r="BS1057" s="60"/>
      <c r="BT1057" s="60"/>
      <c r="BU1057" s="60"/>
      <c r="BV1057" s="60"/>
      <c r="BW1057" s="60"/>
      <c r="BX1057" s="60"/>
      <c r="BY1057" s="60"/>
      <c r="BZ1057" s="60"/>
      <c r="CA1057" s="60"/>
      <c r="CB1057" s="60"/>
      <c r="CC1057" s="60"/>
      <c r="CD1057" s="60"/>
      <c r="CE1057" s="60"/>
      <c r="CF1057" s="60"/>
      <c r="CG1057" s="60"/>
      <c r="CH1057" s="60"/>
      <c r="CI1057" s="60"/>
      <c r="CJ1057" s="60"/>
      <c r="CK1057" s="60"/>
      <c r="CL1057" s="60"/>
      <c r="CM1057" s="60"/>
      <c r="CN1057" s="60"/>
      <c r="CO1057" s="60"/>
      <c r="CP1057" s="60"/>
      <c r="CQ1057" s="60"/>
      <c r="CR1057" s="60"/>
      <c r="CS1057" s="60"/>
      <c r="CT1057" s="60"/>
      <c r="CU1057" s="60"/>
      <c r="CV1057" s="60"/>
      <c r="CW1057" s="60"/>
      <c r="CX1057" s="60"/>
      <c r="CY1057" s="60"/>
      <c r="CZ1057" s="60"/>
      <c r="DA1057" s="60"/>
      <c r="DB1057" s="60"/>
      <c r="DC1057" s="60"/>
      <c r="DD1057" s="60"/>
      <c r="DE1057" s="60"/>
      <c r="DF1057" s="60"/>
      <c r="DG1057" s="60"/>
      <c r="DH1057" s="60"/>
      <c r="DI1057" s="60"/>
      <c r="DJ1057" s="60"/>
      <c r="DK1057" s="60"/>
      <c r="DL1057" s="60"/>
      <c r="DM1057" s="60"/>
      <c r="DN1057" s="60"/>
      <c r="DO1057" s="60"/>
      <c r="DP1057" s="60"/>
      <c r="DQ1057" s="60"/>
      <c r="DR1057" s="60"/>
      <c r="DS1057" s="60"/>
      <c r="DT1057" s="60"/>
      <c r="DU1057" s="60"/>
      <c r="DV1057" s="60"/>
      <c r="DW1057" s="60"/>
      <c r="DX1057" s="60"/>
      <c r="DY1057" s="60"/>
      <c r="DZ1057" s="60"/>
      <c r="EA1057" s="60"/>
      <c r="EB1057" s="60"/>
      <c r="EC1057" s="60"/>
      <c r="ED1057" s="60"/>
      <c r="EE1057" s="60"/>
      <c r="EF1057" s="60"/>
      <c r="EG1057" s="60"/>
      <c r="EH1057" s="60"/>
      <c r="EI1057" s="60"/>
      <c r="EJ1057" s="60"/>
      <c r="EK1057" s="60"/>
      <c r="EL1057" s="60"/>
    </row>
    <row r="1058" spans="41:142" ht="15" x14ac:dyDescent="0.25">
      <c r="AO1058" s="60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 s="60"/>
      <c r="BD1058" s="60"/>
      <c r="BE1058" s="60"/>
      <c r="BF1058" s="60"/>
      <c r="BG1058" s="60"/>
      <c r="BH1058" s="60"/>
      <c r="BI1058" s="60"/>
      <c r="BJ1058" s="60"/>
      <c r="BK1058" s="60"/>
      <c r="BL1058" s="60"/>
      <c r="BM1058" s="60"/>
      <c r="BN1058" s="60"/>
      <c r="BO1058" s="60"/>
      <c r="BP1058" s="60"/>
      <c r="BQ1058" s="60"/>
      <c r="BR1058" s="60"/>
      <c r="BS1058" s="60"/>
      <c r="BT1058" s="60"/>
      <c r="BU1058" s="60"/>
      <c r="BV1058" s="60"/>
      <c r="BW1058" s="60"/>
      <c r="BX1058" s="60"/>
      <c r="BY1058" s="60"/>
      <c r="BZ1058" s="60"/>
      <c r="CA1058" s="60"/>
      <c r="CB1058" s="60"/>
      <c r="CC1058" s="60"/>
      <c r="CD1058" s="60"/>
      <c r="CE1058" s="60"/>
      <c r="CF1058" s="60"/>
      <c r="CG1058" s="60"/>
      <c r="CH1058" s="60"/>
      <c r="CI1058" s="60"/>
      <c r="CJ1058" s="60"/>
      <c r="CK1058" s="60"/>
      <c r="CL1058" s="60"/>
      <c r="CM1058" s="60"/>
      <c r="CN1058" s="60"/>
      <c r="CO1058" s="60"/>
      <c r="CP1058" s="60"/>
      <c r="CQ1058" s="60"/>
      <c r="CR1058" s="60"/>
      <c r="CS1058" s="60"/>
      <c r="CT1058" s="60"/>
      <c r="CU1058" s="60"/>
      <c r="CV1058" s="60"/>
      <c r="CW1058" s="60"/>
      <c r="CX1058" s="60"/>
      <c r="CY1058" s="60"/>
      <c r="CZ1058" s="60"/>
      <c r="DA1058" s="60"/>
      <c r="DB1058" s="60"/>
      <c r="DC1058" s="60"/>
      <c r="DD1058" s="60"/>
      <c r="DE1058" s="60"/>
      <c r="DF1058" s="60"/>
      <c r="DG1058" s="60"/>
      <c r="DH1058" s="60"/>
      <c r="DI1058" s="60"/>
      <c r="DJ1058" s="60"/>
      <c r="DK1058" s="60"/>
      <c r="DL1058" s="60"/>
      <c r="DM1058" s="60"/>
      <c r="DN1058" s="60"/>
      <c r="DO1058" s="60"/>
      <c r="DP1058" s="60"/>
      <c r="DQ1058" s="60"/>
      <c r="DR1058" s="60"/>
      <c r="DS1058" s="60"/>
      <c r="DT1058" s="60"/>
      <c r="DU1058" s="60"/>
      <c r="DV1058" s="60"/>
      <c r="DW1058" s="60"/>
      <c r="DX1058" s="60"/>
      <c r="DY1058" s="60"/>
      <c r="DZ1058" s="60"/>
      <c r="EA1058" s="60"/>
      <c r="EB1058" s="60"/>
      <c r="EC1058" s="60"/>
      <c r="ED1058" s="60"/>
      <c r="EE1058" s="60"/>
      <c r="EF1058" s="60"/>
      <c r="EG1058" s="60"/>
      <c r="EH1058" s="60"/>
      <c r="EI1058" s="60"/>
      <c r="EJ1058" s="60"/>
      <c r="EK1058" s="60"/>
      <c r="EL1058" s="60"/>
    </row>
    <row r="1059" spans="41:142" ht="15" x14ac:dyDescent="0.25">
      <c r="AO1059" s="60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 s="60"/>
      <c r="BD1059" s="60"/>
      <c r="BE1059" s="60"/>
      <c r="BF1059" s="60"/>
      <c r="BG1059" s="60"/>
      <c r="BH1059" s="60"/>
      <c r="BI1059" s="60"/>
      <c r="BJ1059" s="60"/>
      <c r="BK1059" s="60"/>
      <c r="BL1059" s="60"/>
      <c r="BM1059" s="60"/>
      <c r="BN1059" s="60"/>
      <c r="BO1059" s="60"/>
      <c r="BP1059" s="60"/>
      <c r="BQ1059" s="60"/>
      <c r="BR1059" s="60"/>
      <c r="BS1059" s="60"/>
      <c r="BT1059" s="60"/>
      <c r="BU1059" s="60"/>
      <c r="BV1059" s="60"/>
      <c r="BW1059" s="60"/>
      <c r="BX1059" s="60"/>
      <c r="BY1059" s="60"/>
      <c r="BZ1059" s="60"/>
      <c r="CA1059" s="60"/>
      <c r="CB1059" s="60"/>
      <c r="CC1059" s="60"/>
      <c r="CD1059" s="60"/>
      <c r="CE1059" s="60"/>
      <c r="CF1059" s="60"/>
      <c r="CG1059" s="60"/>
      <c r="CH1059" s="60"/>
      <c r="CI1059" s="60"/>
      <c r="CJ1059" s="60"/>
      <c r="CK1059" s="60"/>
      <c r="CL1059" s="60"/>
      <c r="CM1059" s="60"/>
      <c r="CN1059" s="60"/>
      <c r="CO1059" s="60"/>
      <c r="CP1059" s="60"/>
      <c r="CQ1059" s="60"/>
      <c r="CR1059" s="60"/>
      <c r="CS1059" s="60"/>
      <c r="CT1059" s="60"/>
      <c r="CU1059" s="60"/>
      <c r="CV1059" s="60"/>
      <c r="CW1059" s="60"/>
      <c r="CX1059" s="60"/>
      <c r="CY1059" s="60"/>
      <c r="CZ1059" s="60"/>
      <c r="DA1059" s="60"/>
      <c r="DB1059" s="60"/>
      <c r="DC1059" s="60"/>
      <c r="DD1059" s="60"/>
      <c r="DE1059" s="60"/>
      <c r="DF1059" s="60"/>
      <c r="DG1059" s="60"/>
      <c r="DH1059" s="60"/>
      <c r="DI1059" s="60"/>
      <c r="DJ1059" s="60"/>
      <c r="DK1059" s="60"/>
      <c r="DL1059" s="60"/>
      <c r="DM1059" s="60"/>
      <c r="DN1059" s="60"/>
      <c r="DO1059" s="60"/>
      <c r="DP1059" s="60"/>
      <c r="DQ1059" s="60"/>
      <c r="DR1059" s="60"/>
      <c r="DS1059" s="60"/>
      <c r="DT1059" s="60"/>
      <c r="DU1059" s="60"/>
      <c r="DV1059" s="60"/>
      <c r="DW1059" s="60"/>
      <c r="DX1059" s="60"/>
      <c r="DY1059" s="60"/>
      <c r="DZ1059" s="60"/>
      <c r="EA1059" s="60"/>
      <c r="EB1059" s="60"/>
      <c r="EC1059" s="60"/>
      <c r="ED1059" s="60"/>
      <c r="EE1059" s="60"/>
      <c r="EF1059" s="60"/>
      <c r="EG1059" s="60"/>
      <c r="EH1059" s="60"/>
      <c r="EI1059" s="60"/>
      <c r="EJ1059" s="60"/>
      <c r="EK1059" s="60"/>
      <c r="EL1059" s="60"/>
    </row>
    <row r="1060" spans="41:142" ht="15" x14ac:dyDescent="0.25">
      <c r="AO1060" s="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 s="60"/>
      <c r="BD1060" s="60"/>
      <c r="BE1060" s="60"/>
      <c r="BF1060" s="60"/>
      <c r="BG1060" s="60"/>
      <c r="BH1060" s="60"/>
      <c r="BI1060" s="60"/>
      <c r="BJ1060" s="60"/>
      <c r="BK1060" s="60"/>
      <c r="BL1060" s="60"/>
      <c r="BM1060" s="60"/>
      <c r="BN1060" s="60"/>
      <c r="BO1060" s="60"/>
      <c r="BP1060" s="60"/>
      <c r="BQ1060" s="60"/>
      <c r="BR1060" s="60"/>
      <c r="BS1060" s="60"/>
      <c r="BT1060" s="60"/>
      <c r="BU1060" s="60"/>
      <c r="BV1060" s="60"/>
      <c r="BW1060" s="60"/>
      <c r="BX1060" s="60"/>
      <c r="BY1060" s="60"/>
      <c r="BZ1060" s="60"/>
      <c r="CA1060" s="60"/>
      <c r="CB1060" s="60"/>
      <c r="CC1060" s="60"/>
      <c r="CD1060" s="60"/>
      <c r="CE1060" s="60"/>
      <c r="CF1060" s="60"/>
      <c r="CG1060" s="60"/>
      <c r="CH1060" s="60"/>
      <c r="CI1060" s="60"/>
      <c r="CJ1060" s="60"/>
      <c r="CK1060" s="60"/>
      <c r="CL1060" s="60"/>
      <c r="CM1060" s="60"/>
      <c r="CN1060" s="60"/>
      <c r="CO1060" s="60"/>
      <c r="CP1060" s="60"/>
      <c r="CQ1060" s="60"/>
      <c r="CR1060" s="60"/>
      <c r="CS1060" s="60"/>
      <c r="CT1060" s="60"/>
      <c r="CU1060" s="60"/>
      <c r="CV1060" s="60"/>
      <c r="CW1060" s="60"/>
      <c r="CX1060" s="60"/>
      <c r="CY1060" s="60"/>
      <c r="CZ1060" s="60"/>
      <c r="DA1060" s="60"/>
      <c r="DB1060" s="60"/>
      <c r="DC1060" s="60"/>
      <c r="DD1060" s="60"/>
      <c r="DE1060" s="60"/>
      <c r="DF1060" s="60"/>
      <c r="DG1060" s="60"/>
      <c r="DH1060" s="60"/>
      <c r="DI1060" s="60"/>
      <c r="DJ1060" s="60"/>
      <c r="DK1060" s="60"/>
      <c r="DL1060" s="60"/>
      <c r="DM1060" s="60"/>
      <c r="DN1060" s="60"/>
      <c r="DO1060" s="60"/>
      <c r="DP1060" s="60"/>
      <c r="DQ1060" s="60"/>
      <c r="DR1060" s="60"/>
      <c r="DS1060" s="60"/>
      <c r="DT1060" s="60"/>
      <c r="DU1060" s="60"/>
      <c r="DV1060" s="60"/>
      <c r="DW1060" s="60"/>
      <c r="DX1060" s="60"/>
      <c r="DY1060" s="60"/>
      <c r="DZ1060" s="60"/>
      <c r="EA1060" s="60"/>
      <c r="EB1060" s="60"/>
      <c r="EC1060" s="60"/>
      <c r="ED1060" s="60"/>
      <c r="EE1060" s="60"/>
      <c r="EF1060" s="60"/>
      <c r="EG1060" s="60"/>
      <c r="EH1060" s="60"/>
      <c r="EI1060" s="60"/>
      <c r="EJ1060" s="60"/>
      <c r="EK1060" s="60"/>
      <c r="EL1060" s="60"/>
    </row>
    <row r="1061" spans="41:142" ht="15" x14ac:dyDescent="0.25">
      <c r="AO1061" s="60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 s="60"/>
      <c r="BD1061" s="60"/>
      <c r="BE1061" s="60"/>
      <c r="BF1061" s="60"/>
      <c r="BG1061" s="60"/>
      <c r="BH1061" s="60"/>
      <c r="BI1061" s="60"/>
      <c r="BJ1061" s="60"/>
      <c r="BK1061" s="60"/>
      <c r="BL1061" s="60"/>
      <c r="BM1061" s="60"/>
      <c r="BN1061" s="60"/>
      <c r="BO1061" s="60"/>
      <c r="BP1061" s="60"/>
      <c r="BQ1061" s="60"/>
      <c r="BR1061" s="60"/>
      <c r="BS1061" s="60"/>
      <c r="BT1061" s="60"/>
      <c r="BU1061" s="60"/>
      <c r="BV1061" s="60"/>
      <c r="BW1061" s="60"/>
      <c r="BX1061" s="60"/>
      <c r="BY1061" s="60"/>
      <c r="BZ1061" s="60"/>
      <c r="CA1061" s="60"/>
      <c r="CB1061" s="60"/>
      <c r="CC1061" s="60"/>
      <c r="CD1061" s="60"/>
      <c r="CE1061" s="60"/>
      <c r="CF1061" s="60"/>
      <c r="CG1061" s="60"/>
      <c r="CH1061" s="60"/>
      <c r="CI1061" s="60"/>
      <c r="CJ1061" s="60"/>
      <c r="CK1061" s="60"/>
      <c r="CL1061" s="60"/>
      <c r="CM1061" s="60"/>
      <c r="CN1061" s="60"/>
      <c r="CO1061" s="60"/>
      <c r="CP1061" s="60"/>
      <c r="CQ1061" s="60"/>
      <c r="CR1061" s="60"/>
      <c r="CS1061" s="60"/>
      <c r="CT1061" s="60"/>
      <c r="CU1061" s="60"/>
      <c r="CV1061" s="60"/>
      <c r="CW1061" s="60"/>
      <c r="CX1061" s="60"/>
      <c r="CY1061" s="60"/>
      <c r="CZ1061" s="60"/>
      <c r="DA1061" s="60"/>
      <c r="DB1061" s="60"/>
      <c r="DC1061" s="60"/>
      <c r="DD1061" s="60"/>
      <c r="DE1061" s="60"/>
      <c r="DF1061" s="60"/>
      <c r="DG1061" s="60"/>
      <c r="DH1061" s="60"/>
      <c r="DI1061" s="60"/>
      <c r="DJ1061" s="60"/>
      <c r="DK1061" s="60"/>
      <c r="DL1061" s="60"/>
      <c r="DM1061" s="60"/>
      <c r="DN1061" s="60"/>
      <c r="DO1061" s="60"/>
      <c r="DP1061" s="60"/>
      <c r="DQ1061" s="60"/>
      <c r="DR1061" s="60"/>
      <c r="DS1061" s="60"/>
      <c r="DT1061" s="60"/>
      <c r="DU1061" s="60"/>
      <c r="DV1061" s="60"/>
      <c r="DW1061" s="60"/>
      <c r="DX1061" s="60"/>
      <c r="DY1061" s="60"/>
      <c r="DZ1061" s="60"/>
      <c r="EA1061" s="60"/>
      <c r="EB1061" s="60"/>
      <c r="EC1061" s="60"/>
      <c r="ED1061" s="60"/>
      <c r="EE1061" s="60"/>
      <c r="EF1061" s="60"/>
      <c r="EG1061" s="60"/>
      <c r="EH1061" s="60"/>
      <c r="EI1061" s="60"/>
      <c r="EJ1061" s="60"/>
      <c r="EK1061" s="60"/>
      <c r="EL1061" s="60"/>
    </row>
    <row r="1062" spans="41:142" ht="15" x14ac:dyDescent="0.25">
      <c r="AO1062" s="60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 s="60"/>
      <c r="BD1062" s="60"/>
      <c r="BE1062" s="60"/>
      <c r="BF1062" s="60"/>
      <c r="BG1062" s="60"/>
      <c r="BH1062" s="60"/>
      <c r="BI1062" s="60"/>
      <c r="BJ1062" s="60"/>
      <c r="BK1062" s="60"/>
      <c r="BL1062" s="60"/>
      <c r="BM1062" s="60"/>
      <c r="BN1062" s="60"/>
      <c r="BO1062" s="60"/>
      <c r="BP1062" s="60"/>
      <c r="BQ1062" s="60"/>
      <c r="BR1062" s="60"/>
      <c r="BS1062" s="60"/>
      <c r="BT1062" s="60"/>
      <c r="BU1062" s="60"/>
      <c r="BV1062" s="60"/>
      <c r="BW1062" s="60"/>
      <c r="BX1062" s="60"/>
      <c r="BY1062" s="60"/>
      <c r="BZ1062" s="60"/>
      <c r="CA1062" s="60"/>
      <c r="CB1062" s="60"/>
      <c r="CC1062" s="60"/>
      <c r="CD1062" s="60"/>
      <c r="CE1062" s="60"/>
      <c r="CF1062" s="60"/>
      <c r="CG1062" s="60"/>
      <c r="CH1062" s="60"/>
      <c r="CI1062" s="60"/>
      <c r="CJ1062" s="60"/>
      <c r="CK1062" s="60"/>
      <c r="CL1062" s="60"/>
      <c r="CM1062" s="60"/>
      <c r="CN1062" s="60"/>
      <c r="CO1062" s="60"/>
      <c r="CP1062" s="60"/>
      <c r="CQ1062" s="60"/>
      <c r="CR1062" s="60"/>
      <c r="CS1062" s="60"/>
      <c r="CT1062" s="60"/>
      <c r="CU1062" s="60"/>
      <c r="CV1062" s="60"/>
      <c r="CW1062" s="60"/>
      <c r="CX1062" s="60"/>
      <c r="CY1062" s="60"/>
      <c r="CZ1062" s="60"/>
      <c r="DA1062" s="60"/>
      <c r="DB1062" s="60"/>
      <c r="DC1062" s="60"/>
      <c r="DD1062" s="60"/>
      <c r="DE1062" s="60"/>
      <c r="DF1062" s="60"/>
      <c r="DG1062" s="60"/>
      <c r="DH1062" s="60"/>
      <c r="DI1062" s="60"/>
      <c r="DJ1062" s="60"/>
      <c r="DK1062" s="60"/>
      <c r="DL1062" s="60"/>
      <c r="DM1062" s="60"/>
      <c r="DN1062" s="60"/>
      <c r="DO1062" s="60"/>
      <c r="DP1062" s="60"/>
      <c r="DQ1062" s="60"/>
      <c r="DR1062" s="60"/>
      <c r="DS1062" s="60"/>
      <c r="DT1062" s="60"/>
      <c r="DU1062" s="60"/>
      <c r="DV1062" s="60"/>
      <c r="DW1062" s="60"/>
      <c r="DX1062" s="60"/>
      <c r="DY1062" s="60"/>
      <c r="DZ1062" s="60"/>
      <c r="EA1062" s="60"/>
      <c r="EB1062" s="60"/>
      <c r="EC1062" s="60"/>
      <c r="ED1062" s="60"/>
      <c r="EE1062" s="60"/>
      <c r="EF1062" s="60"/>
      <c r="EG1062" s="60"/>
      <c r="EH1062" s="60"/>
      <c r="EI1062" s="60"/>
      <c r="EJ1062" s="60"/>
      <c r="EK1062" s="60"/>
      <c r="EL1062" s="60"/>
    </row>
    <row r="1063" spans="41:142" ht="15" x14ac:dyDescent="0.25">
      <c r="AO1063" s="60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 s="60"/>
      <c r="BD1063" s="60"/>
      <c r="BE1063" s="60"/>
      <c r="BF1063" s="60"/>
      <c r="BG1063" s="60"/>
      <c r="BH1063" s="60"/>
      <c r="BI1063" s="60"/>
      <c r="BJ1063" s="60"/>
      <c r="BK1063" s="60"/>
      <c r="BL1063" s="60"/>
      <c r="BM1063" s="60"/>
      <c r="BN1063" s="60"/>
      <c r="BO1063" s="60"/>
      <c r="BP1063" s="60"/>
      <c r="BQ1063" s="60"/>
      <c r="BR1063" s="60"/>
      <c r="BS1063" s="60"/>
      <c r="BT1063" s="60"/>
      <c r="BU1063" s="60"/>
      <c r="BV1063" s="60"/>
      <c r="BW1063" s="60"/>
      <c r="BX1063" s="60"/>
      <c r="BY1063" s="60"/>
      <c r="BZ1063" s="60"/>
      <c r="CA1063" s="60"/>
      <c r="CB1063" s="60"/>
      <c r="CC1063" s="60"/>
      <c r="CD1063" s="60"/>
      <c r="CE1063" s="60"/>
      <c r="CF1063" s="60"/>
      <c r="CG1063" s="60"/>
      <c r="CH1063" s="60"/>
      <c r="CI1063" s="60"/>
      <c r="CJ1063" s="60"/>
      <c r="CK1063" s="60"/>
      <c r="CL1063" s="60"/>
      <c r="CM1063" s="60"/>
      <c r="CN1063" s="60"/>
      <c r="CO1063" s="60"/>
      <c r="CP1063" s="60"/>
      <c r="CQ1063" s="60"/>
      <c r="CR1063" s="60"/>
      <c r="CS1063" s="60"/>
      <c r="CT1063" s="60"/>
      <c r="CU1063" s="60"/>
      <c r="CV1063" s="60"/>
      <c r="CW1063" s="60"/>
      <c r="CX1063" s="60"/>
      <c r="CY1063" s="60"/>
      <c r="CZ1063" s="60"/>
      <c r="DA1063" s="60"/>
      <c r="DB1063" s="60"/>
      <c r="DC1063" s="60"/>
      <c r="DD1063" s="60"/>
      <c r="DE1063" s="60"/>
      <c r="DF1063" s="60"/>
      <c r="DG1063" s="60"/>
      <c r="DH1063" s="60"/>
      <c r="DI1063" s="60"/>
      <c r="DJ1063" s="60"/>
      <c r="DK1063" s="60"/>
      <c r="DL1063" s="60"/>
      <c r="DM1063" s="60"/>
      <c r="DN1063" s="60"/>
      <c r="DO1063" s="60"/>
      <c r="DP1063" s="60"/>
      <c r="DQ1063" s="60"/>
      <c r="DR1063" s="60"/>
      <c r="DS1063" s="60"/>
      <c r="DT1063" s="60"/>
      <c r="DU1063" s="60"/>
      <c r="DV1063" s="60"/>
      <c r="DW1063" s="60"/>
      <c r="DX1063" s="60"/>
      <c r="DY1063" s="60"/>
      <c r="DZ1063" s="60"/>
      <c r="EA1063" s="60"/>
      <c r="EB1063" s="60"/>
      <c r="EC1063" s="60"/>
      <c r="ED1063" s="60"/>
      <c r="EE1063" s="60"/>
      <c r="EF1063" s="60"/>
      <c r="EG1063" s="60"/>
      <c r="EH1063" s="60"/>
      <c r="EI1063" s="60"/>
      <c r="EJ1063" s="60"/>
      <c r="EK1063" s="60"/>
      <c r="EL1063" s="60"/>
    </row>
    <row r="1064" spans="41:142" ht="15" x14ac:dyDescent="0.25">
      <c r="AO1064" s="60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 s="60"/>
      <c r="BD1064" s="60"/>
      <c r="BE1064" s="60"/>
      <c r="BF1064" s="60"/>
      <c r="BG1064" s="60"/>
      <c r="BH1064" s="60"/>
      <c r="BI1064" s="60"/>
      <c r="BJ1064" s="60"/>
      <c r="BK1064" s="60"/>
      <c r="BL1064" s="60"/>
      <c r="BM1064" s="60"/>
      <c r="BN1064" s="60"/>
      <c r="BO1064" s="60"/>
      <c r="BP1064" s="60"/>
      <c r="BQ1064" s="60"/>
      <c r="BR1064" s="60"/>
      <c r="BS1064" s="60"/>
      <c r="BT1064" s="60"/>
      <c r="BU1064" s="60"/>
      <c r="BV1064" s="60"/>
      <c r="BW1064" s="60"/>
      <c r="BX1064" s="60"/>
      <c r="BY1064" s="60"/>
      <c r="BZ1064" s="60"/>
      <c r="CA1064" s="60"/>
      <c r="CB1064" s="60"/>
      <c r="CC1064" s="60"/>
      <c r="CD1064" s="60"/>
      <c r="CE1064" s="60"/>
      <c r="CF1064" s="60"/>
      <c r="CG1064" s="60"/>
      <c r="CH1064" s="60"/>
      <c r="CI1064" s="60"/>
      <c r="CJ1064" s="60"/>
      <c r="CK1064" s="60"/>
      <c r="CL1064" s="60"/>
      <c r="CM1064" s="60"/>
      <c r="CN1064" s="60"/>
      <c r="CO1064" s="60"/>
      <c r="CP1064" s="60"/>
      <c r="CQ1064" s="60"/>
      <c r="CR1064" s="60"/>
      <c r="CS1064" s="60"/>
      <c r="CT1064" s="60"/>
      <c r="CU1064" s="60"/>
      <c r="CV1064" s="60"/>
      <c r="CW1064" s="60"/>
      <c r="CX1064" s="60"/>
      <c r="CY1064" s="60"/>
      <c r="CZ1064" s="60"/>
      <c r="DA1064" s="60"/>
      <c r="DB1064" s="60"/>
      <c r="DC1064" s="60"/>
      <c r="DD1064" s="60"/>
      <c r="DE1064" s="60"/>
      <c r="DF1064" s="60"/>
      <c r="DG1064" s="60"/>
      <c r="DH1064" s="60"/>
      <c r="DI1064" s="60"/>
      <c r="DJ1064" s="60"/>
      <c r="DK1064" s="60"/>
      <c r="DL1064" s="60"/>
      <c r="DM1064" s="60"/>
      <c r="DN1064" s="60"/>
      <c r="DO1064" s="60"/>
      <c r="DP1064" s="60"/>
      <c r="DQ1064" s="60"/>
      <c r="DR1064" s="60"/>
      <c r="DS1064" s="60"/>
      <c r="DT1064" s="60"/>
      <c r="DU1064" s="60"/>
      <c r="DV1064" s="60"/>
      <c r="DW1064" s="60"/>
      <c r="DX1064" s="60"/>
      <c r="DY1064" s="60"/>
      <c r="DZ1064" s="60"/>
      <c r="EA1064" s="60"/>
      <c r="EB1064" s="60"/>
      <c r="EC1064" s="60"/>
      <c r="ED1064" s="60"/>
      <c r="EE1064" s="60"/>
      <c r="EF1064" s="60"/>
      <c r="EG1064" s="60"/>
      <c r="EH1064" s="60"/>
      <c r="EI1064" s="60"/>
      <c r="EJ1064" s="60"/>
      <c r="EK1064" s="60"/>
      <c r="EL1064" s="60"/>
    </row>
    <row r="1065" spans="41:142" ht="15" x14ac:dyDescent="0.25">
      <c r="AO1065" s="60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 s="60"/>
      <c r="BD1065" s="60"/>
      <c r="BE1065" s="60"/>
      <c r="BF1065" s="60"/>
      <c r="BG1065" s="60"/>
      <c r="BH1065" s="60"/>
      <c r="BI1065" s="60"/>
      <c r="BJ1065" s="60"/>
      <c r="BK1065" s="60"/>
      <c r="BL1065" s="60"/>
      <c r="BM1065" s="60"/>
      <c r="BN1065" s="60"/>
      <c r="BO1065" s="60"/>
      <c r="BP1065" s="60"/>
      <c r="BQ1065" s="60"/>
      <c r="BR1065" s="60"/>
      <c r="BS1065" s="60"/>
      <c r="BT1065" s="60"/>
      <c r="BU1065" s="60"/>
      <c r="BV1065" s="60"/>
      <c r="BW1065" s="60"/>
      <c r="BX1065" s="60"/>
      <c r="BY1065" s="60"/>
      <c r="BZ1065" s="60"/>
      <c r="CA1065" s="60"/>
      <c r="CB1065" s="60"/>
      <c r="CC1065" s="60"/>
      <c r="CD1065" s="60"/>
      <c r="CE1065" s="60"/>
      <c r="CF1065" s="60"/>
      <c r="CG1065" s="60"/>
      <c r="CH1065" s="60"/>
      <c r="CI1065" s="60"/>
      <c r="CJ1065" s="60"/>
      <c r="CK1065" s="60"/>
      <c r="CL1065" s="60"/>
      <c r="CM1065" s="60"/>
      <c r="CN1065" s="60"/>
      <c r="CO1065" s="60"/>
      <c r="CP1065" s="60"/>
      <c r="CQ1065" s="60"/>
      <c r="CR1065" s="60"/>
      <c r="CS1065" s="60"/>
      <c r="CT1065" s="60"/>
      <c r="CU1065" s="60"/>
      <c r="CV1065" s="60"/>
      <c r="CW1065" s="60"/>
      <c r="CX1065" s="60"/>
      <c r="CY1065" s="60"/>
      <c r="CZ1065" s="60"/>
      <c r="DA1065" s="60"/>
      <c r="DB1065" s="60"/>
      <c r="DC1065" s="60"/>
      <c r="DD1065" s="60"/>
      <c r="DE1065" s="60"/>
      <c r="DF1065" s="60"/>
      <c r="DG1065" s="60"/>
      <c r="DH1065" s="60"/>
      <c r="DI1065" s="60"/>
      <c r="DJ1065" s="60"/>
      <c r="DK1065" s="60"/>
      <c r="DL1065" s="60"/>
      <c r="DM1065" s="60"/>
      <c r="DN1065" s="60"/>
      <c r="DO1065" s="60"/>
      <c r="DP1065" s="60"/>
      <c r="DQ1065" s="60"/>
      <c r="DR1065" s="60"/>
      <c r="DS1065" s="60"/>
      <c r="DT1065" s="60"/>
      <c r="DU1065" s="60"/>
      <c r="DV1065" s="60"/>
      <c r="DW1065" s="60"/>
      <c r="DX1065" s="60"/>
      <c r="DY1065" s="60"/>
      <c r="DZ1065" s="60"/>
      <c r="EA1065" s="60"/>
      <c r="EB1065" s="60"/>
      <c r="EC1065" s="60"/>
      <c r="ED1065" s="60"/>
      <c r="EE1065" s="60"/>
      <c r="EF1065" s="60"/>
      <c r="EG1065" s="60"/>
      <c r="EH1065" s="60"/>
      <c r="EI1065" s="60"/>
      <c r="EJ1065" s="60"/>
      <c r="EK1065" s="60"/>
      <c r="EL1065" s="60"/>
    </row>
    <row r="1066" spans="41:142" ht="15" x14ac:dyDescent="0.25">
      <c r="AO1066" s="60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 s="60"/>
      <c r="BD1066" s="60"/>
      <c r="BE1066" s="60"/>
      <c r="BF1066" s="60"/>
      <c r="BG1066" s="60"/>
      <c r="BH1066" s="60"/>
      <c r="BI1066" s="60"/>
      <c r="BJ1066" s="60"/>
      <c r="BK1066" s="60"/>
      <c r="BL1066" s="60"/>
      <c r="BM1066" s="60"/>
      <c r="BN1066" s="60"/>
      <c r="BO1066" s="60"/>
      <c r="BP1066" s="60"/>
      <c r="BQ1066" s="60"/>
      <c r="BR1066" s="60"/>
      <c r="BS1066" s="60"/>
      <c r="BT1066" s="60"/>
      <c r="BU1066" s="60"/>
      <c r="BV1066" s="60"/>
      <c r="BW1066" s="60"/>
      <c r="BX1066" s="60"/>
      <c r="BY1066" s="60"/>
      <c r="BZ1066" s="60"/>
      <c r="CA1066" s="60"/>
      <c r="CB1066" s="60"/>
      <c r="CC1066" s="60"/>
      <c r="CD1066" s="60"/>
      <c r="CE1066" s="60"/>
      <c r="CF1066" s="60"/>
      <c r="CG1066" s="60"/>
      <c r="CH1066" s="60"/>
      <c r="CI1066" s="60"/>
      <c r="CJ1066" s="60"/>
      <c r="CK1066" s="60"/>
      <c r="CL1066" s="60"/>
      <c r="CM1066" s="60"/>
      <c r="CN1066" s="60"/>
      <c r="CO1066" s="60"/>
      <c r="CP1066" s="60"/>
      <c r="CQ1066" s="60"/>
      <c r="CR1066" s="60"/>
      <c r="CS1066" s="60"/>
      <c r="CT1066" s="60"/>
      <c r="CU1066" s="60"/>
      <c r="CV1066" s="60"/>
      <c r="CW1066" s="60"/>
      <c r="CX1066" s="60"/>
      <c r="CY1066" s="60"/>
      <c r="CZ1066" s="60"/>
      <c r="DA1066" s="60"/>
      <c r="DB1066" s="60"/>
      <c r="DC1066" s="60"/>
      <c r="DD1066" s="60"/>
      <c r="DE1066" s="60"/>
      <c r="DF1066" s="60"/>
      <c r="DG1066" s="60"/>
      <c r="DH1066" s="60"/>
      <c r="DI1066" s="60"/>
      <c r="DJ1066" s="60"/>
      <c r="DK1066" s="60"/>
      <c r="DL1066" s="60"/>
      <c r="DM1066" s="60"/>
      <c r="DN1066" s="60"/>
      <c r="DO1066" s="60"/>
      <c r="DP1066" s="60"/>
      <c r="DQ1066" s="60"/>
      <c r="DR1066" s="60"/>
      <c r="DS1066" s="60"/>
      <c r="DT1066" s="60"/>
      <c r="DU1066" s="60"/>
      <c r="DV1066" s="60"/>
      <c r="DW1066" s="60"/>
      <c r="DX1066" s="60"/>
      <c r="DY1066" s="60"/>
      <c r="DZ1066" s="60"/>
      <c r="EA1066" s="60"/>
      <c r="EB1066" s="60"/>
      <c r="EC1066" s="60"/>
      <c r="ED1066" s="60"/>
      <c r="EE1066" s="60"/>
      <c r="EF1066" s="60"/>
      <c r="EG1066" s="60"/>
      <c r="EH1066" s="60"/>
      <c r="EI1066" s="60"/>
      <c r="EJ1066" s="60"/>
      <c r="EK1066" s="60"/>
      <c r="EL1066" s="60"/>
    </row>
    <row r="1067" spans="41:142" ht="15" x14ac:dyDescent="0.25">
      <c r="AO1067" s="60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 s="60"/>
      <c r="BD1067" s="60"/>
      <c r="BE1067" s="60"/>
      <c r="BF1067" s="60"/>
      <c r="BG1067" s="60"/>
      <c r="BH1067" s="60"/>
      <c r="BI1067" s="60"/>
      <c r="BJ1067" s="60"/>
      <c r="BK1067" s="60"/>
      <c r="BL1067" s="60"/>
      <c r="BM1067" s="60"/>
      <c r="BN1067" s="60"/>
      <c r="BO1067" s="60"/>
      <c r="BP1067" s="60"/>
      <c r="BQ1067" s="60"/>
      <c r="BR1067" s="60"/>
      <c r="BS1067" s="60"/>
      <c r="BT1067" s="60"/>
      <c r="BU1067" s="60"/>
      <c r="BV1067" s="60"/>
      <c r="BW1067" s="60"/>
      <c r="BX1067" s="60"/>
      <c r="BY1067" s="60"/>
      <c r="BZ1067" s="60"/>
      <c r="CA1067" s="60"/>
      <c r="CB1067" s="60"/>
      <c r="CC1067" s="60"/>
      <c r="CD1067" s="60"/>
      <c r="CE1067" s="60"/>
      <c r="CF1067" s="60"/>
      <c r="CG1067" s="60"/>
      <c r="CH1067" s="60"/>
      <c r="CI1067" s="60"/>
      <c r="CJ1067" s="60"/>
      <c r="CK1067" s="60"/>
      <c r="CL1067" s="60"/>
      <c r="CM1067" s="60"/>
      <c r="CN1067" s="60"/>
      <c r="CO1067" s="60"/>
      <c r="CP1067" s="60"/>
      <c r="CQ1067" s="60"/>
      <c r="CR1067" s="60"/>
      <c r="CS1067" s="60"/>
      <c r="CT1067" s="60"/>
      <c r="CU1067" s="60"/>
      <c r="CV1067" s="60"/>
      <c r="CW1067" s="60"/>
      <c r="CX1067" s="60"/>
      <c r="CY1067" s="60"/>
      <c r="CZ1067" s="60"/>
      <c r="DA1067" s="60"/>
      <c r="DB1067" s="60"/>
      <c r="DC1067" s="60"/>
      <c r="DD1067" s="60"/>
      <c r="DE1067" s="60"/>
      <c r="DF1067" s="60"/>
      <c r="DG1067" s="60"/>
      <c r="DH1067" s="60"/>
      <c r="DI1067" s="60"/>
      <c r="DJ1067" s="60"/>
      <c r="DK1067" s="60"/>
      <c r="DL1067" s="60"/>
      <c r="DM1067" s="60"/>
      <c r="DN1067" s="60"/>
      <c r="DO1067" s="60"/>
      <c r="DP1067" s="60"/>
      <c r="DQ1067" s="60"/>
      <c r="DR1067" s="60"/>
      <c r="DS1067" s="60"/>
      <c r="DT1067" s="60"/>
      <c r="DU1067" s="60"/>
      <c r="DV1067" s="60"/>
      <c r="DW1067" s="60"/>
      <c r="DX1067" s="60"/>
      <c r="DY1067" s="60"/>
      <c r="DZ1067" s="60"/>
      <c r="EA1067" s="60"/>
      <c r="EB1067" s="60"/>
      <c r="EC1067" s="60"/>
      <c r="ED1067" s="60"/>
      <c r="EE1067" s="60"/>
      <c r="EF1067" s="60"/>
      <c r="EG1067" s="60"/>
      <c r="EH1067" s="60"/>
      <c r="EI1067" s="60"/>
      <c r="EJ1067" s="60"/>
      <c r="EK1067" s="60"/>
      <c r="EL1067" s="60"/>
    </row>
    <row r="1068" spans="41:142" ht="15" x14ac:dyDescent="0.25">
      <c r="AO1068" s="60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 s="60"/>
      <c r="BD1068" s="60"/>
      <c r="BE1068" s="60"/>
      <c r="BF1068" s="60"/>
      <c r="BG1068" s="60"/>
      <c r="BH1068" s="60"/>
      <c r="BI1068" s="60"/>
      <c r="BJ1068" s="60"/>
      <c r="BK1068" s="60"/>
      <c r="BL1068" s="60"/>
      <c r="BM1068" s="60"/>
      <c r="BN1068" s="60"/>
      <c r="BO1068" s="60"/>
      <c r="BP1068" s="60"/>
      <c r="BQ1068" s="60"/>
      <c r="BR1068" s="60"/>
      <c r="BS1068" s="60"/>
      <c r="BT1068" s="60"/>
      <c r="BU1068" s="60"/>
      <c r="BV1068" s="60"/>
      <c r="BW1068" s="60"/>
      <c r="BX1068" s="60"/>
      <c r="BY1068" s="60"/>
      <c r="BZ1068" s="60"/>
      <c r="CA1068" s="60"/>
      <c r="CB1068" s="60"/>
      <c r="CC1068" s="60"/>
      <c r="CD1068" s="60"/>
      <c r="CE1068" s="60"/>
      <c r="CF1068" s="60"/>
      <c r="CG1068" s="60"/>
      <c r="CH1068" s="60"/>
      <c r="CI1068" s="60"/>
      <c r="CJ1068" s="60"/>
      <c r="CK1068" s="60"/>
      <c r="CL1068" s="60"/>
      <c r="CM1068" s="60"/>
      <c r="CN1068" s="60"/>
      <c r="CO1068" s="60"/>
      <c r="CP1068" s="60"/>
      <c r="CQ1068" s="60"/>
      <c r="CR1068" s="60"/>
      <c r="CS1068" s="60"/>
      <c r="CT1068" s="60"/>
      <c r="CU1068" s="60"/>
      <c r="CV1068" s="60"/>
      <c r="CW1068" s="60"/>
      <c r="CX1068" s="60"/>
      <c r="CY1068" s="60"/>
      <c r="CZ1068" s="60"/>
      <c r="DA1068" s="60"/>
      <c r="DB1068" s="60"/>
      <c r="DC1068" s="60"/>
      <c r="DD1068" s="60"/>
      <c r="DE1068" s="60"/>
      <c r="DF1068" s="60"/>
      <c r="DG1068" s="60"/>
      <c r="DH1068" s="60"/>
      <c r="DI1068" s="60"/>
      <c r="DJ1068" s="60"/>
      <c r="DK1068" s="60"/>
      <c r="DL1068" s="60"/>
      <c r="DM1068" s="60"/>
      <c r="DN1068" s="60"/>
      <c r="DO1068" s="60"/>
      <c r="DP1068" s="60"/>
      <c r="DQ1068" s="60"/>
      <c r="DR1068" s="60"/>
      <c r="DS1068" s="60"/>
      <c r="DT1068" s="60"/>
      <c r="DU1068" s="60"/>
      <c r="DV1068" s="60"/>
      <c r="DW1068" s="60"/>
      <c r="DX1068" s="60"/>
      <c r="DY1068" s="60"/>
      <c r="DZ1068" s="60"/>
      <c r="EA1068" s="60"/>
      <c r="EB1068" s="60"/>
      <c r="EC1068" s="60"/>
      <c r="ED1068" s="60"/>
      <c r="EE1068" s="60"/>
      <c r="EF1068" s="60"/>
      <c r="EG1068" s="60"/>
      <c r="EH1068" s="60"/>
      <c r="EI1068" s="60"/>
      <c r="EJ1068" s="60"/>
      <c r="EK1068" s="60"/>
      <c r="EL1068" s="60"/>
    </row>
    <row r="1069" spans="41:142" ht="15" x14ac:dyDescent="0.25">
      <c r="AO1069" s="60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 s="60"/>
      <c r="BD1069" s="60"/>
      <c r="BE1069" s="60"/>
      <c r="BF1069" s="60"/>
      <c r="BG1069" s="60"/>
      <c r="BH1069" s="60"/>
      <c r="BI1069" s="60"/>
      <c r="BJ1069" s="60"/>
      <c r="BK1069" s="60"/>
      <c r="BL1069" s="60"/>
      <c r="BM1069" s="60"/>
      <c r="BN1069" s="60"/>
      <c r="BO1069" s="60"/>
      <c r="BP1069" s="60"/>
      <c r="BQ1069" s="60"/>
      <c r="BR1069" s="60"/>
      <c r="BS1069" s="60"/>
      <c r="BT1069" s="60"/>
      <c r="BU1069" s="60"/>
      <c r="BV1069" s="60"/>
      <c r="BW1069" s="60"/>
      <c r="BX1069" s="60"/>
      <c r="BY1069" s="60"/>
      <c r="BZ1069" s="60"/>
      <c r="CA1069" s="60"/>
      <c r="CB1069" s="60"/>
      <c r="CC1069" s="60"/>
      <c r="CD1069" s="60"/>
      <c r="CE1069" s="60"/>
      <c r="CF1069" s="60"/>
      <c r="CG1069" s="60"/>
      <c r="CH1069" s="60"/>
      <c r="CI1069" s="60"/>
      <c r="CJ1069" s="60"/>
      <c r="CK1069" s="60"/>
      <c r="CL1069" s="60"/>
      <c r="CM1069" s="60"/>
      <c r="CN1069" s="60"/>
      <c r="CO1069" s="60"/>
      <c r="CP1069" s="60"/>
      <c r="CQ1069" s="60"/>
      <c r="CR1069" s="60"/>
      <c r="CS1069" s="60"/>
      <c r="CT1069" s="60"/>
      <c r="CU1069" s="60"/>
      <c r="CV1069" s="60"/>
      <c r="CW1069" s="60"/>
      <c r="CX1069" s="60"/>
      <c r="CY1069" s="60"/>
      <c r="CZ1069" s="60"/>
      <c r="DA1069" s="60"/>
      <c r="DB1069" s="60"/>
      <c r="DC1069" s="60"/>
      <c r="DD1069" s="60"/>
      <c r="DE1069" s="60"/>
      <c r="DF1069" s="60"/>
      <c r="DG1069" s="60"/>
      <c r="DH1069" s="60"/>
      <c r="DI1069" s="60"/>
      <c r="DJ1069" s="60"/>
      <c r="DK1069" s="60"/>
      <c r="DL1069" s="60"/>
      <c r="DM1069" s="60"/>
      <c r="DN1069" s="60"/>
      <c r="DO1069" s="60"/>
      <c r="DP1069" s="60"/>
      <c r="DQ1069" s="60"/>
      <c r="DR1069" s="60"/>
      <c r="DS1069" s="60"/>
      <c r="DT1069" s="60"/>
      <c r="DU1069" s="60"/>
      <c r="DV1069" s="60"/>
      <c r="DW1069" s="60"/>
      <c r="DX1069" s="60"/>
      <c r="DY1069" s="60"/>
      <c r="DZ1069" s="60"/>
      <c r="EA1069" s="60"/>
      <c r="EB1069" s="60"/>
      <c r="EC1069" s="60"/>
      <c r="ED1069" s="60"/>
      <c r="EE1069" s="60"/>
      <c r="EF1069" s="60"/>
      <c r="EG1069" s="60"/>
      <c r="EH1069" s="60"/>
      <c r="EI1069" s="60"/>
      <c r="EJ1069" s="60"/>
      <c r="EK1069" s="60"/>
      <c r="EL1069" s="60"/>
    </row>
    <row r="1070" spans="41:142" ht="15" x14ac:dyDescent="0.25">
      <c r="AO1070" s="6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 s="60"/>
      <c r="BD1070" s="60"/>
      <c r="BE1070" s="60"/>
      <c r="BF1070" s="60"/>
      <c r="BG1070" s="60"/>
      <c r="BH1070" s="60"/>
      <c r="BI1070" s="60"/>
      <c r="BJ1070" s="60"/>
      <c r="BK1070" s="60"/>
      <c r="BL1070" s="60"/>
      <c r="BM1070" s="60"/>
      <c r="BN1070" s="60"/>
      <c r="BO1070" s="60"/>
      <c r="BP1070" s="60"/>
      <c r="BQ1070" s="60"/>
      <c r="BR1070" s="60"/>
      <c r="BS1070" s="60"/>
      <c r="BT1070" s="60"/>
      <c r="BU1070" s="60"/>
      <c r="BV1070" s="60"/>
      <c r="BW1070" s="60"/>
      <c r="BX1070" s="60"/>
      <c r="BY1070" s="60"/>
      <c r="BZ1070" s="60"/>
      <c r="CA1070" s="60"/>
      <c r="CB1070" s="60"/>
      <c r="CC1070" s="60"/>
      <c r="CD1070" s="60"/>
      <c r="CE1070" s="60"/>
      <c r="CF1070" s="60"/>
      <c r="CG1070" s="60"/>
      <c r="CH1070" s="60"/>
      <c r="CI1070" s="60"/>
      <c r="CJ1070" s="60"/>
      <c r="CK1070" s="60"/>
      <c r="CL1070" s="60"/>
      <c r="CM1070" s="60"/>
      <c r="CN1070" s="60"/>
      <c r="CO1070" s="60"/>
      <c r="CP1070" s="60"/>
      <c r="CQ1070" s="60"/>
      <c r="CR1070" s="60"/>
      <c r="CS1070" s="60"/>
      <c r="CT1070" s="60"/>
      <c r="CU1070" s="60"/>
      <c r="CV1070" s="60"/>
      <c r="CW1070" s="60"/>
      <c r="CX1070" s="60"/>
      <c r="CY1070" s="60"/>
      <c r="CZ1070" s="60"/>
      <c r="DA1070" s="60"/>
      <c r="DB1070" s="60"/>
      <c r="DC1070" s="60"/>
      <c r="DD1070" s="60"/>
      <c r="DE1070" s="60"/>
      <c r="DF1070" s="60"/>
      <c r="DG1070" s="60"/>
      <c r="DH1070" s="60"/>
      <c r="DI1070" s="60"/>
      <c r="DJ1070" s="60"/>
      <c r="DK1070" s="60"/>
      <c r="DL1070" s="60"/>
      <c r="DM1070" s="60"/>
      <c r="DN1070" s="60"/>
      <c r="DO1070" s="60"/>
      <c r="DP1070" s="60"/>
      <c r="DQ1070" s="60"/>
      <c r="DR1070" s="60"/>
      <c r="DS1070" s="60"/>
      <c r="DT1070" s="60"/>
      <c r="DU1070" s="60"/>
      <c r="DV1070" s="60"/>
      <c r="DW1070" s="60"/>
      <c r="DX1070" s="60"/>
      <c r="DY1070" s="60"/>
      <c r="DZ1070" s="60"/>
      <c r="EA1070" s="60"/>
      <c r="EB1070" s="60"/>
      <c r="EC1070" s="60"/>
      <c r="ED1070" s="60"/>
      <c r="EE1070" s="60"/>
      <c r="EF1070" s="60"/>
      <c r="EG1070" s="60"/>
      <c r="EH1070" s="60"/>
      <c r="EI1070" s="60"/>
      <c r="EJ1070" s="60"/>
      <c r="EK1070" s="60"/>
      <c r="EL1070" s="60"/>
    </row>
    <row r="1071" spans="41:142" ht="15" x14ac:dyDescent="0.25">
      <c r="AO1071" s="60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 s="60"/>
      <c r="BD1071" s="60"/>
      <c r="BE1071" s="60"/>
      <c r="BF1071" s="60"/>
      <c r="BG1071" s="60"/>
      <c r="BH1071" s="60"/>
      <c r="BI1071" s="60"/>
      <c r="BJ1071" s="60"/>
      <c r="BK1071" s="60"/>
      <c r="BL1071" s="60"/>
      <c r="BM1071" s="60"/>
      <c r="BN1071" s="60"/>
      <c r="BO1071" s="60"/>
      <c r="BP1071" s="60"/>
      <c r="BQ1071" s="60"/>
      <c r="BR1071" s="60"/>
      <c r="BS1071" s="60"/>
      <c r="BT1071" s="60"/>
      <c r="BU1071" s="60"/>
      <c r="BV1071" s="60"/>
      <c r="BW1071" s="60"/>
      <c r="BX1071" s="60"/>
      <c r="BY1071" s="60"/>
      <c r="BZ1071" s="60"/>
      <c r="CA1071" s="60"/>
      <c r="CB1071" s="60"/>
      <c r="CC1071" s="60"/>
      <c r="CD1071" s="60"/>
      <c r="CE1071" s="60"/>
      <c r="CF1071" s="60"/>
      <c r="CG1071" s="60"/>
      <c r="CH1071" s="60"/>
      <c r="CI1071" s="60"/>
      <c r="CJ1071" s="60"/>
      <c r="CK1071" s="60"/>
      <c r="CL1071" s="60"/>
      <c r="CM1071" s="60"/>
      <c r="CN1071" s="60"/>
      <c r="CO1071" s="60"/>
      <c r="CP1071" s="60"/>
      <c r="CQ1071" s="60"/>
      <c r="CR1071" s="60"/>
      <c r="CS1071" s="60"/>
      <c r="CT1071" s="60"/>
      <c r="CU1071" s="60"/>
      <c r="CV1071" s="60"/>
      <c r="CW1071" s="60"/>
      <c r="CX1071" s="60"/>
      <c r="CY1071" s="60"/>
      <c r="CZ1071" s="60"/>
      <c r="DA1071" s="60"/>
      <c r="DB1071" s="60"/>
      <c r="DC1071" s="60"/>
      <c r="DD1071" s="60"/>
      <c r="DE1071" s="60"/>
      <c r="DF1071" s="60"/>
      <c r="DG1071" s="60"/>
      <c r="DH1071" s="60"/>
      <c r="DI1071" s="60"/>
      <c r="DJ1071" s="60"/>
      <c r="DK1071" s="60"/>
      <c r="DL1071" s="60"/>
      <c r="DM1071" s="60"/>
      <c r="DN1071" s="60"/>
      <c r="DO1071" s="60"/>
      <c r="DP1071" s="60"/>
      <c r="DQ1071" s="60"/>
      <c r="DR1071" s="60"/>
      <c r="DS1071" s="60"/>
      <c r="DT1071" s="60"/>
      <c r="DU1071" s="60"/>
      <c r="DV1071" s="60"/>
      <c r="DW1071" s="60"/>
      <c r="DX1071" s="60"/>
      <c r="DY1071" s="60"/>
      <c r="DZ1071" s="60"/>
      <c r="EA1071" s="60"/>
      <c r="EB1071" s="60"/>
      <c r="EC1071" s="60"/>
      <c r="ED1071" s="60"/>
      <c r="EE1071" s="60"/>
      <c r="EF1071" s="60"/>
      <c r="EG1071" s="60"/>
      <c r="EH1071" s="60"/>
      <c r="EI1071" s="60"/>
      <c r="EJ1071" s="60"/>
      <c r="EK1071" s="60"/>
      <c r="EL1071" s="60"/>
    </row>
    <row r="1072" spans="41:142" ht="15" x14ac:dyDescent="0.25">
      <c r="AO1072" s="60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 s="60"/>
      <c r="BD1072" s="60"/>
      <c r="BE1072" s="60"/>
      <c r="BF1072" s="60"/>
      <c r="BG1072" s="60"/>
      <c r="BH1072" s="60"/>
      <c r="BI1072" s="60"/>
      <c r="BJ1072" s="60"/>
      <c r="BK1072" s="60"/>
      <c r="BL1072" s="60"/>
      <c r="BM1072" s="60"/>
      <c r="BN1072" s="60"/>
      <c r="BO1072" s="60"/>
      <c r="BP1072" s="60"/>
      <c r="BQ1072" s="60"/>
      <c r="BR1072" s="60"/>
      <c r="BS1072" s="60"/>
      <c r="BT1072" s="60"/>
      <c r="BU1072" s="60"/>
      <c r="BV1072" s="60"/>
      <c r="BW1072" s="60"/>
      <c r="BX1072" s="60"/>
      <c r="BY1072" s="60"/>
      <c r="BZ1072" s="60"/>
      <c r="CA1072" s="60"/>
      <c r="CB1072" s="60"/>
      <c r="CC1072" s="60"/>
      <c r="CD1072" s="60"/>
      <c r="CE1072" s="60"/>
      <c r="CF1072" s="60"/>
      <c r="CG1072" s="60"/>
      <c r="CH1072" s="60"/>
      <c r="CI1072" s="60"/>
      <c r="CJ1072" s="60"/>
      <c r="CK1072" s="60"/>
      <c r="CL1072" s="60"/>
      <c r="CM1072" s="60"/>
      <c r="CN1072" s="60"/>
      <c r="CO1072" s="60"/>
      <c r="CP1072" s="60"/>
      <c r="CQ1072" s="60"/>
      <c r="CR1072" s="60"/>
      <c r="CS1072" s="60"/>
      <c r="CT1072" s="60"/>
      <c r="CU1072" s="60"/>
      <c r="CV1072" s="60"/>
      <c r="CW1072" s="60"/>
      <c r="CX1072" s="60"/>
      <c r="CY1072" s="60"/>
      <c r="CZ1072" s="60"/>
      <c r="DA1072" s="60"/>
      <c r="DB1072" s="60"/>
      <c r="DC1072" s="60"/>
      <c r="DD1072" s="60"/>
      <c r="DE1072" s="60"/>
      <c r="DF1072" s="60"/>
      <c r="DG1072" s="60"/>
      <c r="DH1072" s="60"/>
      <c r="DI1072" s="60"/>
      <c r="DJ1072" s="60"/>
      <c r="DK1072" s="60"/>
      <c r="DL1072" s="60"/>
      <c r="DM1072" s="60"/>
      <c r="DN1072" s="60"/>
      <c r="DO1072" s="60"/>
      <c r="DP1072" s="60"/>
      <c r="DQ1072" s="60"/>
      <c r="DR1072" s="60"/>
      <c r="DS1072" s="60"/>
      <c r="DT1072" s="60"/>
      <c r="DU1072" s="60"/>
      <c r="DV1072" s="60"/>
      <c r="DW1072" s="60"/>
      <c r="DX1072" s="60"/>
      <c r="DY1072" s="60"/>
      <c r="DZ1072" s="60"/>
      <c r="EA1072" s="60"/>
      <c r="EB1072" s="60"/>
      <c r="EC1072" s="60"/>
      <c r="ED1072" s="60"/>
      <c r="EE1072" s="60"/>
      <c r="EF1072" s="60"/>
      <c r="EG1072" s="60"/>
      <c r="EH1072" s="60"/>
      <c r="EI1072" s="60"/>
      <c r="EJ1072" s="60"/>
      <c r="EK1072" s="60"/>
      <c r="EL1072" s="60"/>
    </row>
    <row r="1073" spans="41:142" ht="15" x14ac:dyDescent="0.25">
      <c r="AO1073" s="60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 s="60"/>
      <c r="BD1073" s="60"/>
      <c r="BE1073" s="60"/>
      <c r="BF1073" s="60"/>
      <c r="BG1073" s="60"/>
      <c r="BH1073" s="60"/>
      <c r="BI1073" s="60"/>
      <c r="BJ1073" s="60"/>
      <c r="BK1073" s="60"/>
      <c r="BL1073" s="60"/>
      <c r="BM1073" s="60"/>
      <c r="BN1073" s="60"/>
      <c r="BO1073" s="60"/>
      <c r="BP1073" s="60"/>
      <c r="BQ1073" s="60"/>
      <c r="BR1073" s="60"/>
      <c r="BS1073" s="60"/>
      <c r="BT1073" s="60"/>
      <c r="BU1073" s="60"/>
      <c r="BV1073" s="60"/>
      <c r="BW1073" s="60"/>
      <c r="BX1073" s="60"/>
      <c r="BY1073" s="60"/>
      <c r="BZ1073" s="60"/>
      <c r="CA1073" s="60"/>
      <c r="CB1073" s="60"/>
      <c r="CC1073" s="60"/>
      <c r="CD1073" s="60"/>
      <c r="CE1073" s="60"/>
      <c r="CF1073" s="60"/>
      <c r="CG1073" s="60"/>
      <c r="CH1073" s="60"/>
      <c r="CI1073" s="60"/>
      <c r="CJ1073" s="60"/>
      <c r="CK1073" s="60"/>
      <c r="CL1073" s="60"/>
      <c r="CM1073" s="60"/>
      <c r="CN1073" s="60"/>
      <c r="CO1073" s="60"/>
      <c r="CP1073" s="60"/>
      <c r="CQ1073" s="60"/>
      <c r="CR1073" s="60"/>
      <c r="CS1073" s="60"/>
      <c r="CT1073" s="60"/>
      <c r="CU1073" s="60"/>
      <c r="CV1073" s="60"/>
      <c r="CW1073" s="60"/>
      <c r="CX1073" s="60"/>
      <c r="CY1073" s="60"/>
      <c r="CZ1073" s="60"/>
      <c r="DA1073" s="60"/>
      <c r="DB1073" s="60"/>
      <c r="DC1073" s="60"/>
      <c r="DD1073" s="60"/>
      <c r="DE1073" s="60"/>
      <c r="DF1073" s="60"/>
      <c r="DG1073" s="60"/>
      <c r="DH1073" s="60"/>
      <c r="DI1073" s="60"/>
      <c r="DJ1073" s="60"/>
      <c r="DK1073" s="60"/>
      <c r="DL1073" s="60"/>
      <c r="DM1073" s="60"/>
      <c r="DN1073" s="60"/>
      <c r="DO1073" s="60"/>
      <c r="DP1073" s="60"/>
      <c r="DQ1073" s="60"/>
      <c r="DR1073" s="60"/>
      <c r="DS1073" s="60"/>
      <c r="DT1073" s="60"/>
      <c r="DU1073" s="60"/>
      <c r="DV1073" s="60"/>
      <c r="DW1073" s="60"/>
      <c r="DX1073" s="60"/>
      <c r="DY1073" s="60"/>
      <c r="DZ1073" s="60"/>
      <c r="EA1073" s="60"/>
      <c r="EB1073" s="60"/>
      <c r="EC1073" s="60"/>
      <c r="ED1073" s="60"/>
      <c r="EE1073" s="60"/>
      <c r="EF1073" s="60"/>
      <c r="EG1073" s="60"/>
      <c r="EH1073" s="60"/>
      <c r="EI1073" s="60"/>
      <c r="EJ1073" s="60"/>
      <c r="EK1073" s="60"/>
      <c r="EL1073" s="60"/>
    </row>
    <row r="1074" spans="41:142" ht="15" x14ac:dyDescent="0.25">
      <c r="AO1074" s="60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 s="60"/>
      <c r="BD1074" s="60"/>
      <c r="BE1074" s="60"/>
      <c r="BF1074" s="60"/>
      <c r="BG1074" s="60"/>
      <c r="BH1074" s="60"/>
      <c r="BI1074" s="60"/>
      <c r="BJ1074" s="60"/>
      <c r="BK1074" s="60"/>
      <c r="BL1074" s="60"/>
      <c r="BM1074" s="60"/>
      <c r="BN1074" s="60"/>
      <c r="BO1074" s="60"/>
      <c r="BP1074" s="60"/>
      <c r="BQ1074" s="60"/>
      <c r="BR1074" s="60"/>
      <c r="BS1074" s="60"/>
      <c r="BT1074" s="60"/>
      <c r="BU1074" s="60"/>
      <c r="BV1074" s="60"/>
      <c r="BW1074" s="60"/>
      <c r="BX1074" s="60"/>
      <c r="BY1074" s="60"/>
      <c r="BZ1074" s="60"/>
      <c r="CA1074" s="60"/>
      <c r="CB1074" s="60"/>
      <c r="CC1074" s="60"/>
      <c r="CD1074" s="60"/>
      <c r="CE1074" s="60"/>
      <c r="CF1074" s="60"/>
      <c r="CG1074" s="60"/>
      <c r="CH1074" s="60"/>
      <c r="CI1074" s="60"/>
      <c r="CJ1074" s="60"/>
      <c r="CK1074" s="60"/>
      <c r="CL1074" s="60"/>
      <c r="CM1074" s="60"/>
      <c r="CN1074" s="60"/>
      <c r="CO1074" s="60"/>
      <c r="CP1074" s="60"/>
      <c r="CQ1074" s="60"/>
      <c r="CR1074" s="60"/>
      <c r="CS1074" s="60"/>
      <c r="CT1074" s="60"/>
      <c r="CU1074" s="60"/>
      <c r="CV1074" s="60"/>
      <c r="CW1074" s="60"/>
      <c r="CX1074" s="60"/>
      <c r="CY1074" s="60"/>
      <c r="CZ1074" s="60"/>
      <c r="DA1074" s="60"/>
      <c r="DB1074" s="60"/>
      <c r="DC1074" s="60"/>
      <c r="DD1074" s="60"/>
      <c r="DE1074" s="60"/>
      <c r="DF1074" s="60"/>
      <c r="DG1074" s="60"/>
      <c r="DH1074" s="60"/>
      <c r="DI1074" s="60"/>
      <c r="DJ1074" s="60"/>
      <c r="DK1074" s="60"/>
      <c r="DL1074" s="60"/>
      <c r="DM1074" s="60"/>
      <c r="DN1074" s="60"/>
      <c r="DO1074" s="60"/>
      <c r="DP1074" s="60"/>
      <c r="DQ1074" s="60"/>
      <c r="DR1074" s="60"/>
      <c r="DS1074" s="60"/>
      <c r="DT1074" s="60"/>
      <c r="DU1074" s="60"/>
      <c r="DV1074" s="60"/>
      <c r="DW1074" s="60"/>
      <c r="DX1074" s="60"/>
      <c r="DY1074" s="60"/>
      <c r="DZ1074" s="60"/>
      <c r="EA1074" s="60"/>
      <c r="EB1074" s="60"/>
      <c r="EC1074" s="60"/>
      <c r="ED1074" s="60"/>
      <c r="EE1074" s="60"/>
      <c r="EF1074" s="60"/>
      <c r="EG1074" s="60"/>
      <c r="EH1074" s="60"/>
      <c r="EI1074" s="60"/>
      <c r="EJ1074" s="60"/>
      <c r="EK1074" s="60"/>
      <c r="EL1074" s="60"/>
    </row>
    <row r="1075" spans="41:142" ht="15" x14ac:dyDescent="0.25">
      <c r="AO1075" s="60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 s="60"/>
      <c r="BD1075" s="60"/>
      <c r="BE1075" s="60"/>
      <c r="BF1075" s="60"/>
      <c r="BG1075" s="60"/>
      <c r="BH1075" s="60"/>
      <c r="BI1075" s="60"/>
      <c r="BJ1075" s="60"/>
      <c r="BK1075" s="60"/>
      <c r="BL1075" s="60"/>
      <c r="BM1075" s="60"/>
      <c r="BN1075" s="60"/>
      <c r="BO1075" s="60"/>
      <c r="BP1075" s="60"/>
      <c r="BQ1075" s="60"/>
      <c r="BR1075" s="60"/>
      <c r="BS1075" s="60"/>
      <c r="BT1075" s="60"/>
      <c r="BU1075" s="60"/>
      <c r="BV1075" s="60"/>
      <c r="BW1075" s="60"/>
      <c r="BX1075" s="60"/>
      <c r="BY1075" s="60"/>
      <c r="BZ1075" s="60"/>
      <c r="CA1075" s="60"/>
      <c r="CB1075" s="60"/>
      <c r="CC1075" s="60"/>
      <c r="CD1075" s="60"/>
      <c r="CE1075" s="60"/>
      <c r="CF1075" s="60"/>
      <c r="CG1075" s="60"/>
      <c r="CH1075" s="60"/>
      <c r="CI1075" s="60"/>
      <c r="CJ1075" s="60"/>
      <c r="CK1075" s="60"/>
      <c r="CL1075" s="60"/>
      <c r="CM1075" s="60"/>
      <c r="CN1075" s="60"/>
      <c r="CO1075" s="60"/>
      <c r="CP1075" s="60"/>
      <c r="CQ1075" s="60"/>
      <c r="CR1075" s="60"/>
      <c r="CS1075" s="60"/>
      <c r="CT1075" s="60"/>
      <c r="CU1075" s="60"/>
      <c r="CV1075" s="60"/>
      <c r="CW1075" s="60"/>
      <c r="CX1075" s="60"/>
      <c r="CY1075" s="60"/>
      <c r="CZ1075" s="60"/>
      <c r="DA1075" s="60"/>
      <c r="DB1075" s="60"/>
      <c r="DC1075" s="60"/>
      <c r="DD1075" s="60"/>
      <c r="DE1075" s="60"/>
      <c r="DF1075" s="60"/>
      <c r="DG1075" s="60"/>
      <c r="DH1075" s="60"/>
      <c r="DI1075" s="60"/>
      <c r="DJ1075" s="60"/>
      <c r="DK1075" s="60"/>
      <c r="DL1075" s="60"/>
      <c r="DM1075" s="60"/>
      <c r="DN1075" s="60"/>
      <c r="DO1075" s="60"/>
      <c r="DP1075" s="60"/>
      <c r="DQ1075" s="60"/>
      <c r="DR1075" s="60"/>
      <c r="DS1075" s="60"/>
      <c r="DT1075" s="60"/>
      <c r="DU1075" s="60"/>
      <c r="DV1075" s="60"/>
      <c r="DW1075" s="60"/>
      <c r="DX1075" s="60"/>
      <c r="DY1075" s="60"/>
      <c r="DZ1075" s="60"/>
      <c r="EA1075" s="60"/>
      <c r="EB1075" s="60"/>
      <c r="EC1075" s="60"/>
      <c r="ED1075" s="60"/>
      <c r="EE1075" s="60"/>
      <c r="EF1075" s="60"/>
      <c r="EG1075" s="60"/>
      <c r="EH1075" s="60"/>
      <c r="EI1075" s="60"/>
      <c r="EJ1075" s="60"/>
      <c r="EK1075" s="60"/>
      <c r="EL1075" s="60"/>
    </row>
    <row r="1076" spans="41:142" ht="15" x14ac:dyDescent="0.25">
      <c r="AO1076" s="60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 s="60"/>
      <c r="BD1076" s="60"/>
      <c r="BE1076" s="60"/>
      <c r="BF1076" s="60"/>
      <c r="BG1076" s="60"/>
      <c r="BH1076" s="60"/>
      <c r="BI1076" s="60"/>
      <c r="BJ1076" s="60"/>
      <c r="BK1076" s="60"/>
      <c r="BL1076" s="60"/>
      <c r="BM1076" s="60"/>
      <c r="BN1076" s="60"/>
      <c r="BO1076" s="60"/>
      <c r="BP1076" s="60"/>
      <c r="BQ1076" s="60"/>
      <c r="BR1076" s="60"/>
      <c r="BS1076" s="60"/>
      <c r="BT1076" s="60"/>
      <c r="BU1076" s="60"/>
      <c r="BV1076" s="60"/>
      <c r="BW1076" s="60"/>
      <c r="BX1076" s="60"/>
      <c r="BY1076" s="60"/>
      <c r="BZ1076" s="60"/>
      <c r="CA1076" s="60"/>
      <c r="CB1076" s="60"/>
      <c r="CC1076" s="60"/>
      <c r="CD1076" s="60"/>
      <c r="CE1076" s="60"/>
      <c r="CF1076" s="60"/>
      <c r="CG1076" s="60"/>
      <c r="CH1076" s="60"/>
      <c r="CI1076" s="60"/>
      <c r="CJ1076" s="60"/>
      <c r="CK1076" s="60"/>
      <c r="CL1076" s="60"/>
      <c r="CM1076" s="60"/>
      <c r="CN1076" s="60"/>
      <c r="CO1076" s="60"/>
      <c r="CP1076" s="60"/>
      <c r="CQ1076" s="60"/>
      <c r="CR1076" s="60"/>
      <c r="CS1076" s="60"/>
      <c r="CT1076" s="60"/>
      <c r="CU1076" s="60"/>
      <c r="CV1076" s="60"/>
      <c r="CW1076" s="60"/>
      <c r="CX1076" s="60"/>
      <c r="CY1076" s="60"/>
      <c r="CZ1076" s="60"/>
      <c r="DA1076" s="60"/>
      <c r="DB1076" s="60"/>
      <c r="DC1076" s="60"/>
      <c r="DD1076" s="60"/>
      <c r="DE1076" s="60"/>
      <c r="DF1076" s="60"/>
      <c r="DG1076" s="60"/>
      <c r="DH1076" s="60"/>
      <c r="DI1076" s="60"/>
      <c r="DJ1076" s="60"/>
      <c r="DK1076" s="60"/>
      <c r="DL1076" s="60"/>
      <c r="DM1076" s="60"/>
      <c r="DN1076" s="60"/>
      <c r="DO1076" s="60"/>
      <c r="DP1076" s="60"/>
      <c r="DQ1076" s="60"/>
      <c r="DR1076" s="60"/>
      <c r="DS1076" s="60"/>
      <c r="DT1076" s="60"/>
      <c r="DU1076" s="60"/>
      <c r="DV1076" s="60"/>
      <c r="DW1076" s="60"/>
      <c r="DX1076" s="60"/>
      <c r="DY1076" s="60"/>
      <c r="DZ1076" s="60"/>
      <c r="EA1076" s="60"/>
      <c r="EB1076" s="60"/>
      <c r="EC1076" s="60"/>
      <c r="ED1076" s="60"/>
      <c r="EE1076" s="60"/>
      <c r="EF1076" s="60"/>
      <c r="EG1076" s="60"/>
      <c r="EH1076" s="60"/>
      <c r="EI1076" s="60"/>
      <c r="EJ1076" s="60"/>
      <c r="EK1076" s="60"/>
      <c r="EL1076" s="60"/>
    </row>
    <row r="1077" spans="41:142" ht="15" x14ac:dyDescent="0.25">
      <c r="AO1077" s="60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 s="60"/>
      <c r="BD1077" s="60"/>
      <c r="BE1077" s="60"/>
      <c r="BF1077" s="60"/>
      <c r="BG1077" s="60"/>
      <c r="BH1077" s="60"/>
      <c r="BI1077" s="60"/>
      <c r="BJ1077" s="60"/>
      <c r="BK1077" s="60"/>
      <c r="BL1077" s="60"/>
      <c r="BM1077" s="60"/>
      <c r="BN1077" s="60"/>
      <c r="BO1077" s="60"/>
      <c r="BP1077" s="60"/>
      <c r="BQ1077" s="60"/>
      <c r="BR1077" s="60"/>
      <c r="BS1077" s="60"/>
      <c r="BT1077" s="60"/>
      <c r="BU1077" s="60"/>
      <c r="BV1077" s="60"/>
      <c r="BW1077" s="60"/>
      <c r="BX1077" s="60"/>
      <c r="BY1077" s="60"/>
      <c r="BZ1077" s="60"/>
      <c r="CA1077" s="60"/>
      <c r="CB1077" s="60"/>
      <c r="CC1077" s="60"/>
      <c r="CD1077" s="60"/>
      <c r="CE1077" s="60"/>
      <c r="CF1077" s="60"/>
      <c r="CG1077" s="60"/>
      <c r="CH1077" s="60"/>
      <c r="CI1077" s="60"/>
      <c r="CJ1077" s="60"/>
      <c r="CK1077" s="60"/>
      <c r="CL1077" s="60"/>
      <c r="CM1077" s="60"/>
      <c r="CN1077" s="60"/>
      <c r="CO1077" s="60"/>
      <c r="CP1077" s="60"/>
      <c r="CQ1077" s="60"/>
      <c r="CR1077" s="60"/>
      <c r="CS1077" s="60"/>
      <c r="CT1077" s="60"/>
      <c r="CU1077" s="60"/>
      <c r="CV1077" s="60"/>
      <c r="CW1077" s="60"/>
      <c r="CX1077" s="60"/>
      <c r="CY1077" s="60"/>
      <c r="CZ1077" s="60"/>
      <c r="DA1077" s="60"/>
      <c r="DB1077" s="60"/>
      <c r="DC1077" s="60"/>
      <c r="DD1077" s="60"/>
      <c r="DE1077" s="60"/>
      <c r="DF1077" s="60"/>
      <c r="DG1077" s="60"/>
      <c r="DH1077" s="60"/>
      <c r="DI1077" s="60"/>
      <c r="DJ1077" s="60"/>
      <c r="DK1077" s="60"/>
      <c r="DL1077" s="60"/>
      <c r="DM1077" s="60"/>
      <c r="DN1077" s="60"/>
      <c r="DO1077" s="60"/>
      <c r="DP1077" s="60"/>
      <c r="DQ1077" s="60"/>
      <c r="DR1077" s="60"/>
      <c r="DS1077" s="60"/>
      <c r="DT1077" s="60"/>
      <c r="DU1077" s="60"/>
      <c r="DV1077" s="60"/>
      <c r="DW1077" s="60"/>
      <c r="DX1077" s="60"/>
      <c r="DY1077" s="60"/>
      <c r="DZ1077" s="60"/>
      <c r="EA1077" s="60"/>
      <c r="EB1077" s="60"/>
      <c r="EC1077" s="60"/>
      <c r="ED1077" s="60"/>
      <c r="EE1077" s="60"/>
      <c r="EF1077" s="60"/>
      <c r="EG1077" s="60"/>
      <c r="EH1077" s="60"/>
      <c r="EI1077" s="60"/>
      <c r="EJ1077" s="60"/>
      <c r="EK1077" s="60"/>
      <c r="EL1077" s="60"/>
    </row>
    <row r="1078" spans="41:142" ht="15" x14ac:dyDescent="0.25">
      <c r="AO1078" s="60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 s="60"/>
      <c r="BD1078" s="60"/>
      <c r="BE1078" s="60"/>
      <c r="BF1078" s="60"/>
      <c r="BG1078" s="60"/>
      <c r="BH1078" s="60"/>
      <c r="BI1078" s="60"/>
      <c r="BJ1078" s="60"/>
      <c r="BK1078" s="60"/>
      <c r="BL1078" s="60"/>
      <c r="BM1078" s="60"/>
      <c r="BN1078" s="60"/>
      <c r="BO1078" s="60"/>
      <c r="BP1078" s="60"/>
      <c r="BQ1078" s="60"/>
      <c r="BR1078" s="60"/>
      <c r="BS1078" s="60"/>
      <c r="BT1078" s="60"/>
      <c r="BU1078" s="60"/>
      <c r="BV1078" s="60"/>
      <c r="BW1078" s="60"/>
      <c r="BX1078" s="60"/>
      <c r="BY1078" s="60"/>
      <c r="BZ1078" s="60"/>
      <c r="CA1078" s="60"/>
      <c r="CB1078" s="60"/>
      <c r="CC1078" s="60"/>
      <c r="CD1078" s="60"/>
      <c r="CE1078" s="60"/>
      <c r="CF1078" s="60"/>
      <c r="CG1078" s="60"/>
      <c r="CH1078" s="60"/>
      <c r="CI1078" s="60"/>
      <c r="CJ1078" s="60"/>
      <c r="CK1078" s="60"/>
      <c r="CL1078" s="60"/>
      <c r="CM1078" s="60"/>
      <c r="CN1078" s="60"/>
      <c r="CO1078" s="60"/>
      <c r="CP1078" s="60"/>
      <c r="CQ1078" s="60"/>
      <c r="CR1078" s="60"/>
      <c r="CS1078" s="60"/>
      <c r="CT1078" s="60"/>
      <c r="CU1078" s="60"/>
      <c r="CV1078" s="60"/>
      <c r="CW1078" s="60"/>
      <c r="CX1078" s="60"/>
      <c r="CY1078" s="60"/>
      <c r="CZ1078" s="60"/>
      <c r="DA1078" s="60"/>
      <c r="DB1078" s="60"/>
      <c r="DC1078" s="60"/>
      <c r="DD1078" s="60"/>
      <c r="DE1078" s="60"/>
      <c r="DF1078" s="60"/>
      <c r="DG1078" s="60"/>
      <c r="DH1078" s="60"/>
      <c r="DI1078" s="60"/>
      <c r="DJ1078" s="60"/>
      <c r="DK1078" s="60"/>
      <c r="DL1078" s="60"/>
      <c r="DM1078" s="60"/>
      <c r="DN1078" s="60"/>
      <c r="DO1078" s="60"/>
      <c r="DP1078" s="60"/>
      <c r="DQ1078" s="60"/>
      <c r="DR1078" s="60"/>
      <c r="DS1078" s="60"/>
      <c r="DT1078" s="60"/>
      <c r="DU1078" s="60"/>
      <c r="DV1078" s="60"/>
      <c r="DW1078" s="60"/>
      <c r="DX1078" s="60"/>
      <c r="DY1078" s="60"/>
      <c r="DZ1078" s="60"/>
      <c r="EA1078" s="60"/>
      <c r="EB1078" s="60"/>
      <c r="EC1078" s="60"/>
      <c r="ED1078" s="60"/>
      <c r="EE1078" s="60"/>
      <c r="EF1078" s="60"/>
      <c r="EG1078" s="60"/>
      <c r="EH1078" s="60"/>
      <c r="EI1078" s="60"/>
      <c r="EJ1078" s="60"/>
      <c r="EK1078" s="60"/>
      <c r="EL1078" s="60"/>
    </row>
    <row r="1079" spans="41:142" ht="15" x14ac:dyDescent="0.25">
      <c r="AO1079" s="60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 s="60"/>
      <c r="BD1079" s="60"/>
      <c r="BE1079" s="60"/>
      <c r="BF1079" s="60"/>
      <c r="BG1079" s="60"/>
      <c r="BH1079" s="60"/>
      <c r="BI1079" s="60"/>
      <c r="BJ1079" s="60"/>
      <c r="BK1079" s="60"/>
      <c r="BL1079" s="60"/>
      <c r="BM1079" s="60"/>
      <c r="BN1079" s="60"/>
      <c r="BO1079" s="60"/>
      <c r="BP1079" s="60"/>
      <c r="BQ1079" s="60"/>
      <c r="BR1079" s="60"/>
      <c r="BS1079" s="60"/>
      <c r="BT1079" s="60"/>
      <c r="BU1079" s="60"/>
      <c r="BV1079" s="60"/>
      <c r="BW1079" s="60"/>
      <c r="BX1079" s="60"/>
      <c r="BY1079" s="60"/>
      <c r="BZ1079" s="60"/>
      <c r="CA1079" s="60"/>
      <c r="CB1079" s="60"/>
      <c r="CC1079" s="60"/>
      <c r="CD1079" s="60"/>
      <c r="CE1079" s="60"/>
      <c r="CF1079" s="60"/>
      <c r="CG1079" s="60"/>
      <c r="CH1079" s="60"/>
      <c r="CI1079" s="60"/>
      <c r="CJ1079" s="60"/>
      <c r="CK1079" s="60"/>
      <c r="CL1079" s="60"/>
      <c r="CM1079" s="60"/>
      <c r="CN1079" s="60"/>
      <c r="CO1079" s="60"/>
      <c r="CP1079" s="60"/>
      <c r="CQ1079" s="60"/>
      <c r="CR1079" s="60"/>
      <c r="CS1079" s="60"/>
      <c r="CT1079" s="60"/>
      <c r="CU1079" s="60"/>
      <c r="CV1079" s="60"/>
      <c r="CW1079" s="60"/>
      <c r="CX1079" s="60"/>
      <c r="CY1079" s="60"/>
      <c r="CZ1079" s="60"/>
      <c r="DA1079" s="60"/>
      <c r="DB1079" s="60"/>
      <c r="DC1079" s="60"/>
      <c r="DD1079" s="60"/>
      <c r="DE1079" s="60"/>
      <c r="DF1079" s="60"/>
      <c r="DG1079" s="60"/>
      <c r="DH1079" s="60"/>
      <c r="DI1079" s="60"/>
      <c r="DJ1079" s="60"/>
      <c r="DK1079" s="60"/>
      <c r="DL1079" s="60"/>
      <c r="DM1079" s="60"/>
      <c r="DN1079" s="60"/>
      <c r="DO1079" s="60"/>
      <c r="DP1079" s="60"/>
      <c r="DQ1079" s="60"/>
      <c r="DR1079" s="60"/>
      <c r="DS1079" s="60"/>
      <c r="DT1079" s="60"/>
      <c r="DU1079" s="60"/>
      <c r="DV1079" s="60"/>
      <c r="DW1079" s="60"/>
      <c r="DX1079" s="60"/>
      <c r="DY1079" s="60"/>
      <c r="DZ1079" s="60"/>
      <c r="EA1079" s="60"/>
      <c r="EB1079" s="60"/>
      <c r="EC1079" s="60"/>
      <c r="ED1079" s="60"/>
      <c r="EE1079" s="60"/>
      <c r="EF1079" s="60"/>
      <c r="EG1079" s="60"/>
      <c r="EH1079" s="60"/>
      <c r="EI1079" s="60"/>
      <c r="EJ1079" s="60"/>
      <c r="EK1079" s="60"/>
      <c r="EL1079" s="60"/>
    </row>
    <row r="1080" spans="41:142" ht="15" x14ac:dyDescent="0.25">
      <c r="AO1080" s="6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 s="60"/>
      <c r="BD1080" s="60"/>
      <c r="BE1080" s="60"/>
      <c r="BF1080" s="60"/>
      <c r="BG1080" s="60"/>
      <c r="BH1080" s="60"/>
      <c r="BI1080" s="60"/>
      <c r="BJ1080" s="60"/>
      <c r="BK1080" s="60"/>
      <c r="BL1080" s="60"/>
      <c r="BM1080" s="60"/>
      <c r="BN1080" s="60"/>
      <c r="BO1080" s="60"/>
      <c r="BP1080" s="60"/>
      <c r="BQ1080" s="60"/>
      <c r="BR1080" s="60"/>
      <c r="BS1080" s="60"/>
      <c r="BT1080" s="60"/>
      <c r="BU1080" s="60"/>
      <c r="BV1080" s="60"/>
      <c r="BW1080" s="60"/>
      <c r="BX1080" s="60"/>
      <c r="BY1080" s="60"/>
      <c r="BZ1080" s="60"/>
      <c r="CA1080" s="60"/>
      <c r="CB1080" s="60"/>
      <c r="CC1080" s="60"/>
      <c r="CD1080" s="60"/>
      <c r="CE1080" s="60"/>
      <c r="CF1080" s="60"/>
      <c r="CG1080" s="60"/>
      <c r="CH1080" s="60"/>
      <c r="CI1080" s="60"/>
      <c r="CJ1080" s="60"/>
      <c r="CK1080" s="60"/>
      <c r="CL1080" s="60"/>
      <c r="CM1080" s="60"/>
      <c r="CN1080" s="60"/>
      <c r="CO1080" s="60"/>
      <c r="CP1080" s="60"/>
      <c r="CQ1080" s="60"/>
      <c r="CR1080" s="60"/>
      <c r="CS1080" s="60"/>
      <c r="CT1080" s="60"/>
      <c r="CU1080" s="60"/>
      <c r="CV1080" s="60"/>
      <c r="CW1080" s="60"/>
      <c r="CX1080" s="60"/>
      <c r="CY1080" s="60"/>
      <c r="CZ1080" s="60"/>
      <c r="DA1080" s="60"/>
      <c r="DB1080" s="60"/>
      <c r="DC1080" s="60"/>
      <c r="DD1080" s="60"/>
      <c r="DE1080" s="60"/>
      <c r="DF1080" s="60"/>
      <c r="DG1080" s="60"/>
      <c r="DH1080" s="60"/>
      <c r="DI1080" s="60"/>
      <c r="DJ1080" s="60"/>
      <c r="DK1080" s="60"/>
      <c r="DL1080" s="60"/>
      <c r="DM1080" s="60"/>
      <c r="DN1080" s="60"/>
      <c r="DO1080" s="60"/>
      <c r="DP1080" s="60"/>
      <c r="DQ1080" s="60"/>
      <c r="DR1080" s="60"/>
      <c r="DS1080" s="60"/>
      <c r="DT1080" s="60"/>
      <c r="DU1080" s="60"/>
      <c r="DV1080" s="60"/>
      <c r="DW1080" s="60"/>
      <c r="DX1080" s="60"/>
      <c r="DY1080" s="60"/>
      <c r="DZ1080" s="60"/>
      <c r="EA1080" s="60"/>
      <c r="EB1080" s="60"/>
      <c r="EC1080" s="60"/>
      <c r="ED1080" s="60"/>
      <c r="EE1080" s="60"/>
      <c r="EF1080" s="60"/>
      <c r="EG1080" s="60"/>
      <c r="EH1080" s="60"/>
      <c r="EI1080" s="60"/>
      <c r="EJ1080" s="60"/>
      <c r="EK1080" s="60"/>
      <c r="EL1080" s="60"/>
    </row>
    <row r="1081" spans="41:142" ht="15" x14ac:dyDescent="0.25">
      <c r="AO1081" s="60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 s="60"/>
      <c r="BD1081" s="60"/>
      <c r="BE1081" s="60"/>
      <c r="BF1081" s="60"/>
      <c r="BG1081" s="60"/>
      <c r="BH1081" s="60"/>
      <c r="BI1081" s="60"/>
      <c r="BJ1081" s="60"/>
      <c r="BK1081" s="60"/>
      <c r="BL1081" s="60"/>
      <c r="BM1081" s="60"/>
      <c r="BN1081" s="60"/>
      <c r="BO1081" s="60"/>
      <c r="BP1081" s="60"/>
      <c r="BQ1081" s="60"/>
      <c r="BR1081" s="60"/>
      <c r="BS1081" s="60"/>
      <c r="BT1081" s="60"/>
      <c r="BU1081" s="60"/>
      <c r="BV1081" s="60"/>
      <c r="BW1081" s="60"/>
      <c r="BX1081" s="60"/>
      <c r="BY1081" s="60"/>
      <c r="BZ1081" s="60"/>
      <c r="CA1081" s="60"/>
      <c r="CB1081" s="60"/>
      <c r="CC1081" s="60"/>
      <c r="CD1081" s="60"/>
      <c r="CE1081" s="60"/>
      <c r="CF1081" s="60"/>
      <c r="CG1081" s="60"/>
      <c r="CH1081" s="60"/>
      <c r="CI1081" s="60"/>
      <c r="CJ1081" s="60"/>
      <c r="CK1081" s="60"/>
      <c r="CL1081" s="60"/>
      <c r="CM1081" s="60"/>
      <c r="CN1081" s="60"/>
      <c r="CO1081" s="60"/>
      <c r="CP1081" s="60"/>
      <c r="CQ1081" s="60"/>
      <c r="CR1081" s="60"/>
      <c r="CS1081" s="60"/>
      <c r="CT1081" s="60"/>
      <c r="CU1081" s="60"/>
      <c r="CV1081" s="60"/>
      <c r="CW1081" s="60"/>
      <c r="CX1081" s="60"/>
      <c r="CY1081" s="60"/>
      <c r="CZ1081" s="60"/>
      <c r="DA1081" s="60"/>
      <c r="DB1081" s="60"/>
      <c r="DC1081" s="60"/>
      <c r="DD1081" s="60"/>
      <c r="DE1081" s="60"/>
      <c r="DF1081" s="60"/>
      <c r="DG1081" s="60"/>
      <c r="DH1081" s="60"/>
      <c r="DI1081" s="60"/>
      <c r="DJ1081" s="60"/>
      <c r="DK1081" s="60"/>
      <c r="DL1081" s="60"/>
      <c r="DM1081" s="60"/>
      <c r="DN1081" s="60"/>
      <c r="DO1081" s="60"/>
      <c r="DP1081" s="60"/>
      <c r="DQ1081" s="60"/>
      <c r="DR1081" s="60"/>
      <c r="DS1081" s="60"/>
      <c r="DT1081" s="60"/>
      <c r="DU1081" s="60"/>
      <c r="DV1081" s="60"/>
      <c r="DW1081" s="60"/>
      <c r="DX1081" s="60"/>
      <c r="DY1081" s="60"/>
      <c r="DZ1081" s="60"/>
      <c r="EA1081" s="60"/>
      <c r="EB1081" s="60"/>
      <c r="EC1081" s="60"/>
      <c r="ED1081" s="60"/>
      <c r="EE1081" s="60"/>
      <c r="EF1081" s="60"/>
      <c r="EG1081" s="60"/>
      <c r="EH1081" s="60"/>
      <c r="EI1081" s="60"/>
      <c r="EJ1081" s="60"/>
      <c r="EK1081" s="60"/>
      <c r="EL1081" s="60"/>
    </row>
    <row r="1082" spans="41:142" ht="15" x14ac:dyDescent="0.25">
      <c r="AO1082" s="60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 s="60"/>
      <c r="BD1082" s="60"/>
      <c r="BE1082" s="60"/>
      <c r="BF1082" s="60"/>
      <c r="BG1082" s="60"/>
      <c r="BH1082" s="60"/>
      <c r="BI1082" s="60"/>
      <c r="BJ1082" s="60"/>
      <c r="BK1082" s="60"/>
      <c r="BL1082" s="60"/>
      <c r="BM1082" s="60"/>
      <c r="BN1082" s="60"/>
      <c r="BO1082" s="60"/>
      <c r="BP1082" s="60"/>
      <c r="BQ1082" s="60"/>
      <c r="BR1082" s="60"/>
      <c r="BS1082" s="60"/>
      <c r="BT1082" s="60"/>
      <c r="BU1082" s="60"/>
      <c r="BV1082" s="60"/>
      <c r="BW1082" s="60"/>
      <c r="BX1082" s="60"/>
      <c r="BY1082" s="60"/>
      <c r="BZ1082" s="60"/>
      <c r="CA1082" s="60"/>
      <c r="CB1082" s="60"/>
      <c r="CC1082" s="60"/>
      <c r="CD1082" s="60"/>
      <c r="CE1082" s="60"/>
      <c r="CF1082" s="60"/>
      <c r="CG1082" s="60"/>
      <c r="CH1082" s="60"/>
      <c r="CI1082" s="60"/>
      <c r="CJ1082" s="60"/>
      <c r="CK1082" s="60"/>
      <c r="CL1082" s="60"/>
      <c r="CM1082" s="60"/>
      <c r="CN1082" s="60"/>
      <c r="CO1082" s="60"/>
      <c r="CP1082" s="60"/>
      <c r="CQ1082" s="60"/>
      <c r="CR1082" s="60"/>
      <c r="CS1082" s="60"/>
      <c r="CT1082" s="60"/>
      <c r="CU1082" s="60"/>
      <c r="CV1082" s="60"/>
      <c r="CW1082" s="60"/>
      <c r="CX1082" s="60"/>
      <c r="CY1082" s="60"/>
      <c r="CZ1082" s="60"/>
      <c r="DA1082" s="60"/>
      <c r="DB1082" s="60"/>
      <c r="DC1082" s="60"/>
      <c r="DD1082" s="60"/>
      <c r="DE1082" s="60"/>
      <c r="DF1082" s="60"/>
      <c r="DG1082" s="60"/>
      <c r="DH1082" s="60"/>
      <c r="DI1082" s="60"/>
      <c r="DJ1082" s="60"/>
      <c r="DK1082" s="60"/>
      <c r="DL1082" s="60"/>
      <c r="DM1082" s="60"/>
      <c r="DN1082" s="60"/>
      <c r="DO1082" s="60"/>
      <c r="DP1082" s="60"/>
      <c r="DQ1082" s="60"/>
      <c r="DR1082" s="60"/>
      <c r="DS1082" s="60"/>
      <c r="DT1082" s="60"/>
      <c r="DU1082" s="60"/>
      <c r="DV1082" s="60"/>
      <c r="DW1082" s="60"/>
      <c r="DX1082" s="60"/>
      <c r="DY1082" s="60"/>
      <c r="DZ1082" s="60"/>
      <c r="EA1082" s="60"/>
      <c r="EB1082" s="60"/>
      <c r="EC1082" s="60"/>
      <c r="ED1082" s="60"/>
      <c r="EE1082" s="60"/>
      <c r="EF1082" s="60"/>
      <c r="EG1082" s="60"/>
      <c r="EH1082" s="60"/>
      <c r="EI1082" s="60"/>
      <c r="EJ1082" s="60"/>
      <c r="EK1082" s="60"/>
      <c r="EL1082" s="60"/>
    </row>
    <row r="1083" spans="41:142" ht="15" x14ac:dyDescent="0.25">
      <c r="AO1083" s="60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 s="60"/>
      <c r="BD1083" s="60"/>
      <c r="BE1083" s="60"/>
      <c r="BF1083" s="60"/>
      <c r="BG1083" s="60"/>
      <c r="BH1083" s="60"/>
      <c r="BI1083" s="60"/>
      <c r="BJ1083" s="60"/>
      <c r="BK1083" s="60"/>
      <c r="BL1083" s="60"/>
      <c r="BM1083" s="60"/>
      <c r="BN1083" s="60"/>
      <c r="BO1083" s="60"/>
      <c r="BP1083" s="60"/>
      <c r="BQ1083" s="60"/>
      <c r="BR1083" s="60"/>
      <c r="BS1083" s="60"/>
      <c r="BT1083" s="60"/>
      <c r="BU1083" s="60"/>
      <c r="BV1083" s="60"/>
      <c r="BW1083" s="60"/>
      <c r="BX1083" s="60"/>
      <c r="BY1083" s="60"/>
      <c r="BZ1083" s="60"/>
      <c r="CA1083" s="60"/>
      <c r="CB1083" s="60"/>
      <c r="CC1083" s="60"/>
      <c r="CD1083" s="60"/>
      <c r="CE1083" s="60"/>
      <c r="CF1083" s="60"/>
      <c r="CG1083" s="60"/>
      <c r="CH1083" s="60"/>
      <c r="CI1083" s="60"/>
      <c r="CJ1083" s="60"/>
      <c r="CK1083" s="60"/>
      <c r="CL1083" s="60"/>
      <c r="CM1083" s="60"/>
      <c r="CN1083" s="60"/>
      <c r="CO1083" s="60"/>
      <c r="CP1083" s="60"/>
      <c r="CQ1083" s="60"/>
      <c r="CR1083" s="60"/>
      <c r="CS1083" s="60"/>
      <c r="CT1083" s="60"/>
      <c r="CU1083" s="60"/>
      <c r="CV1083" s="60"/>
      <c r="CW1083" s="60"/>
      <c r="CX1083" s="60"/>
      <c r="CY1083" s="60"/>
      <c r="CZ1083" s="60"/>
      <c r="DA1083" s="60"/>
      <c r="DB1083" s="60"/>
      <c r="DC1083" s="60"/>
      <c r="DD1083" s="60"/>
      <c r="DE1083" s="60"/>
      <c r="DF1083" s="60"/>
      <c r="DG1083" s="60"/>
      <c r="DH1083" s="60"/>
      <c r="DI1083" s="60"/>
      <c r="DJ1083" s="60"/>
      <c r="DK1083" s="60"/>
      <c r="DL1083" s="60"/>
      <c r="DM1083" s="60"/>
      <c r="DN1083" s="60"/>
      <c r="DO1083" s="60"/>
      <c r="DP1083" s="60"/>
      <c r="DQ1083" s="60"/>
      <c r="DR1083" s="60"/>
      <c r="DS1083" s="60"/>
      <c r="DT1083" s="60"/>
      <c r="DU1083" s="60"/>
      <c r="DV1083" s="60"/>
      <c r="DW1083" s="60"/>
      <c r="DX1083" s="60"/>
      <c r="DY1083" s="60"/>
      <c r="DZ1083" s="60"/>
      <c r="EA1083" s="60"/>
      <c r="EB1083" s="60"/>
      <c r="EC1083" s="60"/>
      <c r="ED1083" s="60"/>
      <c r="EE1083" s="60"/>
      <c r="EF1083" s="60"/>
      <c r="EG1083" s="60"/>
      <c r="EH1083" s="60"/>
      <c r="EI1083" s="60"/>
      <c r="EJ1083" s="60"/>
      <c r="EK1083" s="60"/>
      <c r="EL1083" s="60"/>
    </row>
    <row r="1084" spans="41:142" ht="15" x14ac:dyDescent="0.25">
      <c r="AO1084" s="60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 s="60"/>
      <c r="BD1084" s="60"/>
      <c r="BE1084" s="60"/>
      <c r="BF1084" s="60"/>
      <c r="BG1084" s="60"/>
      <c r="BH1084" s="60"/>
      <c r="BI1084" s="60"/>
      <c r="BJ1084" s="60"/>
      <c r="BK1084" s="60"/>
      <c r="BL1084" s="60"/>
      <c r="BM1084" s="60"/>
      <c r="BN1084" s="60"/>
      <c r="BO1084" s="60"/>
      <c r="BP1084" s="60"/>
      <c r="BQ1084" s="60"/>
      <c r="BR1084" s="60"/>
      <c r="BS1084" s="60"/>
      <c r="BT1084" s="60"/>
      <c r="BU1084" s="60"/>
      <c r="BV1084" s="60"/>
      <c r="BW1084" s="60"/>
      <c r="BX1084" s="60"/>
      <c r="BY1084" s="60"/>
      <c r="BZ1084" s="60"/>
      <c r="CA1084" s="60"/>
      <c r="CB1084" s="60"/>
      <c r="CC1084" s="60"/>
      <c r="CD1084" s="60"/>
      <c r="CE1084" s="60"/>
      <c r="CF1084" s="60"/>
      <c r="CG1084" s="60"/>
      <c r="CH1084" s="60"/>
      <c r="CI1084" s="60"/>
      <c r="CJ1084" s="60"/>
      <c r="CK1084" s="60"/>
      <c r="CL1084" s="60"/>
      <c r="CM1084" s="60"/>
      <c r="CN1084" s="60"/>
      <c r="CO1084" s="60"/>
      <c r="CP1084" s="60"/>
      <c r="CQ1084" s="60"/>
      <c r="CR1084" s="60"/>
      <c r="CS1084" s="60"/>
      <c r="CT1084" s="60"/>
      <c r="CU1084" s="60"/>
      <c r="CV1084" s="60"/>
      <c r="CW1084" s="60"/>
      <c r="CX1084" s="60"/>
      <c r="CY1084" s="60"/>
      <c r="CZ1084" s="60"/>
      <c r="DA1084" s="60"/>
      <c r="DB1084" s="60"/>
      <c r="DC1084" s="60"/>
      <c r="DD1084" s="60"/>
      <c r="DE1084" s="60"/>
      <c r="DF1084" s="60"/>
      <c r="DG1084" s="60"/>
      <c r="DH1084" s="60"/>
      <c r="DI1084" s="60"/>
      <c r="DJ1084" s="60"/>
      <c r="DK1084" s="60"/>
      <c r="DL1084" s="60"/>
      <c r="DM1084" s="60"/>
      <c r="DN1084" s="60"/>
      <c r="DO1084" s="60"/>
      <c r="DP1084" s="60"/>
      <c r="DQ1084" s="60"/>
      <c r="DR1084" s="60"/>
      <c r="DS1084" s="60"/>
      <c r="DT1084" s="60"/>
      <c r="DU1084" s="60"/>
      <c r="DV1084" s="60"/>
      <c r="DW1084" s="60"/>
      <c r="DX1084" s="60"/>
      <c r="DY1084" s="60"/>
      <c r="DZ1084" s="60"/>
      <c r="EA1084" s="60"/>
      <c r="EB1084" s="60"/>
      <c r="EC1084" s="60"/>
      <c r="ED1084" s="60"/>
      <c r="EE1084" s="60"/>
      <c r="EF1084" s="60"/>
      <c r="EG1084" s="60"/>
      <c r="EH1084" s="60"/>
      <c r="EI1084" s="60"/>
      <c r="EJ1084" s="60"/>
      <c r="EK1084" s="60"/>
      <c r="EL1084" s="60"/>
    </row>
    <row r="1085" spans="41:142" ht="15" x14ac:dyDescent="0.25">
      <c r="AO1085" s="60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 s="60"/>
      <c r="BD1085" s="60"/>
      <c r="BE1085" s="60"/>
      <c r="BF1085" s="60"/>
      <c r="BG1085" s="60"/>
      <c r="BH1085" s="60"/>
      <c r="BI1085" s="60"/>
      <c r="BJ1085" s="60"/>
      <c r="BK1085" s="60"/>
      <c r="BL1085" s="60"/>
      <c r="BM1085" s="60"/>
      <c r="BN1085" s="60"/>
      <c r="BO1085" s="60"/>
      <c r="BP1085" s="60"/>
      <c r="BQ1085" s="60"/>
      <c r="BR1085" s="60"/>
      <c r="BS1085" s="60"/>
      <c r="BT1085" s="60"/>
      <c r="BU1085" s="60"/>
      <c r="BV1085" s="60"/>
      <c r="BW1085" s="60"/>
      <c r="BX1085" s="60"/>
      <c r="BY1085" s="60"/>
      <c r="BZ1085" s="60"/>
      <c r="CA1085" s="60"/>
      <c r="CB1085" s="60"/>
      <c r="CC1085" s="60"/>
      <c r="CD1085" s="60"/>
      <c r="CE1085" s="60"/>
      <c r="CF1085" s="60"/>
      <c r="CG1085" s="60"/>
      <c r="CH1085" s="60"/>
      <c r="CI1085" s="60"/>
      <c r="CJ1085" s="60"/>
      <c r="CK1085" s="60"/>
      <c r="CL1085" s="60"/>
      <c r="CM1085" s="60"/>
      <c r="CN1085" s="60"/>
      <c r="CO1085" s="60"/>
      <c r="CP1085" s="60"/>
      <c r="CQ1085" s="60"/>
      <c r="CR1085" s="60"/>
      <c r="CS1085" s="60"/>
      <c r="CT1085" s="60"/>
      <c r="CU1085" s="60"/>
      <c r="CV1085" s="60"/>
      <c r="CW1085" s="60"/>
      <c r="CX1085" s="60"/>
      <c r="CY1085" s="60"/>
      <c r="CZ1085" s="60"/>
      <c r="DA1085" s="60"/>
      <c r="DB1085" s="60"/>
      <c r="DC1085" s="60"/>
      <c r="DD1085" s="60"/>
      <c r="DE1085" s="60"/>
      <c r="DF1085" s="60"/>
      <c r="DG1085" s="60"/>
      <c r="DH1085" s="60"/>
      <c r="DI1085" s="60"/>
      <c r="DJ1085" s="60"/>
      <c r="DK1085" s="60"/>
      <c r="DL1085" s="60"/>
      <c r="DM1085" s="60"/>
      <c r="DN1085" s="60"/>
      <c r="DO1085" s="60"/>
      <c r="DP1085" s="60"/>
      <c r="DQ1085" s="60"/>
      <c r="DR1085" s="60"/>
      <c r="DS1085" s="60"/>
      <c r="DT1085" s="60"/>
      <c r="DU1085" s="60"/>
      <c r="DV1085" s="60"/>
      <c r="DW1085" s="60"/>
      <c r="DX1085" s="60"/>
      <c r="DY1085" s="60"/>
      <c r="DZ1085" s="60"/>
      <c r="EA1085" s="60"/>
      <c r="EB1085" s="60"/>
      <c r="EC1085" s="60"/>
      <c r="ED1085" s="60"/>
      <c r="EE1085" s="60"/>
      <c r="EF1085" s="60"/>
      <c r="EG1085" s="60"/>
      <c r="EH1085" s="60"/>
      <c r="EI1085" s="60"/>
      <c r="EJ1085" s="60"/>
      <c r="EK1085" s="60"/>
      <c r="EL1085" s="60"/>
    </row>
    <row r="1086" spans="41:142" ht="15" x14ac:dyDescent="0.25">
      <c r="AO1086" s="60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 s="60"/>
      <c r="BD1086" s="60"/>
      <c r="BE1086" s="60"/>
      <c r="BF1086" s="60"/>
      <c r="BG1086" s="60"/>
      <c r="BH1086" s="60"/>
      <c r="BI1086" s="60"/>
      <c r="BJ1086" s="60"/>
      <c r="BK1086" s="60"/>
      <c r="BL1086" s="60"/>
      <c r="BM1086" s="60"/>
      <c r="BN1086" s="60"/>
      <c r="BO1086" s="60"/>
      <c r="BP1086" s="60"/>
      <c r="BQ1086" s="60"/>
      <c r="BR1086" s="60"/>
      <c r="BS1086" s="60"/>
      <c r="BT1086" s="60"/>
      <c r="BU1086" s="60"/>
      <c r="BV1086" s="60"/>
      <c r="BW1086" s="60"/>
      <c r="BX1086" s="60"/>
      <c r="BY1086" s="60"/>
      <c r="BZ1086" s="60"/>
      <c r="CA1086" s="60"/>
      <c r="CB1086" s="60"/>
      <c r="CC1086" s="60"/>
      <c r="CD1086" s="60"/>
      <c r="CE1086" s="60"/>
      <c r="CF1086" s="60"/>
      <c r="CG1086" s="60"/>
      <c r="CH1086" s="60"/>
      <c r="CI1086" s="60"/>
      <c r="CJ1086" s="60"/>
      <c r="CK1086" s="60"/>
      <c r="CL1086" s="60"/>
      <c r="CM1086" s="60"/>
      <c r="CN1086" s="60"/>
      <c r="CO1086" s="60"/>
      <c r="CP1086" s="60"/>
      <c r="CQ1086" s="60"/>
      <c r="CR1086" s="60"/>
      <c r="CS1086" s="60"/>
      <c r="CT1086" s="60"/>
      <c r="CU1086" s="60"/>
      <c r="CV1086" s="60"/>
      <c r="CW1086" s="60"/>
      <c r="CX1086" s="60"/>
      <c r="CY1086" s="60"/>
      <c r="CZ1086" s="60"/>
      <c r="DA1086" s="60"/>
      <c r="DB1086" s="60"/>
      <c r="DC1086" s="60"/>
      <c r="DD1086" s="60"/>
      <c r="DE1086" s="60"/>
      <c r="DF1086" s="60"/>
      <c r="DG1086" s="60"/>
      <c r="DH1086" s="60"/>
      <c r="DI1086" s="60"/>
      <c r="DJ1086" s="60"/>
      <c r="DK1086" s="60"/>
      <c r="DL1086" s="60"/>
      <c r="DM1086" s="60"/>
      <c r="DN1086" s="60"/>
      <c r="DO1086" s="60"/>
      <c r="DP1086" s="60"/>
      <c r="DQ1086" s="60"/>
      <c r="DR1086" s="60"/>
      <c r="DS1086" s="60"/>
      <c r="DT1086" s="60"/>
      <c r="DU1086" s="60"/>
      <c r="DV1086" s="60"/>
      <c r="DW1086" s="60"/>
      <c r="DX1086" s="60"/>
      <c r="DY1086" s="60"/>
      <c r="DZ1086" s="60"/>
      <c r="EA1086" s="60"/>
      <c r="EB1086" s="60"/>
      <c r="EC1086" s="60"/>
      <c r="ED1086" s="60"/>
      <c r="EE1086" s="60"/>
      <c r="EF1086" s="60"/>
      <c r="EG1086" s="60"/>
      <c r="EH1086" s="60"/>
      <c r="EI1086" s="60"/>
      <c r="EJ1086" s="60"/>
      <c r="EK1086" s="60"/>
      <c r="EL1086" s="60"/>
    </row>
    <row r="1087" spans="41:142" ht="15" x14ac:dyDescent="0.25">
      <c r="AO1087" s="60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 s="60"/>
      <c r="BD1087" s="60"/>
      <c r="BE1087" s="60"/>
      <c r="BF1087" s="60"/>
      <c r="BG1087" s="60"/>
      <c r="BH1087" s="60"/>
      <c r="BI1087" s="60"/>
      <c r="BJ1087" s="60"/>
      <c r="BK1087" s="60"/>
      <c r="BL1087" s="60"/>
      <c r="BM1087" s="60"/>
      <c r="BN1087" s="60"/>
      <c r="BO1087" s="60"/>
      <c r="BP1087" s="60"/>
      <c r="BQ1087" s="60"/>
      <c r="BR1087" s="60"/>
      <c r="BS1087" s="60"/>
      <c r="BT1087" s="60"/>
      <c r="BU1087" s="60"/>
      <c r="BV1087" s="60"/>
      <c r="BW1087" s="60"/>
      <c r="BX1087" s="60"/>
      <c r="BY1087" s="60"/>
      <c r="BZ1087" s="60"/>
      <c r="CA1087" s="60"/>
      <c r="CB1087" s="60"/>
      <c r="CC1087" s="60"/>
      <c r="CD1087" s="60"/>
      <c r="CE1087" s="60"/>
      <c r="CF1087" s="60"/>
      <c r="CG1087" s="60"/>
      <c r="CH1087" s="60"/>
      <c r="CI1087" s="60"/>
      <c r="CJ1087" s="60"/>
      <c r="CK1087" s="60"/>
      <c r="CL1087" s="60"/>
      <c r="CM1087" s="60"/>
      <c r="CN1087" s="60"/>
      <c r="CO1087" s="60"/>
      <c r="CP1087" s="60"/>
      <c r="CQ1087" s="60"/>
      <c r="CR1087" s="60"/>
      <c r="CS1087" s="60"/>
      <c r="CT1087" s="60"/>
      <c r="CU1087" s="60"/>
      <c r="CV1087" s="60"/>
      <c r="CW1087" s="60"/>
      <c r="CX1087" s="60"/>
      <c r="CY1087" s="60"/>
      <c r="CZ1087" s="60"/>
      <c r="DA1087" s="60"/>
      <c r="DB1087" s="60"/>
      <c r="DC1087" s="60"/>
      <c r="DD1087" s="60"/>
      <c r="DE1087" s="60"/>
      <c r="DF1087" s="60"/>
      <c r="DG1087" s="60"/>
      <c r="DH1087" s="60"/>
      <c r="DI1087" s="60"/>
      <c r="DJ1087" s="60"/>
      <c r="DK1087" s="60"/>
      <c r="DL1087" s="60"/>
      <c r="DM1087" s="60"/>
      <c r="DN1087" s="60"/>
      <c r="DO1087" s="60"/>
      <c r="DP1087" s="60"/>
      <c r="DQ1087" s="60"/>
      <c r="DR1087" s="60"/>
      <c r="DS1087" s="60"/>
      <c r="DT1087" s="60"/>
      <c r="DU1087" s="60"/>
      <c r="DV1087" s="60"/>
      <c r="DW1087" s="60"/>
      <c r="DX1087" s="60"/>
      <c r="DY1087" s="60"/>
      <c r="DZ1087" s="60"/>
      <c r="EA1087" s="60"/>
      <c r="EB1087" s="60"/>
      <c r="EC1087" s="60"/>
      <c r="ED1087" s="60"/>
      <c r="EE1087" s="60"/>
      <c r="EF1087" s="60"/>
      <c r="EG1087" s="60"/>
      <c r="EH1087" s="60"/>
      <c r="EI1087" s="60"/>
      <c r="EJ1087" s="60"/>
      <c r="EK1087" s="60"/>
      <c r="EL1087" s="60"/>
    </row>
    <row r="1088" spans="41:142" ht="15" x14ac:dyDescent="0.25">
      <c r="AO1088" s="60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 s="60"/>
      <c r="BD1088" s="60"/>
      <c r="BE1088" s="60"/>
      <c r="BF1088" s="60"/>
      <c r="BG1088" s="60"/>
      <c r="BH1088" s="60"/>
      <c r="BI1088" s="60"/>
      <c r="BJ1088" s="60"/>
      <c r="BK1088" s="60"/>
      <c r="BL1088" s="60"/>
      <c r="BM1088" s="60"/>
      <c r="BN1088" s="60"/>
      <c r="BO1088" s="60"/>
      <c r="BP1088" s="60"/>
      <c r="BQ1088" s="60"/>
      <c r="BR1088" s="60"/>
      <c r="BS1088" s="60"/>
      <c r="BT1088" s="60"/>
      <c r="BU1088" s="60"/>
      <c r="BV1088" s="60"/>
      <c r="BW1088" s="60"/>
      <c r="BX1088" s="60"/>
      <c r="BY1088" s="60"/>
      <c r="BZ1088" s="60"/>
      <c r="CA1088" s="60"/>
      <c r="CB1088" s="60"/>
      <c r="CC1088" s="60"/>
      <c r="CD1088" s="60"/>
      <c r="CE1088" s="60"/>
      <c r="CF1088" s="60"/>
      <c r="CG1088" s="60"/>
      <c r="CH1088" s="60"/>
      <c r="CI1088" s="60"/>
      <c r="CJ1088" s="60"/>
      <c r="CK1088" s="60"/>
      <c r="CL1088" s="60"/>
      <c r="CM1088" s="60"/>
      <c r="CN1088" s="60"/>
      <c r="CO1088" s="60"/>
      <c r="CP1088" s="60"/>
      <c r="CQ1088" s="60"/>
      <c r="CR1088" s="60"/>
      <c r="CS1088" s="60"/>
      <c r="CT1088" s="60"/>
      <c r="CU1088" s="60"/>
      <c r="CV1088" s="60"/>
      <c r="CW1088" s="60"/>
      <c r="CX1088" s="60"/>
      <c r="CY1088" s="60"/>
      <c r="CZ1088" s="60"/>
      <c r="DA1088" s="60"/>
      <c r="DB1088" s="60"/>
      <c r="DC1088" s="60"/>
      <c r="DD1088" s="60"/>
      <c r="DE1088" s="60"/>
      <c r="DF1088" s="60"/>
      <c r="DG1088" s="60"/>
      <c r="DH1088" s="60"/>
      <c r="DI1088" s="60"/>
      <c r="DJ1088" s="60"/>
      <c r="DK1088" s="60"/>
      <c r="DL1088" s="60"/>
      <c r="DM1088" s="60"/>
      <c r="DN1088" s="60"/>
      <c r="DO1088" s="60"/>
      <c r="DP1088" s="60"/>
      <c r="DQ1088" s="60"/>
      <c r="DR1088" s="60"/>
      <c r="DS1088" s="60"/>
      <c r="DT1088" s="60"/>
      <c r="DU1088" s="60"/>
      <c r="DV1088" s="60"/>
      <c r="DW1088" s="60"/>
      <c r="DX1088" s="60"/>
      <c r="DY1088" s="60"/>
      <c r="DZ1088" s="60"/>
      <c r="EA1088" s="60"/>
      <c r="EB1088" s="60"/>
      <c r="EC1088" s="60"/>
      <c r="ED1088" s="60"/>
      <c r="EE1088" s="60"/>
      <c r="EF1088" s="60"/>
      <c r="EG1088" s="60"/>
      <c r="EH1088" s="60"/>
      <c r="EI1088" s="60"/>
      <c r="EJ1088" s="60"/>
      <c r="EK1088" s="60"/>
      <c r="EL1088" s="60"/>
    </row>
    <row r="1089" spans="41:142" ht="15" x14ac:dyDescent="0.25">
      <c r="AO1089" s="60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 s="60"/>
      <c r="BD1089" s="60"/>
      <c r="BE1089" s="60"/>
      <c r="BF1089" s="60"/>
      <c r="BG1089" s="60"/>
      <c r="BH1089" s="60"/>
      <c r="BI1089" s="60"/>
      <c r="BJ1089" s="60"/>
      <c r="BK1089" s="60"/>
      <c r="BL1089" s="60"/>
      <c r="BM1089" s="60"/>
      <c r="BN1089" s="60"/>
      <c r="BO1089" s="60"/>
      <c r="BP1089" s="60"/>
      <c r="BQ1089" s="60"/>
      <c r="BR1089" s="60"/>
      <c r="BS1089" s="60"/>
      <c r="BT1089" s="60"/>
      <c r="BU1089" s="60"/>
      <c r="BV1089" s="60"/>
      <c r="BW1089" s="60"/>
      <c r="BX1089" s="60"/>
      <c r="BY1089" s="60"/>
      <c r="BZ1089" s="60"/>
      <c r="CA1089" s="60"/>
      <c r="CB1089" s="60"/>
      <c r="CC1089" s="60"/>
      <c r="CD1089" s="60"/>
      <c r="CE1089" s="60"/>
      <c r="CF1089" s="60"/>
      <c r="CG1089" s="60"/>
      <c r="CH1089" s="60"/>
      <c r="CI1089" s="60"/>
      <c r="CJ1089" s="60"/>
      <c r="CK1089" s="60"/>
      <c r="CL1089" s="60"/>
      <c r="CM1089" s="60"/>
      <c r="CN1089" s="60"/>
      <c r="CO1089" s="60"/>
      <c r="CP1089" s="60"/>
      <c r="CQ1089" s="60"/>
      <c r="CR1089" s="60"/>
      <c r="CS1089" s="60"/>
      <c r="CT1089" s="60"/>
      <c r="CU1089" s="60"/>
      <c r="CV1089" s="60"/>
      <c r="CW1089" s="60"/>
      <c r="CX1089" s="60"/>
      <c r="CY1089" s="60"/>
      <c r="CZ1089" s="60"/>
      <c r="DA1089" s="60"/>
      <c r="DB1089" s="60"/>
      <c r="DC1089" s="60"/>
      <c r="DD1089" s="60"/>
      <c r="DE1089" s="60"/>
      <c r="DF1089" s="60"/>
      <c r="DG1089" s="60"/>
      <c r="DH1089" s="60"/>
      <c r="DI1089" s="60"/>
      <c r="DJ1089" s="60"/>
      <c r="DK1089" s="60"/>
      <c r="DL1089" s="60"/>
      <c r="DM1089" s="60"/>
      <c r="DN1089" s="60"/>
      <c r="DO1089" s="60"/>
      <c r="DP1089" s="60"/>
      <c r="DQ1089" s="60"/>
      <c r="DR1089" s="60"/>
      <c r="DS1089" s="60"/>
      <c r="DT1089" s="60"/>
      <c r="DU1089" s="60"/>
      <c r="DV1089" s="60"/>
      <c r="DW1089" s="60"/>
      <c r="DX1089" s="60"/>
      <c r="DY1089" s="60"/>
      <c r="DZ1089" s="60"/>
      <c r="EA1089" s="60"/>
      <c r="EB1089" s="60"/>
      <c r="EC1089" s="60"/>
      <c r="ED1089" s="60"/>
      <c r="EE1089" s="60"/>
      <c r="EF1089" s="60"/>
      <c r="EG1089" s="60"/>
      <c r="EH1089" s="60"/>
      <c r="EI1089" s="60"/>
      <c r="EJ1089" s="60"/>
      <c r="EK1089" s="60"/>
      <c r="EL1089" s="60"/>
    </row>
    <row r="1090" spans="41:142" ht="15" x14ac:dyDescent="0.25">
      <c r="AO1090" s="6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 s="60"/>
      <c r="BD1090" s="60"/>
      <c r="BE1090" s="60"/>
      <c r="BF1090" s="60"/>
      <c r="BG1090" s="60"/>
      <c r="BH1090" s="60"/>
      <c r="BI1090" s="60"/>
      <c r="BJ1090" s="60"/>
      <c r="BK1090" s="60"/>
      <c r="BL1090" s="60"/>
      <c r="BM1090" s="60"/>
      <c r="BN1090" s="60"/>
      <c r="BO1090" s="60"/>
      <c r="BP1090" s="60"/>
      <c r="BQ1090" s="60"/>
      <c r="BR1090" s="60"/>
      <c r="BS1090" s="60"/>
      <c r="BT1090" s="60"/>
      <c r="BU1090" s="60"/>
      <c r="BV1090" s="60"/>
      <c r="BW1090" s="60"/>
      <c r="BX1090" s="60"/>
      <c r="BY1090" s="60"/>
      <c r="BZ1090" s="60"/>
      <c r="CA1090" s="60"/>
      <c r="CB1090" s="60"/>
      <c r="CC1090" s="60"/>
      <c r="CD1090" s="60"/>
      <c r="CE1090" s="60"/>
      <c r="CF1090" s="60"/>
      <c r="CG1090" s="60"/>
      <c r="CH1090" s="60"/>
      <c r="CI1090" s="60"/>
      <c r="CJ1090" s="60"/>
      <c r="CK1090" s="60"/>
      <c r="CL1090" s="60"/>
      <c r="CM1090" s="60"/>
      <c r="CN1090" s="60"/>
      <c r="CO1090" s="60"/>
      <c r="CP1090" s="60"/>
      <c r="CQ1090" s="60"/>
      <c r="CR1090" s="60"/>
      <c r="CS1090" s="60"/>
      <c r="CT1090" s="60"/>
      <c r="CU1090" s="60"/>
      <c r="CV1090" s="60"/>
      <c r="CW1090" s="60"/>
      <c r="CX1090" s="60"/>
      <c r="CY1090" s="60"/>
      <c r="CZ1090" s="60"/>
      <c r="DA1090" s="60"/>
      <c r="DB1090" s="60"/>
      <c r="DC1090" s="60"/>
      <c r="DD1090" s="60"/>
      <c r="DE1090" s="60"/>
      <c r="DF1090" s="60"/>
      <c r="DG1090" s="60"/>
      <c r="DH1090" s="60"/>
      <c r="DI1090" s="60"/>
      <c r="DJ1090" s="60"/>
      <c r="DK1090" s="60"/>
      <c r="DL1090" s="60"/>
      <c r="DM1090" s="60"/>
      <c r="DN1090" s="60"/>
      <c r="DO1090" s="60"/>
      <c r="DP1090" s="60"/>
      <c r="DQ1090" s="60"/>
      <c r="DR1090" s="60"/>
      <c r="DS1090" s="60"/>
      <c r="DT1090" s="60"/>
      <c r="DU1090" s="60"/>
      <c r="DV1090" s="60"/>
      <c r="DW1090" s="60"/>
      <c r="DX1090" s="60"/>
      <c r="DY1090" s="60"/>
      <c r="DZ1090" s="60"/>
      <c r="EA1090" s="60"/>
      <c r="EB1090" s="60"/>
      <c r="EC1090" s="60"/>
      <c r="ED1090" s="60"/>
      <c r="EE1090" s="60"/>
      <c r="EF1090" s="60"/>
      <c r="EG1090" s="60"/>
      <c r="EH1090" s="60"/>
      <c r="EI1090" s="60"/>
      <c r="EJ1090" s="60"/>
      <c r="EK1090" s="60"/>
      <c r="EL1090" s="60"/>
    </row>
    <row r="1091" spans="41:142" ht="15" x14ac:dyDescent="0.25">
      <c r="AO1091" s="60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 s="60"/>
      <c r="BD1091" s="60"/>
      <c r="BE1091" s="60"/>
      <c r="BF1091" s="60"/>
      <c r="BG1091" s="60"/>
      <c r="BH1091" s="60"/>
      <c r="BI1091" s="60"/>
      <c r="BJ1091" s="60"/>
      <c r="BK1091" s="60"/>
      <c r="BL1091" s="60"/>
      <c r="BM1091" s="60"/>
      <c r="BN1091" s="60"/>
      <c r="BO1091" s="60"/>
      <c r="BP1091" s="60"/>
      <c r="BQ1091" s="60"/>
      <c r="BR1091" s="60"/>
      <c r="BS1091" s="60"/>
      <c r="BT1091" s="60"/>
      <c r="BU1091" s="60"/>
      <c r="BV1091" s="60"/>
      <c r="BW1091" s="60"/>
      <c r="BX1091" s="60"/>
      <c r="BY1091" s="60"/>
      <c r="BZ1091" s="60"/>
      <c r="CA1091" s="60"/>
      <c r="CB1091" s="60"/>
      <c r="CC1091" s="60"/>
      <c r="CD1091" s="60"/>
      <c r="CE1091" s="60"/>
      <c r="CF1091" s="60"/>
      <c r="CG1091" s="60"/>
      <c r="CH1091" s="60"/>
      <c r="CI1091" s="60"/>
      <c r="CJ1091" s="60"/>
      <c r="CK1091" s="60"/>
      <c r="CL1091" s="60"/>
      <c r="CM1091" s="60"/>
      <c r="CN1091" s="60"/>
      <c r="CO1091" s="60"/>
      <c r="CP1091" s="60"/>
      <c r="CQ1091" s="60"/>
      <c r="CR1091" s="60"/>
      <c r="CS1091" s="60"/>
      <c r="CT1091" s="60"/>
      <c r="CU1091" s="60"/>
      <c r="CV1091" s="60"/>
      <c r="CW1091" s="60"/>
      <c r="CX1091" s="60"/>
      <c r="CY1091" s="60"/>
      <c r="CZ1091" s="60"/>
      <c r="DA1091" s="60"/>
      <c r="DB1091" s="60"/>
      <c r="DC1091" s="60"/>
      <c r="DD1091" s="60"/>
      <c r="DE1091" s="60"/>
      <c r="DF1091" s="60"/>
      <c r="DG1091" s="60"/>
      <c r="DH1091" s="60"/>
      <c r="DI1091" s="60"/>
      <c r="DJ1091" s="60"/>
      <c r="DK1091" s="60"/>
      <c r="DL1091" s="60"/>
      <c r="DM1091" s="60"/>
      <c r="DN1091" s="60"/>
      <c r="DO1091" s="60"/>
      <c r="DP1091" s="60"/>
      <c r="DQ1091" s="60"/>
      <c r="DR1091" s="60"/>
      <c r="DS1091" s="60"/>
      <c r="DT1091" s="60"/>
      <c r="DU1091" s="60"/>
      <c r="DV1091" s="60"/>
      <c r="DW1091" s="60"/>
      <c r="DX1091" s="60"/>
      <c r="DY1091" s="60"/>
      <c r="DZ1091" s="60"/>
      <c r="EA1091" s="60"/>
      <c r="EB1091" s="60"/>
      <c r="EC1091" s="60"/>
      <c r="ED1091" s="60"/>
      <c r="EE1091" s="60"/>
      <c r="EF1091" s="60"/>
      <c r="EG1091" s="60"/>
      <c r="EH1091" s="60"/>
      <c r="EI1091" s="60"/>
      <c r="EJ1091" s="60"/>
      <c r="EK1091" s="60"/>
      <c r="EL1091" s="60"/>
    </row>
    <row r="1092" spans="41:142" ht="15" x14ac:dyDescent="0.25">
      <c r="AO1092" s="60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 s="60"/>
      <c r="BD1092" s="60"/>
      <c r="BE1092" s="60"/>
      <c r="BF1092" s="60"/>
      <c r="BG1092" s="60"/>
      <c r="BH1092" s="60"/>
      <c r="BI1092" s="60"/>
      <c r="BJ1092" s="60"/>
      <c r="BK1092" s="60"/>
      <c r="BL1092" s="60"/>
      <c r="BM1092" s="60"/>
      <c r="BN1092" s="60"/>
      <c r="BO1092" s="60"/>
      <c r="BP1092" s="60"/>
      <c r="BQ1092" s="60"/>
      <c r="BR1092" s="60"/>
      <c r="BS1092" s="60"/>
      <c r="BT1092" s="60"/>
      <c r="BU1092" s="60"/>
      <c r="BV1092" s="60"/>
      <c r="BW1092" s="60"/>
      <c r="BX1092" s="60"/>
      <c r="BY1092" s="60"/>
      <c r="BZ1092" s="60"/>
      <c r="CA1092" s="60"/>
      <c r="CB1092" s="60"/>
      <c r="CC1092" s="60"/>
      <c r="CD1092" s="60"/>
      <c r="CE1092" s="60"/>
      <c r="CF1092" s="60"/>
      <c r="CG1092" s="60"/>
      <c r="CH1092" s="60"/>
      <c r="CI1092" s="60"/>
      <c r="CJ1092" s="60"/>
      <c r="CK1092" s="60"/>
      <c r="CL1092" s="60"/>
      <c r="CM1092" s="60"/>
      <c r="CN1092" s="60"/>
      <c r="CO1092" s="60"/>
      <c r="CP1092" s="60"/>
      <c r="CQ1092" s="60"/>
      <c r="CR1092" s="60"/>
      <c r="CS1092" s="60"/>
      <c r="CT1092" s="60"/>
      <c r="CU1092" s="60"/>
      <c r="CV1092" s="60"/>
      <c r="CW1092" s="60"/>
      <c r="CX1092" s="60"/>
      <c r="CY1092" s="60"/>
      <c r="CZ1092" s="60"/>
      <c r="DA1092" s="60"/>
      <c r="DB1092" s="60"/>
      <c r="DC1092" s="60"/>
      <c r="DD1092" s="60"/>
      <c r="DE1092" s="60"/>
      <c r="DF1092" s="60"/>
      <c r="DG1092" s="60"/>
      <c r="DH1092" s="60"/>
      <c r="DI1092" s="60"/>
      <c r="DJ1092" s="60"/>
      <c r="DK1092" s="60"/>
      <c r="DL1092" s="60"/>
      <c r="DM1092" s="60"/>
      <c r="DN1092" s="60"/>
      <c r="DO1092" s="60"/>
      <c r="DP1092" s="60"/>
      <c r="DQ1092" s="60"/>
      <c r="DR1092" s="60"/>
      <c r="DS1092" s="60"/>
      <c r="DT1092" s="60"/>
      <c r="DU1092" s="60"/>
      <c r="DV1092" s="60"/>
      <c r="DW1092" s="60"/>
      <c r="DX1092" s="60"/>
      <c r="DY1092" s="60"/>
      <c r="DZ1092" s="60"/>
      <c r="EA1092" s="60"/>
      <c r="EB1092" s="60"/>
      <c r="EC1092" s="60"/>
      <c r="ED1092" s="60"/>
      <c r="EE1092" s="60"/>
      <c r="EF1092" s="60"/>
      <c r="EG1092" s="60"/>
      <c r="EH1092" s="60"/>
      <c r="EI1092" s="60"/>
      <c r="EJ1092" s="60"/>
      <c r="EK1092" s="60"/>
      <c r="EL1092" s="60"/>
    </row>
    <row r="1093" spans="41:142" ht="15" x14ac:dyDescent="0.25">
      <c r="AO1093" s="60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 s="60"/>
      <c r="BD1093" s="60"/>
      <c r="BE1093" s="60"/>
      <c r="BF1093" s="60"/>
      <c r="BG1093" s="60"/>
      <c r="BH1093" s="60"/>
      <c r="BI1093" s="60"/>
      <c r="BJ1093" s="60"/>
      <c r="BK1093" s="60"/>
      <c r="BL1093" s="60"/>
      <c r="BM1093" s="60"/>
      <c r="BN1093" s="60"/>
      <c r="BO1093" s="60"/>
      <c r="BP1093" s="60"/>
      <c r="BQ1093" s="60"/>
      <c r="BR1093" s="60"/>
      <c r="BS1093" s="60"/>
      <c r="BT1093" s="60"/>
      <c r="BU1093" s="60"/>
      <c r="BV1093" s="60"/>
      <c r="BW1093" s="60"/>
      <c r="BX1093" s="60"/>
      <c r="BY1093" s="60"/>
      <c r="BZ1093" s="60"/>
      <c r="CA1093" s="60"/>
      <c r="CB1093" s="60"/>
      <c r="CC1093" s="60"/>
      <c r="CD1093" s="60"/>
      <c r="CE1093" s="60"/>
      <c r="CF1093" s="60"/>
      <c r="CG1093" s="60"/>
      <c r="CH1093" s="60"/>
      <c r="CI1093" s="60"/>
      <c r="CJ1093" s="60"/>
      <c r="CK1093" s="60"/>
      <c r="CL1093" s="60"/>
      <c r="CM1093" s="60"/>
      <c r="CN1093" s="60"/>
      <c r="CO1093" s="60"/>
      <c r="CP1093" s="60"/>
      <c r="CQ1093" s="60"/>
      <c r="CR1093" s="60"/>
      <c r="CS1093" s="60"/>
      <c r="CT1093" s="60"/>
      <c r="CU1093" s="60"/>
      <c r="CV1093" s="60"/>
      <c r="CW1093" s="60"/>
      <c r="CX1093" s="60"/>
      <c r="CY1093" s="60"/>
      <c r="CZ1093" s="60"/>
      <c r="DA1093" s="60"/>
      <c r="DB1093" s="60"/>
      <c r="DC1093" s="60"/>
      <c r="DD1093" s="60"/>
      <c r="DE1093" s="60"/>
      <c r="DF1093" s="60"/>
      <c r="DG1093" s="60"/>
      <c r="DH1093" s="60"/>
      <c r="DI1093" s="60"/>
      <c r="DJ1093" s="60"/>
      <c r="DK1093" s="60"/>
      <c r="DL1093" s="60"/>
      <c r="DM1093" s="60"/>
      <c r="DN1093" s="60"/>
      <c r="DO1093" s="60"/>
      <c r="DP1093" s="60"/>
      <c r="DQ1093" s="60"/>
      <c r="DR1093" s="60"/>
      <c r="DS1093" s="60"/>
      <c r="DT1093" s="60"/>
      <c r="DU1093" s="60"/>
      <c r="DV1093" s="60"/>
      <c r="DW1093" s="60"/>
      <c r="DX1093" s="60"/>
      <c r="DY1093" s="60"/>
      <c r="DZ1093" s="60"/>
      <c r="EA1093" s="60"/>
      <c r="EB1093" s="60"/>
      <c r="EC1093" s="60"/>
      <c r="ED1093" s="60"/>
      <c r="EE1093" s="60"/>
      <c r="EF1093" s="60"/>
      <c r="EG1093" s="60"/>
      <c r="EH1093" s="60"/>
      <c r="EI1093" s="60"/>
      <c r="EJ1093" s="60"/>
      <c r="EK1093" s="60"/>
      <c r="EL1093" s="60"/>
    </row>
    <row r="1094" spans="41:142" ht="15" x14ac:dyDescent="0.25">
      <c r="AO1094" s="60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 s="60"/>
      <c r="BD1094" s="60"/>
      <c r="BE1094" s="60"/>
      <c r="BF1094" s="60"/>
      <c r="BG1094" s="60"/>
      <c r="BH1094" s="60"/>
      <c r="BI1094" s="60"/>
      <c r="BJ1094" s="60"/>
      <c r="BK1094" s="60"/>
      <c r="BL1094" s="60"/>
      <c r="BM1094" s="60"/>
      <c r="BN1094" s="60"/>
      <c r="BO1094" s="60"/>
      <c r="BP1094" s="60"/>
      <c r="BQ1094" s="60"/>
      <c r="BR1094" s="60"/>
      <c r="BS1094" s="60"/>
      <c r="BT1094" s="60"/>
      <c r="BU1094" s="60"/>
      <c r="BV1094" s="60"/>
      <c r="BW1094" s="60"/>
      <c r="BX1094" s="60"/>
      <c r="BY1094" s="60"/>
      <c r="BZ1094" s="60"/>
      <c r="CA1094" s="60"/>
      <c r="CB1094" s="60"/>
      <c r="CC1094" s="60"/>
      <c r="CD1094" s="60"/>
      <c r="CE1094" s="60"/>
      <c r="CF1094" s="60"/>
      <c r="CG1094" s="60"/>
      <c r="CH1094" s="60"/>
      <c r="CI1094" s="60"/>
      <c r="CJ1094" s="60"/>
      <c r="CK1094" s="60"/>
      <c r="CL1094" s="60"/>
      <c r="CM1094" s="60"/>
      <c r="CN1094" s="60"/>
      <c r="CO1094" s="60"/>
      <c r="CP1094" s="60"/>
      <c r="CQ1094" s="60"/>
      <c r="CR1094" s="60"/>
      <c r="CS1094" s="60"/>
      <c r="CT1094" s="60"/>
      <c r="CU1094" s="60"/>
      <c r="CV1094" s="60"/>
      <c r="CW1094" s="60"/>
      <c r="CX1094" s="60"/>
      <c r="CY1094" s="60"/>
      <c r="CZ1094" s="60"/>
      <c r="DA1094" s="60"/>
      <c r="DB1094" s="60"/>
      <c r="DC1094" s="60"/>
      <c r="DD1094" s="60"/>
      <c r="DE1094" s="60"/>
      <c r="DF1094" s="60"/>
      <c r="DG1094" s="60"/>
      <c r="DH1094" s="60"/>
      <c r="DI1094" s="60"/>
      <c r="DJ1094" s="60"/>
      <c r="DK1094" s="60"/>
      <c r="DL1094" s="60"/>
      <c r="DM1094" s="60"/>
      <c r="DN1094" s="60"/>
      <c r="DO1094" s="60"/>
      <c r="DP1094" s="60"/>
      <c r="DQ1094" s="60"/>
      <c r="DR1094" s="60"/>
      <c r="DS1094" s="60"/>
      <c r="DT1094" s="60"/>
      <c r="DU1094" s="60"/>
      <c r="DV1094" s="60"/>
      <c r="DW1094" s="60"/>
      <c r="DX1094" s="60"/>
      <c r="DY1094" s="60"/>
      <c r="DZ1094" s="60"/>
      <c r="EA1094" s="60"/>
      <c r="EB1094" s="60"/>
      <c r="EC1094" s="60"/>
      <c r="ED1094" s="60"/>
      <c r="EE1094" s="60"/>
      <c r="EF1094" s="60"/>
      <c r="EG1094" s="60"/>
      <c r="EH1094" s="60"/>
      <c r="EI1094" s="60"/>
      <c r="EJ1094" s="60"/>
      <c r="EK1094" s="60"/>
      <c r="EL1094" s="60"/>
    </row>
    <row r="1095" spans="41:142" ht="15" x14ac:dyDescent="0.25">
      <c r="AO1095" s="60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 s="60"/>
      <c r="BD1095" s="60"/>
      <c r="BE1095" s="60"/>
      <c r="BF1095" s="60"/>
      <c r="BG1095" s="60"/>
      <c r="BH1095" s="60"/>
      <c r="BI1095" s="60"/>
      <c r="BJ1095" s="60"/>
      <c r="BK1095" s="60"/>
      <c r="BL1095" s="60"/>
      <c r="BM1095" s="60"/>
      <c r="BN1095" s="60"/>
      <c r="BO1095" s="60"/>
      <c r="BP1095" s="60"/>
      <c r="BQ1095" s="60"/>
      <c r="BR1095" s="60"/>
      <c r="BS1095" s="60"/>
      <c r="BT1095" s="60"/>
      <c r="BU1095" s="60"/>
      <c r="BV1095" s="60"/>
      <c r="BW1095" s="60"/>
      <c r="BX1095" s="60"/>
      <c r="BY1095" s="60"/>
      <c r="BZ1095" s="60"/>
      <c r="CA1095" s="60"/>
      <c r="CB1095" s="60"/>
      <c r="CC1095" s="60"/>
      <c r="CD1095" s="60"/>
      <c r="CE1095" s="60"/>
      <c r="CF1095" s="60"/>
      <c r="CG1095" s="60"/>
      <c r="CH1095" s="60"/>
      <c r="CI1095" s="60"/>
      <c r="CJ1095" s="60"/>
      <c r="CK1095" s="60"/>
      <c r="CL1095" s="60"/>
      <c r="CM1095" s="60"/>
      <c r="CN1095" s="60"/>
      <c r="CO1095" s="60"/>
      <c r="CP1095" s="60"/>
      <c r="CQ1095" s="60"/>
      <c r="CR1095" s="60"/>
      <c r="CS1095" s="60"/>
      <c r="CT1095" s="60"/>
      <c r="CU1095" s="60"/>
      <c r="CV1095" s="60"/>
      <c r="CW1095" s="60"/>
      <c r="CX1095" s="60"/>
      <c r="CY1095" s="60"/>
      <c r="CZ1095" s="60"/>
      <c r="DA1095" s="60"/>
      <c r="DB1095" s="60"/>
      <c r="DC1095" s="60"/>
      <c r="DD1095" s="60"/>
      <c r="DE1095" s="60"/>
      <c r="DF1095" s="60"/>
      <c r="DG1095" s="60"/>
      <c r="DH1095" s="60"/>
      <c r="DI1095" s="60"/>
      <c r="DJ1095" s="60"/>
      <c r="DK1095" s="60"/>
      <c r="DL1095" s="60"/>
      <c r="DM1095" s="60"/>
      <c r="DN1095" s="60"/>
      <c r="DO1095" s="60"/>
      <c r="DP1095" s="60"/>
      <c r="DQ1095" s="60"/>
      <c r="DR1095" s="60"/>
      <c r="DS1095" s="60"/>
      <c r="DT1095" s="60"/>
      <c r="DU1095" s="60"/>
      <c r="DV1095" s="60"/>
      <c r="DW1095" s="60"/>
      <c r="DX1095" s="60"/>
      <c r="DY1095" s="60"/>
      <c r="DZ1095" s="60"/>
      <c r="EA1095" s="60"/>
      <c r="EB1095" s="60"/>
      <c r="EC1095" s="60"/>
      <c r="ED1095" s="60"/>
      <c r="EE1095" s="60"/>
      <c r="EF1095" s="60"/>
      <c r="EG1095" s="60"/>
      <c r="EH1095" s="60"/>
      <c r="EI1095" s="60"/>
      <c r="EJ1095" s="60"/>
      <c r="EK1095" s="60"/>
      <c r="EL1095" s="60"/>
    </row>
    <row r="1096" spans="41:142" ht="15" x14ac:dyDescent="0.25">
      <c r="AO1096" s="60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 s="60"/>
      <c r="BD1096" s="60"/>
      <c r="BE1096" s="60"/>
      <c r="BF1096" s="60"/>
      <c r="BG1096" s="60"/>
      <c r="BH1096" s="60"/>
      <c r="BI1096" s="60"/>
      <c r="BJ1096" s="60"/>
      <c r="BK1096" s="60"/>
      <c r="BL1096" s="60"/>
      <c r="BM1096" s="60"/>
      <c r="BN1096" s="60"/>
      <c r="BO1096" s="60"/>
      <c r="BP1096" s="60"/>
      <c r="BQ1096" s="60"/>
      <c r="BR1096" s="60"/>
      <c r="BS1096" s="60"/>
      <c r="BT1096" s="60"/>
      <c r="BU1096" s="60"/>
      <c r="BV1096" s="60"/>
      <c r="BW1096" s="60"/>
      <c r="BX1096" s="60"/>
      <c r="BY1096" s="60"/>
      <c r="BZ1096" s="60"/>
      <c r="CA1096" s="60"/>
      <c r="CB1096" s="60"/>
      <c r="CC1096" s="60"/>
      <c r="CD1096" s="60"/>
      <c r="CE1096" s="60"/>
      <c r="CF1096" s="60"/>
      <c r="CG1096" s="60"/>
      <c r="CH1096" s="60"/>
      <c r="CI1096" s="60"/>
      <c r="CJ1096" s="60"/>
      <c r="CK1096" s="60"/>
      <c r="CL1096" s="60"/>
      <c r="CM1096" s="60"/>
      <c r="CN1096" s="60"/>
      <c r="CO1096" s="60"/>
      <c r="CP1096" s="60"/>
      <c r="CQ1096" s="60"/>
      <c r="CR1096" s="60"/>
      <c r="CS1096" s="60"/>
      <c r="CT1096" s="60"/>
      <c r="CU1096" s="60"/>
      <c r="CV1096" s="60"/>
      <c r="CW1096" s="60"/>
      <c r="CX1096" s="60"/>
      <c r="CY1096" s="60"/>
      <c r="CZ1096" s="60"/>
      <c r="DA1096" s="60"/>
      <c r="DB1096" s="60"/>
      <c r="DC1096" s="60"/>
      <c r="DD1096" s="60"/>
      <c r="DE1096" s="60"/>
      <c r="DF1096" s="60"/>
      <c r="DG1096" s="60"/>
      <c r="DH1096" s="60"/>
      <c r="DI1096" s="60"/>
      <c r="DJ1096" s="60"/>
      <c r="DK1096" s="60"/>
      <c r="DL1096" s="60"/>
      <c r="DM1096" s="60"/>
      <c r="DN1096" s="60"/>
      <c r="DO1096" s="60"/>
      <c r="DP1096" s="60"/>
      <c r="DQ1096" s="60"/>
      <c r="DR1096" s="60"/>
      <c r="DS1096" s="60"/>
      <c r="DT1096" s="60"/>
      <c r="DU1096" s="60"/>
      <c r="DV1096" s="60"/>
      <c r="DW1096" s="60"/>
      <c r="DX1096" s="60"/>
      <c r="DY1096" s="60"/>
      <c r="DZ1096" s="60"/>
      <c r="EA1096" s="60"/>
      <c r="EB1096" s="60"/>
      <c r="EC1096" s="60"/>
      <c r="ED1096" s="60"/>
      <c r="EE1096" s="60"/>
      <c r="EF1096" s="60"/>
      <c r="EG1096" s="60"/>
      <c r="EH1096" s="60"/>
      <c r="EI1096" s="60"/>
      <c r="EJ1096" s="60"/>
      <c r="EK1096" s="60"/>
      <c r="EL1096" s="60"/>
    </row>
    <row r="1097" spans="41:142" ht="15" x14ac:dyDescent="0.25">
      <c r="AO1097" s="60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 s="60"/>
      <c r="BD1097" s="60"/>
      <c r="BE1097" s="60"/>
      <c r="BF1097" s="60"/>
      <c r="BG1097" s="60"/>
      <c r="BH1097" s="60"/>
      <c r="BI1097" s="60"/>
      <c r="BJ1097" s="60"/>
      <c r="BK1097" s="60"/>
      <c r="BL1097" s="60"/>
      <c r="BM1097" s="60"/>
      <c r="BN1097" s="60"/>
      <c r="BO1097" s="60"/>
      <c r="BP1097" s="60"/>
      <c r="BQ1097" s="60"/>
      <c r="BR1097" s="60"/>
      <c r="BS1097" s="60"/>
      <c r="BT1097" s="60"/>
      <c r="BU1097" s="60"/>
      <c r="BV1097" s="60"/>
      <c r="BW1097" s="60"/>
      <c r="BX1097" s="60"/>
      <c r="BY1097" s="60"/>
      <c r="BZ1097" s="60"/>
      <c r="CA1097" s="60"/>
      <c r="CB1097" s="60"/>
      <c r="CC1097" s="60"/>
      <c r="CD1097" s="60"/>
      <c r="CE1097" s="60"/>
      <c r="CF1097" s="60"/>
      <c r="CG1097" s="60"/>
      <c r="CH1097" s="60"/>
      <c r="CI1097" s="60"/>
      <c r="CJ1097" s="60"/>
      <c r="CK1097" s="60"/>
      <c r="CL1097" s="60"/>
      <c r="CM1097" s="60"/>
      <c r="CN1097" s="60"/>
      <c r="CO1097" s="60"/>
      <c r="CP1097" s="60"/>
      <c r="CQ1097" s="60"/>
      <c r="CR1097" s="60"/>
      <c r="CS1097" s="60"/>
      <c r="CT1097" s="60"/>
      <c r="CU1097" s="60"/>
      <c r="CV1097" s="60"/>
      <c r="CW1097" s="60"/>
      <c r="CX1097" s="60"/>
      <c r="CY1097" s="60"/>
      <c r="CZ1097" s="60"/>
      <c r="DA1097" s="60"/>
      <c r="DB1097" s="60"/>
      <c r="DC1097" s="60"/>
      <c r="DD1097" s="60"/>
      <c r="DE1097" s="60"/>
      <c r="DF1097" s="60"/>
      <c r="DG1097" s="60"/>
      <c r="DH1097" s="60"/>
      <c r="DI1097" s="60"/>
      <c r="DJ1097" s="60"/>
      <c r="DK1097" s="60"/>
      <c r="DL1097" s="60"/>
      <c r="DM1097" s="60"/>
      <c r="DN1097" s="60"/>
      <c r="DO1097" s="60"/>
      <c r="DP1097" s="60"/>
      <c r="DQ1097" s="60"/>
      <c r="DR1097" s="60"/>
      <c r="DS1097" s="60"/>
      <c r="DT1097" s="60"/>
      <c r="DU1097" s="60"/>
      <c r="DV1097" s="60"/>
      <c r="DW1097" s="60"/>
      <c r="DX1097" s="60"/>
      <c r="DY1097" s="60"/>
      <c r="DZ1097" s="60"/>
      <c r="EA1097" s="60"/>
      <c r="EB1097" s="60"/>
      <c r="EC1097" s="60"/>
      <c r="ED1097" s="60"/>
      <c r="EE1097" s="60"/>
      <c r="EF1097" s="60"/>
      <c r="EG1097" s="60"/>
      <c r="EH1097" s="60"/>
      <c r="EI1097" s="60"/>
      <c r="EJ1097" s="60"/>
      <c r="EK1097" s="60"/>
      <c r="EL1097" s="60"/>
    </row>
    <row r="1098" spans="41:142" ht="15" x14ac:dyDescent="0.25">
      <c r="AO1098" s="60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 s="60"/>
      <c r="BD1098" s="60"/>
      <c r="BE1098" s="60"/>
      <c r="BF1098" s="60"/>
      <c r="BG1098" s="60"/>
      <c r="BH1098" s="60"/>
      <c r="BI1098" s="60"/>
      <c r="BJ1098" s="60"/>
      <c r="BK1098" s="60"/>
      <c r="BL1098" s="60"/>
      <c r="BM1098" s="60"/>
      <c r="BN1098" s="60"/>
      <c r="BO1098" s="60"/>
      <c r="BP1098" s="60"/>
      <c r="BQ1098" s="60"/>
      <c r="BR1098" s="60"/>
      <c r="BS1098" s="60"/>
      <c r="BT1098" s="60"/>
      <c r="BU1098" s="60"/>
      <c r="BV1098" s="60"/>
      <c r="BW1098" s="60"/>
      <c r="BX1098" s="60"/>
      <c r="BY1098" s="60"/>
      <c r="BZ1098" s="60"/>
      <c r="CA1098" s="60"/>
      <c r="CB1098" s="60"/>
      <c r="CC1098" s="60"/>
      <c r="CD1098" s="60"/>
      <c r="CE1098" s="60"/>
      <c r="CF1098" s="60"/>
      <c r="CG1098" s="60"/>
      <c r="CH1098" s="60"/>
      <c r="CI1098" s="60"/>
      <c r="CJ1098" s="60"/>
      <c r="CK1098" s="60"/>
      <c r="CL1098" s="60"/>
      <c r="CM1098" s="60"/>
      <c r="CN1098" s="60"/>
      <c r="CO1098" s="60"/>
      <c r="CP1098" s="60"/>
      <c r="CQ1098" s="60"/>
      <c r="CR1098" s="60"/>
      <c r="CS1098" s="60"/>
      <c r="CT1098" s="60"/>
      <c r="CU1098" s="60"/>
      <c r="CV1098" s="60"/>
      <c r="CW1098" s="60"/>
      <c r="CX1098" s="60"/>
      <c r="CY1098" s="60"/>
      <c r="CZ1098" s="60"/>
      <c r="DA1098" s="60"/>
      <c r="DB1098" s="60"/>
      <c r="DC1098" s="60"/>
      <c r="DD1098" s="60"/>
      <c r="DE1098" s="60"/>
      <c r="DF1098" s="60"/>
      <c r="DG1098" s="60"/>
      <c r="DH1098" s="60"/>
      <c r="DI1098" s="60"/>
      <c r="DJ1098" s="60"/>
      <c r="DK1098" s="60"/>
      <c r="DL1098" s="60"/>
      <c r="DM1098" s="60"/>
      <c r="DN1098" s="60"/>
      <c r="DO1098" s="60"/>
      <c r="DP1098" s="60"/>
      <c r="DQ1098" s="60"/>
      <c r="DR1098" s="60"/>
      <c r="DS1098" s="60"/>
      <c r="DT1098" s="60"/>
      <c r="DU1098" s="60"/>
      <c r="DV1098" s="60"/>
      <c r="DW1098" s="60"/>
      <c r="DX1098" s="60"/>
      <c r="DY1098" s="60"/>
      <c r="DZ1098" s="60"/>
      <c r="EA1098" s="60"/>
      <c r="EB1098" s="60"/>
      <c r="EC1098" s="60"/>
      <c r="ED1098" s="60"/>
      <c r="EE1098" s="60"/>
      <c r="EF1098" s="60"/>
      <c r="EG1098" s="60"/>
      <c r="EH1098" s="60"/>
      <c r="EI1098" s="60"/>
      <c r="EJ1098" s="60"/>
      <c r="EK1098" s="60"/>
      <c r="EL1098" s="60"/>
    </row>
    <row r="1099" spans="41:142" ht="15" x14ac:dyDescent="0.25">
      <c r="AO1099" s="60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 s="60"/>
      <c r="BD1099" s="60"/>
      <c r="BE1099" s="60"/>
      <c r="BF1099" s="60"/>
      <c r="BG1099" s="60"/>
      <c r="BH1099" s="60"/>
      <c r="BI1099" s="60"/>
      <c r="BJ1099" s="60"/>
      <c r="BK1099" s="60"/>
      <c r="BL1099" s="60"/>
      <c r="BM1099" s="60"/>
      <c r="BN1099" s="60"/>
      <c r="BO1099" s="60"/>
      <c r="BP1099" s="60"/>
      <c r="BQ1099" s="60"/>
      <c r="BR1099" s="60"/>
      <c r="BS1099" s="60"/>
      <c r="BT1099" s="60"/>
      <c r="BU1099" s="60"/>
      <c r="BV1099" s="60"/>
      <c r="BW1099" s="60"/>
      <c r="BX1099" s="60"/>
      <c r="BY1099" s="60"/>
      <c r="BZ1099" s="60"/>
      <c r="CA1099" s="60"/>
      <c r="CB1099" s="60"/>
      <c r="CC1099" s="60"/>
      <c r="CD1099" s="60"/>
      <c r="CE1099" s="60"/>
      <c r="CF1099" s="60"/>
      <c r="CG1099" s="60"/>
      <c r="CH1099" s="60"/>
      <c r="CI1099" s="60"/>
      <c r="CJ1099" s="60"/>
      <c r="CK1099" s="60"/>
      <c r="CL1099" s="60"/>
      <c r="CM1099" s="60"/>
      <c r="CN1099" s="60"/>
      <c r="CO1099" s="60"/>
      <c r="CP1099" s="60"/>
      <c r="CQ1099" s="60"/>
      <c r="CR1099" s="60"/>
      <c r="CS1099" s="60"/>
      <c r="CT1099" s="60"/>
      <c r="CU1099" s="60"/>
      <c r="CV1099" s="60"/>
      <c r="CW1099" s="60"/>
      <c r="CX1099" s="60"/>
      <c r="CY1099" s="60"/>
      <c r="CZ1099" s="60"/>
      <c r="DA1099" s="60"/>
      <c r="DB1099" s="60"/>
      <c r="DC1099" s="60"/>
      <c r="DD1099" s="60"/>
      <c r="DE1099" s="60"/>
      <c r="DF1099" s="60"/>
      <c r="DG1099" s="60"/>
      <c r="DH1099" s="60"/>
      <c r="DI1099" s="60"/>
      <c r="DJ1099" s="60"/>
      <c r="DK1099" s="60"/>
      <c r="DL1099" s="60"/>
      <c r="DM1099" s="60"/>
      <c r="DN1099" s="60"/>
      <c r="DO1099" s="60"/>
      <c r="DP1099" s="60"/>
      <c r="DQ1099" s="60"/>
      <c r="DR1099" s="60"/>
      <c r="DS1099" s="60"/>
      <c r="DT1099" s="60"/>
      <c r="DU1099" s="60"/>
      <c r="DV1099" s="60"/>
      <c r="DW1099" s="60"/>
      <c r="DX1099" s="60"/>
      <c r="DY1099" s="60"/>
      <c r="DZ1099" s="60"/>
      <c r="EA1099" s="60"/>
      <c r="EB1099" s="60"/>
      <c r="EC1099" s="60"/>
      <c r="ED1099" s="60"/>
      <c r="EE1099" s="60"/>
      <c r="EF1099" s="60"/>
      <c r="EG1099" s="60"/>
      <c r="EH1099" s="60"/>
      <c r="EI1099" s="60"/>
      <c r="EJ1099" s="60"/>
      <c r="EK1099" s="60"/>
      <c r="EL1099" s="60"/>
    </row>
    <row r="1100" spans="41:142" ht="15" x14ac:dyDescent="0.25">
      <c r="AO1100" s="6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 s="60"/>
      <c r="BD1100" s="60"/>
      <c r="BE1100" s="60"/>
      <c r="BF1100" s="60"/>
      <c r="BG1100" s="60"/>
      <c r="BH1100" s="60"/>
      <c r="BI1100" s="60"/>
      <c r="BJ1100" s="60"/>
      <c r="BK1100" s="60"/>
      <c r="BL1100" s="60"/>
      <c r="BM1100" s="60"/>
      <c r="BN1100" s="60"/>
      <c r="BO1100" s="60"/>
      <c r="BP1100" s="60"/>
      <c r="BQ1100" s="60"/>
      <c r="BR1100" s="60"/>
      <c r="BS1100" s="60"/>
      <c r="BT1100" s="60"/>
      <c r="BU1100" s="60"/>
      <c r="BV1100" s="60"/>
      <c r="BW1100" s="60"/>
      <c r="BX1100" s="60"/>
      <c r="BY1100" s="60"/>
      <c r="BZ1100" s="60"/>
      <c r="CA1100" s="60"/>
      <c r="CB1100" s="60"/>
      <c r="CC1100" s="60"/>
      <c r="CD1100" s="60"/>
      <c r="CE1100" s="60"/>
      <c r="CF1100" s="60"/>
      <c r="CG1100" s="60"/>
      <c r="CH1100" s="60"/>
      <c r="CI1100" s="60"/>
      <c r="CJ1100" s="60"/>
      <c r="CK1100" s="60"/>
      <c r="CL1100" s="60"/>
      <c r="CM1100" s="60"/>
      <c r="CN1100" s="60"/>
      <c r="CO1100" s="60"/>
      <c r="CP1100" s="60"/>
      <c r="CQ1100" s="60"/>
      <c r="CR1100" s="60"/>
      <c r="CS1100" s="60"/>
      <c r="CT1100" s="60"/>
      <c r="CU1100" s="60"/>
      <c r="CV1100" s="60"/>
      <c r="CW1100" s="60"/>
      <c r="CX1100" s="60"/>
      <c r="CY1100" s="60"/>
      <c r="CZ1100" s="60"/>
      <c r="DA1100" s="60"/>
      <c r="DB1100" s="60"/>
      <c r="DC1100" s="60"/>
      <c r="DD1100" s="60"/>
      <c r="DE1100" s="60"/>
      <c r="DF1100" s="60"/>
      <c r="DG1100" s="60"/>
      <c r="DH1100" s="60"/>
      <c r="DI1100" s="60"/>
      <c r="DJ1100" s="60"/>
      <c r="DK1100" s="60"/>
      <c r="DL1100" s="60"/>
      <c r="DM1100" s="60"/>
      <c r="DN1100" s="60"/>
      <c r="DO1100" s="60"/>
      <c r="DP1100" s="60"/>
      <c r="DQ1100" s="60"/>
      <c r="DR1100" s="60"/>
      <c r="DS1100" s="60"/>
      <c r="DT1100" s="60"/>
      <c r="DU1100" s="60"/>
      <c r="DV1100" s="60"/>
      <c r="DW1100" s="60"/>
      <c r="DX1100" s="60"/>
      <c r="DY1100" s="60"/>
      <c r="DZ1100" s="60"/>
      <c r="EA1100" s="60"/>
      <c r="EB1100" s="60"/>
      <c r="EC1100" s="60"/>
      <c r="ED1100" s="60"/>
      <c r="EE1100" s="60"/>
      <c r="EF1100" s="60"/>
      <c r="EG1100" s="60"/>
      <c r="EH1100" s="60"/>
      <c r="EI1100" s="60"/>
      <c r="EJ1100" s="60"/>
      <c r="EK1100" s="60"/>
      <c r="EL1100" s="60"/>
    </row>
    <row r="1101" spans="41:142" ht="15" x14ac:dyDescent="0.25">
      <c r="AO1101" s="60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 s="60"/>
      <c r="BD1101" s="60"/>
      <c r="BE1101" s="60"/>
      <c r="BF1101" s="60"/>
      <c r="BG1101" s="60"/>
      <c r="BH1101" s="60"/>
      <c r="BI1101" s="60"/>
      <c r="BJ1101" s="60"/>
      <c r="BK1101" s="60"/>
      <c r="BL1101" s="60"/>
      <c r="BM1101" s="60"/>
      <c r="BN1101" s="60"/>
      <c r="BO1101" s="60"/>
      <c r="BP1101" s="60"/>
      <c r="BQ1101" s="60"/>
      <c r="BR1101" s="60"/>
      <c r="BS1101" s="60"/>
      <c r="BT1101" s="60"/>
      <c r="BU1101" s="60"/>
      <c r="BV1101" s="60"/>
      <c r="BW1101" s="60"/>
      <c r="BX1101" s="60"/>
      <c r="BY1101" s="60"/>
      <c r="BZ1101" s="60"/>
      <c r="CA1101" s="60"/>
      <c r="CB1101" s="60"/>
      <c r="CC1101" s="60"/>
      <c r="CD1101" s="60"/>
      <c r="CE1101" s="60"/>
      <c r="CF1101" s="60"/>
      <c r="CG1101" s="60"/>
      <c r="CH1101" s="60"/>
      <c r="CI1101" s="60"/>
      <c r="CJ1101" s="60"/>
      <c r="CK1101" s="60"/>
      <c r="CL1101" s="60"/>
      <c r="CM1101" s="60"/>
      <c r="CN1101" s="60"/>
      <c r="CO1101" s="60"/>
      <c r="CP1101" s="60"/>
      <c r="CQ1101" s="60"/>
      <c r="CR1101" s="60"/>
      <c r="CS1101" s="60"/>
      <c r="CT1101" s="60"/>
      <c r="CU1101" s="60"/>
      <c r="CV1101" s="60"/>
      <c r="CW1101" s="60"/>
      <c r="CX1101" s="60"/>
      <c r="CY1101" s="60"/>
      <c r="CZ1101" s="60"/>
      <c r="DA1101" s="60"/>
      <c r="DB1101" s="60"/>
      <c r="DC1101" s="60"/>
      <c r="DD1101" s="60"/>
      <c r="DE1101" s="60"/>
      <c r="DF1101" s="60"/>
      <c r="DG1101" s="60"/>
      <c r="DH1101" s="60"/>
      <c r="DI1101" s="60"/>
      <c r="DJ1101" s="60"/>
      <c r="DK1101" s="60"/>
      <c r="DL1101" s="60"/>
      <c r="DM1101" s="60"/>
      <c r="DN1101" s="60"/>
      <c r="DO1101" s="60"/>
      <c r="DP1101" s="60"/>
      <c r="DQ1101" s="60"/>
      <c r="DR1101" s="60"/>
      <c r="DS1101" s="60"/>
      <c r="DT1101" s="60"/>
      <c r="DU1101" s="60"/>
      <c r="DV1101" s="60"/>
      <c r="DW1101" s="60"/>
      <c r="DX1101" s="60"/>
      <c r="DY1101" s="60"/>
      <c r="DZ1101" s="60"/>
      <c r="EA1101" s="60"/>
      <c r="EB1101" s="60"/>
      <c r="EC1101" s="60"/>
      <c r="ED1101" s="60"/>
      <c r="EE1101" s="60"/>
      <c r="EF1101" s="60"/>
      <c r="EG1101" s="60"/>
      <c r="EH1101" s="60"/>
      <c r="EI1101" s="60"/>
      <c r="EJ1101" s="60"/>
      <c r="EK1101" s="60"/>
      <c r="EL1101" s="60"/>
    </row>
    <row r="1102" spans="41:142" ht="15" x14ac:dyDescent="0.25">
      <c r="AO1102" s="60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 s="60"/>
      <c r="BD1102" s="60"/>
      <c r="BE1102" s="60"/>
      <c r="BF1102" s="60"/>
      <c r="BG1102" s="60"/>
      <c r="BH1102" s="60"/>
      <c r="BI1102" s="60"/>
      <c r="BJ1102" s="60"/>
      <c r="BK1102" s="60"/>
      <c r="BL1102" s="60"/>
      <c r="BM1102" s="60"/>
      <c r="BN1102" s="60"/>
      <c r="BO1102" s="60"/>
      <c r="BP1102" s="60"/>
      <c r="BQ1102" s="60"/>
      <c r="BR1102" s="60"/>
      <c r="BS1102" s="60"/>
      <c r="BT1102" s="60"/>
      <c r="BU1102" s="60"/>
      <c r="BV1102" s="60"/>
      <c r="BW1102" s="60"/>
      <c r="BX1102" s="60"/>
      <c r="BY1102" s="60"/>
      <c r="BZ1102" s="60"/>
      <c r="CA1102" s="60"/>
      <c r="CB1102" s="60"/>
      <c r="CC1102" s="60"/>
      <c r="CD1102" s="60"/>
      <c r="CE1102" s="60"/>
      <c r="CF1102" s="60"/>
      <c r="CG1102" s="60"/>
      <c r="CH1102" s="60"/>
      <c r="CI1102" s="60"/>
      <c r="CJ1102" s="60"/>
      <c r="CK1102" s="60"/>
      <c r="CL1102" s="60"/>
      <c r="CM1102" s="60"/>
      <c r="CN1102" s="60"/>
      <c r="CO1102" s="60"/>
      <c r="CP1102" s="60"/>
      <c r="CQ1102" s="60"/>
      <c r="CR1102" s="60"/>
      <c r="CS1102" s="60"/>
      <c r="CT1102" s="60"/>
      <c r="CU1102" s="60"/>
      <c r="CV1102" s="60"/>
      <c r="CW1102" s="60"/>
      <c r="CX1102" s="60"/>
      <c r="CY1102" s="60"/>
      <c r="CZ1102" s="60"/>
      <c r="DA1102" s="60"/>
      <c r="DB1102" s="60"/>
      <c r="DC1102" s="60"/>
      <c r="DD1102" s="60"/>
      <c r="DE1102" s="60"/>
      <c r="DF1102" s="60"/>
      <c r="DG1102" s="60"/>
      <c r="DH1102" s="60"/>
      <c r="DI1102" s="60"/>
      <c r="DJ1102" s="60"/>
      <c r="DK1102" s="60"/>
      <c r="DL1102" s="60"/>
      <c r="DM1102" s="60"/>
      <c r="DN1102" s="60"/>
      <c r="DO1102" s="60"/>
      <c r="DP1102" s="60"/>
      <c r="DQ1102" s="60"/>
      <c r="DR1102" s="60"/>
      <c r="DS1102" s="60"/>
      <c r="DT1102" s="60"/>
      <c r="DU1102" s="60"/>
      <c r="DV1102" s="60"/>
      <c r="DW1102" s="60"/>
      <c r="DX1102" s="60"/>
      <c r="DY1102" s="60"/>
      <c r="DZ1102" s="60"/>
      <c r="EA1102" s="60"/>
      <c r="EB1102" s="60"/>
      <c r="EC1102" s="60"/>
      <c r="ED1102" s="60"/>
      <c r="EE1102" s="60"/>
      <c r="EF1102" s="60"/>
      <c r="EG1102" s="60"/>
      <c r="EH1102" s="60"/>
      <c r="EI1102" s="60"/>
      <c r="EJ1102" s="60"/>
      <c r="EK1102" s="60"/>
      <c r="EL1102" s="60"/>
    </row>
    <row r="1103" spans="41:142" ht="15" x14ac:dyDescent="0.25">
      <c r="AO1103" s="60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 s="60"/>
      <c r="BD1103" s="60"/>
      <c r="BE1103" s="60"/>
      <c r="BF1103" s="60"/>
      <c r="BG1103" s="60"/>
      <c r="BH1103" s="60"/>
      <c r="BI1103" s="60"/>
      <c r="BJ1103" s="60"/>
      <c r="BK1103" s="60"/>
      <c r="BL1103" s="60"/>
      <c r="BM1103" s="60"/>
      <c r="BN1103" s="60"/>
      <c r="BO1103" s="60"/>
      <c r="BP1103" s="60"/>
      <c r="BQ1103" s="60"/>
      <c r="BR1103" s="60"/>
      <c r="BS1103" s="60"/>
      <c r="BT1103" s="60"/>
      <c r="BU1103" s="60"/>
      <c r="BV1103" s="60"/>
      <c r="BW1103" s="60"/>
      <c r="BX1103" s="60"/>
      <c r="BY1103" s="60"/>
      <c r="BZ1103" s="60"/>
      <c r="CA1103" s="60"/>
      <c r="CB1103" s="60"/>
      <c r="CC1103" s="60"/>
      <c r="CD1103" s="60"/>
      <c r="CE1103" s="60"/>
      <c r="CF1103" s="60"/>
      <c r="CG1103" s="60"/>
      <c r="CH1103" s="60"/>
      <c r="CI1103" s="60"/>
      <c r="CJ1103" s="60"/>
      <c r="CK1103" s="60"/>
      <c r="CL1103" s="60"/>
      <c r="CM1103" s="60"/>
      <c r="CN1103" s="60"/>
      <c r="CO1103" s="60"/>
      <c r="CP1103" s="60"/>
      <c r="CQ1103" s="60"/>
      <c r="CR1103" s="60"/>
      <c r="CS1103" s="60"/>
      <c r="CT1103" s="60"/>
      <c r="CU1103" s="60"/>
      <c r="CV1103" s="60"/>
      <c r="CW1103" s="60"/>
      <c r="CX1103" s="60"/>
      <c r="CY1103" s="60"/>
      <c r="CZ1103" s="60"/>
      <c r="DA1103" s="60"/>
      <c r="DB1103" s="60"/>
      <c r="DC1103" s="60"/>
      <c r="DD1103" s="60"/>
      <c r="DE1103" s="60"/>
      <c r="DF1103" s="60"/>
      <c r="DG1103" s="60"/>
      <c r="DH1103" s="60"/>
      <c r="DI1103" s="60"/>
      <c r="DJ1103" s="60"/>
      <c r="DK1103" s="60"/>
      <c r="DL1103" s="60"/>
      <c r="DM1103" s="60"/>
      <c r="DN1103" s="60"/>
      <c r="DO1103" s="60"/>
      <c r="DP1103" s="60"/>
      <c r="DQ1103" s="60"/>
      <c r="DR1103" s="60"/>
      <c r="DS1103" s="60"/>
      <c r="DT1103" s="60"/>
      <c r="DU1103" s="60"/>
      <c r="DV1103" s="60"/>
      <c r="DW1103" s="60"/>
      <c r="DX1103" s="60"/>
      <c r="DY1103" s="60"/>
      <c r="DZ1103" s="60"/>
      <c r="EA1103" s="60"/>
      <c r="EB1103" s="60"/>
      <c r="EC1103" s="60"/>
      <c r="ED1103" s="60"/>
      <c r="EE1103" s="60"/>
      <c r="EF1103" s="60"/>
      <c r="EG1103" s="60"/>
      <c r="EH1103" s="60"/>
      <c r="EI1103" s="60"/>
      <c r="EJ1103" s="60"/>
      <c r="EK1103" s="60"/>
      <c r="EL1103" s="60"/>
    </row>
    <row r="1104" spans="41:142" ht="15" x14ac:dyDescent="0.25">
      <c r="AO1104" s="60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 s="60"/>
      <c r="BD1104" s="60"/>
      <c r="BE1104" s="60"/>
      <c r="BF1104" s="60"/>
      <c r="BG1104" s="60"/>
      <c r="BH1104" s="60"/>
      <c r="BI1104" s="60"/>
      <c r="BJ1104" s="60"/>
      <c r="BK1104" s="60"/>
      <c r="BL1104" s="60"/>
      <c r="BM1104" s="60"/>
      <c r="BN1104" s="60"/>
      <c r="BO1104" s="60"/>
      <c r="BP1104" s="60"/>
      <c r="BQ1104" s="60"/>
      <c r="BR1104" s="60"/>
      <c r="BS1104" s="60"/>
      <c r="BT1104" s="60"/>
      <c r="BU1104" s="60"/>
      <c r="BV1104" s="60"/>
      <c r="BW1104" s="60"/>
      <c r="BX1104" s="60"/>
      <c r="BY1104" s="60"/>
      <c r="BZ1104" s="60"/>
      <c r="CA1104" s="60"/>
      <c r="CB1104" s="60"/>
      <c r="CC1104" s="60"/>
      <c r="CD1104" s="60"/>
      <c r="CE1104" s="60"/>
      <c r="CF1104" s="60"/>
      <c r="CG1104" s="60"/>
      <c r="CH1104" s="60"/>
      <c r="CI1104" s="60"/>
      <c r="CJ1104" s="60"/>
      <c r="CK1104" s="60"/>
      <c r="CL1104" s="60"/>
      <c r="CM1104" s="60"/>
      <c r="CN1104" s="60"/>
      <c r="CO1104" s="60"/>
      <c r="CP1104" s="60"/>
      <c r="CQ1104" s="60"/>
      <c r="CR1104" s="60"/>
      <c r="CS1104" s="60"/>
      <c r="CT1104" s="60"/>
      <c r="CU1104" s="60"/>
      <c r="CV1104" s="60"/>
      <c r="CW1104" s="60"/>
      <c r="CX1104" s="60"/>
      <c r="CY1104" s="60"/>
      <c r="CZ1104" s="60"/>
      <c r="DA1104" s="60"/>
      <c r="DB1104" s="60"/>
      <c r="DC1104" s="60"/>
      <c r="DD1104" s="60"/>
      <c r="DE1104" s="60"/>
      <c r="DF1104" s="60"/>
      <c r="DG1104" s="60"/>
      <c r="DH1104" s="60"/>
      <c r="DI1104" s="60"/>
      <c r="DJ1104" s="60"/>
      <c r="DK1104" s="60"/>
      <c r="DL1104" s="60"/>
      <c r="DM1104" s="60"/>
      <c r="DN1104" s="60"/>
      <c r="DO1104" s="60"/>
      <c r="DP1104" s="60"/>
      <c r="DQ1104" s="60"/>
      <c r="DR1104" s="60"/>
      <c r="DS1104" s="60"/>
      <c r="DT1104" s="60"/>
      <c r="DU1104" s="60"/>
      <c r="DV1104" s="60"/>
      <c r="DW1104" s="60"/>
      <c r="DX1104" s="60"/>
      <c r="DY1104" s="60"/>
      <c r="DZ1104" s="60"/>
      <c r="EA1104" s="60"/>
      <c r="EB1104" s="60"/>
      <c r="EC1104" s="60"/>
      <c r="ED1104" s="60"/>
      <c r="EE1104" s="60"/>
      <c r="EF1104" s="60"/>
      <c r="EG1104" s="60"/>
      <c r="EH1104" s="60"/>
      <c r="EI1104" s="60"/>
      <c r="EJ1104" s="60"/>
      <c r="EK1104" s="60"/>
      <c r="EL1104" s="60"/>
    </row>
    <row r="1105" spans="41:142" ht="15" x14ac:dyDescent="0.25">
      <c r="AO1105" s="60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 s="60"/>
      <c r="BD1105" s="60"/>
      <c r="BE1105" s="60"/>
      <c r="BF1105" s="60"/>
      <c r="BG1105" s="60"/>
      <c r="BH1105" s="60"/>
      <c r="BI1105" s="60"/>
      <c r="BJ1105" s="60"/>
      <c r="BK1105" s="60"/>
      <c r="BL1105" s="60"/>
      <c r="BM1105" s="60"/>
      <c r="BN1105" s="60"/>
      <c r="BO1105" s="60"/>
      <c r="BP1105" s="60"/>
      <c r="BQ1105" s="60"/>
      <c r="BR1105" s="60"/>
      <c r="BS1105" s="60"/>
      <c r="BT1105" s="60"/>
      <c r="BU1105" s="60"/>
      <c r="BV1105" s="60"/>
      <c r="BW1105" s="60"/>
      <c r="BX1105" s="60"/>
      <c r="BY1105" s="60"/>
      <c r="BZ1105" s="60"/>
      <c r="CA1105" s="60"/>
      <c r="CB1105" s="60"/>
      <c r="CC1105" s="60"/>
      <c r="CD1105" s="60"/>
      <c r="CE1105" s="60"/>
      <c r="CF1105" s="60"/>
      <c r="CG1105" s="60"/>
      <c r="CH1105" s="60"/>
      <c r="CI1105" s="60"/>
      <c r="CJ1105" s="60"/>
      <c r="CK1105" s="60"/>
      <c r="CL1105" s="60"/>
      <c r="CM1105" s="60"/>
      <c r="CN1105" s="60"/>
      <c r="CO1105" s="60"/>
      <c r="CP1105" s="60"/>
      <c r="CQ1105" s="60"/>
      <c r="CR1105" s="60"/>
      <c r="CS1105" s="60"/>
      <c r="CT1105" s="60"/>
      <c r="CU1105" s="60"/>
      <c r="CV1105" s="60"/>
      <c r="CW1105" s="60"/>
      <c r="CX1105" s="60"/>
      <c r="CY1105" s="60"/>
      <c r="CZ1105" s="60"/>
      <c r="DA1105" s="60"/>
      <c r="DB1105" s="60"/>
      <c r="DC1105" s="60"/>
      <c r="DD1105" s="60"/>
      <c r="DE1105" s="60"/>
      <c r="DF1105" s="60"/>
      <c r="DG1105" s="60"/>
      <c r="DH1105" s="60"/>
      <c r="DI1105" s="60"/>
      <c r="DJ1105" s="60"/>
      <c r="DK1105" s="60"/>
      <c r="DL1105" s="60"/>
      <c r="DM1105" s="60"/>
      <c r="DN1105" s="60"/>
      <c r="DO1105" s="60"/>
      <c r="DP1105" s="60"/>
      <c r="DQ1105" s="60"/>
      <c r="DR1105" s="60"/>
      <c r="DS1105" s="60"/>
      <c r="DT1105" s="60"/>
      <c r="DU1105" s="60"/>
      <c r="DV1105" s="60"/>
      <c r="DW1105" s="60"/>
      <c r="DX1105" s="60"/>
      <c r="DY1105" s="60"/>
      <c r="DZ1105" s="60"/>
      <c r="EA1105" s="60"/>
      <c r="EB1105" s="60"/>
      <c r="EC1105" s="60"/>
      <c r="ED1105" s="60"/>
      <c r="EE1105" s="60"/>
      <c r="EF1105" s="60"/>
      <c r="EG1105" s="60"/>
      <c r="EH1105" s="60"/>
      <c r="EI1105" s="60"/>
      <c r="EJ1105" s="60"/>
      <c r="EK1105" s="60"/>
      <c r="EL1105" s="60"/>
    </row>
    <row r="1106" spans="41:142" ht="15" x14ac:dyDescent="0.25">
      <c r="AO1106" s="60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 s="60"/>
      <c r="BD1106" s="60"/>
      <c r="BE1106" s="60"/>
      <c r="BF1106" s="60"/>
      <c r="BG1106" s="60"/>
      <c r="BH1106" s="60"/>
      <c r="BI1106" s="60"/>
      <c r="BJ1106" s="60"/>
      <c r="BK1106" s="60"/>
      <c r="BL1106" s="60"/>
      <c r="BM1106" s="60"/>
      <c r="BN1106" s="60"/>
      <c r="BO1106" s="60"/>
      <c r="BP1106" s="60"/>
      <c r="BQ1106" s="60"/>
      <c r="BR1106" s="60"/>
      <c r="BS1106" s="60"/>
      <c r="BT1106" s="60"/>
      <c r="BU1106" s="60"/>
      <c r="BV1106" s="60"/>
      <c r="BW1106" s="60"/>
      <c r="BX1106" s="60"/>
      <c r="BY1106" s="60"/>
      <c r="BZ1106" s="60"/>
      <c r="CA1106" s="60"/>
      <c r="CB1106" s="60"/>
      <c r="CC1106" s="60"/>
      <c r="CD1106" s="60"/>
      <c r="CE1106" s="60"/>
      <c r="CF1106" s="60"/>
      <c r="CG1106" s="60"/>
      <c r="CH1106" s="60"/>
      <c r="CI1106" s="60"/>
      <c r="CJ1106" s="60"/>
      <c r="CK1106" s="60"/>
      <c r="CL1106" s="60"/>
      <c r="CM1106" s="60"/>
      <c r="CN1106" s="60"/>
      <c r="CO1106" s="60"/>
      <c r="CP1106" s="60"/>
      <c r="CQ1106" s="60"/>
      <c r="CR1106" s="60"/>
      <c r="CS1106" s="60"/>
      <c r="CT1106" s="60"/>
      <c r="CU1106" s="60"/>
      <c r="CV1106" s="60"/>
      <c r="CW1106" s="60"/>
      <c r="CX1106" s="60"/>
      <c r="CY1106" s="60"/>
      <c r="CZ1106" s="60"/>
      <c r="DA1106" s="60"/>
      <c r="DB1106" s="60"/>
      <c r="DC1106" s="60"/>
      <c r="DD1106" s="60"/>
      <c r="DE1106" s="60"/>
      <c r="DF1106" s="60"/>
      <c r="DG1106" s="60"/>
      <c r="DH1106" s="60"/>
      <c r="DI1106" s="60"/>
      <c r="DJ1106" s="60"/>
      <c r="DK1106" s="60"/>
      <c r="DL1106" s="60"/>
      <c r="DM1106" s="60"/>
      <c r="DN1106" s="60"/>
      <c r="DO1106" s="60"/>
      <c r="DP1106" s="60"/>
      <c r="DQ1106" s="60"/>
      <c r="DR1106" s="60"/>
      <c r="DS1106" s="60"/>
      <c r="DT1106" s="60"/>
      <c r="DU1106" s="60"/>
      <c r="DV1106" s="60"/>
      <c r="DW1106" s="60"/>
      <c r="DX1106" s="60"/>
      <c r="DY1106" s="60"/>
      <c r="DZ1106" s="60"/>
      <c r="EA1106" s="60"/>
      <c r="EB1106" s="60"/>
      <c r="EC1106" s="60"/>
      <c r="ED1106" s="60"/>
      <c r="EE1106" s="60"/>
      <c r="EF1106" s="60"/>
      <c r="EG1106" s="60"/>
      <c r="EH1106" s="60"/>
      <c r="EI1106" s="60"/>
      <c r="EJ1106" s="60"/>
      <c r="EK1106" s="60"/>
      <c r="EL1106" s="60"/>
    </row>
    <row r="1107" spans="41:142" ht="15" x14ac:dyDescent="0.25">
      <c r="AO1107" s="60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 s="60"/>
      <c r="BD1107" s="60"/>
      <c r="BE1107" s="60"/>
      <c r="BF1107" s="60"/>
      <c r="BG1107" s="60"/>
      <c r="BH1107" s="60"/>
      <c r="BI1107" s="60"/>
      <c r="BJ1107" s="60"/>
      <c r="BK1107" s="60"/>
      <c r="BL1107" s="60"/>
      <c r="BM1107" s="60"/>
      <c r="BN1107" s="60"/>
      <c r="BO1107" s="60"/>
      <c r="BP1107" s="60"/>
      <c r="BQ1107" s="60"/>
      <c r="BR1107" s="60"/>
      <c r="BS1107" s="60"/>
      <c r="BT1107" s="60"/>
      <c r="BU1107" s="60"/>
      <c r="BV1107" s="60"/>
      <c r="BW1107" s="60"/>
      <c r="BX1107" s="60"/>
      <c r="BY1107" s="60"/>
      <c r="BZ1107" s="60"/>
      <c r="CA1107" s="60"/>
      <c r="CB1107" s="60"/>
      <c r="CC1107" s="60"/>
      <c r="CD1107" s="60"/>
      <c r="CE1107" s="60"/>
      <c r="CF1107" s="60"/>
      <c r="CG1107" s="60"/>
      <c r="CH1107" s="60"/>
      <c r="CI1107" s="60"/>
      <c r="CJ1107" s="60"/>
      <c r="CK1107" s="60"/>
      <c r="CL1107" s="60"/>
      <c r="CM1107" s="60"/>
      <c r="CN1107" s="60"/>
      <c r="CO1107" s="60"/>
      <c r="CP1107" s="60"/>
      <c r="CQ1107" s="60"/>
      <c r="CR1107" s="60"/>
      <c r="CS1107" s="60"/>
      <c r="CT1107" s="60"/>
      <c r="CU1107" s="60"/>
      <c r="CV1107" s="60"/>
      <c r="CW1107" s="60"/>
      <c r="CX1107" s="60"/>
      <c r="CY1107" s="60"/>
      <c r="CZ1107" s="60"/>
      <c r="DA1107" s="60"/>
      <c r="DB1107" s="60"/>
      <c r="DC1107" s="60"/>
      <c r="DD1107" s="60"/>
      <c r="DE1107" s="60"/>
      <c r="DF1107" s="60"/>
      <c r="DG1107" s="60"/>
      <c r="DH1107" s="60"/>
      <c r="DI1107" s="60"/>
      <c r="DJ1107" s="60"/>
      <c r="DK1107" s="60"/>
      <c r="DL1107" s="60"/>
      <c r="DM1107" s="60"/>
      <c r="DN1107" s="60"/>
      <c r="DO1107" s="60"/>
      <c r="DP1107" s="60"/>
      <c r="DQ1107" s="60"/>
      <c r="DR1107" s="60"/>
      <c r="DS1107" s="60"/>
      <c r="DT1107" s="60"/>
      <c r="DU1107" s="60"/>
      <c r="DV1107" s="60"/>
      <c r="DW1107" s="60"/>
      <c r="DX1107" s="60"/>
      <c r="DY1107" s="60"/>
      <c r="DZ1107" s="60"/>
      <c r="EA1107" s="60"/>
      <c r="EB1107" s="60"/>
      <c r="EC1107" s="60"/>
      <c r="ED1107" s="60"/>
      <c r="EE1107" s="60"/>
      <c r="EF1107" s="60"/>
      <c r="EG1107" s="60"/>
      <c r="EH1107" s="60"/>
      <c r="EI1107" s="60"/>
      <c r="EJ1107" s="60"/>
      <c r="EK1107" s="60"/>
      <c r="EL1107" s="60"/>
    </row>
    <row r="1108" spans="41:142" ht="15" x14ac:dyDescent="0.25">
      <c r="AO1108" s="60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 s="60"/>
      <c r="BD1108" s="60"/>
      <c r="BE1108" s="60"/>
      <c r="BF1108" s="60"/>
      <c r="BG1108" s="60"/>
      <c r="BH1108" s="60"/>
      <c r="BI1108" s="60"/>
      <c r="BJ1108" s="60"/>
      <c r="BK1108" s="60"/>
      <c r="BL1108" s="60"/>
      <c r="BM1108" s="60"/>
      <c r="BN1108" s="60"/>
      <c r="BO1108" s="60"/>
      <c r="BP1108" s="60"/>
      <c r="BQ1108" s="60"/>
      <c r="BR1108" s="60"/>
      <c r="BS1108" s="60"/>
      <c r="BT1108" s="60"/>
      <c r="BU1108" s="60"/>
      <c r="BV1108" s="60"/>
      <c r="BW1108" s="60"/>
      <c r="BX1108" s="60"/>
      <c r="BY1108" s="60"/>
      <c r="BZ1108" s="60"/>
      <c r="CA1108" s="60"/>
      <c r="CB1108" s="60"/>
      <c r="CC1108" s="60"/>
      <c r="CD1108" s="60"/>
      <c r="CE1108" s="60"/>
      <c r="CF1108" s="60"/>
      <c r="CG1108" s="60"/>
      <c r="CH1108" s="60"/>
      <c r="CI1108" s="60"/>
      <c r="CJ1108" s="60"/>
      <c r="CK1108" s="60"/>
      <c r="CL1108" s="60"/>
      <c r="CM1108" s="60"/>
      <c r="CN1108" s="60"/>
      <c r="CO1108" s="60"/>
      <c r="CP1108" s="60"/>
      <c r="CQ1108" s="60"/>
      <c r="CR1108" s="60"/>
      <c r="CS1108" s="60"/>
      <c r="CT1108" s="60"/>
      <c r="CU1108" s="60"/>
      <c r="CV1108" s="60"/>
      <c r="CW1108" s="60"/>
      <c r="CX1108" s="60"/>
      <c r="CY1108" s="60"/>
      <c r="CZ1108" s="60"/>
      <c r="DA1108" s="60"/>
      <c r="DB1108" s="60"/>
      <c r="DC1108" s="60"/>
      <c r="DD1108" s="60"/>
      <c r="DE1108" s="60"/>
      <c r="DF1108" s="60"/>
      <c r="DG1108" s="60"/>
      <c r="DH1108" s="60"/>
      <c r="DI1108" s="60"/>
      <c r="DJ1108" s="60"/>
      <c r="DK1108" s="60"/>
      <c r="DL1108" s="60"/>
      <c r="DM1108" s="60"/>
      <c r="DN1108" s="60"/>
      <c r="DO1108" s="60"/>
      <c r="DP1108" s="60"/>
      <c r="DQ1108" s="60"/>
      <c r="DR1108" s="60"/>
      <c r="DS1108" s="60"/>
      <c r="DT1108" s="60"/>
      <c r="DU1108" s="60"/>
      <c r="DV1108" s="60"/>
      <c r="DW1108" s="60"/>
      <c r="DX1108" s="60"/>
      <c r="DY1108" s="60"/>
      <c r="DZ1108" s="60"/>
      <c r="EA1108" s="60"/>
      <c r="EB1108" s="60"/>
      <c r="EC1108" s="60"/>
      <c r="ED1108" s="60"/>
      <c r="EE1108" s="60"/>
      <c r="EF1108" s="60"/>
      <c r="EG1108" s="60"/>
      <c r="EH1108" s="60"/>
      <c r="EI1108" s="60"/>
      <c r="EJ1108" s="60"/>
      <c r="EK1108" s="60"/>
      <c r="EL1108" s="60"/>
    </row>
    <row r="1109" spans="41:142" ht="15" x14ac:dyDescent="0.25">
      <c r="AO1109" s="60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 s="60"/>
      <c r="BD1109" s="60"/>
      <c r="BE1109" s="60"/>
      <c r="BF1109" s="60"/>
      <c r="BG1109" s="60"/>
      <c r="BH1109" s="60"/>
      <c r="BI1109" s="60"/>
      <c r="BJ1109" s="60"/>
      <c r="BK1109" s="60"/>
      <c r="BL1109" s="60"/>
      <c r="BM1109" s="60"/>
      <c r="BN1109" s="60"/>
      <c r="BO1109" s="60"/>
      <c r="BP1109" s="60"/>
      <c r="BQ1109" s="60"/>
      <c r="BR1109" s="60"/>
      <c r="BS1109" s="60"/>
      <c r="BT1109" s="60"/>
      <c r="BU1109" s="60"/>
      <c r="BV1109" s="60"/>
      <c r="BW1109" s="60"/>
      <c r="BX1109" s="60"/>
      <c r="BY1109" s="60"/>
      <c r="BZ1109" s="60"/>
      <c r="CA1109" s="60"/>
      <c r="CB1109" s="60"/>
      <c r="CC1109" s="60"/>
      <c r="CD1109" s="60"/>
      <c r="CE1109" s="60"/>
      <c r="CF1109" s="60"/>
      <c r="CG1109" s="60"/>
      <c r="CH1109" s="60"/>
      <c r="CI1109" s="60"/>
      <c r="CJ1109" s="60"/>
      <c r="CK1109" s="60"/>
      <c r="CL1109" s="60"/>
      <c r="CM1109" s="60"/>
      <c r="CN1109" s="60"/>
      <c r="CO1109" s="60"/>
      <c r="CP1109" s="60"/>
      <c r="CQ1109" s="60"/>
      <c r="CR1109" s="60"/>
      <c r="CS1109" s="60"/>
      <c r="CT1109" s="60"/>
      <c r="CU1109" s="60"/>
      <c r="CV1109" s="60"/>
      <c r="CW1109" s="60"/>
      <c r="CX1109" s="60"/>
      <c r="CY1109" s="60"/>
      <c r="CZ1109" s="60"/>
      <c r="DA1109" s="60"/>
      <c r="DB1109" s="60"/>
      <c r="DC1109" s="60"/>
      <c r="DD1109" s="60"/>
      <c r="DE1109" s="60"/>
      <c r="DF1109" s="60"/>
      <c r="DG1109" s="60"/>
      <c r="DH1109" s="60"/>
      <c r="DI1109" s="60"/>
      <c r="DJ1109" s="60"/>
      <c r="DK1109" s="60"/>
      <c r="DL1109" s="60"/>
      <c r="DM1109" s="60"/>
      <c r="DN1109" s="60"/>
      <c r="DO1109" s="60"/>
      <c r="DP1109" s="60"/>
      <c r="DQ1109" s="60"/>
      <c r="DR1109" s="60"/>
      <c r="DS1109" s="60"/>
      <c r="DT1109" s="60"/>
      <c r="DU1109" s="60"/>
      <c r="DV1109" s="60"/>
      <c r="DW1109" s="60"/>
      <c r="DX1109" s="60"/>
      <c r="DY1109" s="60"/>
      <c r="DZ1109" s="60"/>
      <c r="EA1109" s="60"/>
      <c r="EB1109" s="60"/>
      <c r="EC1109" s="60"/>
      <c r="ED1109" s="60"/>
      <c r="EE1109" s="60"/>
      <c r="EF1109" s="60"/>
      <c r="EG1109" s="60"/>
      <c r="EH1109" s="60"/>
      <c r="EI1109" s="60"/>
      <c r="EJ1109" s="60"/>
      <c r="EK1109" s="60"/>
      <c r="EL1109" s="60"/>
    </row>
    <row r="1110" spans="41:142" ht="15" x14ac:dyDescent="0.25">
      <c r="AO1110" s="6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 s="60"/>
      <c r="BD1110" s="60"/>
      <c r="BE1110" s="60"/>
      <c r="BF1110" s="60"/>
      <c r="BG1110" s="60"/>
      <c r="BH1110" s="60"/>
      <c r="BI1110" s="60"/>
      <c r="BJ1110" s="60"/>
      <c r="BK1110" s="60"/>
      <c r="BL1110" s="60"/>
      <c r="BM1110" s="60"/>
      <c r="BN1110" s="60"/>
      <c r="BO1110" s="60"/>
      <c r="BP1110" s="60"/>
      <c r="BQ1110" s="60"/>
      <c r="BR1110" s="60"/>
      <c r="BS1110" s="60"/>
      <c r="BT1110" s="60"/>
      <c r="BU1110" s="60"/>
      <c r="BV1110" s="60"/>
      <c r="BW1110" s="60"/>
      <c r="BX1110" s="60"/>
      <c r="BY1110" s="60"/>
      <c r="BZ1110" s="60"/>
      <c r="CA1110" s="60"/>
      <c r="CB1110" s="60"/>
      <c r="CC1110" s="60"/>
      <c r="CD1110" s="60"/>
      <c r="CE1110" s="60"/>
      <c r="CF1110" s="60"/>
      <c r="CG1110" s="60"/>
      <c r="CH1110" s="60"/>
      <c r="CI1110" s="60"/>
      <c r="CJ1110" s="60"/>
      <c r="CK1110" s="60"/>
      <c r="CL1110" s="60"/>
      <c r="CM1110" s="60"/>
      <c r="CN1110" s="60"/>
      <c r="CO1110" s="60"/>
      <c r="CP1110" s="60"/>
      <c r="CQ1110" s="60"/>
      <c r="CR1110" s="60"/>
      <c r="CS1110" s="60"/>
      <c r="CT1110" s="60"/>
      <c r="CU1110" s="60"/>
      <c r="CV1110" s="60"/>
      <c r="CW1110" s="60"/>
      <c r="CX1110" s="60"/>
      <c r="CY1110" s="60"/>
      <c r="CZ1110" s="60"/>
      <c r="DA1110" s="60"/>
      <c r="DB1110" s="60"/>
      <c r="DC1110" s="60"/>
      <c r="DD1110" s="60"/>
      <c r="DE1110" s="60"/>
      <c r="DF1110" s="60"/>
      <c r="DG1110" s="60"/>
      <c r="DH1110" s="60"/>
      <c r="DI1110" s="60"/>
      <c r="DJ1110" s="60"/>
      <c r="DK1110" s="60"/>
      <c r="DL1110" s="60"/>
      <c r="DM1110" s="60"/>
      <c r="DN1110" s="60"/>
      <c r="DO1110" s="60"/>
      <c r="DP1110" s="60"/>
      <c r="DQ1110" s="60"/>
      <c r="DR1110" s="60"/>
      <c r="DS1110" s="60"/>
      <c r="DT1110" s="60"/>
      <c r="DU1110" s="60"/>
      <c r="DV1110" s="60"/>
      <c r="DW1110" s="60"/>
      <c r="DX1110" s="60"/>
      <c r="DY1110" s="60"/>
      <c r="DZ1110" s="60"/>
      <c r="EA1110" s="60"/>
      <c r="EB1110" s="60"/>
      <c r="EC1110" s="60"/>
      <c r="ED1110" s="60"/>
      <c r="EE1110" s="60"/>
      <c r="EF1110" s="60"/>
      <c r="EG1110" s="60"/>
      <c r="EH1110" s="60"/>
      <c r="EI1110" s="60"/>
      <c r="EJ1110" s="60"/>
      <c r="EK1110" s="60"/>
      <c r="EL1110" s="60"/>
    </row>
    <row r="1111" spans="41:142" ht="15" x14ac:dyDescent="0.25">
      <c r="AO1111" s="60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 s="60"/>
      <c r="BD1111" s="60"/>
      <c r="BE1111" s="60"/>
      <c r="BF1111" s="60"/>
      <c r="BG1111" s="60"/>
      <c r="BH1111" s="60"/>
      <c r="BI1111" s="60"/>
      <c r="BJ1111" s="60"/>
      <c r="BK1111" s="60"/>
      <c r="BL1111" s="60"/>
      <c r="BM1111" s="60"/>
      <c r="BN1111" s="60"/>
      <c r="BO1111" s="60"/>
      <c r="BP1111" s="60"/>
      <c r="BQ1111" s="60"/>
      <c r="BR1111" s="60"/>
      <c r="BS1111" s="60"/>
      <c r="BT1111" s="60"/>
      <c r="BU1111" s="60"/>
      <c r="BV1111" s="60"/>
      <c r="BW1111" s="60"/>
      <c r="BX1111" s="60"/>
      <c r="BY1111" s="60"/>
      <c r="BZ1111" s="60"/>
      <c r="CA1111" s="60"/>
      <c r="CB1111" s="60"/>
      <c r="CC1111" s="60"/>
      <c r="CD1111" s="60"/>
      <c r="CE1111" s="60"/>
      <c r="CF1111" s="60"/>
      <c r="CG1111" s="60"/>
      <c r="CH1111" s="60"/>
      <c r="CI1111" s="60"/>
      <c r="CJ1111" s="60"/>
      <c r="CK1111" s="60"/>
      <c r="CL1111" s="60"/>
      <c r="CM1111" s="60"/>
      <c r="CN1111" s="60"/>
      <c r="CO1111" s="60"/>
      <c r="CP1111" s="60"/>
      <c r="CQ1111" s="60"/>
      <c r="CR1111" s="60"/>
      <c r="CS1111" s="60"/>
      <c r="CT1111" s="60"/>
      <c r="CU1111" s="60"/>
      <c r="CV1111" s="60"/>
      <c r="CW1111" s="60"/>
      <c r="CX1111" s="60"/>
      <c r="CY1111" s="60"/>
      <c r="CZ1111" s="60"/>
      <c r="DA1111" s="60"/>
      <c r="DB1111" s="60"/>
      <c r="DC1111" s="60"/>
      <c r="DD1111" s="60"/>
      <c r="DE1111" s="60"/>
      <c r="DF1111" s="60"/>
      <c r="DG1111" s="60"/>
      <c r="DH1111" s="60"/>
      <c r="DI1111" s="60"/>
      <c r="DJ1111" s="60"/>
      <c r="DK1111" s="60"/>
      <c r="DL1111" s="60"/>
      <c r="DM1111" s="60"/>
      <c r="DN1111" s="60"/>
      <c r="DO1111" s="60"/>
      <c r="DP1111" s="60"/>
      <c r="DQ1111" s="60"/>
      <c r="DR1111" s="60"/>
      <c r="DS1111" s="60"/>
      <c r="DT1111" s="60"/>
      <c r="DU1111" s="60"/>
      <c r="DV1111" s="60"/>
      <c r="DW1111" s="60"/>
      <c r="DX1111" s="60"/>
      <c r="DY1111" s="60"/>
      <c r="DZ1111" s="60"/>
      <c r="EA1111" s="60"/>
      <c r="EB1111" s="60"/>
      <c r="EC1111" s="60"/>
      <c r="ED1111" s="60"/>
      <c r="EE1111" s="60"/>
      <c r="EF1111" s="60"/>
      <c r="EG1111" s="60"/>
      <c r="EH1111" s="60"/>
      <c r="EI1111" s="60"/>
      <c r="EJ1111" s="60"/>
      <c r="EK1111" s="60"/>
      <c r="EL1111" s="60"/>
    </row>
    <row r="1112" spans="41:142" ht="15" x14ac:dyDescent="0.25">
      <c r="AO1112" s="60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 s="60"/>
      <c r="BD1112" s="60"/>
      <c r="BE1112" s="60"/>
      <c r="BF1112" s="60"/>
      <c r="BG1112" s="60"/>
      <c r="BH1112" s="60"/>
      <c r="BI1112" s="60"/>
      <c r="BJ1112" s="60"/>
      <c r="BK1112" s="60"/>
      <c r="BL1112" s="60"/>
      <c r="BM1112" s="60"/>
      <c r="BN1112" s="60"/>
      <c r="BO1112" s="60"/>
      <c r="BP1112" s="60"/>
      <c r="BQ1112" s="60"/>
      <c r="BR1112" s="60"/>
      <c r="BS1112" s="60"/>
      <c r="BT1112" s="60"/>
      <c r="BU1112" s="60"/>
      <c r="BV1112" s="60"/>
      <c r="BW1112" s="60"/>
      <c r="BX1112" s="60"/>
      <c r="BY1112" s="60"/>
      <c r="BZ1112" s="60"/>
      <c r="CA1112" s="60"/>
      <c r="CB1112" s="60"/>
      <c r="CC1112" s="60"/>
      <c r="CD1112" s="60"/>
      <c r="CE1112" s="60"/>
      <c r="CF1112" s="60"/>
      <c r="CG1112" s="60"/>
      <c r="CH1112" s="60"/>
      <c r="CI1112" s="60"/>
      <c r="CJ1112" s="60"/>
      <c r="CK1112" s="60"/>
      <c r="CL1112" s="60"/>
      <c r="CM1112" s="60"/>
      <c r="CN1112" s="60"/>
      <c r="CO1112" s="60"/>
      <c r="CP1112" s="60"/>
      <c r="CQ1112" s="60"/>
      <c r="CR1112" s="60"/>
      <c r="CS1112" s="60"/>
      <c r="CT1112" s="60"/>
      <c r="CU1112" s="60"/>
      <c r="CV1112" s="60"/>
      <c r="CW1112" s="60"/>
      <c r="CX1112" s="60"/>
      <c r="CY1112" s="60"/>
      <c r="CZ1112" s="60"/>
      <c r="DA1112" s="60"/>
      <c r="DB1112" s="60"/>
      <c r="DC1112" s="60"/>
      <c r="DD1112" s="60"/>
      <c r="DE1112" s="60"/>
      <c r="DF1112" s="60"/>
      <c r="DG1112" s="60"/>
      <c r="DH1112" s="60"/>
      <c r="DI1112" s="60"/>
      <c r="DJ1112" s="60"/>
      <c r="DK1112" s="60"/>
      <c r="DL1112" s="60"/>
      <c r="DM1112" s="60"/>
      <c r="DN1112" s="60"/>
      <c r="DO1112" s="60"/>
      <c r="DP1112" s="60"/>
      <c r="DQ1112" s="60"/>
      <c r="DR1112" s="60"/>
      <c r="DS1112" s="60"/>
      <c r="DT1112" s="60"/>
      <c r="DU1112" s="60"/>
      <c r="DV1112" s="60"/>
      <c r="DW1112" s="60"/>
      <c r="DX1112" s="60"/>
      <c r="DY1112" s="60"/>
      <c r="DZ1112" s="60"/>
      <c r="EA1112" s="60"/>
      <c r="EB1112" s="60"/>
      <c r="EC1112" s="60"/>
      <c r="ED1112" s="60"/>
      <c r="EE1112" s="60"/>
      <c r="EF1112" s="60"/>
      <c r="EG1112" s="60"/>
      <c r="EH1112" s="60"/>
      <c r="EI1112" s="60"/>
      <c r="EJ1112" s="60"/>
      <c r="EK1112" s="60"/>
      <c r="EL1112" s="60"/>
    </row>
    <row r="1113" spans="41:142" ht="15" x14ac:dyDescent="0.25">
      <c r="AO1113" s="60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 s="60"/>
      <c r="BD1113" s="60"/>
      <c r="BE1113" s="60"/>
      <c r="BF1113" s="60"/>
      <c r="BG1113" s="60"/>
      <c r="BH1113" s="60"/>
      <c r="BI1113" s="60"/>
      <c r="BJ1113" s="60"/>
      <c r="BK1113" s="60"/>
      <c r="BL1113" s="60"/>
      <c r="BM1113" s="60"/>
      <c r="BN1113" s="60"/>
      <c r="BO1113" s="60"/>
      <c r="BP1113" s="60"/>
      <c r="BQ1113" s="60"/>
      <c r="BR1113" s="60"/>
      <c r="BS1113" s="60"/>
      <c r="BT1113" s="60"/>
      <c r="BU1113" s="60"/>
      <c r="BV1113" s="60"/>
      <c r="BW1113" s="60"/>
      <c r="BX1113" s="60"/>
      <c r="BY1113" s="60"/>
      <c r="BZ1113" s="60"/>
      <c r="CA1113" s="60"/>
      <c r="CB1113" s="60"/>
      <c r="CC1113" s="60"/>
      <c r="CD1113" s="60"/>
      <c r="CE1113" s="60"/>
      <c r="CF1113" s="60"/>
      <c r="CG1113" s="60"/>
      <c r="CH1113" s="60"/>
      <c r="CI1113" s="60"/>
      <c r="CJ1113" s="60"/>
      <c r="CK1113" s="60"/>
      <c r="CL1113" s="60"/>
      <c r="CM1113" s="60"/>
      <c r="CN1113" s="60"/>
      <c r="CO1113" s="60"/>
      <c r="CP1113" s="60"/>
      <c r="CQ1113" s="60"/>
      <c r="CR1113" s="60"/>
      <c r="CS1113" s="60"/>
      <c r="CT1113" s="60"/>
      <c r="CU1113" s="60"/>
      <c r="CV1113" s="60"/>
      <c r="CW1113" s="60"/>
      <c r="CX1113" s="60"/>
      <c r="CY1113" s="60"/>
      <c r="CZ1113" s="60"/>
      <c r="DA1113" s="60"/>
      <c r="DB1113" s="60"/>
      <c r="DC1113" s="60"/>
      <c r="DD1113" s="60"/>
      <c r="DE1113" s="60"/>
      <c r="DF1113" s="60"/>
      <c r="DG1113" s="60"/>
      <c r="DH1113" s="60"/>
      <c r="DI1113" s="60"/>
      <c r="DJ1113" s="60"/>
      <c r="DK1113" s="60"/>
      <c r="DL1113" s="60"/>
      <c r="DM1113" s="60"/>
      <c r="DN1113" s="60"/>
      <c r="DO1113" s="60"/>
      <c r="DP1113" s="60"/>
      <c r="DQ1113" s="60"/>
      <c r="DR1113" s="60"/>
      <c r="DS1113" s="60"/>
      <c r="DT1113" s="60"/>
      <c r="DU1113" s="60"/>
      <c r="DV1113" s="60"/>
      <c r="DW1113" s="60"/>
      <c r="DX1113" s="60"/>
      <c r="DY1113" s="60"/>
      <c r="DZ1113" s="60"/>
      <c r="EA1113" s="60"/>
      <c r="EB1113" s="60"/>
      <c r="EC1113" s="60"/>
      <c r="ED1113" s="60"/>
      <c r="EE1113" s="60"/>
      <c r="EF1113" s="60"/>
      <c r="EG1113" s="60"/>
      <c r="EH1113" s="60"/>
      <c r="EI1113" s="60"/>
      <c r="EJ1113" s="60"/>
      <c r="EK1113" s="60"/>
      <c r="EL1113" s="60"/>
    </row>
    <row r="1114" spans="41:142" ht="15" x14ac:dyDescent="0.25">
      <c r="AO1114" s="60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 s="60"/>
      <c r="BD1114" s="60"/>
      <c r="BE1114" s="60"/>
      <c r="BF1114" s="60"/>
      <c r="BG1114" s="60"/>
      <c r="BH1114" s="60"/>
      <c r="BI1114" s="60"/>
      <c r="BJ1114" s="60"/>
      <c r="BK1114" s="60"/>
      <c r="BL1114" s="60"/>
      <c r="BM1114" s="60"/>
      <c r="BN1114" s="60"/>
      <c r="BO1114" s="60"/>
      <c r="BP1114" s="60"/>
      <c r="BQ1114" s="60"/>
      <c r="BR1114" s="60"/>
      <c r="BS1114" s="60"/>
      <c r="BT1114" s="60"/>
      <c r="BU1114" s="60"/>
      <c r="BV1114" s="60"/>
      <c r="BW1114" s="60"/>
      <c r="BX1114" s="60"/>
      <c r="BY1114" s="60"/>
      <c r="BZ1114" s="60"/>
      <c r="CA1114" s="60"/>
      <c r="CB1114" s="60"/>
      <c r="CC1114" s="60"/>
      <c r="CD1114" s="60"/>
      <c r="CE1114" s="60"/>
      <c r="CF1114" s="60"/>
      <c r="CG1114" s="60"/>
      <c r="CH1114" s="60"/>
      <c r="CI1114" s="60"/>
      <c r="CJ1114" s="60"/>
      <c r="CK1114" s="60"/>
      <c r="CL1114" s="60"/>
      <c r="CM1114" s="60"/>
      <c r="CN1114" s="60"/>
      <c r="CO1114" s="60"/>
      <c r="CP1114" s="60"/>
      <c r="CQ1114" s="60"/>
      <c r="CR1114" s="60"/>
      <c r="CS1114" s="60"/>
      <c r="CT1114" s="60"/>
      <c r="CU1114" s="60"/>
      <c r="CV1114" s="60"/>
      <c r="CW1114" s="60"/>
      <c r="CX1114" s="60"/>
      <c r="CY1114" s="60"/>
      <c r="CZ1114" s="60"/>
      <c r="DA1114" s="60"/>
      <c r="DB1114" s="60"/>
      <c r="DC1114" s="60"/>
      <c r="DD1114" s="60"/>
      <c r="DE1114" s="60"/>
      <c r="DF1114" s="60"/>
      <c r="DG1114" s="60"/>
      <c r="DH1114" s="60"/>
      <c r="DI1114" s="60"/>
      <c r="DJ1114" s="60"/>
      <c r="DK1114" s="60"/>
      <c r="DL1114" s="60"/>
      <c r="DM1114" s="60"/>
      <c r="DN1114" s="60"/>
      <c r="DO1114" s="60"/>
      <c r="DP1114" s="60"/>
      <c r="DQ1114" s="60"/>
      <c r="DR1114" s="60"/>
      <c r="DS1114" s="60"/>
      <c r="DT1114" s="60"/>
      <c r="DU1114" s="60"/>
      <c r="DV1114" s="60"/>
      <c r="DW1114" s="60"/>
      <c r="DX1114" s="60"/>
      <c r="DY1114" s="60"/>
      <c r="DZ1114" s="60"/>
      <c r="EA1114" s="60"/>
      <c r="EB1114" s="60"/>
      <c r="EC1114" s="60"/>
      <c r="ED1114" s="60"/>
      <c r="EE1114" s="60"/>
      <c r="EF1114" s="60"/>
      <c r="EG1114" s="60"/>
      <c r="EH1114" s="60"/>
      <c r="EI1114" s="60"/>
      <c r="EJ1114" s="60"/>
      <c r="EK1114" s="60"/>
      <c r="EL1114" s="60"/>
    </row>
    <row r="1115" spans="41:142" ht="15" x14ac:dyDescent="0.25">
      <c r="AO1115" s="60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 s="60"/>
      <c r="BD1115" s="60"/>
      <c r="BE1115" s="60"/>
      <c r="BF1115" s="60"/>
      <c r="BG1115" s="60"/>
      <c r="BH1115" s="60"/>
      <c r="BI1115" s="60"/>
      <c r="BJ1115" s="60"/>
      <c r="BK1115" s="60"/>
      <c r="BL1115" s="60"/>
      <c r="BM1115" s="60"/>
      <c r="BN1115" s="60"/>
      <c r="BO1115" s="60"/>
      <c r="BP1115" s="60"/>
      <c r="BQ1115" s="60"/>
      <c r="BR1115" s="60"/>
      <c r="BS1115" s="60"/>
      <c r="BT1115" s="60"/>
      <c r="BU1115" s="60"/>
      <c r="BV1115" s="60"/>
      <c r="BW1115" s="60"/>
      <c r="BX1115" s="60"/>
      <c r="BY1115" s="60"/>
      <c r="BZ1115" s="60"/>
      <c r="CA1115" s="60"/>
      <c r="CB1115" s="60"/>
      <c r="CC1115" s="60"/>
      <c r="CD1115" s="60"/>
      <c r="CE1115" s="60"/>
      <c r="CF1115" s="60"/>
      <c r="CG1115" s="60"/>
      <c r="CH1115" s="60"/>
      <c r="CI1115" s="60"/>
      <c r="CJ1115" s="60"/>
      <c r="CK1115" s="60"/>
      <c r="CL1115" s="60"/>
      <c r="CM1115" s="60"/>
      <c r="CN1115" s="60"/>
      <c r="CO1115" s="60"/>
      <c r="CP1115" s="60"/>
      <c r="CQ1115" s="60"/>
      <c r="CR1115" s="60"/>
      <c r="CS1115" s="60"/>
      <c r="CT1115" s="60"/>
      <c r="CU1115" s="60"/>
      <c r="CV1115" s="60"/>
      <c r="CW1115" s="60"/>
      <c r="CX1115" s="60"/>
      <c r="CY1115" s="60"/>
      <c r="CZ1115" s="60"/>
      <c r="DA1115" s="60"/>
      <c r="DB1115" s="60"/>
      <c r="DC1115" s="60"/>
      <c r="DD1115" s="60"/>
      <c r="DE1115" s="60"/>
      <c r="DF1115" s="60"/>
      <c r="DG1115" s="60"/>
      <c r="DH1115" s="60"/>
      <c r="DI1115" s="60"/>
      <c r="DJ1115" s="60"/>
      <c r="DK1115" s="60"/>
      <c r="DL1115" s="60"/>
      <c r="DM1115" s="60"/>
      <c r="DN1115" s="60"/>
      <c r="DO1115" s="60"/>
      <c r="DP1115" s="60"/>
      <c r="DQ1115" s="60"/>
      <c r="DR1115" s="60"/>
      <c r="DS1115" s="60"/>
      <c r="DT1115" s="60"/>
      <c r="DU1115" s="60"/>
      <c r="DV1115" s="60"/>
      <c r="DW1115" s="60"/>
      <c r="DX1115" s="60"/>
      <c r="DY1115" s="60"/>
      <c r="DZ1115" s="60"/>
      <c r="EA1115" s="60"/>
      <c r="EB1115" s="60"/>
      <c r="EC1115" s="60"/>
      <c r="ED1115" s="60"/>
      <c r="EE1115" s="60"/>
      <c r="EF1115" s="60"/>
      <c r="EG1115" s="60"/>
      <c r="EH1115" s="60"/>
      <c r="EI1115" s="60"/>
      <c r="EJ1115" s="60"/>
      <c r="EK1115" s="60"/>
      <c r="EL1115" s="60"/>
    </row>
    <row r="1116" spans="41:142" ht="15" x14ac:dyDescent="0.25">
      <c r="AO1116" s="60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 s="60"/>
      <c r="BD1116" s="60"/>
      <c r="BE1116" s="60"/>
      <c r="BF1116" s="60"/>
      <c r="BG1116" s="60"/>
      <c r="BH1116" s="60"/>
      <c r="BI1116" s="60"/>
      <c r="BJ1116" s="60"/>
      <c r="BK1116" s="60"/>
      <c r="BL1116" s="60"/>
      <c r="BM1116" s="60"/>
      <c r="BN1116" s="60"/>
      <c r="BO1116" s="60"/>
      <c r="BP1116" s="60"/>
      <c r="BQ1116" s="60"/>
      <c r="BR1116" s="60"/>
      <c r="BS1116" s="60"/>
      <c r="BT1116" s="60"/>
      <c r="BU1116" s="60"/>
      <c r="BV1116" s="60"/>
      <c r="BW1116" s="60"/>
      <c r="BX1116" s="60"/>
      <c r="BY1116" s="60"/>
      <c r="BZ1116" s="60"/>
      <c r="CA1116" s="60"/>
      <c r="CB1116" s="60"/>
      <c r="CC1116" s="60"/>
      <c r="CD1116" s="60"/>
      <c r="CE1116" s="60"/>
      <c r="CF1116" s="60"/>
      <c r="CG1116" s="60"/>
      <c r="CH1116" s="60"/>
      <c r="CI1116" s="60"/>
      <c r="CJ1116" s="60"/>
      <c r="CK1116" s="60"/>
      <c r="CL1116" s="60"/>
      <c r="CM1116" s="60"/>
      <c r="CN1116" s="60"/>
      <c r="CO1116" s="60"/>
      <c r="CP1116" s="60"/>
      <c r="CQ1116" s="60"/>
      <c r="CR1116" s="60"/>
      <c r="CS1116" s="60"/>
      <c r="CT1116" s="60"/>
      <c r="CU1116" s="60"/>
      <c r="CV1116" s="60"/>
      <c r="CW1116" s="60"/>
      <c r="CX1116" s="60"/>
      <c r="CY1116" s="60"/>
      <c r="CZ1116" s="60"/>
      <c r="DA1116" s="60"/>
      <c r="DB1116" s="60"/>
      <c r="DC1116" s="60"/>
      <c r="DD1116" s="60"/>
      <c r="DE1116" s="60"/>
      <c r="DF1116" s="60"/>
      <c r="DG1116" s="60"/>
      <c r="DH1116" s="60"/>
      <c r="DI1116" s="60"/>
      <c r="DJ1116" s="60"/>
      <c r="DK1116" s="60"/>
      <c r="DL1116" s="60"/>
      <c r="DM1116" s="60"/>
      <c r="DN1116" s="60"/>
      <c r="DO1116" s="60"/>
      <c r="DP1116" s="60"/>
      <c r="DQ1116" s="60"/>
      <c r="DR1116" s="60"/>
      <c r="DS1116" s="60"/>
      <c r="DT1116" s="60"/>
      <c r="DU1116" s="60"/>
      <c r="DV1116" s="60"/>
      <c r="DW1116" s="60"/>
      <c r="DX1116" s="60"/>
      <c r="DY1116" s="60"/>
      <c r="DZ1116" s="60"/>
      <c r="EA1116" s="60"/>
      <c r="EB1116" s="60"/>
      <c r="EC1116" s="60"/>
      <c r="ED1116" s="60"/>
      <c r="EE1116" s="60"/>
      <c r="EF1116" s="60"/>
      <c r="EG1116" s="60"/>
      <c r="EH1116" s="60"/>
      <c r="EI1116" s="60"/>
      <c r="EJ1116" s="60"/>
      <c r="EK1116" s="60"/>
      <c r="EL1116" s="60"/>
    </row>
    <row r="1117" spans="41:142" ht="15" x14ac:dyDescent="0.25">
      <c r="AO1117" s="60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 s="60"/>
      <c r="BD1117" s="60"/>
      <c r="BE1117" s="60"/>
      <c r="BF1117" s="60"/>
      <c r="BG1117" s="60"/>
      <c r="BH1117" s="60"/>
      <c r="BI1117" s="60"/>
      <c r="BJ1117" s="60"/>
      <c r="BK1117" s="60"/>
      <c r="BL1117" s="60"/>
      <c r="BM1117" s="60"/>
      <c r="BN1117" s="60"/>
      <c r="BO1117" s="60"/>
      <c r="BP1117" s="60"/>
      <c r="BQ1117" s="60"/>
      <c r="BR1117" s="60"/>
      <c r="BS1117" s="60"/>
      <c r="BT1117" s="60"/>
      <c r="BU1117" s="60"/>
      <c r="BV1117" s="60"/>
      <c r="BW1117" s="60"/>
      <c r="BX1117" s="60"/>
      <c r="BY1117" s="60"/>
      <c r="BZ1117" s="60"/>
      <c r="CA1117" s="60"/>
      <c r="CB1117" s="60"/>
      <c r="CC1117" s="60"/>
      <c r="CD1117" s="60"/>
      <c r="CE1117" s="60"/>
      <c r="CF1117" s="60"/>
      <c r="CG1117" s="60"/>
      <c r="CH1117" s="60"/>
      <c r="CI1117" s="60"/>
      <c r="CJ1117" s="60"/>
      <c r="CK1117" s="60"/>
      <c r="CL1117" s="60"/>
      <c r="CM1117" s="60"/>
      <c r="CN1117" s="60"/>
      <c r="CO1117" s="60"/>
      <c r="CP1117" s="60"/>
      <c r="CQ1117" s="60"/>
      <c r="CR1117" s="60"/>
      <c r="CS1117" s="60"/>
      <c r="CT1117" s="60"/>
      <c r="CU1117" s="60"/>
      <c r="CV1117" s="60"/>
      <c r="CW1117" s="60"/>
      <c r="CX1117" s="60"/>
      <c r="CY1117" s="60"/>
      <c r="CZ1117" s="60"/>
      <c r="DA1117" s="60"/>
      <c r="DB1117" s="60"/>
      <c r="DC1117" s="60"/>
      <c r="DD1117" s="60"/>
      <c r="DE1117" s="60"/>
      <c r="DF1117" s="60"/>
      <c r="DG1117" s="60"/>
      <c r="DH1117" s="60"/>
      <c r="DI1117" s="60"/>
      <c r="DJ1117" s="60"/>
      <c r="DK1117" s="60"/>
      <c r="DL1117" s="60"/>
      <c r="DM1117" s="60"/>
      <c r="DN1117" s="60"/>
      <c r="DO1117" s="60"/>
      <c r="DP1117" s="60"/>
      <c r="DQ1117" s="60"/>
      <c r="DR1117" s="60"/>
      <c r="DS1117" s="60"/>
      <c r="DT1117" s="60"/>
      <c r="DU1117" s="60"/>
      <c r="DV1117" s="60"/>
      <c r="DW1117" s="60"/>
      <c r="DX1117" s="60"/>
      <c r="DY1117" s="60"/>
      <c r="DZ1117" s="60"/>
      <c r="EA1117" s="60"/>
      <c r="EB1117" s="60"/>
      <c r="EC1117" s="60"/>
      <c r="ED1117" s="60"/>
      <c r="EE1117" s="60"/>
      <c r="EF1117" s="60"/>
      <c r="EG1117" s="60"/>
      <c r="EH1117" s="60"/>
      <c r="EI1117" s="60"/>
      <c r="EJ1117" s="60"/>
      <c r="EK1117" s="60"/>
      <c r="EL1117" s="60"/>
    </row>
    <row r="1118" spans="41:142" ht="15" x14ac:dyDescent="0.25">
      <c r="AO1118" s="60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 s="60"/>
      <c r="BD1118" s="60"/>
      <c r="BE1118" s="60"/>
      <c r="BF1118" s="60"/>
      <c r="BG1118" s="60"/>
      <c r="BH1118" s="60"/>
      <c r="BI1118" s="60"/>
      <c r="BJ1118" s="60"/>
      <c r="BK1118" s="60"/>
      <c r="BL1118" s="60"/>
      <c r="BM1118" s="60"/>
      <c r="BN1118" s="60"/>
      <c r="BO1118" s="60"/>
      <c r="BP1118" s="60"/>
      <c r="BQ1118" s="60"/>
      <c r="BR1118" s="60"/>
      <c r="BS1118" s="60"/>
      <c r="BT1118" s="60"/>
      <c r="BU1118" s="60"/>
      <c r="BV1118" s="60"/>
      <c r="BW1118" s="60"/>
      <c r="BX1118" s="60"/>
      <c r="BY1118" s="60"/>
      <c r="BZ1118" s="60"/>
      <c r="CA1118" s="60"/>
      <c r="CB1118" s="60"/>
      <c r="CC1118" s="60"/>
      <c r="CD1118" s="60"/>
      <c r="CE1118" s="60"/>
      <c r="CF1118" s="60"/>
      <c r="CG1118" s="60"/>
      <c r="CH1118" s="60"/>
      <c r="CI1118" s="60"/>
      <c r="CJ1118" s="60"/>
      <c r="CK1118" s="60"/>
      <c r="CL1118" s="60"/>
      <c r="CM1118" s="60"/>
      <c r="CN1118" s="60"/>
      <c r="CO1118" s="60"/>
      <c r="CP1118" s="60"/>
      <c r="CQ1118" s="60"/>
      <c r="CR1118" s="60"/>
      <c r="CS1118" s="60"/>
      <c r="CT1118" s="60"/>
      <c r="CU1118" s="60"/>
      <c r="CV1118" s="60"/>
      <c r="CW1118" s="60"/>
      <c r="CX1118" s="60"/>
      <c r="CY1118" s="60"/>
      <c r="CZ1118" s="60"/>
      <c r="DA1118" s="60"/>
      <c r="DB1118" s="60"/>
      <c r="DC1118" s="60"/>
      <c r="DD1118" s="60"/>
      <c r="DE1118" s="60"/>
      <c r="DF1118" s="60"/>
      <c r="DG1118" s="60"/>
      <c r="DH1118" s="60"/>
      <c r="DI1118" s="60"/>
      <c r="DJ1118" s="60"/>
      <c r="DK1118" s="60"/>
      <c r="DL1118" s="60"/>
      <c r="DM1118" s="60"/>
      <c r="DN1118" s="60"/>
      <c r="DO1118" s="60"/>
      <c r="DP1118" s="60"/>
      <c r="DQ1118" s="60"/>
      <c r="DR1118" s="60"/>
      <c r="DS1118" s="60"/>
      <c r="DT1118" s="60"/>
      <c r="DU1118" s="60"/>
      <c r="DV1118" s="60"/>
      <c r="DW1118" s="60"/>
      <c r="DX1118" s="60"/>
      <c r="DY1118" s="60"/>
      <c r="DZ1118" s="60"/>
      <c r="EA1118" s="60"/>
      <c r="EB1118" s="60"/>
      <c r="EC1118" s="60"/>
      <c r="ED1118" s="60"/>
      <c r="EE1118" s="60"/>
      <c r="EF1118" s="60"/>
      <c r="EG1118" s="60"/>
      <c r="EH1118" s="60"/>
      <c r="EI1118" s="60"/>
      <c r="EJ1118" s="60"/>
      <c r="EK1118" s="60"/>
      <c r="EL1118" s="60"/>
    </row>
    <row r="1119" spans="41:142" ht="15" x14ac:dyDescent="0.25">
      <c r="AO1119" s="60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 s="60"/>
      <c r="BD1119" s="60"/>
      <c r="BE1119" s="60"/>
      <c r="BF1119" s="60"/>
      <c r="BG1119" s="60"/>
      <c r="BH1119" s="60"/>
      <c r="BI1119" s="60"/>
      <c r="BJ1119" s="60"/>
      <c r="BK1119" s="60"/>
      <c r="BL1119" s="60"/>
      <c r="BM1119" s="60"/>
      <c r="BN1119" s="60"/>
      <c r="BO1119" s="60"/>
      <c r="BP1119" s="60"/>
      <c r="BQ1119" s="60"/>
      <c r="BR1119" s="60"/>
      <c r="BS1119" s="60"/>
      <c r="BT1119" s="60"/>
      <c r="BU1119" s="60"/>
      <c r="BV1119" s="60"/>
      <c r="BW1119" s="60"/>
      <c r="BX1119" s="60"/>
      <c r="BY1119" s="60"/>
      <c r="BZ1119" s="60"/>
      <c r="CA1119" s="60"/>
      <c r="CB1119" s="60"/>
      <c r="CC1119" s="60"/>
      <c r="CD1119" s="60"/>
      <c r="CE1119" s="60"/>
      <c r="CF1119" s="60"/>
      <c r="CG1119" s="60"/>
      <c r="CH1119" s="60"/>
      <c r="CI1119" s="60"/>
      <c r="CJ1119" s="60"/>
      <c r="CK1119" s="60"/>
      <c r="CL1119" s="60"/>
      <c r="CM1119" s="60"/>
      <c r="CN1119" s="60"/>
      <c r="CO1119" s="60"/>
      <c r="CP1119" s="60"/>
      <c r="CQ1119" s="60"/>
      <c r="CR1119" s="60"/>
      <c r="CS1119" s="60"/>
      <c r="CT1119" s="60"/>
      <c r="CU1119" s="60"/>
      <c r="CV1119" s="60"/>
      <c r="CW1119" s="60"/>
      <c r="CX1119" s="60"/>
      <c r="CY1119" s="60"/>
      <c r="CZ1119" s="60"/>
      <c r="DA1119" s="60"/>
      <c r="DB1119" s="60"/>
      <c r="DC1119" s="60"/>
      <c r="DD1119" s="60"/>
      <c r="DE1119" s="60"/>
      <c r="DF1119" s="60"/>
      <c r="DG1119" s="60"/>
      <c r="DH1119" s="60"/>
      <c r="DI1119" s="60"/>
      <c r="DJ1119" s="60"/>
      <c r="DK1119" s="60"/>
      <c r="DL1119" s="60"/>
      <c r="DM1119" s="60"/>
      <c r="DN1119" s="60"/>
      <c r="DO1119" s="60"/>
      <c r="DP1119" s="60"/>
      <c r="DQ1119" s="60"/>
      <c r="DR1119" s="60"/>
      <c r="DS1119" s="60"/>
      <c r="DT1119" s="60"/>
      <c r="DU1119" s="60"/>
      <c r="DV1119" s="60"/>
      <c r="DW1119" s="60"/>
      <c r="DX1119" s="60"/>
      <c r="DY1119" s="60"/>
      <c r="DZ1119" s="60"/>
      <c r="EA1119" s="60"/>
      <c r="EB1119" s="60"/>
      <c r="EC1119" s="60"/>
      <c r="ED1119" s="60"/>
      <c r="EE1119" s="60"/>
      <c r="EF1119" s="60"/>
      <c r="EG1119" s="60"/>
      <c r="EH1119" s="60"/>
      <c r="EI1119" s="60"/>
      <c r="EJ1119" s="60"/>
      <c r="EK1119" s="60"/>
      <c r="EL1119" s="60"/>
    </row>
    <row r="1120" spans="41:142" ht="15" x14ac:dyDescent="0.25">
      <c r="AO1120" s="6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 s="60"/>
      <c r="BD1120" s="60"/>
      <c r="BE1120" s="60"/>
      <c r="BF1120" s="60"/>
      <c r="BG1120" s="60"/>
      <c r="BH1120" s="60"/>
      <c r="BI1120" s="60"/>
      <c r="BJ1120" s="60"/>
      <c r="BK1120" s="60"/>
      <c r="BL1120" s="60"/>
      <c r="BM1120" s="60"/>
      <c r="BN1120" s="60"/>
      <c r="BO1120" s="60"/>
      <c r="BP1120" s="60"/>
      <c r="BQ1120" s="60"/>
      <c r="BR1120" s="60"/>
      <c r="BS1120" s="60"/>
      <c r="BT1120" s="60"/>
      <c r="BU1120" s="60"/>
      <c r="BV1120" s="60"/>
      <c r="BW1120" s="60"/>
      <c r="BX1120" s="60"/>
      <c r="BY1120" s="60"/>
      <c r="BZ1120" s="60"/>
      <c r="CA1120" s="60"/>
      <c r="CB1120" s="60"/>
      <c r="CC1120" s="60"/>
      <c r="CD1120" s="60"/>
      <c r="CE1120" s="60"/>
      <c r="CF1120" s="60"/>
      <c r="CG1120" s="60"/>
      <c r="CH1120" s="60"/>
      <c r="CI1120" s="60"/>
      <c r="CJ1120" s="60"/>
      <c r="CK1120" s="60"/>
      <c r="CL1120" s="60"/>
      <c r="CM1120" s="60"/>
      <c r="CN1120" s="60"/>
      <c r="CO1120" s="60"/>
      <c r="CP1120" s="60"/>
      <c r="CQ1120" s="60"/>
      <c r="CR1120" s="60"/>
      <c r="CS1120" s="60"/>
      <c r="CT1120" s="60"/>
      <c r="CU1120" s="60"/>
      <c r="CV1120" s="60"/>
      <c r="CW1120" s="60"/>
      <c r="CX1120" s="60"/>
      <c r="CY1120" s="60"/>
      <c r="CZ1120" s="60"/>
      <c r="DA1120" s="60"/>
      <c r="DB1120" s="60"/>
      <c r="DC1120" s="60"/>
      <c r="DD1120" s="60"/>
      <c r="DE1120" s="60"/>
      <c r="DF1120" s="60"/>
      <c r="DG1120" s="60"/>
      <c r="DH1120" s="60"/>
      <c r="DI1120" s="60"/>
      <c r="DJ1120" s="60"/>
      <c r="DK1120" s="60"/>
      <c r="DL1120" s="60"/>
      <c r="DM1120" s="60"/>
      <c r="DN1120" s="60"/>
      <c r="DO1120" s="60"/>
      <c r="DP1120" s="60"/>
      <c r="DQ1120" s="60"/>
      <c r="DR1120" s="60"/>
      <c r="DS1120" s="60"/>
      <c r="DT1120" s="60"/>
      <c r="DU1120" s="60"/>
      <c r="DV1120" s="60"/>
      <c r="DW1120" s="60"/>
      <c r="DX1120" s="60"/>
      <c r="DY1120" s="60"/>
      <c r="DZ1120" s="60"/>
      <c r="EA1120" s="60"/>
      <c r="EB1120" s="60"/>
      <c r="EC1120" s="60"/>
      <c r="ED1120" s="60"/>
      <c r="EE1120" s="60"/>
      <c r="EF1120" s="60"/>
      <c r="EG1120" s="60"/>
      <c r="EH1120" s="60"/>
      <c r="EI1120" s="60"/>
      <c r="EJ1120" s="60"/>
      <c r="EK1120" s="60"/>
      <c r="EL1120" s="60"/>
    </row>
    <row r="1121" spans="41:142" ht="15" x14ac:dyDescent="0.25">
      <c r="AO1121" s="60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 s="60"/>
      <c r="BD1121" s="60"/>
      <c r="BE1121" s="60"/>
      <c r="BF1121" s="60"/>
      <c r="BG1121" s="60"/>
      <c r="BH1121" s="60"/>
      <c r="BI1121" s="60"/>
      <c r="BJ1121" s="60"/>
      <c r="BK1121" s="60"/>
      <c r="BL1121" s="60"/>
      <c r="BM1121" s="60"/>
      <c r="BN1121" s="60"/>
      <c r="BO1121" s="60"/>
      <c r="BP1121" s="60"/>
      <c r="BQ1121" s="60"/>
      <c r="BR1121" s="60"/>
      <c r="BS1121" s="60"/>
      <c r="BT1121" s="60"/>
      <c r="BU1121" s="60"/>
      <c r="BV1121" s="60"/>
      <c r="BW1121" s="60"/>
      <c r="BX1121" s="60"/>
      <c r="BY1121" s="60"/>
      <c r="BZ1121" s="60"/>
      <c r="CA1121" s="60"/>
      <c r="CB1121" s="60"/>
      <c r="CC1121" s="60"/>
      <c r="CD1121" s="60"/>
      <c r="CE1121" s="60"/>
      <c r="CF1121" s="60"/>
      <c r="CG1121" s="60"/>
      <c r="CH1121" s="60"/>
      <c r="CI1121" s="60"/>
      <c r="CJ1121" s="60"/>
      <c r="CK1121" s="60"/>
      <c r="CL1121" s="60"/>
      <c r="CM1121" s="60"/>
      <c r="CN1121" s="60"/>
      <c r="CO1121" s="60"/>
      <c r="CP1121" s="60"/>
      <c r="CQ1121" s="60"/>
      <c r="CR1121" s="60"/>
      <c r="CS1121" s="60"/>
      <c r="CT1121" s="60"/>
      <c r="CU1121" s="60"/>
      <c r="CV1121" s="60"/>
      <c r="CW1121" s="60"/>
      <c r="CX1121" s="60"/>
      <c r="CY1121" s="60"/>
      <c r="CZ1121" s="60"/>
      <c r="DA1121" s="60"/>
      <c r="DB1121" s="60"/>
      <c r="DC1121" s="60"/>
      <c r="DD1121" s="60"/>
      <c r="DE1121" s="60"/>
      <c r="DF1121" s="60"/>
      <c r="DG1121" s="60"/>
      <c r="DH1121" s="60"/>
      <c r="DI1121" s="60"/>
      <c r="DJ1121" s="60"/>
      <c r="DK1121" s="60"/>
      <c r="DL1121" s="60"/>
      <c r="DM1121" s="60"/>
      <c r="DN1121" s="60"/>
      <c r="DO1121" s="60"/>
      <c r="DP1121" s="60"/>
      <c r="DQ1121" s="60"/>
      <c r="DR1121" s="60"/>
      <c r="DS1121" s="60"/>
      <c r="DT1121" s="60"/>
      <c r="DU1121" s="60"/>
      <c r="DV1121" s="60"/>
      <c r="DW1121" s="60"/>
      <c r="DX1121" s="60"/>
      <c r="DY1121" s="60"/>
      <c r="DZ1121" s="60"/>
      <c r="EA1121" s="60"/>
      <c r="EB1121" s="60"/>
      <c r="EC1121" s="60"/>
      <c r="ED1121" s="60"/>
      <c r="EE1121" s="60"/>
      <c r="EF1121" s="60"/>
      <c r="EG1121" s="60"/>
      <c r="EH1121" s="60"/>
      <c r="EI1121" s="60"/>
      <c r="EJ1121" s="60"/>
      <c r="EK1121" s="60"/>
      <c r="EL1121" s="60"/>
    </row>
    <row r="1122" spans="41:142" ht="15" x14ac:dyDescent="0.25">
      <c r="AO1122" s="60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 s="60"/>
      <c r="BD1122" s="60"/>
      <c r="BE1122" s="60"/>
      <c r="BF1122" s="60"/>
      <c r="BG1122" s="60"/>
      <c r="BH1122" s="60"/>
      <c r="BI1122" s="60"/>
      <c r="BJ1122" s="60"/>
      <c r="BK1122" s="60"/>
      <c r="BL1122" s="60"/>
      <c r="BM1122" s="60"/>
      <c r="BN1122" s="60"/>
      <c r="BO1122" s="60"/>
      <c r="BP1122" s="60"/>
      <c r="BQ1122" s="60"/>
      <c r="BR1122" s="60"/>
      <c r="BS1122" s="60"/>
      <c r="BT1122" s="60"/>
      <c r="BU1122" s="60"/>
      <c r="BV1122" s="60"/>
      <c r="BW1122" s="60"/>
      <c r="BX1122" s="60"/>
      <c r="BY1122" s="60"/>
      <c r="BZ1122" s="60"/>
      <c r="CA1122" s="60"/>
      <c r="CB1122" s="60"/>
      <c r="CC1122" s="60"/>
      <c r="CD1122" s="60"/>
      <c r="CE1122" s="60"/>
      <c r="CF1122" s="60"/>
      <c r="CG1122" s="60"/>
      <c r="CH1122" s="60"/>
      <c r="CI1122" s="60"/>
      <c r="CJ1122" s="60"/>
      <c r="CK1122" s="60"/>
      <c r="CL1122" s="60"/>
      <c r="CM1122" s="60"/>
      <c r="CN1122" s="60"/>
      <c r="CO1122" s="60"/>
      <c r="CP1122" s="60"/>
      <c r="CQ1122" s="60"/>
      <c r="CR1122" s="60"/>
      <c r="CS1122" s="60"/>
      <c r="CT1122" s="60"/>
      <c r="CU1122" s="60"/>
      <c r="CV1122" s="60"/>
      <c r="CW1122" s="60"/>
      <c r="CX1122" s="60"/>
      <c r="CY1122" s="60"/>
      <c r="CZ1122" s="60"/>
      <c r="DA1122" s="60"/>
      <c r="DB1122" s="60"/>
      <c r="DC1122" s="60"/>
      <c r="DD1122" s="60"/>
      <c r="DE1122" s="60"/>
      <c r="DF1122" s="60"/>
      <c r="DG1122" s="60"/>
      <c r="DH1122" s="60"/>
      <c r="DI1122" s="60"/>
      <c r="DJ1122" s="60"/>
      <c r="DK1122" s="60"/>
      <c r="DL1122" s="60"/>
      <c r="DM1122" s="60"/>
      <c r="DN1122" s="60"/>
      <c r="DO1122" s="60"/>
      <c r="DP1122" s="60"/>
      <c r="DQ1122" s="60"/>
      <c r="DR1122" s="60"/>
      <c r="DS1122" s="60"/>
      <c r="DT1122" s="60"/>
      <c r="DU1122" s="60"/>
      <c r="DV1122" s="60"/>
      <c r="DW1122" s="60"/>
      <c r="DX1122" s="60"/>
      <c r="DY1122" s="60"/>
      <c r="DZ1122" s="60"/>
      <c r="EA1122" s="60"/>
      <c r="EB1122" s="60"/>
      <c r="EC1122" s="60"/>
      <c r="ED1122" s="60"/>
      <c r="EE1122" s="60"/>
      <c r="EF1122" s="60"/>
      <c r="EG1122" s="60"/>
      <c r="EH1122" s="60"/>
      <c r="EI1122" s="60"/>
      <c r="EJ1122" s="60"/>
      <c r="EK1122" s="60"/>
      <c r="EL1122" s="60"/>
    </row>
    <row r="1123" spans="41:142" ht="15" x14ac:dyDescent="0.25">
      <c r="AO1123" s="60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 s="60"/>
      <c r="BD1123" s="60"/>
      <c r="BE1123" s="60"/>
      <c r="BF1123" s="60"/>
      <c r="BG1123" s="60"/>
      <c r="BH1123" s="60"/>
      <c r="BI1123" s="60"/>
      <c r="BJ1123" s="60"/>
      <c r="BK1123" s="60"/>
      <c r="BL1123" s="60"/>
      <c r="BM1123" s="60"/>
      <c r="BN1123" s="60"/>
      <c r="BO1123" s="60"/>
      <c r="BP1123" s="60"/>
      <c r="BQ1123" s="60"/>
      <c r="BR1123" s="60"/>
      <c r="BS1123" s="60"/>
      <c r="BT1123" s="60"/>
      <c r="BU1123" s="60"/>
      <c r="BV1123" s="60"/>
      <c r="BW1123" s="60"/>
      <c r="BX1123" s="60"/>
      <c r="BY1123" s="60"/>
      <c r="BZ1123" s="60"/>
      <c r="CA1123" s="60"/>
      <c r="CB1123" s="60"/>
      <c r="CC1123" s="60"/>
      <c r="CD1123" s="60"/>
      <c r="CE1123" s="60"/>
      <c r="CF1123" s="60"/>
      <c r="CG1123" s="60"/>
      <c r="CH1123" s="60"/>
      <c r="CI1123" s="60"/>
      <c r="CJ1123" s="60"/>
      <c r="CK1123" s="60"/>
      <c r="CL1123" s="60"/>
      <c r="CM1123" s="60"/>
      <c r="CN1123" s="60"/>
      <c r="CO1123" s="60"/>
      <c r="CP1123" s="60"/>
      <c r="CQ1123" s="60"/>
      <c r="CR1123" s="60"/>
      <c r="CS1123" s="60"/>
      <c r="CT1123" s="60"/>
      <c r="CU1123" s="60"/>
      <c r="CV1123" s="60"/>
      <c r="CW1123" s="60"/>
      <c r="CX1123" s="60"/>
      <c r="CY1123" s="60"/>
      <c r="CZ1123" s="60"/>
      <c r="DA1123" s="60"/>
      <c r="DB1123" s="60"/>
      <c r="DC1123" s="60"/>
      <c r="DD1123" s="60"/>
      <c r="DE1123" s="60"/>
      <c r="DF1123" s="60"/>
      <c r="DG1123" s="60"/>
      <c r="DH1123" s="60"/>
      <c r="DI1123" s="60"/>
      <c r="DJ1123" s="60"/>
      <c r="DK1123" s="60"/>
      <c r="DL1123" s="60"/>
      <c r="DM1123" s="60"/>
      <c r="DN1123" s="60"/>
      <c r="DO1123" s="60"/>
      <c r="DP1123" s="60"/>
      <c r="DQ1123" s="60"/>
      <c r="DR1123" s="60"/>
      <c r="DS1123" s="60"/>
      <c r="DT1123" s="60"/>
      <c r="DU1123" s="60"/>
      <c r="DV1123" s="60"/>
      <c r="DW1123" s="60"/>
      <c r="DX1123" s="60"/>
      <c r="DY1123" s="60"/>
      <c r="DZ1123" s="60"/>
      <c r="EA1123" s="60"/>
      <c r="EB1123" s="60"/>
      <c r="EC1123" s="60"/>
      <c r="ED1123" s="60"/>
      <c r="EE1123" s="60"/>
      <c r="EF1123" s="60"/>
      <c r="EG1123" s="60"/>
      <c r="EH1123" s="60"/>
      <c r="EI1123" s="60"/>
      <c r="EJ1123" s="60"/>
      <c r="EK1123" s="60"/>
      <c r="EL1123" s="60"/>
    </row>
    <row r="1124" spans="41:142" ht="15" x14ac:dyDescent="0.25">
      <c r="AO1124" s="60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 s="60"/>
      <c r="BD1124" s="60"/>
      <c r="BE1124" s="60"/>
      <c r="BF1124" s="60"/>
      <c r="BG1124" s="60"/>
      <c r="BH1124" s="60"/>
      <c r="BI1124" s="60"/>
      <c r="BJ1124" s="60"/>
      <c r="BK1124" s="60"/>
      <c r="BL1124" s="60"/>
      <c r="BM1124" s="60"/>
      <c r="BN1124" s="60"/>
      <c r="BO1124" s="60"/>
      <c r="BP1124" s="60"/>
      <c r="BQ1124" s="60"/>
      <c r="BR1124" s="60"/>
      <c r="BS1124" s="60"/>
      <c r="BT1124" s="60"/>
      <c r="BU1124" s="60"/>
      <c r="BV1124" s="60"/>
      <c r="BW1124" s="60"/>
      <c r="BX1124" s="60"/>
      <c r="BY1124" s="60"/>
      <c r="BZ1124" s="60"/>
      <c r="CA1124" s="60"/>
      <c r="CB1124" s="60"/>
      <c r="CC1124" s="60"/>
      <c r="CD1124" s="60"/>
      <c r="CE1124" s="60"/>
      <c r="CF1124" s="60"/>
      <c r="CG1124" s="60"/>
      <c r="CH1124" s="60"/>
      <c r="CI1124" s="60"/>
      <c r="CJ1124" s="60"/>
      <c r="CK1124" s="60"/>
      <c r="CL1124" s="60"/>
      <c r="CM1124" s="60"/>
      <c r="CN1124" s="60"/>
      <c r="CO1124" s="60"/>
      <c r="CP1124" s="60"/>
      <c r="CQ1124" s="60"/>
      <c r="CR1124" s="60"/>
      <c r="CS1124" s="60"/>
      <c r="CT1124" s="60"/>
      <c r="CU1124" s="60"/>
      <c r="CV1124" s="60"/>
      <c r="CW1124" s="60"/>
      <c r="CX1124" s="60"/>
      <c r="CY1124" s="60"/>
      <c r="CZ1124" s="60"/>
      <c r="DA1124" s="60"/>
      <c r="DB1124" s="60"/>
      <c r="DC1124" s="60"/>
      <c r="DD1124" s="60"/>
      <c r="DE1124" s="60"/>
      <c r="DF1124" s="60"/>
      <c r="DG1124" s="60"/>
      <c r="DH1124" s="60"/>
      <c r="DI1124" s="60"/>
      <c r="DJ1124" s="60"/>
      <c r="DK1124" s="60"/>
      <c r="DL1124" s="60"/>
      <c r="DM1124" s="60"/>
      <c r="DN1124" s="60"/>
      <c r="DO1124" s="60"/>
      <c r="DP1124" s="60"/>
      <c r="DQ1124" s="60"/>
      <c r="DR1124" s="60"/>
      <c r="DS1124" s="60"/>
      <c r="DT1124" s="60"/>
      <c r="DU1124" s="60"/>
      <c r="DV1124" s="60"/>
      <c r="DW1124" s="60"/>
      <c r="DX1124" s="60"/>
      <c r="DY1124" s="60"/>
      <c r="DZ1124" s="60"/>
      <c r="EA1124" s="60"/>
      <c r="EB1124" s="60"/>
      <c r="EC1124" s="60"/>
      <c r="ED1124" s="60"/>
      <c r="EE1124" s="60"/>
      <c r="EF1124" s="60"/>
      <c r="EG1124" s="60"/>
      <c r="EH1124" s="60"/>
      <c r="EI1124" s="60"/>
      <c r="EJ1124" s="60"/>
      <c r="EK1124" s="60"/>
      <c r="EL1124" s="60"/>
    </row>
    <row r="1125" spans="41:142" ht="15" x14ac:dyDescent="0.25">
      <c r="AO1125" s="60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 s="60"/>
      <c r="BD1125" s="60"/>
      <c r="BE1125" s="60"/>
      <c r="BF1125" s="60"/>
      <c r="BG1125" s="60"/>
      <c r="BH1125" s="60"/>
      <c r="BI1125" s="60"/>
      <c r="BJ1125" s="60"/>
      <c r="BK1125" s="60"/>
      <c r="BL1125" s="60"/>
      <c r="BM1125" s="60"/>
      <c r="BN1125" s="60"/>
      <c r="BO1125" s="60"/>
      <c r="BP1125" s="60"/>
      <c r="BQ1125" s="60"/>
      <c r="BR1125" s="60"/>
      <c r="BS1125" s="60"/>
      <c r="BT1125" s="60"/>
      <c r="BU1125" s="60"/>
      <c r="BV1125" s="60"/>
      <c r="BW1125" s="60"/>
      <c r="BX1125" s="60"/>
      <c r="BY1125" s="60"/>
      <c r="BZ1125" s="60"/>
      <c r="CA1125" s="60"/>
      <c r="CB1125" s="60"/>
      <c r="CC1125" s="60"/>
      <c r="CD1125" s="60"/>
      <c r="CE1125" s="60"/>
      <c r="CF1125" s="60"/>
      <c r="CG1125" s="60"/>
      <c r="CH1125" s="60"/>
      <c r="CI1125" s="60"/>
      <c r="CJ1125" s="60"/>
      <c r="CK1125" s="60"/>
      <c r="CL1125" s="60"/>
      <c r="CM1125" s="60"/>
      <c r="CN1125" s="60"/>
      <c r="CO1125" s="60"/>
      <c r="CP1125" s="60"/>
      <c r="CQ1125" s="60"/>
      <c r="CR1125" s="60"/>
      <c r="CS1125" s="60"/>
      <c r="CT1125" s="60"/>
      <c r="CU1125" s="60"/>
      <c r="CV1125" s="60"/>
      <c r="CW1125" s="60"/>
      <c r="CX1125" s="60"/>
      <c r="CY1125" s="60"/>
      <c r="CZ1125" s="60"/>
      <c r="DA1125" s="60"/>
      <c r="DB1125" s="60"/>
      <c r="DC1125" s="60"/>
      <c r="DD1125" s="60"/>
      <c r="DE1125" s="60"/>
      <c r="DF1125" s="60"/>
      <c r="DG1125" s="60"/>
      <c r="DH1125" s="60"/>
      <c r="DI1125" s="60"/>
      <c r="DJ1125" s="60"/>
      <c r="DK1125" s="60"/>
      <c r="DL1125" s="60"/>
      <c r="DM1125" s="60"/>
      <c r="DN1125" s="60"/>
      <c r="DO1125" s="60"/>
      <c r="DP1125" s="60"/>
      <c r="DQ1125" s="60"/>
      <c r="DR1125" s="60"/>
      <c r="DS1125" s="60"/>
      <c r="DT1125" s="60"/>
      <c r="DU1125" s="60"/>
      <c r="DV1125" s="60"/>
      <c r="DW1125" s="60"/>
      <c r="DX1125" s="60"/>
      <c r="DY1125" s="60"/>
      <c r="DZ1125" s="60"/>
      <c r="EA1125" s="60"/>
      <c r="EB1125" s="60"/>
      <c r="EC1125" s="60"/>
      <c r="ED1125" s="60"/>
      <c r="EE1125" s="60"/>
      <c r="EF1125" s="60"/>
      <c r="EG1125" s="60"/>
      <c r="EH1125" s="60"/>
      <c r="EI1125" s="60"/>
      <c r="EJ1125" s="60"/>
      <c r="EK1125" s="60"/>
      <c r="EL1125" s="60"/>
    </row>
    <row r="1126" spans="41:142" ht="15" x14ac:dyDescent="0.25">
      <c r="AO1126" s="60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 s="60"/>
      <c r="BD1126" s="60"/>
      <c r="BE1126" s="60"/>
      <c r="BF1126" s="60"/>
      <c r="BG1126" s="60"/>
      <c r="BH1126" s="60"/>
      <c r="BI1126" s="60"/>
      <c r="BJ1126" s="60"/>
      <c r="BK1126" s="60"/>
      <c r="BL1126" s="60"/>
      <c r="BM1126" s="60"/>
      <c r="BN1126" s="60"/>
      <c r="BO1126" s="60"/>
      <c r="BP1126" s="60"/>
      <c r="BQ1126" s="60"/>
      <c r="BR1126" s="60"/>
      <c r="BS1126" s="60"/>
      <c r="BT1126" s="60"/>
      <c r="BU1126" s="60"/>
      <c r="BV1126" s="60"/>
      <c r="BW1126" s="60"/>
      <c r="BX1126" s="60"/>
      <c r="BY1126" s="60"/>
      <c r="BZ1126" s="60"/>
      <c r="CA1126" s="60"/>
      <c r="CB1126" s="60"/>
      <c r="CC1126" s="60"/>
      <c r="CD1126" s="60"/>
      <c r="CE1126" s="60"/>
      <c r="CF1126" s="60"/>
      <c r="CG1126" s="60"/>
      <c r="CH1126" s="60"/>
      <c r="CI1126" s="60"/>
      <c r="CJ1126" s="60"/>
      <c r="CK1126" s="60"/>
      <c r="CL1126" s="60"/>
      <c r="CM1126" s="60"/>
      <c r="CN1126" s="60"/>
      <c r="CO1126" s="60"/>
      <c r="CP1126" s="60"/>
      <c r="CQ1126" s="60"/>
      <c r="CR1126" s="60"/>
      <c r="CS1126" s="60"/>
      <c r="CT1126" s="60"/>
      <c r="CU1126" s="60"/>
      <c r="CV1126" s="60"/>
      <c r="CW1126" s="60"/>
      <c r="CX1126" s="60"/>
      <c r="CY1126" s="60"/>
      <c r="CZ1126" s="60"/>
      <c r="DA1126" s="60"/>
      <c r="DB1126" s="60"/>
      <c r="DC1126" s="60"/>
      <c r="DD1126" s="60"/>
      <c r="DE1126" s="60"/>
      <c r="DF1126" s="60"/>
      <c r="DG1126" s="60"/>
      <c r="DH1126" s="60"/>
      <c r="DI1126" s="60"/>
      <c r="DJ1126" s="60"/>
      <c r="DK1126" s="60"/>
      <c r="DL1126" s="60"/>
      <c r="DM1126" s="60"/>
      <c r="DN1126" s="60"/>
      <c r="DO1126" s="60"/>
      <c r="DP1126" s="60"/>
      <c r="DQ1126" s="60"/>
      <c r="DR1126" s="60"/>
      <c r="DS1126" s="60"/>
      <c r="DT1126" s="60"/>
      <c r="DU1126" s="60"/>
      <c r="DV1126" s="60"/>
      <c r="DW1126" s="60"/>
      <c r="DX1126" s="60"/>
      <c r="DY1126" s="60"/>
      <c r="DZ1126" s="60"/>
      <c r="EA1126" s="60"/>
      <c r="EB1126" s="60"/>
      <c r="EC1126" s="60"/>
      <c r="ED1126" s="60"/>
      <c r="EE1126" s="60"/>
      <c r="EF1126" s="60"/>
      <c r="EG1126" s="60"/>
      <c r="EH1126" s="60"/>
      <c r="EI1126" s="60"/>
      <c r="EJ1126" s="60"/>
      <c r="EK1126" s="60"/>
      <c r="EL1126" s="60"/>
    </row>
    <row r="1127" spans="41:142" ht="15" x14ac:dyDescent="0.25">
      <c r="AO1127" s="60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 s="60"/>
      <c r="BD1127" s="60"/>
      <c r="BE1127" s="60"/>
      <c r="BF1127" s="60"/>
      <c r="BG1127" s="60"/>
      <c r="BH1127" s="60"/>
      <c r="BI1127" s="60"/>
      <c r="BJ1127" s="60"/>
      <c r="BK1127" s="60"/>
      <c r="BL1127" s="60"/>
      <c r="BM1127" s="60"/>
      <c r="BN1127" s="60"/>
      <c r="BO1127" s="60"/>
      <c r="BP1127" s="60"/>
      <c r="BQ1127" s="60"/>
      <c r="BR1127" s="60"/>
      <c r="BS1127" s="60"/>
      <c r="BT1127" s="60"/>
      <c r="BU1127" s="60"/>
      <c r="BV1127" s="60"/>
      <c r="BW1127" s="60"/>
      <c r="BX1127" s="60"/>
      <c r="BY1127" s="60"/>
      <c r="BZ1127" s="60"/>
      <c r="CA1127" s="60"/>
      <c r="CB1127" s="60"/>
      <c r="CC1127" s="60"/>
      <c r="CD1127" s="60"/>
      <c r="CE1127" s="60"/>
      <c r="CF1127" s="60"/>
      <c r="CG1127" s="60"/>
      <c r="CH1127" s="60"/>
      <c r="CI1127" s="60"/>
      <c r="CJ1127" s="60"/>
      <c r="CK1127" s="60"/>
      <c r="CL1127" s="60"/>
      <c r="CM1127" s="60"/>
      <c r="CN1127" s="60"/>
      <c r="CO1127" s="60"/>
      <c r="CP1127" s="60"/>
      <c r="CQ1127" s="60"/>
      <c r="CR1127" s="60"/>
      <c r="CS1127" s="60"/>
      <c r="CT1127" s="60"/>
      <c r="CU1127" s="60"/>
      <c r="CV1127" s="60"/>
      <c r="CW1127" s="60"/>
      <c r="CX1127" s="60"/>
      <c r="CY1127" s="60"/>
      <c r="CZ1127" s="60"/>
      <c r="DA1127" s="60"/>
      <c r="DB1127" s="60"/>
      <c r="DC1127" s="60"/>
      <c r="DD1127" s="60"/>
      <c r="DE1127" s="60"/>
      <c r="DF1127" s="60"/>
      <c r="DG1127" s="60"/>
      <c r="DH1127" s="60"/>
      <c r="DI1127" s="60"/>
      <c r="DJ1127" s="60"/>
      <c r="DK1127" s="60"/>
      <c r="DL1127" s="60"/>
      <c r="DM1127" s="60"/>
      <c r="DN1127" s="60"/>
      <c r="DO1127" s="60"/>
      <c r="DP1127" s="60"/>
      <c r="DQ1127" s="60"/>
      <c r="DR1127" s="60"/>
      <c r="DS1127" s="60"/>
      <c r="DT1127" s="60"/>
      <c r="DU1127" s="60"/>
      <c r="DV1127" s="60"/>
      <c r="DW1127" s="60"/>
      <c r="DX1127" s="60"/>
      <c r="DY1127" s="60"/>
      <c r="DZ1127" s="60"/>
      <c r="EA1127" s="60"/>
      <c r="EB1127" s="60"/>
      <c r="EC1127" s="60"/>
      <c r="ED1127" s="60"/>
      <c r="EE1127" s="60"/>
      <c r="EF1127" s="60"/>
      <c r="EG1127" s="60"/>
      <c r="EH1127" s="60"/>
      <c r="EI1127" s="60"/>
      <c r="EJ1127" s="60"/>
      <c r="EK1127" s="60"/>
      <c r="EL1127" s="60"/>
    </row>
    <row r="1128" spans="41:142" ht="15" x14ac:dyDescent="0.25">
      <c r="AO1128" s="60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 s="60"/>
      <c r="BD1128" s="60"/>
      <c r="BE1128" s="60"/>
      <c r="BF1128" s="60"/>
      <c r="BG1128" s="60"/>
      <c r="BH1128" s="60"/>
      <c r="BI1128" s="60"/>
      <c r="BJ1128" s="60"/>
      <c r="BK1128" s="60"/>
      <c r="BL1128" s="60"/>
      <c r="BM1128" s="60"/>
      <c r="BN1128" s="60"/>
      <c r="BO1128" s="60"/>
      <c r="BP1128" s="60"/>
      <c r="BQ1128" s="60"/>
      <c r="BR1128" s="60"/>
      <c r="BS1128" s="60"/>
      <c r="BT1128" s="60"/>
      <c r="BU1128" s="60"/>
      <c r="BV1128" s="60"/>
      <c r="BW1128" s="60"/>
      <c r="BX1128" s="60"/>
      <c r="BY1128" s="60"/>
      <c r="BZ1128" s="60"/>
      <c r="CA1128" s="60"/>
      <c r="CB1128" s="60"/>
      <c r="CC1128" s="60"/>
      <c r="CD1128" s="60"/>
      <c r="CE1128" s="60"/>
      <c r="CF1128" s="60"/>
      <c r="CG1128" s="60"/>
      <c r="CH1128" s="60"/>
      <c r="CI1128" s="60"/>
      <c r="CJ1128" s="60"/>
      <c r="CK1128" s="60"/>
      <c r="CL1128" s="60"/>
      <c r="CM1128" s="60"/>
      <c r="CN1128" s="60"/>
      <c r="CO1128" s="60"/>
      <c r="CP1128" s="60"/>
      <c r="CQ1128" s="60"/>
      <c r="CR1128" s="60"/>
      <c r="CS1128" s="60"/>
      <c r="CT1128" s="60"/>
      <c r="CU1128" s="60"/>
      <c r="CV1128" s="60"/>
      <c r="CW1128" s="60"/>
      <c r="CX1128" s="60"/>
      <c r="CY1128" s="60"/>
      <c r="CZ1128" s="60"/>
      <c r="DA1128" s="60"/>
      <c r="DB1128" s="60"/>
      <c r="DC1128" s="60"/>
      <c r="DD1128" s="60"/>
      <c r="DE1128" s="60"/>
      <c r="DF1128" s="60"/>
      <c r="DG1128" s="60"/>
      <c r="DH1128" s="60"/>
      <c r="DI1128" s="60"/>
      <c r="DJ1128" s="60"/>
      <c r="DK1128" s="60"/>
      <c r="DL1128" s="60"/>
      <c r="DM1128" s="60"/>
      <c r="DN1128" s="60"/>
      <c r="DO1128" s="60"/>
      <c r="DP1128" s="60"/>
      <c r="DQ1128" s="60"/>
      <c r="DR1128" s="60"/>
      <c r="DS1128" s="60"/>
      <c r="DT1128" s="60"/>
      <c r="DU1128" s="60"/>
      <c r="DV1128" s="60"/>
      <c r="DW1128" s="60"/>
      <c r="DX1128" s="60"/>
      <c r="DY1128" s="60"/>
      <c r="DZ1128" s="60"/>
      <c r="EA1128" s="60"/>
      <c r="EB1128" s="60"/>
      <c r="EC1128" s="60"/>
      <c r="ED1128" s="60"/>
      <c r="EE1128" s="60"/>
      <c r="EF1128" s="60"/>
      <c r="EG1128" s="60"/>
      <c r="EH1128" s="60"/>
      <c r="EI1128" s="60"/>
      <c r="EJ1128" s="60"/>
      <c r="EK1128" s="60"/>
      <c r="EL1128" s="60"/>
    </row>
    <row r="1129" spans="41:142" ht="15" x14ac:dyDescent="0.25">
      <c r="AO1129" s="60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 s="60"/>
      <c r="BD1129" s="60"/>
      <c r="BE1129" s="60"/>
      <c r="BF1129" s="60"/>
      <c r="BG1129" s="60"/>
      <c r="BH1129" s="60"/>
      <c r="BI1129" s="60"/>
      <c r="BJ1129" s="60"/>
      <c r="BK1129" s="60"/>
      <c r="BL1129" s="60"/>
      <c r="BM1129" s="60"/>
      <c r="BN1129" s="60"/>
      <c r="BO1129" s="60"/>
      <c r="BP1129" s="60"/>
      <c r="BQ1129" s="60"/>
      <c r="BR1129" s="60"/>
      <c r="BS1129" s="60"/>
      <c r="BT1129" s="60"/>
      <c r="BU1129" s="60"/>
      <c r="BV1129" s="60"/>
      <c r="BW1129" s="60"/>
      <c r="BX1129" s="60"/>
      <c r="BY1129" s="60"/>
      <c r="BZ1129" s="60"/>
      <c r="CA1129" s="60"/>
      <c r="CB1129" s="60"/>
      <c r="CC1129" s="60"/>
      <c r="CD1129" s="60"/>
      <c r="CE1129" s="60"/>
      <c r="CF1129" s="60"/>
      <c r="CG1129" s="60"/>
      <c r="CH1129" s="60"/>
      <c r="CI1129" s="60"/>
      <c r="CJ1129" s="60"/>
      <c r="CK1129" s="60"/>
      <c r="CL1129" s="60"/>
      <c r="CM1129" s="60"/>
      <c r="CN1129" s="60"/>
      <c r="CO1129" s="60"/>
      <c r="CP1129" s="60"/>
      <c r="CQ1129" s="60"/>
      <c r="CR1129" s="60"/>
      <c r="CS1129" s="60"/>
      <c r="CT1129" s="60"/>
      <c r="CU1129" s="60"/>
      <c r="CV1129" s="60"/>
      <c r="CW1129" s="60"/>
      <c r="CX1129" s="60"/>
      <c r="CY1129" s="60"/>
      <c r="CZ1129" s="60"/>
      <c r="DA1129" s="60"/>
      <c r="DB1129" s="60"/>
      <c r="DC1129" s="60"/>
      <c r="DD1129" s="60"/>
      <c r="DE1129" s="60"/>
      <c r="DF1129" s="60"/>
      <c r="DG1129" s="60"/>
      <c r="DH1129" s="60"/>
      <c r="DI1129" s="60"/>
      <c r="DJ1129" s="60"/>
      <c r="DK1129" s="60"/>
      <c r="DL1129" s="60"/>
      <c r="DM1129" s="60"/>
      <c r="DN1129" s="60"/>
      <c r="DO1129" s="60"/>
      <c r="DP1129" s="60"/>
      <c r="DQ1129" s="60"/>
      <c r="DR1129" s="60"/>
      <c r="DS1129" s="60"/>
      <c r="DT1129" s="60"/>
      <c r="DU1129" s="60"/>
      <c r="DV1129" s="60"/>
      <c r="DW1129" s="60"/>
      <c r="DX1129" s="60"/>
      <c r="DY1129" s="60"/>
      <c r="DZ1129" s="60"/>
      <c r="EA1129" s="60"/>
      <c r="EB1129" s="60"/>
      <c r="EC1129" s="60"/>
      <c r="ED1129" s="60"/>
      <c r="EE1129" s="60"/>
      <c r="EF1129" s="60"/>
      <c r="EG1129" s="60"/>
      <c r="EH1129" s="60"/>
      <c r="EI1129" s="60"/>
      <c r="EJ1129" s="60"/>
      <c r="EK1129" s="60"/>
      <c r="EL1129" s="60"/>
    </row>
    <row r="1130" spans="41:142" ht="15" x14ac:dyDescent="0.25">
      <c r="AO1130" s="6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 s="60"/>
      <c r="BD1130" s="60"/>
      <c r="BE1130" s="60"/>
      <c r="BF1130" s="60"/>
      <c r="BG1130" s="60"/>
      <c r="BH1130" s="60"/>
      <c r="BI1130" s="60"/>
      <c r="BJ1130" s="60"/>
      <c r="BK1130" s="60"/>
      <c r="BL1130" s="60"/>
      <c r="BM1130" s="60"/>
      <c r="BN1130" s="60"/>
      <c r="BO1130" s="60"/>
      <c r="BP1130" s="60"/>
      <c r="BQ1130" s="60"/>
      <c r="BR1130" s="60"/>
      <c r="BS1130" s="60"/>
      <c r="BT1130" s="60"/>
      <c r="BU1130" s="60"/>
      <c r="BV1130" s="60"/>
      <c r="BW1130" s="60"/>
      <c r="BX1130" s="60"/>
      <c r="BY1130" s="60"/>
      <c r="BZ1130" s="60"/>
      <c r="CA1130" s="60"/>
      <c r="CB1130" s="60"/>
      <c r="CC1130" s="60"/>
      <c r="CD1130" s="60"/>
      <c r="CE1130" s="60"/>
      <c r="CF1130" s="60"/>
      <c r="CG1130" s="60"/>
      <c r="CH1130" s="60"/>
      <c r="CI1130" s="60"/>
      <c r="CJ1130" s="60"/>
      <c r="CK1130" s="60"/>
      <c r="CL1130" s="60"/>
      <c r="CM1130" s="60"/>
      <c r="CN1130" s="60"/>
      <c r="CO1130" s="60"/>
      <c r="CP1130" s="60"/>
      <c r="CQ1130" s="60"/>
      <c r="CR1130" s="60"/>
      <c r="CS1130" s="60"/>
      <c r="CT1130" s="60"/>
      <c r="CU1130" s="60"/>
      <c r="CV1130" s="60"/>
      <c r="CW1130" s="60"/>
      <c r="CX1130" s="60"/>
      <c r="CY1130" s="60"/>
      <c r="CZ1130" s="60"/>
      <c r="DA1130" s="60"/>
      <c r="DB1130" s="60"/>
      <c r="DC1130" s="60"/>
      <c r="DD1130" s="60"/>
      <c r="DE1130" s="60"/>
      <c r="DF1130" s="60"/>
      <c r="DG1130" s="60"/>
      <c r="DH1130" s="60"/>
      <c r="DI1130" s="60"/>
      <c r="DJ1130" s="60"/>
      <c r="DK1130" s="60"/>
      <c r="DL1130" s="60"/>
      <c r="DM1130" s="60"/>
      <c r="DN1130" s="60"/>
      <c r="DO1130" s="60"/>
      <c r="DP1130" s="60"/>
      <c r="DQ1130" s="60"/>
      <c r="DR1130" s="60"/>
      <c r="DS1130" s="60"/>
      <c r="DT1130" s="60"/>
      <c r="DU1130" s="60"/>
      <c r="DV1130" s="60"/>
      <c r="DW1130" s="60"/>
      <c r="DX1130" s="60"/>
      <c r="DY1130" s="60"/>
      <c r="DZ1130" s="60"/>
      <c r="EA1130" s="60"/>
      <c r="EB1130" s="60"/>
      <c r="EC1130" s="60"/>
      <c r="ED1130" s="60"/>
      <c r="EE1130" s="60"/>
      <c r="EF1130" s="60"/>
      <c r="EG1130" s="60"/>
      <c r="EH1130" s="60"/>
      <c r="EI1130" s="60"/>
      <c r="EJ1130" s="60"/>
      <c r="EK1130" s="60"/>
      <c r="EL1130" s="60"/>
    </row>
    <row r="1131" spans="41:142" ht="15" x14ac:dyDescent="0.25">
      <c r="AO1131" s="60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 s="60"/>
      <c r="BD1131" s="60"/>
      <c r="BE1131" s="60"/>
      <c r="BF1131" s="60"/>
      <c r="BG1131" s="60"/>
      <c r="BH1131" s="60"/>
      <c r="BI1131" s="60"/>
      <c r="BJ1131" s="60"/>
      <c r="BK1131" s="60"/>
      <c r="BL1131" s="60"/>
      <c r="BM1131" s="60"/>
      <c r="BN1131" s="60"/>
      <c r="BO1131" s="60"/>
      <c r="BP1131" s="60"/>
      <c r="BQ1131" s="60"/>
      <c r="BR1131" s="60"/>
      <c r="BS1131" s="60"/>
      <c r="BT1131" s="60"/>
      <c r="BU1131" s="60"/>
      <c r="BV1131" s="60"/>
      <c r="BW1131" s="60"/>
      <c r="BX1131" s="60"/>
      <c r="BY1131" s="60"/>
      <c r="BZ1131" s="60"/>
      <c r="CA1131" s="60"/>
      <c r="CB1131" s="60"/>
      <c r="CC1131" s="60"/>
      <c r="CD1131" s="60"/>
      <c r="CE1131" s="60"/>
      <c r="CF1131" s="60"/>
      <c r="CG1131" s="60"/>
      <c r="CH1131" s="60"/>
      <c r="CI1131" s="60"/>
      <c r="CJ1131" s="60"/>
      <c r="CK1131" s="60"/>
      <c r="CL1131" s="60"/>
      <c r="CM1131" s="60"/>
      <c r="CN1131" s="60"/>
      <c r="CO1131" s="60"/>
      <c r="CP1131" s="60"/>
      <c r="CQ1131" s="60"/>
      <c r="CR1131" s="60"/>
      <c r="CS1131" s="60"/>
      <c r="CT1131" s="60"/>
      <c r="CU1131" s="60"/>
      <c r="CV1131" s="60"/>
      <c r="CW1131" s="60"/>
      <c r="CX1131" s="60"/>
      <c r="CY1131" s="60"/>
      <c r="CZ1131" s="60"/>
      <c r="DA1131" s="60"/>
      <c r="DB1131" s="60"/>
      <c r="DC1131" s="60"/>
      <c r="DD1131" s="60"/>
      <c r="DE1131" s="60"/>
      <c r="DF1131" s="60"/>
      <c r="DG1131" s="60"/>
      <c r="DH1131" s="60"/>
      <c r="DI1131" s="60"/>
      <c r="DJ1131" s="60"/>
      <c r="DK1131" s="60"/>
      <c r="DL1131" s="60"/>
      <c r="DM1131" s="60"/>
      <c r="DN1131" s="60"/>
      <c r="DO1131" s="60"/>
      <c r="DP1131" s="60"/>
      <c r="DQ1131" s="60"/>
      <c r="DR1131" s="60"/>
      <c r="DS1131" s="60"/>
      <c r="DT1131" s="60"/>
      <c r="DU1131" s="60"/>
      <c r="DV1131" s="60"/>
      <c r="DW1131" s="60"/>
      <c r="DX1131" s="60"/>
      <c r="DY1131" s="60"/>
      <c r="DZ1131" s="60"/>
      <c r="EA1131" s="60"/>
      <c r="EB1131" s="60"/>
      <c r="EC1131" s="60"/>
      <c r="ED1131" s="60"/>
      <c r="EE1131" s="60"/>
      <c r="EF1131" s="60"/>
      <c r="EG1131" s="60"/>
      <c r="EH1131" s="60"/>
      <c r="EI1131" s="60"/>
      <c r="EJ1131" s="60"/>
      <c r="EK1131" s="60"/>
      <c r="EL1131" s="60"/>
    </row>
    <row r="1132" spans="41:142" ht="15" x14ac:dyDescent="0.25">
      <c r="AO1132" s="60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 s="60"/>
      <c r="BD1132" s="60"/>
      <c r="BE1132" s="60"/>
      <c r="BF1132" s="60"/>
      <c r="BG1132" s="60"/>
      <c r="BH1132" s="60"/>
      <c r="BI1132" s="60"/>
      <c r="BJ1132" s="60"/>
      <c r="BK1132" s="60"/>
      <c r="BL1132" s="60"/>
      <c r="BM1132" s="60"/>
      <c r="BN1132" s="60"/>
      <c r="BO1132" s="60"/>
      <c r="BP1132" s="60"/>
      <c r="BQ1132" s="60"/>
      <c r="BR1132" s="60"/>
      <c r="BS1132" s="60"/>
      <c r="BT1132" s="60"/>
      <c r="BU1132" s="60"/>
      <c r="BV1132" s="60"/>
      <c r="BW1132" s="60"/>
      <c r="BX1132" s="60"/>
      <c r="BY1132" s="60"/>
      <c r="BZ1132" s="60"/>
      <c r="CA1132" s="60"/>
      <c r="CB1132" s="60"/>
      <c r="CC1132" s="60"/>
      <c r="CD1132" s="60"/>
      <c r="CE1132" s="60"/>
      <c r="CF1132" s="60"/>
      <c r="CG1132" s="60"/>
      <c r="CH1132" s="60"/>
      <c r="CI1132" s="60"/>
      <c r="CJ1132" s="60"/>
      <c r="CK1132" s="60"/>
      <c r="CL1132" s="60"/>
      <c r="CM1132" s="60"/>
      <c r="CN1132" s="60"/>
      <c r="CO1132" s="60"/>
      <c r="CP1132" s="60"/>
      <c r="CQ1132" s="60"/>
      <c r="CR1132" s="60"/>
      <c r="CS1132" s="60"/>
      <c r="CT1132" s="60"/>
      <c r="CU1132" s="60"/>
      <c r="CV1132" s="60"/>
      <c r="CW1132" s="60"/>
      <c r="CX1132" s="60"/>
      <c r="CY1132" s="60"/>
      <c r="CZ1132" s="60"/>
      <c r="DA1132" s="60"/>
      <c r="DB1132" s="60"/>
      <c r="DC1132" s="60"/>
      <c r="DD1132" s="60"/>
      <c r="DE1132" s="60"/>
      <c r="DF1132" s="60"/>
      <c r="DG1132" s="60"/>
      <c r="DH1132" s="60"/>
      <c r="DI1132" s="60"/>
      <c r="DJ1132" s="60"/>
      <c r="DK1132" s="60"/>
      <c r="DL1132" s="60"/>
      <c r="DM1132" s="60"/>
      <c r="DN1132" s="60"/>
      <c r="DO1132" s="60"/>
      <c r="DP1132" s="60"/>
      <c r="DQ1132" s="60"/>
      <c r="DR1132" s="60"/>
      <c r="DS1132" s="60"/>
      <c r="DT1132" s="60"/>
      <c r="DU1132" s="60"/>
      <c r="DV1132" s="60"/>
      <c r="DW1132" s="60"/>
      <c r="DX1132" s="60"/>
      <c r="DY1132" s="60"/>
      <c r="DZ1132" s="60"/>
      <c r="EA1132" s="60"/>
      <c r="EB1132" s="60"/>
      <c r="EC1132" s="60"/>
      <c r="ED1132" s="60"/>
      <c r="EE1132" s="60"/>
      <c r="EF1132" s="60"/>
      <c r="EG1132" s="60"/>
      <c r="EH1132" s="60"/>
      <c r="EI1132" s="60"/>
      <c r="EJ1132" s="60"/>
      <c r="EK1132" s="60"/>
      <c r="EL1132" s="60"/>
    </row>
    <row r="1133" spans="41:142" ht="15" x14ac:dyDescent="0.25">
      <c r="AO1133" s="60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 s="60"/>
      <c r="BD1133" s="60"/>
      <c r="BE1133" s="60"/>
      <c r="BF1133" s="60"/>
      <c r="BG1133" s="60"/>
      <c r="BH1133" s="60"/>
      <c r="BI1133" s="60"/>
      <c r="BJ1133" s="60"/>
      <c r="BK1133" s="60"/>
      <c r="BL1133" s="60"/>
      <c r="BM1133" s="60"/>
      <c r="BN1133" s="60"/>
      <c r="BO1133" s="60"/>
      <c r="BP1133" s="60"/>
      <c r="BQ1133" s="60"/>
      <c r="BR1133" s="60"/>
      <c r="BS1133" s="60"/>
      <c r="BT1133" s="60"/>
      <c r="BU1133" s="60"/>
      <c r="BV1133" s="60"/>
      <c r="BW1133" s="60"/>
      <c r="BX1133" s="60"/>
      <c r="BY1133" s="60"/>
      <c r="BZ1133" s="60"/>
      <c r="CA1133" s="60"/>
      <c r="CB1133" s="60"/>
      <c r="CC1133" s="60"/>
      <c r="CD1133" s="60"/>
      <c r="CE1133" s="60"/>
      <c r="CF1133" s="60"/>
      <c r="CG1133" s="60"/>
      <c r="CH1133" s="60"/>
      <c r="CI1133" s="60"/>
      <c r="CJ1133" s="60"/>
      <c r="CK1133" s="60"/>
      <c r="CL1133" s="60"/>
      <c r="CM1133" s="60"/>
      <c r="CN1133" s="60"/>
      <c r="CO1133" s="60"/>
      <c r="CP1133" s="60"/>
      <c r="CQ1133" s="60"/>
      <c r="CR1133" s="60"/>
      <c r="CS1133" s="60"/>
      <c r="CT1133" s="60"/>
      <c r="CU1133" s="60"/>
      <c r="CV1133" s="60"/>
      <c r="CW1133" s="60"/>
      <c r="CX1133" s="60"/>
      <c r="CY1133" s="60"/>
      <c r="CZ1133" s="60"/>
      <c r="DA1133" s="60"/>
      <c r="DB1133" s="60"/>
      <c r="DC1133" s="60"/>
      <c r="DD1133" s="60"/>
      <c r="DE1133" s="60"/>
      <c r="DF1133" s="60"/>
      <c r="DG1133" s="60"/>
      <c r="DH1133" s="60"/>
      <c r="DI1133" s="60"/>
      <c r="DJ1133" s="60"/>
      <c r="DK1133" s="60"/>
      <c r="DL1133" s="60"/>
      <c r="DM1133" s="60"/>
      <c r="DN1133" s="60"/>
      <c r="DO1133" s="60"/>
      <c r="DP1133" s="60"/>
      <c r="DQ1133" s="60"/>
      <c r="DR1133" s="60"/>
      <c r="DS1133" s="60"/>
      <c r="DT1133" s="60"/>
      <c r="DU1133" s="60"/>
      <c r="DV1133" s="60"/>
      <c r="DW1133" s="60"/>
      <c r="DX1133" s="60"/>
      <c r="DY1133" s="60"/>
      <c r="DZ1133" s="60"/>
      <c r="EA1133" s="60"/>
      <c r="EB1133" s="60"/>
      <c r="EC1133" s="60"/>
      <c r="ED1133" s="60"/>
      <c r="EE1133" s="60"/>
      <c r="EF1133" s="60"/>
      <c r="EG1133" s="60"/>
      <c r="EH1133" s="60"/>
      <c r="EI1133" s="60"/>
      <c r="EJ1133" s="60"/>
      <c r="EK1133" s="60"/>
      <c r="EL1133" s="60"/>
    </row>
    <row r="1134" spans="41:142" ht="15" x14ac:dyDescent="0.25">
      <c r="AO1134" s="60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 s="60"/>
      <c r="BD1134" s="60"/>
      <c r="BE1134" s="60"/>
      <c r="BF1134" s="60"/>
      <c r="BG1134" s="60"/>
      <c r="BH1134" s="60"/>
      <c r="BI1134" s="60"/>
      <c r="BJ1134" s="60"/>
      <c r="BK1134" s="60"/>
      <c r="BL1134" s="60"/>
      <c r="BM1134" s="60"/>
      <c r="BN1134" s="60"/>
      <c r="BO1134" s="60"/>
      <c r="BP1134" s="60"/>
      <c r="BQ1134" s="60"/>
      <c r="BR1134" s="60"/>
      <c r="BS1134" s="60"/>
      <c r="BT1134" s="60"/>
      <c r="BU1134" s="60"/>
      <c r="BV1134" s="60"/>
      <c r="BW1134" s="60"/>
      <c r="BX1134" s="60"/>
      <c r="BY1134" s="60"/>
      <c r="BZ1134" s="60"/>
      <c r="CA1134" s="60"/>
      <c r="CB1134" s="60"/>
      <c r="CC1134" s="60"/>
      <c r="CD1134" s="60"/>
      <c r="CE1134" s="60"/>
      <c r="CF1134" s="60"/>
      <c r="CG1134" s="60"/>
      <c r="CH1134" s="60"/>
      <c r="CI1134" s="60"/>
      <c r="CJ1134" s="60"/>
      <c r="CK1134" s="60"/>
      <c r="CL1134" s="60"/>
      <c r="CM1134" s="60"/>
      <c r="CN1134" s="60"/>
      <c r="CO1134" s="60"/>
      <c r="CP1134" s="60"/>
      <c r="CQ1134" s="60"/>
      <c r="CR1134" s="60"/>
      <c r="CS1134" s="60"/>
      <c r="CT1134" s="60"/>
      <c r="CU1134" s="60"/>
      <c r="CV1134" s="60"/>
      <c r="CW1134" s="60"/>
      <c r="CX1134" s="60"/>
      <c r="CY1134" s="60"/>
      <c r="CZ1134" s="60"/>
      <c r="DA1134" s="60"/>
      <c r="DB1134" s="60"/>
      <c r="DC1134" s="60"/>
      <c r="DD1134" s="60"/>
      <c r="DE1134" s="60"/>
      <c r="DF1134" s="60"/>
      <c r="DG1134" s="60"/>
      <c r="DH1134" s="60"/>
      <c r="DI1134" s="60"/>
      <c r="DJ1134" s="60"/>
      <c r="DK1134" s="60"/>
      <c r="DL1134" s="60"/>
      <c r="DM1134" s="60"/>
      <c r="DN1134" s="60"/>
      <c r="DO1134" s="60"/>
      <c r="DP1134" s="60"/>
      <c r="DQ1134" s="60"/>
      <c r="DR1134" s="60"/>
      <c r="DS1134" s="60"/>
      <c r="DT1134" s="60"/>
      <c r="DU1134" s="60"/>
      <c r="DV1134" s="60"/>
      <c r="DW1134" s="60"/>
      <c r="DX1134" s="60"/>
      <c r="DY1134" s="60"/>
      <c r="DZ1134" s="60"/>
      <c r="EA1134" s="60"/>
      <c r="EB1134" s="60"/>
      <c r="EC1134" s="60"/>
      <c r="ED1134" s="60"/>
      <c r="EE1134" s="60"/>
      <c r="EF1134" s="60"/>
      <c r="EG1134" s="60"/>
      <c r="EH1134" s="60"/>
      <c r="EI1134" s="60"/>
      <c r="EJ1134" s="60"/>
      <c r="EK1134" s="60"/>
      <c r="EL1134" s="60"/>
    </row>
    <row r="1135" spans="41:142" ht="15" x14ac:dyDescent="0.25">
      <c r="AO1135" s="60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 s="60"/>
      <c r="BD1135" s="60"/>
      <c r="BE1135" s="60"/>
      <c r="BF1135" s="60"/>
      <c r="BG1135" s="60"/>
      <c r="BH1135" s="60"/>
      <c r="BI1135" s="60"/>
      <c r="BJ1135" s="60"/>
      <c r="BK1135" s="60"/>
      <c r="BL1135" s="60"/>
      <c r="BM1135" s="60"/>
      <c r="BN1135" s="60"/>
      <c r="BO1135" s="60"/>
      <c r="BP1135" s="60"/>
      <c r="BQ1135" s="60"/>
      <c r="BR1135" s="60"/>
      <c r="BS1135" s="60"/>
      <c r="BT1135" s="60"/>
      <c r="BU1135" s="60"/>
      <c r="BV1135" s="60"/>
      <c r="BW1135" s="60"/>
      <c r="BX1135" s="60"/>
      <c r="BY1135" s="60"/>
      <c r="BZ1135" s="60"/>
      <c r="CA1135" s="60"/>
      <c r="CB1135" s="60"/>
      <c r="CC1135" s="60"/>
      <c r="CD1135" s="60"/>
      <c r="CE1135" s="60"/>
      <c r="CF1135" s="60"/>
      <c r="CG1135" s="60"/>
      <c r="CH1135" s="60"/>
      <c r="CI1135" s="60"/>
      <c r="CJ1135" s="60"/>
      <c r="CK1135" s="60"/>
      <c r="CL1135" s="60"/>
      <c r="CM1135" s="60"/>
      <c r="CN1135" s="60"/>
      <c r="CO1135" s="60"/>
      <c r="CP1135" s="60"/>
      <c r="CQ1135" s="60"/>
      <c r="CR1135" s="60"/>
      <c r="CS1135" s="60"/>
      <c r="CT1135" s="60"/>
      <c r="CU1135" s="60"/>
      <c r="CV1135" s="60"/>
      <c r="CW1135" s="60"/>
      <c r="CX1135" s="60"/>
      <c r="CY1135" s="60"/>
      <c r="CZ1135" s="60"/>
      <c r="DA1135" s="60"/>
      <c r="DB1135" s="60"/>
      <c r="DC1135" s="60"/>
      <c r="DD1135" s="60"/>
      <c r="DE1135" s="60"/>
      <c r="DF1135" s="60"/>
      <c r="DG1135" s="60"/>
      <c r="DH1135" s="60"/>
      <c r="DI1135" s="60"/>
      <c r="DJ1135" s="60"/>
      <c r="DK1135" s="60"/>
      <c r="DL1135" s="60"/>
      <c r="DM1135" s="60"/>
      <c r="DN1135" s="60"/>
      <c r="DO1135" s="60"/>
      <c r="DP1135" s="60"/>
      <c r="DQ1135" s="60"/>
      <c r="DR1135" s="60"/>
      <c r="DS1135" s="60"/>
      <c r="DT1135" s="60"/>
      <c r="DU1135" s="60"/>
      <c r="DV1135" s="60"/>
      <c r="DW1135" s="60"/>
      <c r="DX1135" s="60"/>
      <c r="DY1135" s="60"/>
      <c r="DZ1135" s="60"/>
      <c r="EA1135" s="60"/>
      <c r="EB1135" s="60"/>
      <c r="EC1135" s="60"/>
      <c r="ED1135" s="60"/>
      <c r="EE1135" s="60"/>
      <c r="EF1135" s="60"/>
      <c r="EG1135" s="60"/>
      <c r="EH1135" s="60"/>
      <c r="EI1135" s="60"/>
      <c r="EJ1135" s="60"/>
      <c r="EK1135" s="60"/>
      <c r="EL1135" s="60"/>
    </row>
    <row r="1136" spans="41:142" ht="15" x14ac:dyDescent="0.25">
      <c r="AO1136" s="60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 s="60"/>
      <c r="BD1136" s="60"/>
      <c r="BE1136" s="60"/>
      <c r="BF1136" s="60"/>
      <c r="BG1136" s="60"/>
      <c r="BH1136" s="60"/>
      <c r="BI1136" s="60"/>
      <c r="BJ1136" s="60"/>
      <c r="BK1136" s="60"/>
      <c r="BL1136" s="60"/>
      <c r="BM1136" s="60"/>
      <c r="BN1136" s="60"/>
      <c r="BO1136" s="60"/>
      <c r="BP1136" s="60"/>
      <c r="BQ1136" s="60"/>
      <c r="BR1136" s="60"/>
      <c r="BS1136" s="60"/>
      <c r="BT1136" s="60"/>
      <c r="BU1136" s="60"/>
      <c r="BV1136" s="60"/>
      <c r="BW1136" s="60"/>
      <c r="BX1136" s="60"/>
      <c r="BY1136" s="60"/>
      <c r="BZ1136" s="60"/>
      <c r="CA1136" s="60"/>
      <c r="CB1136" s="60"/>
      <c r="CC1136" s="60"/>
      <c r="CD1136" s="60"/>
      <c r="CE1136" s="60"/>
      <c r="CF1136" s="60"/>
      <c r="CG1136" s="60"/>
      <c r="CH1136" s="60"/>
      <c r="CI1136" s="60"/>
      <c r="CJ1136" s="60"/>
      <c r="CK1136" s="60"/>
      <c r="CL1136" s="60"/>
      <c r="CM1136" s="60"/>
      <c r="CN1136" s="60"/>
      <c r="CO1136" s="60"/>
      <c r="CP1136" s="60"/>
      <c r="CQ1136" s="60"/>
      <c r="CR1136" s="60"/>
      <c r="CS1136" s="60"/>
      <c r="CT1136" s="60"/>
      <c r="CU1136" s="60"/>
      <c r="CV1136" s="60"/>
      <c r="CW1136" s="60"/>
      <c r="CX1136" s="60"/>
      <c r="CY1136" s="60"/>
      <c r="CZ1136" s="60"/>
      <c r="DA1136" s="60"/>
      <c r="DB1136" s="60"/>
      <c r="DC1136" s="60"/>
      <c r="DD1136" s="60"/>
      <c r="DE1136" s="60"/>
      <c r="DF1136" s="60"/>
      <c r="DG1136" s="60"/>
      <c r="DH1136" s="60"/>
      <c r="DI1136" s="60"/>
      <c r="DJ1136" s="60"/>
      <c r="DK1136" s="60"/>
      <c r="DL1136" s="60"/>
      <c r="DM1136" s="60"/>
      <c r="DN1136" s="60"/>
      <c r="DO1136" s="60"/>
      <c r="DP1136" s="60"/>
      <c r="DQ1136" s="60"/>
      <c r="DR1136" s="60"/>
      <c r="DS1136" s="60"/>
      <c r="DT1136" s="60"/>
      <c r="DU1136" s="60"/>
      <c r="DV1136" s="60"/>
      <c r="DW1136" s="60"/>
      <c r="DX1136" s="60"/>
      <c r="DY1136" s="60"/>
      <c r="DZ1136" s="60"/>
      <c r="EA1136" s="60"/>
      <c r="EB1136" s="60"/>
      <c r="EC1136" s="60"/>
      <c r="ED1136" s="60"/>
      <c r="EE1136" s="60"/>
      <c r="EF1136" s="60"/>
      <c r="EG1136" s="60"/>
      <c r="EH1136" s="60"/>
      <c r="EI1136" s="60"/>
      <c r="EJ1136" s="60"/>
      <c r="EK1136" s="60"/>
      <c r="EL1136" s="60"/>
    </row>
    <row r="1137" spans="41:142" ht="15" x14ac:dyDescent="0.25">
      <c r="AO1137" s="60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 s="60"/>
      <c r="BD1137" s="60"/>
      <c r="BE1137" s="60"/>
      <c r="BF1137" s="60"/>
      <c r="BG1137" s="60"/>
      <c r="BH1137" s="60"/>
      <c r="BI1137" s="60"/>
      <c r="BJ1137" s="60"/>
      <c r="BK1137" s="60"/>
      <c r="BL1137" s="60"/>
      <c r="BM1137" s="60"/>
      <c r="BN1137" s="60"/>
      <c r="BO1137" s="60"/>
      <c r="BP1137" s="60"/>
      <c r="BQ1137" s="60"/>
      <c r="BR1137" s="60"/>
      <c r="BS1137" s="60"/>
      <c r="BT1137" s="60"/>
      <c r="BU1137" s="60"/>
      <c r="BV1137" s="60"/>
      <c r="BW1137" s="60"/>
      <c r="BX1137" s="60"/>
      <c r="BY1137" s="60"/>
      <c r="BZ1137" s="60"/>
      <c r="CA1137" s="60"/>
      <c r="CB1137" s="60"/>
      <c r="CC1137" s="60"/>
      <c r="CD1137" s="60"/>
      <c r="CE1137" s="60"/>
      <c r="CF1137" s="60"/>
      <c r="CG1137" s="60"/>
      <c r="CH1137" s="60"/>
      <c r="CI1137" s="60"/>
      <c r="CJ1137" s="60"/>
      <c r="CK1137" s="60"/>
      <c r="CL1137" s="60"/>
      <c r="CM1137" s="60"/>
      <c r="CN1137" s="60"/>
      <c r="CO1137" s="60"/>
      <c r="CP1137" s="60"/>
      <c r="CQ1137" s="60"/>
      <c r="CR1137" s="60"/>
      <c r="CS1137" s="60"/>
      <c r="CT1137" s="60"/>
      <c r="CU1137" s="60"/>
      <c r="CV1137" s="60"/>
      <c r="CW1137" s="60"/>
      <c r="CX1137" s="60"/>
      <c r="CY1137" s="60"/>
      <c r="CZ1137" s="60"/>
      <c r="DA1137" s="60"/>
      <c r="DB1137" s="60"/>
      <c r="DC1137" s="60"/>
      <c r="DD1137" s="60"/>
      <c r="DE1137" s="60"/>
      <c r="DF1137" s="60"/>
      <c r="DG1137" s="60"/>
      <c r="DH1137" s="60"/>
      <c r="DI1137" s="60"/>
      <c r="DJ1137" s="60"/>
      <c r="DK1137" s="60"/>
      <c r="DL1137" s="60"/>
      <c r="DM1137" s="60"/>
      <c r="DN1137" s="60"/>
      <c r="DO1137" s="60"/>
      <c r="DP1137" s="60"/>
      <c r="DQ1137" s="60"/>
      <c r="DR1137" s="60"/>
      <c r="DS1137" s="60"/>
      <c r="DT1137" s="60"/>
      <c r="DU1137" s="60"/>
      <c r="DV1137" s="60"/>
      <c r="DW1137" s="60"/>
      <c r="DX1137" s="60"/>
      <c r="DY1137" s="60"/>
      <c r="DZ1137" s="60"/>
      <c r="EA1137" s="60"/>
      <c r="EB1137" s="60"/>
      <c r="EC1137" s="60"/>
      <c r="ED1137" s="60"/>
      <c r="EE1137" s="60"/>
      <c r="EF1137" s="60"/>
      <c r="EG1137" s="60"/>
      <c r="EH1137" s="60"/>
      <c r="EI1137" s="60"/>
      <c r="EJ1137" s="60"/>
      <c r="EK1137" s="60"/>
      <c r="EL1137" s="60"/>
    </row>
    <row r="1138" spans="41:142" ht="15" x14ac:dyDescent="0.25">
      <c r="AO1138" s="60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 s="60"/>
      <c r="BD1138" s="60"/>
      <c r="BE1138" s="60"/>
      <c r="BF1138" s="60"/>
      <c r="BG1138" s="60"/>
      <c r="BH1138" s="60"/>
      <c r="BI1138" s="60"/>
      <c r="BJ1138" s="60"/>
      <c r="BK1138" s="60"/>
      <c r="BL1138" s="60"/>
      <c r="BM1138" s="60"/>
      <c r="BN1138" s="60"/>
      <c r="BO1138" s="60"/>
      <c r="BP1138" s="60"/>
      <c r="BQ1138" s="60"/>
      <c r="BR1138" s="60"/>
      <c r="BS1138" s="60"/>
      <c r="BT1138" s="60"/>
      <c r="BU1138" s="60"/>
      <c r="BV1138" s="60"/>
      <c r="BW1138" s="60"/>
      <c r="BX1138" s="60"/>
      <c r="BY1138" s="60"/>
      <c r="BZ1138" s="60"/>
      <c r="CA1138" s="60"/>
      <c r="CB1138" s="60"/>
      <c r="CC1138" s="60"/>
      <c r="CD1138" s="60"/>
      <c r="CE1138" s="60"/>
      <c r="CF1138" s="60"/>
      <c r="CG1138" s="60"/>
      <c r="CH1138" s="60"/>
      <c r="CI1138" s="60"/>
      <c r="CJ1138" s="60"/>
      <c r="CK1138" s="60"/>
      <c r="CL1138" s="60"/>
      <c r="CM1138" s="60"/>
      <c r="CN1138" s="60"/>
      <c r="CO1138" s="60"/>
      <c r="CP1138" s="60"/>
      <c r="CQ1138" s="60"/>
      <c r="CR1138" s="60"/>
      <c r="CS1138" s="60"/>
      <c r="CT1138" s="60"/>
      <c r="CU1138" s="60"/>
      <c r="CV1138" s="60"/>
      <c r="CW1138" s="60"/>
      <c r="CX1138" s="60"/>
      <c r="CY1138" s="60"/>
      <c r="CZ1138" s="60"/>
      <c r="DA1138" s="60"/>
      <c r="DB1138" s="60"/>
      <c r="DC1138" s="60"/>
      <c r="DD1138" s="60"/>
      <c r="DE1138" s="60"/>
      <c r="DF1138" s="60"/>
      <c r="DG1138" s="60"/>
      <c r="DH1138" s="60"/>
      <c r="DI1138" s="60"/>
      <c r="DJ1138" s="60"/>
      <c r="DK1138" s="60"/>
      <c r="DL1138" s="60"/>
      <c r="DM1138" s="60"/>
      <c r="DN1138" s="60"/>
      <c r="DO1138" s="60"/>
      <c r="DP1138" s="60"/>
      <c r="DQ1138" s="60"/>
      <c r="DR1138" s="60"/>
      <c r="DS1138" s="60"/>
      <c r="DT1138" s="60"/>
      <c r="DU1138" s="60"/>
      <c r="DV1138" s="60"/>
      <c r="DW1138" s="60"/>
      <c r="DX1138" s="60"/>
      <c r="DY1138" s="60"/>
      <c r="DZ1138" s="60"/>
      <c r="EA1138" s="60"/>
      <c r="EB1138" s="60"/>
      <c r="EC1138" s="60"/>
      <c r="ED1138" s="60"/>
      <c r="EE1138" s="60"/>
      <c r="EF1138" s="60"/>
      <c r="EG1138" s="60"/>
      <c r="EH1138" s="60"/>
      <c r="EI1138" s="60"/>
      <c r="EJ1138" s="60"/>
      <c r="EK1138" s="60"/>
      <c r="EL1138" s="60"/>
    </row>
    <row r="1139" spans="41:142" ht="15" x14ac:dyDescent="0.25">
      <c r="AO1139" s="60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 s="60"/>
      <c r="BD1139" s="60"/>
      <c r="BE1139" s="60"/>
      <c r="BF1139" s="60"/>
      <c r="BG1139" s="60"/>
      <c r="BH1139" s="60"/>
      <c r="BI1139" s="60"/>
      <c r="BJ1139" s="60"/>
      <c r="BK1139" s="60"/>
      <c r="BL1139" s="60"/>
      <c r="BM1139" s="60"/>
      <c r="BN1139" s="60"/>
      <c r="BO1139" s="60"/>
      <c r="BP1139" s="60"/>
      <c r="BQ1139" s="60"/>
      <c r="BR1139" s="60"/>
      <c r="BS1139" s="60"/>
      <c r="BT1139" s="60"/>
      <c r="BU1139" s="60"/>
      <c r="BV1139" s="60"/>
      <c r="BW1139" s="60"/>
      <c r="BX1139" s="60"/>
      <c r="BY1139" s="60"/>
      <c r="BZ1139" s="60"/>
      <c r="CA1139" s="60"/>
      <c r="CB1139" s="60"/>
      <c r="CC1139" s="60"/>
      <c r="CD1139" s="60"/>
      <c r="CE1139" s="60"/>
      <c r="CF1139" s="60"/>
      <c r="CG1139" s="60"/>
      <c r="CH1139" s="60"/>
      <c r="CI1139" s="60"/>
      <c r="CJ1139" s="60"/>
      <c r="CK1139" s="60"/>
      <c r="CL1139" s="60"/>
      <c r="CM1139" s="60"/>
      <c r="CN1139" s="60"/>
      <c r="CO1139" s="60"/>
      <c r="CP1139" s="60"/>
      <c r="CQ1139" s="60"/>
      <c r="CR1139" s="60"/>
      <c r="CS1139" s="60"/>
      <c r="CT1139" s="60"/>
      <c r="CU1139" s="60"/>
      <c r="CV1139" s="60"/>
      <c r="CW1139" s="60"/>
      <c r="CX1139" s="60"/>
      <c r="CY1139" s="60"/>
      <c r="CZ1139" s="60"/>
      <c r="DA1139" s="60"/>
      <c r="DB1139" s="60"/>
      <c r="DC1139" s="60"/>
      <c r="DD1139" s="60"/>
      <c r="DE1139" s="60"/>
      <c r="DF1139" s="60"/>
      <c r="DG1139" s="60"/>
      <c r="DH1139" s="60"/>
      <c r="DI1139" s="60"/>
      <c r="DJ1139" s="60"/>
      <c r="DK1139" s="60"/>
      <c r="DL1139" s="60"/>
      <c r="DM1139" s="60"/>
      <c r="DN1139" s="60"/>
      <c r="DO1139" s="60"/>
      <c r="DP1139" s="60"/>
      <c r="DQ1139" s="60"/>
      <c r="DR1139" s="60"/>
      <c r="DS1139" s="60"/>
      <c r="DT1139" s="60"/>
      <c r="DU1139" s="60"/>
      <c r="DV1139" s="60"/>
      <c r="DW1139" s="60"/>
      <c r="DX1139" s="60"/>
      <c r="DY1139" s="60"/>
      <c r="DZ1139" s="60"/>
      <c r="EA1139" s="60"/>
      <c r="EB1139" s="60"/>
      <c r="EC1139" s="60"/>
      <c r="ED1139" s="60"/>
      <c r="EE1139" s="60"/>
      <c r="EF1139" s="60"/>
      <c r="EG1139" s="60"/>
      <c r="EH1139" s="60"/>
      <c r="EI1139" s="60"/>
      <c r="EJ1139" s="60"/>
      <c r="EK1139" s="60"/>
      <c r="EL1139" s="60"/>
    </row>
    <row r="1140" spans="41:142" ht="15" x14ac:dyDescent="0.25">
      <c r="AO1140" s="6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 s="60"/>
      <c r="BD1140" s="60"/>
      <c r="BE1140" s="60"/>
      <c r="BF1140" s="60"/>
      <c r="BG1140" s="60"/>
      <c r="BH1140" s="60"/>
      <c r="BI1140" s="60"/>
      <c r="BJ1140" s="60"/>
      <c r="BK1140" s="60"/>
      <c r="BL1140" s="60"/>
      <c r="BM1140" s="60"/>
      <c r="BN1140" s="60"/>
      <c r="BO1140" s="60"/>
      <c r="BP1140" s="60"/>
      <c r="BQ1140" s="60"/>
      <c r="BR1140" s="60"/>
      <c r="BS1140" s="60"/>
      <c r="BT1140" s="60"/>
      <c r="BU1140" s="60"/>
      <c r="BV1140" s="60"/>
      <c r="BW1140" s="60"/>
      <c r="BX1140" s="60"/>
      <c r="BY1140" s="60"/>
      <c r="BZ1140" s="60"/>
      <c r="CA1140" s="60"/>
      <c r="CB1140" s="60"/>
      <c r="CC1140" s="60"/>
      <c r="CD1140" s="60"/>
      <c r="CE1140" s="60"/>
      <c r="CF1140" s="60"/>
      <c r="CG1140" s="60"/>
      <c r="CH1140" s="60"/>
      <c r="CI1140" s="60"/>
      <c r="CJ1140" s="60"/>
      <c r="CK1140" s="60"/>
      <c r="CL1140" s="60"/>
      <c r="CM1140" s="60"/>
      <c r="CN1140" s="60"/>
      <c r="CO1140" s="60"/>
      <c r="CP1140" s="60"/>
      <c r="CQ1140" s="60"/>
      <c r="CR1140" s="60"/>
      <c r="CS1140" s="60"/>
      <c r="CT1140" s="60"/>
      <c r="CU1140" s="60"/>
      <c r="CV1140" s="60"/>
      <c r="CW1140" s="60"/>
      <c r="CX1140" s="60"/>
      <c r="CY1140" s="60"/>
      <c r="CZ1140" s="60"/>
      <c r="DA1140" s="60"/>
      <c r="DB1140" s="60"/>
      <c r="DC1140" s="60"/>
      <c r="DD1140" s="60"/>
      <c r="DE1140" s="60"/>
      <c r="DF1140" s="60"/>
      <c r="DG1140" s="60"/>
      <c r="DH1140" s="60"/>
      <c r="DI1140" s="60"/>
      <c r="DJ1140" s="60"/>
      <c r="DK1140" s="60"/>
      <c r="DL1140" s="60"/>
      <c r="DM1140" s="60"/>
      <c r="DN1140" s="60"/>
      <c r="DO1140" s="60"/>
      <c r="DP1140" s="60"/>
      <c r="DQ1140" s="60"/>
      <c r="DR1140" s="60"/>
      <c r="DS1140" s="60"/>
      <c r="DT1140" s="60"/>
      <c r="DU1140" s="60"/>
      <c r="DV1140" s="60"/>
      <c r="DW1140" s="60"/>
      <c r="DX1140" s="60"/>
      <c r="DY1140" s="60"/>
      <c r="DZ1140" s="60"/>
      <c r="EA1140" s="60"/>
      <c r="EB1140" s="60"/>
      <c r="EC1140" s="60"/>
      <c r="ED1140" s="60"/>
      <c r="EE1140" s="60"/>
      <c r="EF1140" s="60"/>
      <c r="EG1140" s="60"/>
      <c r="EH1140" s="60"/>
      <c r="EI1140" s="60"/>
      <c r="EJ1140" s="60"/>
      <c r="EK1140" s="60"/>
      <c r="EL1140" s="60"/>
    </row>
    <row r="1141" spans="41:142" ht="15" x14ac:dyDescent="0.25">
      <c r="AO1141" s="60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 s="60"/>
      <c r="BD1141" s="60"/>
      <c r="BE1141" s="60"/>
      <c r="BF1141" s="60"/>
      <c r="BG1141" s="60"/>
      <c r="BH1141" s="60"/>
      <c r="BI1141" s="60"/>
      <c r="BJ1141" s="60"/>
      <c r="BK1141" s="60"/>
      <c r="BL1141" s="60"/>
      <c r="BM1141" s="60"/>
      <c r="BN1141" s="60"/>
      <c r="BO1141" s="60"/>
      <c r="BP1141" s="60"/>
      <c r="BQ1141" s="60"/>
      <c r="BR1141" s="60"/>
      <c r="BS1141" s="60"/>
      <c r="BT1141" s="60"/>
      <c r="BU1141" s="60"/>
      <c r="BV1141" s="60"/>
      <c r="BW1141" s="60"/>
      <c r="BX1141" s="60"/>
      <c r="BY1141" s="60"/>
      <c r="BZ1141" s="60"/>
      <c r="CA1141" s="60"/>
      <c r="CB1141" s="60"/>
      <c r="CC1141" s="60"/>
      <c r="CD1141" s="60"/>
      <c r="CE1141" s="60"/>
      <c r="CF1141" s="60"/>
      <c r="CG1141" s="60"/>
      <c r="CH1141" s="60"/>
      <c r="CI1141" s="60"/>
      <c r="CJ1141" s="60"/>
      <c r="CK1141" s="60"/>
      <c r="CL1141" s="60"/>
      <c r="CM1141" s="60"/>
      <c r="CN1141" s="60"/>
      <c r="CO1141" s="60"/>
      <c r="CP1141" s="60"/>
      <c r="CQ1141" s="60"/>
      <c r="CR1141" s="60"/>
      <c r="CS1141" s="60"/>
      <c r="CT1141" s="60"/>
      <c r="CU1141" s="60"/>
      <c r="CV1141" s="60"/>
      <c r="CW1141" s="60"/>
      <c r="CX1141" s="60"/>
      <c r="CY1141" s="60"/>
      <c r="CZ1141" s="60"/>
      <c r="DA1141" s="60"/>
      <c r="DB1141" s="60"/>
      <c r="DC1141" s="60"/>
      <c r="DD1141" s="60"/>
      <c r="DE1141" s="60"/>
      <c r="DF1141" s="60"/>
      <c r="DG1141" s="60"/>
      <c r="DH1141" s="60"/>
      <c r="DI1141" s="60"/>
      <c r="DJ1141" s="60"/>
      <c r="DK1141" s="60"/>
      <c r="DL1141" s="60"/>
      <c r="DM1141" s="60"/>
      <c r="DN1141" s="60"/>
      <c r="DO1141" s="60"/>
      <c r="DP1141" s="60"/>
      <c r="DQ1141" s="60"/>
      <c r="DR1141" s="60"/>
      <c r="DS1141" s="60"/>
      <c r="DT1141" s="60"/>
      <c r="DU1141" s="60"/>
      <c r="DV1141" s="60"/>
      <c r="DW1141" s="60"/>
      <c r="DX1141" s="60"/>
      <c r="DY1141" s="60"/>
      <c r="DZ1141" s="60"/>
      <c r="EA1141" s="60"/>
      <c r="EB1141" s="60"/>
      <c r="EC1141" s="60"/>
      <c r="ED1141" s="60"/>
      <c r="EE1141" s="60"/>
      <c r="EF1141" s="60"/>
      <c r="EG1141" s="60"/>
      <c r="EH1141" s="60"/>
      <c r="EI1141" s="60"/>
      <c r="EJ1141" s="60"/>
      <c r="EK1141" s="60"/>
      <c r="EL1141" s="60"/>
    </row>
    <row r="1142" spans="41:142" ht="15" x14ac:dyDescent="0.25">
      <c r="AO1142" s="60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 s="60"/>
      <c r="BD1142" s="60"/>
      <c r="BE1142" s="60"/>
      <c r="BF1142" s="60"/>
      <c r="BG1142" s="60"/>
      <c r="BH1142" s="60"/>
      <c r="BI1142" s="60"/>
      <c r="BJ1142" s="60"/>
      <c r="BK1142" s="60"/>
      <c r="BL1142" s="60"/>
      <c r="BM1142" s="60"/>
      <c r="BN1142" s="60"/>
      <c r="BO1142" s="60"/>
      <c r="BP1142" s="60"/>
      <c r="BQ1142" s="60"/>
      <c r="BR1142" s="60"/>
      <c r="BS1142" s="60"/>
      <c r="BT1142" s="60"/>
      <c r="BU1142" s="60"/>
      <c r="BV1142" s="60"/>
      <c r="BW1142" s="60"/>
      <c r="BX1142" s="60"/>
      <c r="BY1142" s="60"/>
      <c r="BZ1142" s="60"/>
      <c r="CA1142" s="60"/>
      <c r="CB1142" s="60"/>
      <c r="CC1142" s="60"/>
      <c r="CD1142" s="60"/>
      <c r="CE1142" s="60"/>
      <c r="CF1142" s="60"/>
      <c r="CG1142" s="60"/>
      <c r="CH1142" s="60"/>
      <c r="CI1142" s="60"/>
      <c r="CJ1142" s="60"/>
      <c r="CK1142" s="60"/>
      <c r="CL1142" s="60"/>
      <c r="CM1142" s="60"/>
      <c r="CN1142" s="60"/>
      <c r="CO1142" s="60"/>
      <c r="CP1142" s="60"/>
      <c r="CQ1142" s="60"/>
      <c r="CR1142" s="60"/>
      <c r="CS1142" s="60"/>
      <c r="CT1142" s="60"/>
      <c r="CU1142" s="60"/>
      <c r="CV1142" s="60"/>
      <c r="CW1142" s="60"/>
      <c r="CX1142" s="60"/>
      <c r="CY1142" s="60"/>
      <c r="CZ1142" s="60"/>
      <c r="DA1142" s="60"/>
      <c r="DB1142" s="60"/>
      <c r="DC1142" s="60"/>
      <c r="DD1142" s="60"/>
      <c r="DE1142" s="60"/>
      <c r="DF1142" s="60"/>
      <c r="DG1142" s="60"/>
      <c r="DH1142" s="60"/>
      <c r="DI1142" s="60"/>
      <c r="DJ1142" s="60"/>
      <c r="DK1142" s="60"/>
      <c r="DL1142" s="60"/>
      <c r="DM1142" s="60"/>
      <c r="DN1142" s="60"/>
      <c r="DO1142" s="60"/>
      <c r="DP1142" s="60"/>
      <c r="DQ1142" s="60"/>
      <c r="DR1142" s="60"/>
      <c r="DS1142" s="60"/>
      <c r="DT1142" s="60"/>
      <c r="DU1142" s="60"/>
      <c r="DV1142" s="60"/>
      <c r="DW1142" s="60"/>
      <c r="DX1142" s="60"/>
      <c r="DY1142" s="60"/>
      <c r="DZ1142" s="60"/>
      <c r="EA1142" s="60"/>
      <c r="EB1142" s="60"/>
      <c r="EC1142" s="60"/>
      <c r="ED1142" s="60"/>
      <c r="EE1142" s="60"/>
      <c r="EF1142" s="60"/>
      <c r="EG1142" s="60"/>
      <c r="EH1142" s="60"/>
      <c r="EI1142" s="60"/>
      <c r="EJ1142" s="60"/>
      <c r="EK1142" s="60"/>
      <c r="EL1142" s="60"/>
    </row>
    <row r="1143" spans="41:142" ht="15" x14ac:dyDescent="0.25">
      <c r="AO1143" s="60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 s="60"/>
      <c r="BD1143" s="60"/>
      <c r="BE1143" s="60"/>
      <c r="BF1143" s="60"/>
      <c r="BG1143" s="60"/>
      <c r="BH1143" s="60"/>
      <c r="BI1143" s="60"/>
      <c r="BJ1143" s="60"/>
      <c r="BK1143" s="60"/>
      <c r="BL1143" s="60"/>
      <c r="BM1143" s="60"/>
      <c r="BN1143" s="60"/>
      <c r="BO1143" s="60"/>
      <c r="BP1143" s="60"/>
      <c r="BQ1143" s="60"/>
      <c r="BR1143" s="60"/>
      <c r="BS1143" s="60"/>
      <c r="BT1143" s="60"/>
      <c r="BU1143" s="60"/>
      <c r="BV1143" s="60"/>
      <c r="BW1143" s="60"/>
      <c r="BX1143" s="60"/>
      <c r="BY1143" s="60"/>
      <c r="BZ1143" s="60"/>
      <c r="CA1143" s="60"/>
      <c r="CB1143" s="60"/>
      <c r="CC1143" s="60"/>
      <c r="CD1143" s="60"/>
      <c r="CE1143" s="60"/>
      <c r="CF1143" s="60"/>
      <c r="CG1143" s="60"/>
      <c r="CH1143" s="60"/>
      <c r="CI1143" s="60"/>
      <c r="CJ1143" s="60"/>
      <c r="CK1143" s="60"/>
      <c r="CL1143" s="60"/>
      <c r="CM1143" s="60"/>
      <c r="CN1143" s="60"/>
      <c r="CO1143" s="60"/>
      <c r="CP1143" s="60"/>
      <c r="CQ1143" s="60"/>
      <c r="CR1143" s="60"/>
      <c r="CS1143" s="60"/>
      <c r="CT1143" s="60"/>
      <c r="CU1143" s="60"/>
      <c r="CV1143" s="60"/>
      <c r="CW1143" s="60"/>
      <c r="CX1143" s="60"/>
      <c r="CY1143" s="60"/>
      <c r="CZ1143" s="60"/>
      <c r="DA1143" s="60"/>
      <c r="DB1143" s="60"/>
      <c r="DC1143" s="60"/>
      <c r="DD1143" s="60"/>
      <c r="DE1143" s="60"/>
      <c r="DF1143" s="60"/>
      <c r="DG1143" s="60"/>
      <c r="DH1143" s="60"/>
      <c r="DI1143" s="60"/>
      <c r="DJ1143" s="60"/>
      <c r="DK1143" s="60"/>
      <c r="DL1143" s="60"/>
      <c r="DM1143" s="60"/>
      <c r="DN1143" s="60"/>
      <c r="DO1143" s="60"/>
      <c r="DP1143" s="60"/>
      <c r="DQ1143" s="60"/>
      <c r="DR1143" s="60"/>
      <c r="DS1143" s="60"/>
      <c r="DT1143" s="60"/>
      <c r="DU1143" s="60"/>
      <c r="DV1143" s="60"/>
      <c r="DW1143" s="60"/>
      <c r="DX1143" s="60"/>
      <c r="DY1143" s="60"/>
      <c r="DZ1143" s="60"/>
      <c r="EA1143" s="60"/>
      <c r="EB1143" s="60"/>
      <c r="EC1143" s="60"/>
      <c r="ED1143" s="60"/>
      <c r="EE1143" s="60"/>
      <c r="EF1143" s="60"/>
      <c r="EG1143" s="60"/>
      <c r="EH1143" s="60"/>
      <c r="EI1143" s="60"/>
      <c r="EJ1143" s="60"/>
      <c r="EK1143" s="60"/>
      <c r="EL1143" s="60"/>
    </row>
    <row r="1144" spans="41:142" ht="15" x14ac:dyDescent="0.25">
      <c r="AO1144" s="60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 s="60"/>
      <c r="BD1144" s="60"/>
      <c r="BE1144" s="60"/>
      <c r="BF1144" s="60"/>
      <c r="BG1144" s="60"/>
      <c r="BH1144" s="60"/>
      <c r="BI1144" s="60"/>
      <c r="BJ1144" s="60"/>
      <c r="BK1144" s="60"/>
      <c r="BL1144" s="60"/>
      <c r="BM1144" s="60"/>
      <c r="BN1144" s="60"/>
      <c r="BO1144" s="60"/>
      <c r="BP1144" s="60"/>
      <c r="BQ1144" s="60"/>
      <c r="BR1144" s="60"/>
      <c r="BS1144" s="60"/>
      <c r="BT1144" s="60"/>
      <c r="BU1144" s="60"/>
      <c r="BV1144" s="60"/>
      <c r="BW1144" s="60"/>
      <c r="BX1144" s="60"/>
      <c r="BY1144" s="60"/>
      <c r="BZ1144" s="60"/>
      <c r="CA1144" s="60"/>
      <c r="CB1144" s="60"/>
      <c r="CC1144" s="60"/>
      <c r="CD1144" s="60"/>
      <c r="CE1144" s="60"/>
      <c r="CF1144" s="60"/>
      <c r="CG1144" s="60"/>
      <c r="CH1144" s="60"/>
      <c r="CI1144" s="60"/>
      <c r="CJ1144" s="60"/>
      <c r="CK1144" s="60"/>
      <c r="CL1144" s="60"/>
      <c r="CM1144" s="60"/>
      <c r="CN1144" s="60"/>
      <c r="CO1144" s="60"/>
      <c r="CP1144" s="60"/>
      <c r="CQ1144" s="60"/>
      <c r="CR1144" s="60"/>
      <c r="CS1144" s="60"/>
      <c r="CT1144" s="60"/>
      <c r="CU1144" s="60"/>
      <c r="CV1144" s="60"/>
      <c r="CW1144" s="60"/>
      <c r="CX1144" s="60"/>
      <c r="CY1144" s="60"/>
      <c r="CZ1144" s="60"/>
      <c r="DA1144" s="60"/>
      <c r="DB1144" s="60"/>
      <c r="DC1144" s="60"/>
      <c r="DD1144" s="60"/>
      <c r="DE1144" s="60"/>
      <c r="DF1144" s="60"/>
      <c r="DG1144" s="60"/>
      <c r="DH1144" s="60"/>
      <c r="DI1144" s="60"/>
      <c r="DJ1144" s="60"/>
      <c r="DK1144" s="60"/>
      <c r="DL1144" s="60"/>
      <c r="DM1144" s="60"/>
      <c r="DN1144" s="60"/>
      <c r="DO1144" s="60"/>
      <c r="DP1144" s="60"/>
      <c r="DQ1144" s="60"/>
      <c r="DR1144" s="60"/>
      <c r="DS1144" s="60"/>
      <c r="DT1144" s="60"/>
      <c r="DU1144" s="60"/>
      <c r="DV1144" s="60"/>
      <c r="DW1144" s="60"/>
      <c r="DX1144" s="60"/>
      <c r="DY1144" s="60"/>
      <c r="DZ1144" s="60"/>
      <c r="EA1144" s="60"/>
      <c r="EB1144" s="60"/>
      <c r="EC1144" s="60"/>
      <c r="ED1144" s="60"/>
      <c r="EE1144" s="60"/>
      <c r="EF1144" s="60"/>
      <c r="EG1144" s="60"/>
      <c r="EH1144" s="60"/>
      <c r="EI1144" s="60"/>
      <c r="EJ1144" s="60"/>
      <c r="EK1144" s="60"/>
      <c r="EL1144" s="60"/>
    </row>
    <row r="1145" spans="41:142" ht="15" x14ac:dyDescent="0.25">
      <c r="AO1145" s="60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 s="60"/>
      <c r="BD1145" s="60"/>
      <c r="BE1145" s="60"/>
      <c r="BF1145" s="60"/>
      <c r="BG1145" s="60"/>
      <c r="BH1145" s="60"/>
      <c r="BI1145" s="60"/>
      <c r="BJ1145" s="60"/>
      <c r="BK1145" s="60"/>
      <c r="BL1145" s="60"/>
      <c r="BM1145" s="60"/>
      <c r="BN1145" s="60"/>
      <c r="BO1145" s="60"/>
      <c r="BP1145" s="60"/>
      <c r="BQ1145" s="60"/>
      <c r="BR1145" s="60"/>
      <c r="BS1145" s="60"/>
      <c r="BT1145" s="60"/>
      <c r="BU1145" s="60"/>
      <c r="BV1145" s="60"/>
      <c r="BW1145" s="60"/>
      <c r="BX1145" s="60"/>
      <c r="BY1145" s="60"/>
      <c r="BZ1145" s="60"/>
      <c r="CA1145" s="60"/>
      <c r="CB1145" s="60"/>
      <c r="CC1145" s="60"/>
      <c r="CD1145" s="60"/>
      <c r="CE1145" s="60"/>
      <c r="CF1145" s="60"/>
      <c r="CG1145" s="60"/>
      <c r="CH1145" s="60"/>
      <c r="CI1145" s="60"/>
      <c r="CJ1145" s="60"/>
      <c r="CK1145" s="60"/>
      <c r="CL1145" s="60"/>
      <c r="CM1145" s="60"/>
      <c r="CN1145" s="60"/>
      <c r="CO1145" s="60"/>
      <c r="CP1145" s="60"/>
      <c r="CQ1145" s="60"/>
      <c r="CR1145" s="60"/>
      <c r="CS1145" s="60"/>
      <c r="CT1145" s="60"/>
      <c r="CU1145" s="60"/>
      <c r="CV1145" s="60"/>
      <c r="CW1145" s="60"/>
      <c r="CX1145" s="60"/>
      <c r="CY1145" s="60"/>
      <c r="CZ1145" s="60"/>
      <c r="DA1145" s="60"/>
      <c r="DB1145" s="60"/>
      <c r="DC1145" s="60"/>
      <c r="DD1145" s="60"/>
      <c r="DE1145" s="60"/>
      <c r="DF1145" s="60"/>
      <c r="DG1145" s="60"/>
      <c r="DH1145" s="60"/>
      <c r="DI1145" s="60"/>
      <c r="DJ1145" s="60"/>
      <c r="DK1145" s="60"/>
      <c r="DL1145" s="60"/>
      <c r="DM1145" s="60"/>
      <c r="DN1145" s="60"/>
      <c r="DO1145" s="60"/>
      <c r="DP1145" s="60"/>
      <c r="DQ1145" s="60"/>
      <c r="DR1145" s="60"/>
      <c r="DS1145" s="60"/>
      <c r="DT1145" s="60"/>
      <c r="DU1145" s="60"/>
      <c r="DV1145" s="60"/>
      <c r="DW1145" s="60"/>
      <c r="DX1145" s="60"/>
      <c r="DY1145" s="60"/>
      <c r="DZ1145" s="60"/>
      <c r="EA1145" s="60"/>
      <c r="EB1145" s="60"/>
      <c r="EC1145" s="60"/>
      <c r="ED1145" s="60"/>
      <c r="EE1145" s="60"/>
      <c r="EF1145" s="60"/>
      <c r="EG1145" s="60"/>
      <c r="EH1145" s="60"/>
      <c r="EI1145" s="60"/>
      <c r="EJ1145" s="60"/>
      <c r="EK1145" s="60"/>
      <c r="EL1145" s="60"/>
    </row>
    <row r="1146" spans="41:142" ht="15" x14ac:dyDescent="0.25">
      <c r="AO1146" s="60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 s="60"/>
      <c r="BD1146" s="60"/>
      <c r="BE1146" s="60"/>
      <c r="BF1146" s="60"/>
      <c r="BG1146" s="60"/>
      <c r="BH1146" s="60"/>
      <c r="BI1146" s="60"/>
      <c r="BJ1146" s="60"/>
      <c r="BK1146" s="60"/>
      <c r="BL1146" s="60"/>
      <c r="BM1146" s="60"/>
      <c r="BN1146" s="60"/>
      <c r="BO1146" s="60"/>
      <c r="BP1146" s="60"/>
      <c r="BQ1146" s="60"/>
      <c r="BR1146" s="60"/>
      <c r="BS1146" s="60"/>
      <c r="BT1146" s="60"/>
      <c r="BU1146" s="60"/>
      <c r="BV1146" s="60"/>
      <c r="BW1146" s="60"/>
      <c r="BX1146" s="60"/>
      <c r="BY1146" s="60"/>
      <c r="BZ1146" s="60"/>
      <c r="CA1146" s="60"/>
      <c r="CB1146" s="60"/>
      <c r="CC1146" s="60"/>
      <c r="CD1146" s="60"/>
      <c r="CE1146" s="60"/>
      <c r="CF1146" s="60"/>
      <c r="CG1146" s="60"/>
      <c r="CH1146" s="60"/>
      <c r="CI1146" s="60"/>
      <c r="CJ1146" s="60"/>
      <c r="CK1146" s="60"/>
      <c r="CL1146" s="60"/>
      <c r="CM1146" s="60"/>
      <c r="CN1146" s="60"/>
      <c r="CO1146" s="60"/>
      <c r="CP1146" s="60"/>
      <c r="CQ1146" s="60"/>
      <c r="CR1146" s="60"/>
      <c r="CS1146" s="60"/>
      <c r="CT1146" s="60"/>
      <c r="CU1146" s="60"/>
      <c r="CV1146" s="60"/>
      <c r="CW1146" s="60"/>
      <c r="CX1146" s="60"/>
      <c r="CY1146" s="60"/>
      <c r="CZ1146" s="60"/>
      <c r="DA1146" s="60"/>
      <c r="DB1146" s="60"/>
      <c r="DC1146" s="60"/>
      <c r="DD1146" s="60"/>
      <c r="DE1146" s="60"/>
      <c r="DF1146" s="60"/>
      <c r="DG1146" s="60"/>
      <c r="DH1146" s="60"/>
      <c r="DI1146" s="60"/>
      <c r="DJ1146" s="60"/>
      <c r="DK1146" s="60"/>
      <c r="DL1146" s="60"/>
      <c r="DM1146" s="60"/>
      <c r="DN1146" s="60"/>
      <c r="DO1146" s="60"/>
      <c r="DP1146" s="60"/>
      <c r="DQ1146" s="60"/>
      <c r="DR1146" s="60"/>
      <c r="DS1146" s="60"/>
      <c r="DT1146" s="60"/>
      <c r="DU1146" s="60"/>
      <c r="DV1146" s="60"/>
      <c r="DW1146" s="60"/>
      <c r="DX1146" s="60"/>
      <c r="DY1146" s="60"/>
      <c r="DZ1146" s="60"/>
      <c r="EA1146" s="60"/>
      <c r="EB1146" s="60"/>
      <c r="EC1146" s="60"/>
      <c r="ED1146" s="60"/>
      <c r="EE1146" s="60"/>
      <c r="EF1146" s="60"/>
      <c r="EG1146" s="60"/>
      <c r="EH1146" s="60"/>
      <c r="EI1146" s="60"/>
      <c r="EJ1146" s="60"/>
      <c r="EK1146" s="60"/>
      <c r="EL1146" s="60"/>
    </row>
    <row r="1147" spans="41:142" ht="15" x14ac:dyDescent="0.25">
      <c r="AO1147" s="60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 s="60"/>
      <c r="BD1147" s="60"/>
      <c r="BE1147" s="60"/>
      <c r="BF1147" s="60"/>
      <c r="BG1147" s="60"/>
      <c r="BH1147" s="60"/>
      <c r="BI1147" s="60"/>
      <c r="BJ1147" s="60"/>
      <c r="BK1147" s="60"/>
      <c r="BL1147" s="60"/>
      <c r="BM1147" s="60"/>
      <c r="BN1147" s="60"/>
      <c r="BO1147" s="60"/>
      <c r="BP1147" s="60"/>
      <c r="BQ1147" s="60"/>
      <c r="BR1147" s="60"/>
      <c r="BS1147" s="60"/>
      <c r="BT1147" s="60"/>
      <c r="BU1147" s="60"/>
      <c r="BV1147" s="60"/>
      <c r="BW1147" s="60"/>
      <c r="BX1147" s="60"/>
      <c r="BY1147" s="60"/>
      <c r="BZ1147" s="60"/>
      <c r="CA1147" s="60"/>
      <c r="CB1147" s="60"/>
      <c r="CC1147" s="60"/>
      <c r="CD1147" s="60"/>
      <c r="CE1147" s="60"/>
      <c r="CF1147" s="60"/>
      <c r="CG1147" s="60"/>
      <c r="CH1147" s="60"/>
      <c r="CI1147" s="60"/>
      <c r="CJ1147" s="60"/>
      <c r="CK1147" s="60"/>
      <c r="CL1147" s="60"/>
      <c r="CM1147" s="60"/>
      <c r="CN1147" s="60"/>
      <c r="CO1147" s="60"/>
      <c r="CP1147" s="60"/>
      <c r="CQ1147" s="60"/>
      <c r="CR1147" s="60"/>
      <c r="CS1147" s="60"/>
      <c r="CT1147" s="60"/>
      <c r="CU1147" s="60"/>
      <c r="CV1147" s="60"/>
      <c r="CW1147" s="60"/>
      <c r="CX1147" s="60"/>
      <c r="CY1147" s="60"/>
      <c r="CZ1147" s="60"/>
      <c r="DA1147" s="60"/>
      <c r="DB1147" s="60"/>
      <c r="DC1147" s="60"/>
      <c r="DD1147" s="60"/>
      <c r="DE1147" s="60"/>
      <c r="DF1147" s="60"/>
      <c r="DG1147" s="60"/>
      <c r="DH1147" s="60"/>
      <c r="DI1147" s="60"/>
      <c r="DJ1147" s="60"/>
      <c r="DK1147" s="60"/>
      <c r="DL1147" s="60"/>
      <c r="DM1147" s="60"/>
      <c r="DN1147" s="60"/>
      <c r="DO1147" s="60"/>
      <c r="DP1147" s="60"/>
      <c r="DQ1147" s="60"/>
      <c r="DR1147" s="60"/>
      <c r="DS1147" s="60"/>
      <c r="DT1147" s="60"/>
      <c r="DU1147" s="60"/>
      <c r="DV1147" s="60"/>
      <c r="DW1147" s="60"/>
      <c r="DX1147" s="60"/>
      <c r="DY1147" s="60"/>
      <c r="DZ1147" s="60"/>
      <c r="EA1147" s="60"/>
      <c r="EB1147" s="60"/>
      <c r="EC1147" s="60"/>
      <c r="ED1147" s="60"/>
      <c r="EE1147" s="60"/>
      <c r="EF1147" s="60"/>
      <c r="EG1147" s="60"/>
      <c r="EH1147" s="60"/>
      <c r="EI1147" s="60"/>
      <c r="EJ1147" s="60"/>
      <c r="EK1147" s="60"/>
      <c r="EL1147" s="60"/>
    </row>
    <row r="1148" spans="41:142" ht="15" x14ac:dyDescent="0.25">
      <c r="AO1148" s="60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 s="60"/>
      <c r="BD1148" s="60"/>
      <c r="BE1148" s="60"/>
      <c r="BF1148" s="60"/>
      <c r="BG1148" s="60"/>
      <c r="BH1148" s="60"/>
      <c r="BI1148" s="60"/>
      <c r="BJ1148" s="60"/>
      <c r="BK1148" s="60"/>
      <c r="BL1148" s="60"/>
      <c r="BM1148" s="60"/>
      <c r="BN1148" s="60"/>
      <c r="BO1148" s="60"/>
      <c r="BP1148" s="60"/>
      <c r="BQ1148" s="60"/>
      <c r="BR1148" s="60"/>
      <c r="BS1148" s="60"/>
      <c r="BT1148" s="60"/>
      <c r="BU1148" s="60"/>
      <c r="BV1148" s="60"/>
      <c r="BW1148" s="60"/>
      <c r="BX1148" s="60"/>
      <c r="BY1148" s="60"/>
      <c r="BZ1148" s="60"/>
      <c r="CA1148" s="60"/>
      <c r="CB1148" s="60"/>
      <c r="CC1148" s="60"/>
      <c r="CD1148" s="60"/>
      <c r="CE1148" s="60"/>
      <c r="CF1148" s="60"/>
      <c r="CG1148" s="60"/>
      <c r="CH1148" s="60"/>
      <c r="CI1148" s="60"/>
      <c r="CJ1148" s="60"/>
      <c r="CK1148" s="60"/>
      <c r="CL1148" s="60"/>
      <c r="CM1148" s="60"/>
      <c r="CN1148" s="60"/>
      <c r="CO1148" s="60"/>
      <c r="CP1148" s="60"/>
      <c r="CQ1148" s="60"/>
      <c r="CR1148" s="60"/>
      <c r="CS1148" s="60"/>
      <c r="CT1148" s="60"/>
      <c r="CU1148" s="60"/>
      <c r="CV1148" s="60"/>
      <c r="CW1148" s="60"/>
      <c r="CX1148" s="60"/>
      <c r="CY1148" s="60"/>
      <c r="CZ1148" s="60"/>
      <c r="DA1148" s="60"/>
      <c r="DB1148" s="60"/>
      <c r="DC1148" s="60"/>
      <c r="DD1148" s="60"/>
      <c r="DE1148" s="60"/>
      <c r="DF1148" s="60"/>
      <c r="DG1148" s="60"/>
      <c r="DH1148" s="60"/>
      <c r="DI1148" s="60"/>
      <c r="DJ1148" s="60"/>
      <c r="DK1148" s="60"/>
      <c r="DL1148" s="60"/>
      <c r="DM1148" s="60"/>
      <c r="DN1148" s="60"/>
      <c r="DO1148" s="60"/>
      <c r="DP1148" s="60"/>
      <c r="DQ1148" s="60"/>
      <c r="DR1148" s="60"/>
      <c r="DS1148" s="60"/>
      <c r="DT1148" s="60"/>
      <c r="DU1148" s="60"/>
      <c r="DV1148" s="60"/>
      <c r="DW1148" s="60"/>
      <c r="DX1148" s="60"/>
      <c r="DY1148" s="60"/>
      <c r="DZ1148" s="60"/>
      <c r="EA1148" s="60"/>
      <c r="EB1148" s="60"/>
      <c r="EC1148" s="60"/>
      <c r="ED1148" s="60"/>
      <c r="EE1148" s="60"/>
      <c r="EF1148" s="60"/>
      <c r="EG1148" s="60"/>
      <c r="EH1148" s="60"/>
      <c r="EI1148" s="60"/>
      <c r="EJ1148" s="60"/>
      <c r="EK1148" s="60"/>
      <c r="EL1148" s="60"/>
    </row>
    <row r="1149" spans="41:142" ht="15" x14ac:dyDescent="0.25">
      <c r="AO1149" s="60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 s="60"/>
      <c r="BD1149" s="60"/>
      <c r="BE1149" s="60"/>
      <c r="BF1149" s="60"/>
      <c r="BG1149" s="60"/>
      <c r="BH1149" s="60"/>
      <c r="BI1149" s="60"/>
      <c r="BJ1149" s="60"/>
      <c r="BK1149" s="60"/>
      <c r="BL1149" s="60"/>
      <c r="BM1149" s="60"/>
      <c r="BN1149" s="60"/>
      <c r="BO1149" s="60"/>
      <c r="BP1149" s="60"/>
      <c r="BQ1149" s="60"/>
      <c r="BR1149" s="60"/>
      <c r="BS1149" s="60"/>
      <c r="BT1149" s="60"/>
      <c r="BU1149" s="60"/>
      <c r="BV1149" s="60"/>
      <c r="BW1149" s="60"/>
      <c r="BX1149" s="60"/>
      <c r="BY1149" s="60"/>
      <c r="BZ1149" s="60"/>
      <c r="CA1149" s="60"/>
      <c r="CB1149" s="60"/>
      <c r="CC1149" s="60"/>
      <c r="CD1149" s="60"/>
      <c r="CE1149" s="60"/>
      <c r="CF1149" s="60"/>
      <c r="CG1149" s="60"/>
      <c r="CH1149" s="60"/>
      <c r="CI1149" s="60"/>
      <c r="CJ1149" s="60"/>
      <c r="CK1149" s="60"/>
      <c r="CL1149" s="60"/>
      <c r="CM1149" s="60"/>
      <c r="CN1149" s="60"/>
      <c r="CO1149" s="60"/>
      <c r="CP1149" s="60"/>
      <c r="CQ1149" s="60"/>
      <c r="CR1149" s="60"/>
      <c r="CS1149" s="60"/>
      <c r="CT1149" s="60"/>
      <c r="CU1149" s="60"/>
      <c r="CV1149" s="60"/>
      <c r="CW1149" s="60"/>
      <c r="CX1149" s="60"/>
      <c r="CY1149" s="60"/>
      <c r="CZ1149" s="60"/>
      <c r="DA1149" s="60"/>
      <c r="DB1149" s="60"/>
      <c r="DC1149" s="60"/>
      <c r="DD1149" s="60"/>
      <c r="DE1149" s="60"/>
      <c r="DF1149" s="60"/>
      <c r="DG1149" s="60"/>
      <c r="DH1149" s="60"/>
      <c r="DI1149" s="60"/>
      <c r="DJ1149" s="60"/>
      <c r="DK1149" s="60"/>
      <c r="DL1149" s="60"/>
      <c r="DM1149" s="60"/>
      <c r="DN1149" s="60"/>
      <c r="DO1149" s="60"/>
      <c r="DP1149" s="60"/>
      <c r="DQ1149" s="60"/>
      <c r="DR1149" s="60"/>
      <c r="DS1149" s="60"/>
      <c r="DT1149" s="60"/>
      <c r="DU1149" s="60"/>
      <c r="DV1149" s="60"/>
      <c r="DW1149" s="60"/>
      <c r="DX1149" s="60"/>
      <c r="DY1149" s="60"/>
      <c r="DZ1149" s="60"/>
      <c r="EA1149" s="60"/>
      <c r="EB1149" s="60"/>
      <c r="EC1149" s="60"/>
      <c r="ED1149" s="60"/>
      <c r="EE1149" s="60"/>
      <c r="EF1149" s="60"/>
      <c r="EG1149" s="60"/>
      <c r="EH1149" s="60"/>
      <c r="EI1149" s="60"/>
      <c r="EJ1149" s="60"/>
      <c r="EK1149" s="60"/>
      <c r="EL1149" s="60"/>
    </row>
    <row r="1150" spans="41:142" ht="15" x14ac:dyDescent="0.25">
      <c r="AO1150" s="6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 s="60"/>
      <c r="BD1150" s="60"/>
      <c r="BE1150" s="60"/>
      <c r="BF1150" s="60"/>
      <c r="BG1150" s="60"/>
      <c r="BH1150" s="60"/>
      <c r="BI1150" s="60"/>
      <c r="BJ1150" s="60"/>
      <c r="BK1150" s="60"/>
      <c r="BL1150" s="60"/>
      <c r="BM1150" s="60"/>
      <c r="BN1150" s="60"/>
      <c r="BO1150" s="60"/>
      <c r="BP1150" s="60"/>
      <c r="BQ1150" s="60"/>
      <c r="BR1150" s="60"/>
      <c r="BS1150" s="60"/>
      <c r="BT1150" s="60"/>
      <c r="BU1150" s="60"/>
      <c r="BV1150" s="60"/>
      <c r="BW1150" s="60"/>
      <c r="BX1150" s="60"/>
      <c r="BY1150" s="60"/>
      <c r="BZ1150" s="60"/>
      <c r="CA1150" s="60"/>
      <c r="CB1150" s="60"/>
      <c r="CC1150" s="60"/>
      <c r="CD1150" s="60"/>
      <c r="CE1150" s="60"/>
      <c r="CF1150" s="60"/>
      <c r="CG1150" s="60"/>
      <c r="CH1150" s="60"/>
      <c r="CI1150" s="60"/>
      <c r="CJ1150" s="60"/>
      <c r="CK1150" s="60"/>
      <c r="CL1150" s="60"/>
      <c r="CM1150" s="60"/>
      <c r="CN1150" s="60"/>
      <c r="CO1150" s="60"/>
      <c r="CP1150" s="60"/>
      <c r="CQ1150" s="60"/>
      <c r="CR1150" s="60"/>
      <c r="CS1150" s="60"/>
      <c r="CT1150" s="60"/>
      <c r="CU1150" s="60"/>
      <c r="CV1150" s="60"/>
      <c r="CW1150" s="60"/>
      <c r="CX1150" s="60"/>
      <c r="CY1150" s="60"/>
      <c r="CZ1150" s="60"/>
      <c r="DA1150" s="60"/>
      <c r="DB1150" s="60"/>
      <c r="DC1150" s="60"/>
      <c r="DD1150" s="60"/>
      <c r="DE1150" s="60"/>
      <c r="DF1150" s="60"/>
      <c r="DG1150" s="60"/>
      <c r="DH1150" s="60"/>
      <c r="DI1150" s="60"/>
      <c r="DJ1150" s="60"/>
      <c r="DK1150" s="60"/>
      <c r="DL1150" s="60"/>
      <c r="DM1150" s="60"/>
      <c r="DN1150" s="60"/>
      <c r="DO1150" s="60"/>
      <c r="DP1150" s="60"/>
      <c r="DQ1150" s="60"/>
      <c r="DR1150" s="60"/>
      <c r="DS1150" s="60"/>
      <c r="DT1150" s="60"/>
      <c r="DU1150" s="60"/>
      <c r="DV1150" s="60"/>
      <c r="DW1150" s="60"/>
      <c r="DX1150" s="60"/>
      <c r="DY1150" s="60"/>
      <c r="DZ1150" s="60"/>
      <c r="EA1150" s="60"/>
      <c r="EB1150" s="60"/>
      <c r="EC1150" s="60"/>
      <c r="ED1150" s="60"/>
      <c r="EE1150" s="60"/>
      <c r="EF1150" s="60"/>
      <c r="EG1150" s="60"/>
      <c r="EH1150" s="60"/>
      <c r="EI1150" s="60"/>
      <c r="EJ1150" s="60"/>
      <c r="EK1150" s="60"/>
      <c r="EL1150" s="60"/>
    </row>
    <row r="1151" spans="41:142" ht="15" x14ac:dyDescent="0.25">
      <c r="AO1151" s="60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 s="60"/>
      <c r="BD1151" s="60"/>
      <c r="BE1151" s="60"/>
      <c r="BF1151" s="60"/>
      <c r="BG1151" s="60"/>
      <c r="BH1151" s="60"/>
      <c r="BI1151" s="60"/>
      <c r="BJ1151" s="60"/>
      <c r="BK1151" s="60"/>
      <c r="BL1151" s="60"/>
      <c r="BM1151" s="60"/>
      <c r="BN1151" s="60"/>
      <c r="BO1151" s="60"/>
      <c r="BP1151" s="60"/>
      <c r="BQ1151" s="60"/>
      <c r="BR1151" s="60"/>
      <c r="BS1151" s="60"/>
      <c r="BT1151" s="60"/>
      <c r="BU1151" s="60"/>
      <c r="BV1151" s="60"/>
      <c r="BW1151" s="60"/>
      <c r="BX1151" s="60"/>
      <c r="BY1151" s="60"/>
      <c r="BZ1151" s="60"/>
      <c r="CA1151" s="60"/>
      <c r="CB1151" s="60"/>
      <c r="CC1151" s="60"/>
      <c r="CD1151" s="60"/>
      <c r="CE1151" s="60"/>
      <c r="CF1151" s="60"/>
      <c r="CG1151" s="60"/>
      <c r="CH1151" s="60"/>
      <c r="CI1151" s="60"/>
      <c r="CJ1151" s="60"/>
      <c r="CK1151" s="60"/>
      <c r="CL1151" s="60"/>
      <c r="CM1151" s="60"/>
      <c r="CN1151" s="60"/>
      <c r="CO1151" s="60"/>
      <c r="CP1151" s="60"/>
      <c r="CQ1151" s="60"/>
      <c r="CR1151" s="60"/>
      <c r="CS1151" s="60"/>
      <c r="CT1151" s="60"/>
      <c r="CU1151" s="60"/>
      <c r="CV1151" s="60"/>
      <c r="CW1151" s="60"/>
      <c r="CX1151" s="60"/>
      <c r="CY1151" s="60"/>
      <c r="CZ1151" s="60"/>
      <c r="DA1151" s="60"/>
      <c r="DB1151" s="60"/>
      <c r="DC1151" s="60"/>
      <c r="DD1151" s="60"/>
      <c r="DE1151" s="60"/>
      <c r="DF1151" s="60"/>
      <c r="DG1151" s="60"/>
      <c r="DH1151" s="60"/>
      <c r="DI1151" s="60"/>
      <c r="DJ1151" s="60"/>
      <c r="DK1151" s="60"/>
      <c r="DL1151" s="60"/>
      <c r="DM1151" s="60"/>
      <c r="DN1151" s="60"/>
      <c r="DO1151" s="60"/>
      <c r="DP1151" s="60"/>
      <c r="DQ1151" s="60"/>
      <c r="DR1151" s="60"/>
      <c r="DS1151" s="60"/>
      <c r="DT1151" s="60"/>
      <c r="DU1151" s="60"/>
      <c r="DV1151" s="60"/>
      <c r="DW1151" s="60"/>
      <c r="DX1151" s="60"/>
      <c r="DY1151" s="60"/>
      <c r="DZ1151" s="60"/>
      <c r="EA1151" s="60"/>
      <c r="EB1151" s="60"/>
      <c r="EC1151" s="60"/>
      <c r="ED1151" s="60"/>
      <c r="EE1151" s="60"/>
      <c r="EF1151" s="60"/>
      <c r="EG1151" s="60"/>
      <c r="EH1151" s="60"/>
      <c r="EI1151" s="60"/>
      <c r="EJ1151" s="60"/>
      <c r="EK1151" s="60"/>
      <c r="EL1151" s="60"/>
    </row>
    <row r="1152" spans="41:142" ht="15" x14ac:dyDescent="0.25">
      <c r="AO1152" s="60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 s="60"/>
      <c r="BD1152" s="60"/>
      <c r="BE1152" s="60"/>
      <c r="BF1152" s="60"/>
      <c r="BG1152" s="60"/>
      <c r="BH1152" s="60"/>
      <c r="BI1152" s="60"/>
      <c r="BJ1152" s="60"/>
      <c r="BK1152" s="60"/>
      <c r="BL1152" s="60"/>
      <c r="BM1152" s="60"/>
      <c r="BN1152" s="60"/>
      <c r="BO1152" s="60"/>
      <c r="BP1152" s="60"/>
      <c r="BQ1152" s="60"/>
      <c r="BR1152" s="60"/>
      <c r="BS1152" s="60"/>
      <c r="BT1152" s="60"/>
      <c r="BU1152" s="60"/>
      <c r="BV1152" s="60"/>
      <c r="BW1152" s="60"/>
      <c r="BX1152" s="60"/>
      <c r="BY1152" s="60"/>
      <c r="BZ1152" s="60"/>
      <c r="CA1152" s="60"/>
      <c r="CB1152" s="60"/>
      <c r="CC1152" s="60"/>
      <c r="CD1152" s="60"/>
      <c r="CE1152" s="60"/>
      <c r="CF1152" s="60"/>
      <c r="CG1152" s="60"/>
      <c r="CH1152" s="60"/>
      <c r="CI1152" s="60"/>
      <c r="CJ1152" s="60"/>
      <c r="CK1152" s="60"/>
      <c r="CL1152" s="60"/>
      <c r="CM1152" s="60"/>
      <c r="CN1152" s="60"/>
      <c r="CO1152" s="60"/>
      <c r="CP1152" s="60"/>
      <c r="CQ1152" s="60"/>
      <c r="CR1152" s="60"/>
      <c r="CS1152" s="60"/>
      <c r="CT1152" s="60"/>
      <c r="CU1152" s="60"/>
      <c r="CV1152" s="60"/>
      <c r="CW1152" s="60"/>
      <c r="CX1152" s="60"/>
      <c r="CY1152" s="60"/>
      <c r="CZ1152" s="60"/>
      <c r="DA1152" s="60"/>
      <c r="DB1152" s="60"/>
      <c r="DC1152" s="60"/>
      <c r="DD1152" s="60"/>
      <c r="DE1152" s="60"/>
      <c r="DF1152" s="60"/>
      <c r="DG1152" s="60"/>
      <c r="DH1152" s="60"/>
      <c r="DI1152" s="60"/>
      <c r="DJ1152" s="60"/>
      <c r="DK1152" s="60"/>
      <c r="DL1152" s="60"/>
      <c r="DM1152" s="60"/>
      <c r="DN1152" s="60"/>
      <c r="DO1152" s="60"/>
      <c r="DP1152" s="60"/>
      <c r="DQ1152" s="60"/>
      <c r="DR1152" s="60"/>
      <c r="DS1152" s="60"/>
      <c r="DT1152" s="60"/>
      <c r="DU1152" s="60"/>
      <c r="DV1152" s="60"/>
      <c r="DW1152" s="60"/>
      <c r="DX1152" s="60"/>
      <c r="DY1152" s="60"/>
      <c r="DZ1152" s="60"/>
      <c r="EA1152" s="60"/>
      <c r="EB1152" s="60"/>
      <c r="EC1152" s="60"/>
      <c r="ED1152" s="60"/>
      <c r="EE1152" s="60"/>
      <c r="EF1152" s="60"/>
      <c r="EG1152" s="60"/>
      <c r="EH1152" s="60"/>
      <c r="EI1152" s="60"/>
      <c r="EJ1152" s="60"/>
      <c r="EK1152" s="60"/>
      <c r="EL1152" s="60"/>
    </row>
    <row r="1153" spans="41:142" ht="15" x14ac:dyDescent="0.25">
      <c r="AO1153" s="60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 s="60"/>
      <c r="BD1153" s="60"/>
      <c r="BE1153" s="60"/>
      <c r="BF1153" s="60"/>
      <c r="BG1153" s="60"/>
      <c r="BH1153" s="60"/>
      <c r="BI1153" s="60"/>
      <c r="BJ1153" s="60"/>
      <c r="BK1153" s="60"/>
      <c r="BL1153" s="60"/>
      <c r="BM1153" s="60"/>
      <c r="BN1153" s="60"/>
      <c r="BO1153" s="60"/>
      <c r="BP1153" s="60"/>
      <c r="BQ1153" s="60"/>
      <c r="BR1153" s="60"/>
      <c r="BS1153" s="60"/>
      <c r="BT1153" s="60"/>
      <c r="BU1153" s="60"/>
      <c r="BV1153" s="60"/>
      <c r="BW1153" s="60"/>
      <c r="BX1153" s="60"/>
      <c r="BY1153" s="60"/>
      <c r="BZ1153" s="60"/>
      <c r="CA1153" s="60"/>
      <c r="CB1153" s="60"/>
      <c r="CC1153" s="60"/>
      <c r="CD1153" s="60"/>
      <c r="CE1153" s="60"/>
      <c r="CF1153" s="60"/>
      <c r="CG1153" s="60"/>
      <c r="CH1153" s="60"/>
      <c r="CI1153" s="60"/>
      <c r="CJ1153" s="60"/>
      <c r="CK1153" s="60"/>
      <c r="CL1153" s="60"/>
      <c r="CM1153" s="60"/>
      <c r="CN1153" s="60"/>
      <c r="CO1153" s="60"/>
      <c r="CP1153" s="60"/>
      <c r="CQ1153" s="60"/>
      <c r="CR1153" s="60"/>
      <c r="CS1153" s="60"/>
      <c r="CT1153" s="60"/>
      <c r="CU1153" s="60"/>
      <c r="CV1153" s="60"/>
      <c r="CW1153" s="60"/>
      <c r="CX1153" s="60"/>
      <c r="CY1153" s="60"/>
      <c r="CZ1153" s="60"/>
      <c r="DA1153" s="60"/>
      <c r="DB1153" s="60"/>
      <c r="DC1153" s="60"/>
      <c r="DD1153" s="60"/>
      <c r="DE1153" s="60"/>
      <c r="DF1153" s="60"/>
      <c r="DG1153" s="60"/>
      <c r="DH1153" s="60"/>
      <c r="DI1153" s="60"/>
      <c r="DJ1153" s="60"/>
      <c r="DK1153" s="60"/>
      <c r="DL1153" s="60"/>
      <c r="DM1153" s="60"/>
      <c r="DN1153" s="60"/>
      <c r="DO1153" s="60"/>
      <c r="DP1153" s="60"/>
      <c r="DQ1153" s="60"/>
      <c r="DR1153" s="60"/>
      <c r="DS1153" s="60"/>
      <c r="DT1153" s="60"/>
      <c r="DU1153" s="60"/>
      <c r="DV1153" s="60"/>
      <c r="DW1153" s="60"/>
      <c r="DX1153" s="60"/>
      <c r="DY1153" s="60"/>
      <c r="DZ1153" s="60"/>
      <c r="EA1153" s="60"/>
      <c r="EB1153" s="60"/>
      <c r="EC1153" s="60"/>
      <c r="ED1153" s="60"/>
      <c r="EE1153" s="60"/>
      <c r="EF1153" s="60"/>
      <c r="EG1153" s="60"/>
      <c r="EH1153" s="60"/>
      <c r="EI1153" s="60"/>
      <c r="EJ1153" s="60"/>
      <c r="EK1153" s="60"/>
      <c r="EL1153" s="60"/>
    </row>
    <row r="1154" spans="41:142" ht="15" x14ac:dyDescent="0.25">
      <c r="AO1154" s="60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 s="60"/>
      <c r="BD1154" s="60"/>
      <c r="BE1154" s="60"/>
      <c r="BF1154" s="60"/>
      <c r="BG1154" s="60"/>
      <c r="BH1154" s="60"/>
      <c r="BI1154" s="60"/>
      <c r="BJ1154" s="60"/>
      <c r="BK1154" s="60"/>
      <c r="BL1154" s="60"/>
      <c r="BM1154" s="60"/>
      <c r="BN1154" s="60"/>
      <c r="BO1154" s="60"/>
      <c r="BP1154" s="60"/>
      <c r="BQ1154" s="60"/>
      <c r="BR1154" s="60"/>
      <c r="BS1154" s="60"/>
      <c r="BT1154" s="60"/>
      <c r="BU1154" s="60"/>
      <c r="BV1154" s="60"/>
      <c r="BW1154" s="60"/>
      <c r="BX1154" s="60"/>
      <c r="BY1154" s="60"/>
      <c r="BZ1154" s="60"/>
      <c r="CA1154" s="60"/>
      <c r="CB1154" s="60"/>
      <c r="CC1154" s="60"/>
      <c r="CD1154" s="60"/>
      <c r="CE1154" s="60"/>
      <c r="CF1154" s="60"/>
      <c r="CG1154" s="60"/>
      <c r="CH1154" s="60"/>
      <c r="CI1154" s="60"/>
      <c r="CJ1154" s="60"/>
      <c r="CK1154" s="60"/>
      <c r="CL1154" s="60"/>
      <c r="CM1154" s="60"/>
      <c r="CN1154" s="60"/>
      <c r="CO1154" s="60"/>
      <c r="CP1154" s="60"/>
      <c r="CQ1154" s="60"/>
      <c r="CR1154" s="60"/>
      <c r="CS1154" s="60"/>
      <c r="CT1154" s="60"/>
      <c r="CU1154" s="60"/>
      <c r="CV1154" s="60"/>
      <c r="CW1154" s="60"/>
      <c r="CX1154" s="60"/>
      <c r="CY1154" s="60"/>
      <c r="CZ1154" s="60"/>
      <c r="DA1154" s="60"/>
      <c r="DB1154" s="60"/>
      <c r="DC1154" s="60"/>
      <c r="DD1154" s="60"/>
      <c r="DE1154" s="60"/>
      <c r="DF1154" s="60"/>
      <c r="DG1154" s="60"/>
      <c r="DH1154" s="60"/>
      <c r="DI1154" s="60"/>
      <c r="DJ1154" s="60"/>
      <c r="DK1154" s="60"/>
      <c r="DL1154" s="60"/>
      <c r="DM1154" s="60"/>
      <c r="DN1154" s="60"/>
      <c r="DO1154" s="60"/>
      <c r="DP1154" s="60"/>
      <c r="DQ1154" s="60"/>
      <c r="DR1154" s="60"/>
      <c r="DS1154" s="60"/>
      <c r="DT1154" s="60"/>
      <c r="DU1154" s="60"/>
      <c r="DV1154" s="60"/>
      <c r="DW1154" s="60"/>
      <c r="DX1154" s="60"/>
      <c r="DY1154" s="60"/>
      <c r="DZ1154" s="60"/>
      <c r="EA1154" s="60"/>
      <c r="EB1154" s="60"/>
      <c r="EC1154" s="60"/>
      <c r="ED1154" s="60"/>
      <c r="EE1154" s="60"/>
      <c r="EF1154" s="60"/>
      <c r="EG1154" s="60"/>
      <c r="EH1154" s="60"/>
      <c r="EI1154" s="60"/>
      <c r="EJ1154" s="60"/>
      <c r="EK1154" s="60"/>
      <c r="EL1154" s="60"/>
    </row>
    <row r="1155" spans="41:142" ht="15" x14ac:dyDescent="0.25">
      <c r="AO1155" s="60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 s="60"/>
      <c r="BD1155" s="60"/>
      <c r="BE1155" s="60"/>
      <c r="BF1155" s="60"/>
      <c r="BG1155" s="60"/>
      <c r="BH1155" s="60"/>
      <c r="BI1155" s="60"/>
      <c r="BJ1155" s="60"/>
      <c r="BK1155" s="60"/>
      <c r="BL1155" s="60"/>
      <c r="BM1155" s="60"/>
      <c r="BN1155" s="60"/>
      <c r="BO1155" s="60"/>
      <c r="BP1155" s="60"/>
      <c r="BQ1155" s="60"/>
      <c r="BR1155" s="60"/>
      <c r="BS1155" s="60"/>
      <c r="BT1155" s="60"/>
      <c r="BU1155" s="60"/>
      <c r="BV1155" s="60"/>
      <c r="BW1155" s="60"/>
      <c r="BX1155" s="60"/>
      <c r="BY1155" s="60"/>
      <c r="BZ1155" s="60"/>
      <c r="CA1155" s="60"/>
      <c r="CB1155" s="60"/>
      <c r="CC1155" s="60"/>
      <c r="CD1155" s="60"/>
      <c r="CE1155" s="60"/>
      <c r="CF1155" s="60"/>
      <c r="CG1155" s="60"/>
      <c r="CH1155" s="60"/>
      <c r="CI1155" s="60"/>
      <c r="CJ1155" s="60"/>
      <c r="CK1155" s="60"/>
      <c r="CL1155" s="60"/>
      <c r="CM1155" s="60"/>
      <c r="CN1155" s="60"/>
      <c r="CO1155" s="60"/>
      <c r="CP1155" s="60"/>
      <c r="CQ1155" s="60"/>
      <c r="CR1155" s="60"/>
      <c r="CS1155" s="60"/>
      <c r="CT1155" s="60"/>
      <c r="CU1155" s="60"/>
      <c r="CV1155" s="60"/>
      <c r="CW1155" s="60"/>
      <c r="CX1155" s="60"/>
      <c r="CY1155" s="60"/>
      <c r="CZ1155" s="60"/>
      <c r="DA1155" s="60"/>
      <c r="DB1155" s="60"/>
      <c r="DC1155" s="60"/>
      <c r="DD1155" s="60"/>
      <c r="DE1155" s="60"/>
      <c r="DF1155" s="60"/>
      <c r="DG1155" s="60"/>
      <c r="DH1155" s="60"/>
      <c r="DI1155" s="60"/>
      <c r="DJ1155" s="60"/>
      <c r="DK1155" s="60"/>
      <c r="DL1155" s="60"/>
      <c r="DM1155" s="60"/>
      <c r="DN1155" s="60"/>
      <c r="DO1155" s="60"/>
      <c r="DP1155" s="60"/>
      <c r="DQ1155" s="60"/>
      <c r="DR1155" s="60"/>
      <c r="DS1155" s="60"/>
      <c r="DT1155" s="60"/>
      <c r="DU1155" s="60"/>
      <c r="DV1155" s="60"/>
      <c r="DW1155" s="60"/>
      <c r="DX1155" s="60"/>
      <c r="DY1155" s="60"/>
      <c r="DZ1155" s="60"/>
      <c r="EA1155" s="60"/>
      <c r="EB1155" s="60"/>
      <c r="EC1155" s="60"/>
      <c r="ED1155" s="60"/>
      <c r="EE1155" s="60"/>
      <c r="EF1155" s="60"/>
      <c r="EG1155" s="60"/>
      <c r="EH1155" s="60"/>
      <c r="EI1155" s="60"/>
      <c r="EJ1155" s="60"/>
      <c r="EK1155" s="60"/>
      <c r="EL1155" s="60"/>
    </row>
    <row r="1156" spans="41:142" ht="15" x14ac:dyDescent="0.25">
      <c r="AO1156" s="60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 s="60"/>
      <c r="BD1156" s="60"/>
      <c r="BE1156" s="60"/>
      <c r="BF1156" s="60"/>
      <c r="BG1156" s="60"/>
      <c r="BH1156" s="60"/>
      <c r="BI1156" s="60"/>
      <c r="BJ1156" s="60"/>
      <c r="BK1156" s="60"/>
      <c r="BL1156" s="60"/>
      <c r="BM1156" s="60"/>
      <c r="BN1156" s="60"/>
      <c r="BO1156" s="60"/>
      <c r="BP1156" s="60"/>
      <c r="BQ1156" s="60"/>
      <c r="BR1156" s="60"/>
      <c r="BS1156" s="60"/>
      <c r="BT1156" s="60"/>
      <c r="BU1156" s="60"/>
      <c r="BV1156" s="60"/>
      <c r="BW1156" s="60"/>
      <c r="BX1156" s="60"/>
      <c r="BY1156" s="60"/>
      <c r="BZ1156" s="60"/>
      <c r="CA1156" s="60"/>
      <c r="CB1156" s="60"/>
      <c r="CC1156" s="60"/>
      <c r="CD1156" s="60"/>
      <c r="CE1156" s="60"/>
      <c r="CF1156" s="60"/>
      <c r="CG1156" s="60"/>
      <c r="CH1156" s="60"/>
      <c r="CI1156" s="60"/>
      <c r="CJ1156" s="60"/>
      <c r="CK1156" s="60"/>
      <c r="CL1156" s="60"/>
      <c r="CM1156" s="60"/>
      <c r="CN1156" s="60"/>
      <c r="CO1156" s="60"/>
      <c r="CP1156" s="60"/>
      <c r="CQ1156" s="60"/>
      <c r="CR1156" s="60"/>
      <c r="CS1156" s="60"/>
      <c r="CT1156" s="60"/>
      <c r="CU1156" s="60"/>
      <c r="CV1156" s="60"/>
      <c r="CW1156" s="60"/>
      <c r="CX1156" s="60"/>
      <c r="CY1156" s="60"/>
      <c r="CZ1156" s="60"/>
      <c r="DA1156" s="60"/>
      <c r="DB1156" s="60"/>
      <c r="DC1156" s="60"/>
      <c r="DD1156" s="60"/>
      <c r="DE1156" s="60"/>
      <c r="DF1156" s="60"/>
      <c r="DG1156" s="60"/>
      <c r="DH1156" s="60"/>
      <c r="DI1156" s="60"/>
      <c r="DJ1156" s="60"/>
      <c r="DK1156" s="60"/>
      <c r="DL1156" s="60"/>
      <c r="DM1156" s="60"/>
      <c r="DN1156" s="60"/>
      <c r="DO1156" s="60"/>
      <c r="DP1156" s="60"/>
      <c r="DQ1156" s="60"/>
      <c r="DR1156" s="60"/>
      <c r="DS1156" s="60"/>
      <c r="DT1156" s="60"/>
      <c r="DU1156" s="60"/>
      <c r="DV1156" s="60"/>
      <c r="DW1156" s="60"/>
      <c r="DX1156" s="60"/>
      <c r="DY1156" s="60"/>
      <c r="DZ1156" s="60"/>
      <c r="EA1156" s="60"/>
      <c r="EB1156" s="60"/>
      <c r="EC1156" s="60"/>
      <c r="ED1156" s="60"/>
      <c r="EE1156" s="60"/>
      <c r="EF1156" s="60"/>
      <c r="EG1156" s="60"/>
      <c r="EH1156" s="60"/>
      <c r="EI1156" s="60"/>
      <c r="EJ1156" s="60"/>
      <c r="EK1156" s="60"/>
      <c r="EL1156" s="60"/>
    </row>
    <row r="1157" spans="41:142" ht="15" x14ac:dyDescent="0.25">
      <c r="AO1157" s="60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 s="60"/>
      <c r="BD1157" s="60"/>
      <c r="BE1157" s="60"/>
      <c r="BF1157" s="60"/>
      <c r="BG1157" s="60"/>
      <c r="BH1157" s="60"/>
      <c r="BI1157" s="60"/>
      <c r="BJ1157" s="60"/>
      <c r="BK1157" s="60"/>
      <c r="BL1157" s="60"/>
      <c r="BM1157" s="60"/>
      <c r="BN1157" s="60"/>
      <c r="BO1157" s="60"/>
      <c r="BP1157" s="60"/>
      <c r="BQ1157" s="60"/>
      <c r="BR1157" s="60"/>
      <c r="BS1157" s="60"/>
      <c r="BT1157" s="60"/>
      <c r="BU1157" s="60"/>
      <c r="BV1157" s="60"/>
      <c r="BW1157" s="60"/>
      <c r="BX1157" s="60"/>
      <c r="BY1157" s="60"/>
      <c r="BZ1157" s="60"/>
      <c r="CA1157" s="60"/>
      <c r="CB1157" s="60"/>
      <c r="CC1157" s="60"/>
      <c r="CD1157" s="60"/>
      <c r="CE1157" s="60"/>
      <c r="CF1157" s="60"/>
      <c r="CG1157" s="60"/>
      <c r="CH1157" s="60"/>
      <c r="CI1157" s="60"/>
      <c r="CJ1157" s="60"/>
      <c r="CK1157" s="60"/>
      <c r="CL1157" s="60"/>
      <c r="CM1157" s="60"/>
      <c r="CN1157" s="60"/>
      <c r="CO1157" s="60"/>
      <c r="CP1157" s="60"/>
      <c r="CQ1157" s="60"/>
      <c r="CR1157" s="60"/>
      <c r="CS1157" s="60"/>
      <c r="CT1157" s="60"/>
      <c r="CU1157" s="60"/>
      <c r="CV1157" s="60"/>
      <c r="CW1157" s="60"/>
      <c r="CX1157" s="60"/>
      <c r="CY1157" s="60"/>
      <c r="CZ1157" s="60"/>
      <c r="DA1157" s="60"/>
      <c r="DB1157" s="60"/>
      <c r="DC1157" s="60"/>
      <c r="DD1157" s="60"/>
      <c r="DE1157" s="60"/>
      <c r="DF1157" s="60"/>
      <c r="DG1157" s="60"/>
      <c r="DH1157" s="60"/>
      <c r="DI1157" s="60"/>
      <c r="DJ1157" s="60"/>
      <c r="DK1157" s="60"/>
      <c r="DL1157" s="60"/>
      <c r="DM1157" s="60"/>
      <c r="DN1157" s="60"/>
      <c r="DO1157" s="60"/>
      <c r="DP1157" s="60"/>
      <c r="DQ1157" s="60"/>
      <c r="DR1157" s="60"/>
      <c r="DS1157" s="60"/>
      <c r="DT1157" s="60"/>
      <c r="DU1157" s="60"/>
      <c r="DV1157" s="60"/>
      <c r="DW1157" s="60"/>
      <c r="DX1157" s="60"/>
      <c r="DY1157" s="60"/>
      <c r="DZ1157" s="60"/>
      <c r="EA1157" s="60"/>
      <c r="EB1157" s="60"/>
      <c r="EC1157" s="60"/>
      <c r="ED1157" s="60"/>
      <c r="EE1157" s="60"/>
      <c r="EF1157" s="60"/>
      <c r="EG1157" s="60"/>
      <c r="EH1157" s="60"/>
      <c r="EI1157" s="60"/>
      <c r="EJ1157" s="60"/>
      <c r="EK1157" s="60"/>
      <c r="EL1157" s="60"/>
    </row>
    <row r="1158" spans="41:142" ht="15" x14ac:dyDescent="0.25">
      <c r="AO1158" s="60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 s="60"/>
      <c r="BD1158" s="60"/>
      <c r="BE1158" s="60"/>
      <c r="BF1158" s="60"/>
      <c r="BG1158" s="60"/>
      <c r="BH1158" s="60"/>
      <c r="BI1158" s="60"/>
      <c r="BJ1158" s="60"/>
      <c r="BK1158" s="60"/>
      <c r="BL1158" s="60"/>
      <c r="BM1158" s="60"/>
      <c r="BN1158" s="60"/>
      <c r="BO1158" s="60"/>
      <c r="BP1158" s="60"/>
      <c r="BQ1158" s="60"/>
      <c r="BR1158" s="60"/>
      <c r="BS1158" s="60"/>
      <c r="BT1158" s="60"/>
      <c r="BU1158" s="60"/>
      <c r="BV1158" s="60"/>
      <c r="BW1158" s="60"/>
      <c r="BX1158" s="60"/>
      <c r="BY1158" s="60"/>
      <c r="BZ1158" s="60"/>
      <c r="CA1158" s="60"/>
      <c r="CB1158" s="60"/>
      <c r="CC1158" s="60"/>
      <c r="CD1158" s="60"/>
      <c r="CE1158" s="60"/>
      <c r="CF1158" s="60"/>
      <c r="CG1158" s="60"/>
      <c r="CH1158" s="60"/>
      <c r="CI1158" s="60"/>
      <c r="CJ1158" s="60"/>
      <c r="CK1158" s="60"/>
      <c r="CL1158" s="60"/>
      <c r="CM1158" s="60"/>
      <c r="CN1158" s="60"/>
      <c r="CO1158" s="60"/>
      <c r="CP1158" s="60"/>
      <c r="CQ1158" s="60"/>
      <c r="CR1158" s="60"/>
      <c r="CS1158" s="60"/>
      <c r="CT1158" s="60"/>
      <c r="CU1158" s="60"/>
      <c r="CV1158" s="60"/>
      <c r="CW1158" s="60"/>
      <c r="CX1158" s="60"/>
      <c r="CY1158" s="60"/>
      <c r="CZ1158" s="60"/>
      <c r="DA1158" s="60"/>
      <c r="DB1158" s="60"/>
      <c r="DC1158" s="60"/>
      <c r="DD1158" s="60"/>
      <c r="DE1158" s="60"/>
      <c r="DF1158" s="60"/>
      <c r="DG1158" s="60"/>
      <c r="DH1158" s="60"/>
      <c r="DI1158" s="60"/>
      <c r="DJ1158" s="60"/>
      <c r="DK1158" s="60"/>
      <c r="DL1158" s="60"/>
      <c r="DM1158" s="60"/>
      <c r="DN1158" s="60"/>
      <c r="DO1158" s="60"/>
      <c r="DP1158" s="60"/>
      <c r="DQ1158" s="60"/>
      <c r="DR1158" s="60"/>
      <c r="DS1158" s="60"/>
      <c r="DT1158" s="60"/>
      <c r="DU1158" s="60"/>
      <c r="DV1158" s="60"/>
      <c r="DW1158" s="60"/>
      <c r="DX1158" s="60"/>
      <c r="DY1158" s="60"/>
      <c r="DZ1158" s="60"/>
      <c r="EA1158" s="60"/>
      <c r="EB1158" s="60"/>
      <c r="EC1158" s="60"/>
      <c r="ED1158" s="60"/>
      <c r="EE1158" s="60"/>
      <c r="EF1158" s="60"/>
      <c r="EG1158" s="60"/>
      <c r="EH1158" s="60"/>
      <c r="EI1158" s="60"/>
      <c r="EJ1158" s="60"/>
      <c r="EK1158" s="60"/>
      <c r="EL1158" s="60"/>
    </row>
    <row r="1159" spans="41:142" ht="15" x14ac:dyDescent="0.25">
      <c r="AO1159" s="60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 s="60"/>
      <c r="BD1159" s="60"/>
      <c r="BE1159" s="60"/>
      <c r="BF1159" s="60"/>
      <c r="BG1159" s="60"/>
      <c r="BH1159" s="60"/>
      <c r="BI1159" s="60"/>
      <c r="BJ1159" s="60"/>
      <c r="BK1159" s="60"/>
      <c r="BL1159" s="60"/>
      <c r="BM1159" s="60"/>
      <c r="BN1159" s="60"/>
      <c r="BO1159" s="60"/>
      <c r="BP1159" s="60"/>
      <c r="BQ1159" s="60"/>
      <c r="BR1159" s="60"/>
      <c r="BS1159" s="60"/>
      <c r="BT1159" s="60"/>
      <c r="BU1159" s="60"/>
      <c r="BV1159" s="60"/>
      <c r="BW1159" s="60"/>
      <c r="BX1159" s="60"/>
      <c r="BY1159" s="60"/>
      <c r="BZ1159" s="60"/>
      <c r="CA1159" s="60"/>
      <c r="CB1159" s="60"/>
      <c r="CC1159" s="60"/>
      <c r="CD1159" s="60"/>
      <c r="CE1159" s="60"/>
      <c r="CF1159" s="60"/>
      <c r="CG1159" s="60"/>
      <c r="CH1159" s="60"/>
      <c r="CI1159" s="60"/>
      <c r="CJ1159" s="60"/>
      <c r="CK1159" s="60"/>
      <c r="CL1159" s="60"/>
      <c r="CM1159" s="60"/>
      <c r="CN1159" s="60"/>
      <c r="CO1159" s="60"/>
      <c r="CP1159" s="60"/>
      <c r="CQ1159" s="60"/>
      <c r="CR1159" s="60"/>
      <c r="CS1159" s="60"/>
      <c r="CT1159" s="60"/>
      <c r="CU1159" s="60"/>
      <c r="CV1159" s="60"/>
      <c r="CW1159" s="60"/>
      <c r="CX1159" s="60"/>
      <c r="CY1159" s="60"/>
      <c r="CZ1159" s="60"/>
      <c r="DA1159" s="60"/>
      <c r="DB1159" s="60"/>
      <c r="DC1159" s="60"/>
      <c r="DD1159" s="60"/>
      <c r="DE1159" s="60"/>
      <c r="DF1159" s="60"/>
      <c r="DG1159" s="60"/>
      <c r="DH1159" s="60"/>
      <c r="DI1159" s="60"/>
      <c r="DJ1159" s="60"/>
      <c r="DK1159" s="60"/>
      <c r="DL1159" s="60"/>
      <c r="DM1159" s="60"/>
      <c r="DN1159" s="60"/>
      <c r="DO1159" s="60"/>
      <c r="DP1159" s="60"/>
      <c r="DQ1159" s="60"/>
      <c r="DR1159" s="60"/>
      <c r="DS1159" s="60"/>
      <c r="DT1159" s="60"/>
      <c r="DU1159" s="60"/>
      <c r="DV1159" s="60"/>
      <c r="DW1159" s="60"/>
      <c r="DX1159" s="60"/>
      <c r="DY1159" s="60"/>
      <c r="DZ1159" s="60"/>
      <c r="EA1159" s="60"/>
      <c r="EB1159" s="60"/>
      <c r="EC1159" s="60"/>
      <c r="ED1159" s="60"/>
      <c r="EE1159" s="60"/>
      <c r="EF1159" s="60"/>
      <c r="EG1159" s="60"/>
      <c r="EH1159" s="60"/>
      <c r="EI1159" s="60"/>
      <c r="EJ1159" s="60"/>
      <c r="EK1159" s="60"/>
      <c r="EL1159" s="60"/>
    </row>
    <row r="1160" spans="41:142" ht="15" x14ac:dyDescent="0.25">
      <c r="AO1160" s="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 s="60"/>
      <c r="BD1160" s="60"/>
      <c r="BE1160" s="60"/>
      <c r="BF1160" s="60"/>
      <c r="BG1160" s="60"/>
      <c r="BH1160" s="60"/>
      <c r="BI1160" s="60"/>
      <c r="BJ1160" s="60"/>
      <c r="BK1160" s="60"/>
      <c r="BL1160" s="60"/>
      <c r="BM1160" s="60"/>
      <c r="BN1160" s="60"/>
      <c r="BO1160" s="60"/>
      <c r="BP1160" s="60"/>
      <c r="BQ1160" s="60"/>
      <c r="BR1160" s="60"/>
      <c r="BS1160" s="60"/>
      <c r="BT1160" s="60"/>
      <c r="BU1160" s="60"/>
      <c r="BV1160" s="60"/>
      <c r="BW1160" s="60"/>
      <c r="BX1160" s="60"/>
      <c r="BY1160" s="60"/>
      <c r="BZ1160" s="60"/>
      <c r="CA1160" s="60"/>
      <c r="CB1160" s="60"/>
      <c r="CC1160" s="60"/>
      <c r="CD1160" s="60"/>
      <c r="CE1160" s="60"/>
      <c r="CF1160" s="60"/>
      <c r="CG1160" s="60"/>
      <c r="CH1160" s="60"/>
      <c r="CI1160" s="60"/>
      <c r="CJ1160" s="60"/>
      <c r="CK1160" s="60"/>
      <c r="CL1160" s="60"/>
      <c r="CM1160" s="60"/>
      <c r="CN1160" s="60"/>
      <c r="CO1160" s="60"/>
      <c r="CP1160" s="60"/>
      <c r="CQ1160" s="60"/>
      <c r="CR1160" s="60"/>
      <c r="CS1160" s="60"/>
      <c r="CT1160" s="60"/>
      <c r="CU1160" s="60"/>
      <c r="CV1160" s="60"/>
      <c r="CW1160" s="60"/>
      <c r="CX1160" s="60"/>
      <c r="CY1160" s="60"/>
      <c r="CZ1160" s="60"/>
      <c r="DA1160" s="60"/>
      <c r="DB1160" s="60"/>
      <c r="DC1160" s="60"/>
      <c r="DD1160" s="60"/>
      <c r="DE1160" s="60"/>
      <c r="DF1160" s="60"/>
      <c r="DG1160" s="60"/>
      <c r="DH1160" s="60"/>
      <c r="DI1160" s="60"/>
      <c r="DJ1160" s="60"/>
      <c r="DK1160" s="60"/>
      <c r="DL1160" s="60"/>
      <c r="DM1160" s="60"/>
      <c r="DN1160" s="60"/>
      <c r="DO1160" s="60"/>
      <c r="DP1160" s="60"/>
      <c r="DQ1160" s="60"/>
      <c r="DR1160" s="60"/>
      <c r="DS1160" s="60"/>
      <c r="DT1160" s="60"/>
      <c r="DU1160" s="60"/>
      <c r="DV1160" s="60"/>
      <c r="DW1160" s="60"/>
      <c r="DX1160" s="60"/>
      <c r="DY1160" s="60"/>
      <c r="DZ1160" s="60"/>
      <c r="EA1160" s="60"/>
      <c r="EB1160" s="60"/>
      <c r="EC1160" s="60"/>
      <c r="ED1160" s="60"/>
      <c r="EE1160" s="60"/>
      <c r="EF1160" s="60"/>
      <c r="EG1160" s="60"/>
      <c r="EH1160" s="60"/>
      <c r="EI1160" s="60"/>
      <c r="EJ1160" s="60"/>
      <c r="EK1160" s="60"/>
      <c r="EL1160" s="60"/>
    </row>
    <row r="1161" spans="41:142" ht="15" x14ac:dyDescent="0.25">
      <c r="AO1161" s="60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 s="60"/>
      <c r="BD1161" s="60"/>
      <c r="BE1161" s="60"/>
      <c r="BF1161" s="60"/>
      <c r="BG1161" s="60"/>
      <c r="BH1161" s="60"/>
      <c r="BI1161" s="60"/>
      <c r="BJ1161" s="60"/>
      <c r="BK1161" s="60"/>
      <c r="BL1161" s="60"/>
      <c r="BM1161" s="60"/>
      <c r="BN1161" s="60"/>
      <c r="BO1161" s="60"/>
      <c r="BP1161" s="60"/>
      <c r="BQ1161" s="60"/>
      <c r="BR1161" s="60"/>
      <c r="BS1161" s="60"/>
      <c r="BT1161" s="60"/>
      <c r="BU1161" s="60"/>
      <c r="BV1161" s="60"/>
      <c r="BW1161" s="60"/>
      <c r="BX1161" s="60"/>
      <c r="BY1161" s="60"/>
      <c r="BZ1161" s="60"/>
      <c r="CA1161" s="60"/>
      <c r="CB1161" s="60"/>
      <c r="CC1161" s="60"/>
      <c r="CD1161" s="60"/>
      <c r="CE1161" s="60"/>
      <c r="CF1161" s="60"/>
      <c r="CG1161" s="60"/>
      <c r="CH1161" s="60"/>
      <c r="CI1161" s="60"/>
      <c r="CJ1161" s="60"/>
      <c r="CK1161" s="60"/>
      <c r="CL1161" s="60"/>
      <c r="CM1161" s="60"/>
      <c r="CN1161" s="60"/>
      <c r="CO1161" s="60"/>
      <c r="CP1161" s="60"/>
      <c r="CQ1161" s="60"/>
      <c r="CR1161" s="60"/>
      <c r="CS1161" s="60"/>
      <c r="CT1161" s="60"/>
      <c r="CU1161" s="60"/>
      <c r="CV1161" s="60"/>
      <c r="CW1161" s="60"/>
      <c r="CX1161" s="60"/>
      <c r="CY1161" s="60"/>
      <c r="CZ1161" s="60"/>
      <c r="DA1161" s="60"/>
      <c r="DB1161" s="60"/>
      <c r="DC1161" s="60"/>
      <c r="DD1161" s="60"/>
      <c r="DE1161" s="60"/>
      <c r="DF1161" s="60"/>
      <c r="DG1161" s="60"/>
      <c r="DH1161" s="60"/>
      <c r="DI1161" s="60"/>
      <c r="DJ1161" s="60"/>
      <c r="DK1161" s="60"/>
      <c r="DL1161" s="60"/>
      <c r="DM1161" s="60"/>
      <c r="DN1161" s="60"/>
      <c r="DO1161" s="60"/>
      <c r="DP1161" s="60"/>
      <c r="DQ1161" s="60"/>
      <c r="DR1161" s="60"/>
      <c r="DS1161" s="60"/>
      <c r="DT1161" s="60"/>
      <c r="DU1161" s="60"/>
      <c r="DV1161" s="60"/>
      <c r="DW1161" s="60"/>
      <c r="DX1161" s="60"/>
      <c r="DY1161" s="60"/>
      <c r="DZ1161" s="60"/>
      <c r="EA1161" s="60"/>
      <c r="EB1161" s="60"/>
      <c r="EC1161" s="60"/>
      <c r="ED1161" s="60"/>
      <c r="EE1161" s="60"/>
      <c r="EF1161" s="60"/>
      <c r="EG1161" s="60"/>
      <c r="EH1161" s="60"/>
      <c r="EI1161" s="60"/>
      <c r="EJ1161" s="60"/>
      <c r="EK1161" s="60"/>
      <c r="EL1161" s="60"/>
    </row>
    <row r="1162" spans="41:142" ht="15" x14ac:dyDescent="0.25">
      <c r="AO1162" s="60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 s="60"/>
      <c r="BD1162" s="60"/>
      <c r="BE1162" s="60"/>
      <c r="BF1162" s="60"/>
      <c r="BG1162" s="60"/>
      <c r="BH1162" s="60"/>
      <c r="BI1162" s="60"/>
      <c r="BJ1162" s="60"/>
      <c r="BK1162" s="60"/>
      <c r="BL1162" s="60"/>
      <c r="BM1162" s="60"/>
      <c r="BN1162" s="60"/>
      <c r="BO1162" s="60"/>
      <c r="BP1162" s="60"/>
      <c r="BQ1162" s="60"/>
      <c r="BR1162" s="60"/>
      <c r="BS1162" s="60"/>
      <c r="BT1162" s="60"/>
      <c r="BU1162" s="60"/>
      <c r="BV1162" s="60"/>
      <c r="BW1162" s="60"/>
      <c r="BX1162" s="60"/>
      <c r="BY1162" s="60"/>
      <c r="BZ1162" s="60"/>
      <c r="CA1162" s="60"/>
      <c r="CB1162" s="60"/>
      <c r="CC1162" s="60"/>
      <c r="CD1162" s="60"/>
      <c r="CE1162" s="60"/>
      <c r="CF1162" s="60"/>
      <c r="CG1162" s="60"/>
      <c r="CH1162" s="60"/>
      <c r="CI1162" s="60"/>
      <c r="CJ1162" s="60"/>
      <c r="CK1162" s="60"/>
      <c r="CL1162" s="60"/>
      <c r="CM1162" s="60"/>
      <c r="CN1162" s="60"/>
      <c r="CO1162" s="60"/>
      <c r="CP1162" s="60"/>
      <c r="CQ1162" s="60"/>
      <c r="CR1162" s="60"/>
      <c r="CS1162" s="60"/>
      <c r="CT1162" s="60"/>
      <c r="CU1162" s="60"/>
      <c r="CV1162" s="60"/>
      <c r="CW1162" s="60"/>
      <c r="CX1162" s="60"/>
      <c r="CY1162" s="60"/>
      <c r="CZ1162" s="60"/>
      <c r="DA1162" s="60"/>
      <c r="DB1162" s="60"/>
      <c r="DC1162" s="60"/>
      <c r="DD1162" s="60"/>
      <c r="DE1162" s="60"/>
      <c r="DF1162" s="60"/>
      <c r="DG1162" s="60"/>
      <c r="DH1162" s="60"/>
      <c r="DI1162" s="60"/>
      <c r="DJ1162" s="60"/>
      <c r="DK1162" s="60"/>
      <c r="DL1162" s="60"/>
      <c r="DM1162" s="60"/>
      <c r="DN1162" s="60"/>
      <c r="DO1162" s="60"/>
      <c r="DP1162" s="60"/>
      <c r="DQ1162" s="60"/>
      <c r="DR1162" s="60"/>
      <c r="DS1162" s="60"/>
      <c r="DT1162" s="60"/>
      <c r="DU1162" s="60"/>
      <c r="DV1162" s="60"/>
      <c r="DW1162" s="60"/>
      <c r="DX1162" s="60"/>
      <c r="DY1162" s="60"/>
      <c r="DZ1162" s="60"/>
      <c r="EA1162" s="60"/>
      <c r="EB1162" s="60"/>
      <c r="EC1162" s="60"/>
      <c r="ED1162" s="60"/>
      <c r="EE1162" s="60"/>
      <c r="EF1162" s="60"/>
      <c r="EG1162" s="60"/>
      <c r="EH1162" s="60"/>
      <c r="EI1162" s="60"/>
      <c r="EJ1162" s="60"/>
      <c r="EK1162" s="60"/>
      <c r="EL1162" s="60"/>
    </row>
    <row r="1163" spans="41:142" ht="15" x14ac:dyDescent="0.25">
      <c r="AO1163" s="60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 s="60"/>
      <c r="BD1163" s="60"/>
      <c r="BE1163" s="60"/>
      <c r="BF1163" s="60"/>
      <c r="BG1163" s="60"/>
      <c r="BH1163" s="60"/>
      <c r="BI1163" s="60"/>
      <c r="BJ1163" s="60"/>
      <c r="BK1163" s="60"/>
      <c r="BL1163" s="60"/>
      <c r="BM1163" s="60"/>
      <c r="BN1163" s="60"/>
      <c r="BO1163" s="60"/>
      <c r="BP1163" s="60"/>
      <c r="BQ1163" s="60"/>
      <c r="BR1163" s="60"/>
      <c r="BS1163" s="60"/>
      <c r="BT1163" s="60"/>
      <c r="BU1163" s="60"/>
      <c r="BV1163" s="60"/>
      <c r="BW1163" s="60"/>
      <c r="BX1163" s="60"/>
      <c r="BY1163" s="60"/>
      <c r="BZ1163" s="60"/>
      <c r="CA1163" s="60"/>
      <c r="CB1163" s="60"/>
      <c r="CC1163" s="60"/>
      <c r="CD1163" s="60"/>
      <c r="CE1163" s="60"/>
      <c r="CF1163" s="60"/>
      <c r="CG1163" s="60"/>
      <c r="CH1163" s="60"/>
      <c r="CI1163" s="60"/>
      <c r="CJ1163" s="60"/>
      <c r="CK1163" s="60"/>
      <c r="CL1163" s="60"/>
      <c r="CM1163" s="60"/>
      <c r="CN1163" s="60"/>
      <c r="CO1163" s="60"/>
      <c r="CP1163" s="60"/>
      <c r="CQ1163" s="60"/>
      <c r="CR1163" s="60"/>
      <c r="CS1163" s="60"/>
      <c r="CT1163" s="60"/>
      <c r="CU1163" s="60"/>
      <c r="CV1163" s="60"/>
      <c r="CW1163" s="60"/>
      <c r="CX1163" s="60"/>
      <c r="CY1163" s="60"/>
      <c r="CZ1163" s="60"/>
      <c r="DA1163" s="60"/>
      <c r="DB1163" s="60"/>
      <c r="DC1163" s="60"/>
      <c r="DD1163" s="60"/>
      <c r="DE1163" s="60"/>
      <c r="DF1163" s="60"/>
      <c r="DG1163" s="60"/>
      <c r="DH1163" s="60"/>
      <c r="DI1163" s="60"/>
      <c r="DJ1163" s="60"/>
      <c r="DK1163" s="60"/>
      <c r="DL1163" s="60"/>
      <c r="DM1163" s="60"/>
      <c r="DN1163" s="60"/>
      <c r="DO1163" s="60"/>
      <c r="DP1163" s="60"/>
      <c r="DQ1163" s="60"/>
      <c r="DR1163" s="60"/>
      <c r="DS1163" s="60"/>
      <c r="DT1163" s="60"/>
      <c r="DU1163" s="60"/>
      <c r="DV1163" s="60"/>
      <c r="DW1163" s="60"/>
      <c r="DX1163" s="60"/>
      <c r="DY1163" s="60"/>
      <c r="DZ1163" s="60"/>
      <c r="EA1163" s="60"/>
      <c r="EB1163" s="60"/>
      <c r="EC1163" s="60"/>
      <c r="ED1163" s="60"/>
      <c r="EE1163" s="60"/>
      <c r="EF1163" s="60"/>
      <c r="EG1163" s="60"/>
      <c r="EH1163" s="60"/>
      <c r="EI1163" s="60"/>
      <c r="EJ1163" s="60"/>
      <c r="EK1163" s="60"/>
      <c r="EL1163" s="60"/>
    </row>
    <row r="1164" spans="41:142" ht="15" x14ac:dyDescent="0.25">
      <c r="AO1164" s="60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 s="60"/>
      <c r="BD1164" s="60"/>
      <c r="BE1164" s="60"/>
      <c r="BF1164" s="60"/>
      <c r="BG1164" s="60"/>
      <c r="BH1164" s="60"/>
      <c r="BI1164" s="60"/>
      <c r="BJ1164" s="60"/>
      <c r="BK1164" s="60"/>
      <c r="BL1164" s="60"/>
      <c r="BM1164" s="60"/>
      <c r="BN1164" s="60"/>
      <c r="BO1164" s="60"/>
      <c r="BP1164" s="60"/>
      <c r="BQ1164" s="60"/>
      <c r="BR1164" s="60"/>
      <c r="BS1164" s="60"/>
      <c r="BT1164" s="60"/>
      <c r="BU1164" s="60"/>
      <c r="BV1164" s="60"/>
      <c r="BW1164" s="60"/>
      <c r="BX1164" s="60"/>
      <c r="BY1164" s="60"/>
      <c r="BZ1164" s="60"/>
      <c r="CA1164" s="60"/>
      <c r="CB1164" s="60"/>
      <c r="CC1164" s="60"/>
      <c r="CD1164" s="60"/>
      <c r="CE1164" s="60"/>
      <c r="CF1164" s="60"/>
      <c r="CG1164" s="60"/>
      <c r="CH1164" s="60"/>
      <c r="CI1164" s="60"/>
      <c r="CJ1164" s="60"/>
      <c r="CK1164" s="60"/>
      <c r="CL1164" s="60"/>
      <c r="CM1164" s="60"/>
      <c r="CN1164" s="60"/>
      <c r="CO1164" s="60"/>
      <c r="CP1164" s="60"/>
      <c r="CQ1164" s="60"/>
      <c r="CR1164" s="60"/>
      <c r="CS1164" s="60"/>
      <c r="CT1164" s="60"/>
      <c r="CU1164" s="60"/>
      <c r="CV1164" s="60"/>
      <c r="CW1164" s="60"/>
      <c r="CX1164" s="60"/>
      <c r="CY1164" s="60"/>
      <c r="CZ1164" s="60"/>
      <c r="DA1164" s="60"/>
      <c r="DB1164" s="60"/>
      <c r="DC1164" s="60"/>
      <c r="DD1164" s="60"/>
      <c r="DE1164" s="60"/>
      <c r="DF1164" s="60"/>
      <c r="DG1164" s="60"/>
      <c r="DH1164" s="60"/>
      <c r="DI1164" s="60"/>
      <c r="DJ1164" s="60"/>
      <c r="DK1164" s="60"/>
      <c r="DL1164" s="60"/>
      <c r="DM1164" s="60"/>
      <c r="DN1164" s="60"/>
      <c r="DO1164" s="60"/>
      <c r="DP1164" s="60"/>
      <c r="DQ1164" s="60"/>
      <c r="DR1164" s="60"/>
      <c r="DS1164" s="60"/>
      <c r="DT1164" s="60"/>
      <c r="DU1164" s="60"/>
      <c r="DV1164" s="60"/>
      <c r="DW1164" s="60"/>
      <c r="DX1164" s="60"/>
      <c r="DY1164" s="60"/>
      <c r="DZ1164" s="60"/>
      <c r="EA1164" s="60"/>
      <c r="EB1164" s="60"/>
      <c r="EC1164" s="60"/>
      <c r="ED1164" s="60"/>
      <c r="EE1164" s="60"/>
      <c r="EF1164" s="60"/>
      <c r="EG1164" s="60"/>
      <c r="EH1164" s="60"/>
      <c r="EI1164" s="60"/>
      <c r="EJ1164" s="60"/>
      <c r="EK1164" s="60"/>
      <c r="EL1164" s="60"/>
    </row>
    <row r="1165" spans="41:142" ht="15" x14ac:dyDescent="0.25">
      <c r="AO1165" s="60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 s="60"/>
      <c r="BD1165" s="60"/>
      <c r="BE1165" s="60"/>
      <c r="BF1165" s="60"/>
      <c r="BG1165" s="60"/>
      <c r="BH1165" s="60"/>
      <c r="BI1165" s="60"/>
      <c r="BJ1165" s="60"/>
      <c r="BK1165" s="60"/>
      <c r="BL1165" s="60"/>
      <c r="BM1165" s="60"/>
      <c r="BN1165" s="60"/>
      <c r="BO1165" s="60"/>
      <c r="BP1165" s="60"/>
      <c r="BQ1165" s="60"/>
      <c r="BR1165" s="60"/>
      <c r="BS1165" s="60"/>
      <c r="BT1165" s="60"/>
      <c r="BU1165" s="60"/>
      <c r="BV1165" s="60"/>
      <c r="BW1165" s="60"/>
      <c r="BX1165" s="60"/>
      <c r="BY1165" s="60"/>
      <c r="BZ1165" s="60"/>
      <c r="CA1165" s="60"/>
      <c r="CB1165" s="60"/>
      <c r="CC1165" s="60"/>
      <c r="CD1165" s="60"/>
      <c r="CE1165" s="60"/>
      <c r="CF1165" s="60"/>
      <c r="CG1165" s="60"/>
      <c r="CH1165" s="60"/>
      <c r="CI1165" s="60"/>
      <c r="CJ1165" s="60"/>
      <c r="CK1165" s="60"/>
      <c r="CL1165" s="60"/>
      <c r="CM1165" s="60"/>
      <c r="CN1165" s="60"/>
      <c r="CO1165" s="60"/>
      <c r="CP1165" s="60"/>
      <c r="CQ1165" s="60"/>
      <c r="CR1165" s="60"/>
      <c r="CS1165" s="60"/>
      <c r="CT1165" s="60"/>
      <c r="CU1165" s="60"/>
      <c r="CV1165" s="60"/>
      <c r="CW1165" s="60"/>
      <c r="CX1165" s="60"/>
      <c r="CY1165" s="60"/>
      <c r="CZ1165" s="60"/>
      <c r="DA1165" s="60"/>
      <c r="DB1165" s="60"/>
      <c r="DC1165" s="60"/>
      <c r="DD1165" s="60"/>
      <c r="DE1165" s="60"/>
      <c r="DF1165" s="60"/>
      <c r="DG1165" s="60"/>
      <c r="DH1165" s="60"/>
      <c r="DI1165" s="60"/>
      <c r="DJ1165" s="60"/>
      <c r="DK1165" s="60"/>
      <c r="DL1165" s="60"/>
      <c r="DM1165" s="60"/>
      <c r="DN1165" s="60"/>
      <c r="DO1165" s="60"/>
      <c r="DP1165" s="60"/>
      <c r="DQ1165" s="60"/>
      <c r="DR1165" s="60"/>
      <c r="DS1165" s="60"/>
      <c r="DT1165" s="60"/>
      <c r="DU1165" s="60"/>
      <c r="DV1165" s="60"/>
      <c r="DW1165" s="60"/>
      <c r="DX1165" s="60"/>
      <c r="DY1165" s="60"/>
      <c r="DZ1165" s="60"/>
      <c r="EA1165" s="60"/>
      <c r="EB1165" s="60"/>
      <c r="EC1165" s="60"/>
      <c r="ED1165" s="60"/>
      <c r="EE1165" s="60"/>
      <c r="EF1165" s="60"/>
      <c r="EG1165" s="60"/>
      <c r="EH1165" s="60"/>
      <c r="EI1165" s="60"/>
      <c r="EJ1165" s="60"/>
      <c r="EK1165" s="60"/>
      <c r="EL1165" s="60"/>
    </row>
    <row r="1166" spans="41:142" ht="15" x14ac:dyDescent="0.25">
      <c r="AO1166" s="60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 s="60"/>
      <c r="BD1166" s="60"/>
      <c r="BE1166" s="60"/>
      <c r="BF1166" s="60"/>
      <c r="BG1166" s="60"/>
      <c r="BH1166" s="60"/>
      <c r="BI1166" s="60"/>
      <c r="BJ1166" s="60"/>
      <c r="BK1166" s="60"/>
      <c r="BL1166" s="60"/>
      <c r="BM1166" s="60"/>
      <c r="BN1166" s="60"/>
      <c r="BO1166" s="60"/>
      <c r="BP1166" s="60"/>
      <c r="BQ1166" s="60"/>
      <c r="BR1166" s="60"/>
      <c r="BS1166" s="60"/>
      <c r="BT1166" s="60"/>
      <c r="BU1166" s="60"/>
      <c r="BV1166" s="60"/>
      <c r="BW1166" s="60"/>
      <c r="BX1166" s="60"/>
      <c r="BY1166" s="60"/>
      <c r="BZ1166" s="60"/>
      <c r="CA1166" s="60"/>
      <c r="CB1166" s="60"/>
      <c r="CC1166" s="60"/>
      <c r="CD1166" s="60"/>
      <c r="CE1166" s="60"/>
      <c r="CF1166" s="60"/>
      <c r="CG1166" s="60"/>
      <c r="CH1166" s="60"/>
      <c r="CI1166" s="60"/>
      <c r="CJ1166" s="60"/>
      <c r="CK1166" s="60"/>
      <c r="CL1166" s="60"/>
      <c r="CM1166" s="60"/>
      <c r="CN1166" s="60"/>
      <c r="CO1166" s="60"/>
      <c r="CP1166" s="60"/>
      <c r="CQ1166" s="60"/>
      <c r="CR1166" s="60"/>
      <c r="CS1166" s="60"/>
      <c r="CT1166" s="60"/>
      <c r="CU1166" s="60"/>
      <c r="CV1166" s="60"/>
      <c r="CW1166" s="60"/>
      <c r="CX1166" s="60"/>
      <c r="CY1166" s="60"/>
      <c r="CZ1166" s="60"/>
      <c r="DA1166" s="60"/>
      <c r="DB1166" s="60"/>
      <c r="DC1166" s="60"/>
      <c r="DD1166" s="60"/>
      <c r="DE1166" s="60"/>
      <c r="DF1166" s="60"/>
      <c r="DG1166" s="60"/>
      <c r="DH1166" s="60"/>
      <c r="DI1166" s="60"/>
      <c r="DJ1166" s="60"/>
      <c r="DK1166" s="60"/>
      <c r="DL1166" s="60"/>
      <c r="DM1166" s="60"/>
      <c r="DN1166" s="60"/>
      <c r="DO1166" s="60"/>
      <c r="DP1166" s="60"/>
      <c r="DQ1166" s="60"/>
      <c r="DR1166" s="60"/>
      <c r="DS1166" s="60"/>
      <c r="DT1166" s="60"/>
      <c r="DU1166" s="60"/>
      <c r="DV1166" s="60"/>
      <c r="DW1166" s="60"/>
      <c r="DX1166" s="60"/>
      <c r="DY1166" s="60"/>
      <c r="DZ1166" s="60"/>
      <c r="EA1166" s="60"/>
      <c r="EB1166" s="60"/>
      <c r="EC1166" s="60"/>
      <c r="ED1166" s="60"/>
      <c r="EE1166" s="60"/>
      <c r="EF1166" s="60"/>
      <c r="EG1166" s="60"/>
      <c r="EH1166" s="60"/>
      <c r="EI1166" s="60"/>
      <c r="EJ1166" s="60"/>
      <c r="EK1166" s="60"/>
      <c r="EL1166" s="60"/>
    </row>
    <row r="1167" spans="41:142" ht="15" x14ac:dyDescent="0.25">
      <c r="AO1167" s="60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 s="60"/>
      <c r="BD1167" s="60"/>
      <c r="BE1167" s="60"/>
      <c r="BF1167" s="60"/>
      <c r="BG1167" s="60"/>
      <c r="BH1167" s="60"/>
      <c r="BI1167" s="60"/>
      <c r="BJ1167" s="60"/>
      <c r="BK1167" s="60"/>
      <c r="BL1167" s="60"/>
      <c r="BM1167" s="60"/>
      <c r="BN1167" s="60"/>
      <c r="BO1167" s="60"/>
      <c r="BP1167" s="60"/>
      <c r="BQ1167" s="60"/>
      <c r="BR1167" s="60"/>
      <c r="BS1167" s="60"/>
      <c r="BT1167" s="60"/>
      <c r="BU1167" s="60"/>
      <c r="BV1167" s="60"/>
      <c r="BW1167" s="60"/>
      <c r="BX1167" s="60"/>
      <c r="BY1167" s="60"/>
      <c r="BZ1167" s="60"/>
      <c r="CA1167" s="60"/>
      <c r="CB1167" s="60"/>
      <c r="CC1167" s="60"/>
      <c r="CD1167" s="60"/>
      <c r="CE1167" s="60"/>
      <c r="CF1167" s="60"/>
      <c r="CG1167" s="60"/>
      <c r="CH1167" s="60"/>
      <c r="CI1167" s="60"/>
      <c r="CJ1167" s="60"/>
      <c r="CK1167" s="60"/>
      <c r="CL1167" s="60"/>
      <c r="CM1167" s="60"/>
      <c r="CN1167" s="60"/>
      <c r="CO1167" s="60"/>
      <c r="CP1167" s="60"/>
      <c r="CQ1167" s="60"/>
      <c r="CR1167" s="60"/>
      <c r="CS1167" s="60"/>
      <c r="CT1167" s="60"/>
      <c r="CU1167" s="60"/>
      <c r="CV1167" s="60"/>
      <c r="CW1167" s="60"/>
      <c r="CX1167" s="60"/>
      <c r="CY1167" s="60"/>
      <c r="CZ1167" s="60"/>
      <c r="DA1167" s="60"/>
      <c r="DB1167" s="60"/>
      <c r="DC1167" s="60"/>
      <c r="DD1167" s="60"/>
      <c r="DE1167" s="60"/>
      <c r="DF1167" s="60"/>
      <c r="DG1167" s="60"/>
      <c r="DH1167" s="60"/>
      <c r="DI1167" s="60"/>
      <c r="DJ1167" s="60"/>
      <c r="DK1167" s="60"/>
      <c r="DL1167" s="60"/>
      <c r="DM1167" s="60"/>
      <c r="DN1167" s="60"/>
      <c r="DO1167" s="60"/>
      <c r="DP1167" s="60"/>
      <c r="DQ1167" s="60"/>
      <c r="DR1167" s="60"/>
      <c r="DS1167" s="60"/>
      <c r="DT1167" s="60"/>
      <c r="DU1167" s="60"/>
      <c r="DV1167" s="60"/>
      <c r="DW1167" s="60"/>
      <c r="DX1167" s="60"/>
      <c r="DY1167" s="60"/>
      <c r="DZ1167" s="60"/>
      <c r="EA1167" s="60"/>
      <c r="EB1167" s="60"/>
      <c r="EC1167" s="60"/>
      <c r="ED1167" s="60"/>
      <c r="EE1167" s="60"/>
      <c r="EF1167" s="60"/>
      <c r="EG1167" s="60"/>
      <c r="EH1167" s="60"/>
      <c r="EI1167" s="60"/>
      <c r="EJ1167" s="60"/>
      <c r="EK1167" s="60"/>
      <c r="EL1167" s="60"/>
    </row>
    <row r="1168" spans="41:142" ht="15" x14ac:dyDescent="0.25">
      <c r="AO1168" s="60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 s="60"/>
      <c r="BD1168" s="60"/>
      <c r="BE1168" s="60"/>
      <c r="BF1168" s="60"/>
      <c r="BG1168" s="60"/>
      <c r="BH1168" s="60"/>
      <c r="BI1168" s="60"/>
      <c r="BJ1168" s="60"/>
      <c r="BK1168" s="60"/>
      <c r="BL1168" s="60"/>
      <c r="BM1168" s="60"/>
      <c r="BN1168" s="60"/>
      <c r="BO1168" s="60"/>
      <c r="BP1168" s="60"/>
      <c r="BQ1168" s="60"/>
      <c r="BR1168" s="60"/>
      <c r="BS1168" s="60"/>
      <c r="BT1168" s="60"/>
      <c r="BU1168" s="60"/>
      <c r="BV1168" s="60"/>
      <c r="BW1168" s="60"/>
      <c r="BX1168" s="60"/>
      <c r="BY1168" s="60"/>
      <c r="BZ1168" s="60"/>
      <c r="CA1168" s="60"/>
      <c r="CB1168" s="60"/>
      <c r="CC1168" s="60"/>
      <c r="CD1168" s="60"/>
      <c r="CE1168" s="60"/>
      <c r="CF1168" s="60"/>
      <c r="CG1168" s="60"/>
      <c r="CH1168" s="60"/>
      <c r="CI1168" s="60"/>
      <c r="CJ1168" s="60"/>
      <c r="CK1168" s="60"/>
      <c r="CL1168" s="60"/>
      <c r="CM1168" s="60"/>
      <c r="CN1168" s="60"/>
      <c r="CO1168" s="60"/>
      <c r="CP1168" s="60"/>
      <c r="CQ1168" s="60"/>
      <c r="CR1168" s="60"/>
      <c r="CS1168" s="60"/>
      <c r="CT1168" s="60"/>
      <c r="CU1168" s="60"/>
      <c r="CV1168" s="60"/>
      <c r="CW1168" s="60"/>
      <c r="CX1168" s="60"/>
      <c r="CY1168" s="60"/>
      <c r="CZ1168" s="60"/>
      <c r="DA1168" s="60"/>
      <c r="DB1168" s="60"/>
      <c r="DC1168" s="60"/>
      <c r="DD1168" s="60"/>
      <c r="DE1168" s="60"/>
      <c r="DF1168" s="60"/>
      <c r="DG1168" s="60"/>
      <c r="DH1168" s="60"/>
      <c r="DI1168" s="60"/>
      <c r="DJ1168" s="60"/>
      <c r="DK1168" s="60"/>
      <c r="DL1168" s="60"/>
      <c r="DM1168" s="60"/>
      <c r="DN1168" s="60"/>
      <c r="DO1168" s="60"/>
      <c r="DP1168" s="60"/>
      <c r="DQ1168" s="60"/>
      <c r="DR1168" s="60"/>
      <c r="DS1168" s="60"/>
      <c r="DT1168" s="60"/>
      <c r="DU1168" s="60"/>
      <c r="DV1168" s="60"/>
      <c r="DW1168" s="60"/>
      <c r="DX1168" s="60"/>
      <c r="DY1168" s="60"/>
      <c r="DZ1168" s="60"/>
      <c r="EA1168" s="60"/>
      <c r="EB1168" s="60"/>
      <c r="EC1168" s="60"/>
      <c r="ED1168" s="60"/>
      <c r="EE1168" s="60"/>
      <c r="EF1168" s="60"/>
      <c r="EG1168" s="60"/>
      <c r="EH1168" s="60"/>
      <c r="EI1168" s="60"/>
      <c r="EJ1168" s="60"/>
      <c r="EK1168" s="60"/>
      <c r="EL1168" s="60"/>
    </row>
    <row r="1169" spans="41:142" ht="15" x14ac:dyDescent="0.25">
      <c r="AO1169" s="60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 s="60"/>
      <c r="BD1169" s="60"/>
      <c r="BE1169" s="60"/>
      <c r="BF1169" s="60"/>
      <c r="BG1169" s="60"/>
      <c r="BH1169" s="60"/>
      <c r="BI1169" s="60"/>
      <c r="BJ1169" s="60"/>
      <c r="BK1169" s="60"/>
      <c r="BL1169" s="60"/>
      <c r="BM1169" s="60"/>
      <c r="BN1169" s="60"/>
      <c r="BO1169" s="60"/>
      <c r="BP1169" s="60"/>
      <c r="BQ1169" s="60"/>
      <c r="BR1169" s="60"/>
      <c r="BS1169" s="60"/>
      <c r="BT1169" s="60"/>
      <c r="BU1169" s="60"/>
      <c r="BV1169" s="60"/>
      <c r="BW1169" s="60"/>
      <c r="BX1169" s="60"/>
      <c r="BY1169" s="60"/>
      <c r="BZ1169" s="60"/>
      <c r="CA1169" s="60"/>
      <c r="CB1169" s="60"/>
      <c r="CC1169" s="60"/>
      <c r="CD1169" s="60"/>
      <c r="CE1169" s="60"/>
      <c r="CF1169" s="60"/>
      <c r="CG1169" s="60"/>
      <c r="CH1169" s="60"/>
      <c r="CI1169" s="60"/>
      <c r="CJ1169" s="60"/>
      <c r="CK1169" s="60"/>
      <c r="CL1169" s="60"/>
      <c r="CM1169" s="60"/>
      <c r="CN1169" s="60"/>
      <c r="CO1169" s="60"/>
      <c r="CP1169" s="60"/>
      <c r="CQ1169" s="60"/>
      <c r="CR1169" s="60"/>
      <c r="CS1169" s="60"/>
      <c r="CT1169" s="60"/>
      <c r="CU1169" s="60"/>
      <c r="CV1169" s="60"/>
      <c r="CW1169" s="60"/>
      <c r="CX1169" s="60"/>
      <c r="CY1169" s="60"/>
      <c r="CZ1169" s="60"/>
      <c r="DA1169" s="60"/>
      <c r="DB1169" s="60"/>
      <c r="DC1169" s="60"/>
      <c r="DD1169" s="60"/>
      <c r="DE1169" s="60"/>
      <c r="DF1169" s="60"/>
      <c r="DG1169" s="60"/>
      <c r="DH1169" s="60"/>
      <c r="DI1169" s="60"/>
      <c r="DJ1169" s="60"/>
      <c r="DK1169" s="60"/>
      <c r="DL1169" s="60"/>
      <c r="DM1169" s="60"/>
      <c r="DN1169" s="60"/>
      <c r="DO1169" s="60"/>
      <c r="DP1169" s="60"/>
      <c r="DQ1169" s="60"/>
      <c r="DR1169" s="60"/>
      <c r="DS1169" s="60"/>
      <c r="DT1169" s="60"/>
      <c r="DU1169" s="60"/>
      <c r="DV1169" s="60"/>
      <c r="DW1169" s="60"/>
      <c r="DX1169" s="60"/>
      <c r="DY1169" s="60"/>
      <c r="DZ1169" s="60"/>
      <c r="EA1169" s="60"/>
      <c r="EB1169" s="60"/>
      <c r="EC1169" s="60"/>
      <c r="ED1169" s="60"/>
      <c r="EE1169" s="60"/>
      <c r="EF1169" s="60"/>
      <c r="EG1169" s="60"/>
      <c r="EH1169" s="60"/>
      <c r="EI1169" s="60"/>
      <c r="EJ1169" s="60"/>
      <c r="EK1169" s="60"/>
      <c r="EL1169" s="60"/>
    </row>
    <row r="1170" spans="41:142" ht="15" x14ac:dyDescent="0.25">
      <c r="AO1170" s="6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 s="60"/>
      <c r="BD1170" s="60"/>
      <c r="BE1170" s="60"/>
      <c r="BF1170" s="60"/>
      <c r="BG1170" s="60"/>
      <c r="BH1170" s="60"/>
      <c r="BI1170" s="60"/>
      <c r="BJ1170" s="60"/>
      <c r="BK1170" s="60"/>
      <c r="BL1170" s="60"/>
      <c r="BM1170" s="60"/>
      <c r="BN1170" s="60"/>
      <c r="BO1170" s="60"/>
      <c r="BP1170" s="60"/>
      <c r="BQ1170" s="60"/>
      <c r="BR1170" s="60"/>
      <c r="BS1170" s="60"/>
      <c r="BT1170" s="60"/>
      <c r="BU1170" s="60"/>
      <c r="BV1170" s="60"/>
      <c r="BW1170" s="60"/>
      <c r="BX1170" s="60"/>
      <c r="BY1170" s="60"/>
      <c r="BZ1170" s="60"/>
      <c r="CA1170" s="60"/>
      <c r="CB1170" s="60"/>
      <c r="CC1170" s="60"/>
      <c r="CD1170" s="60"/>
      <c r="CE1170" s="60"/>
      <c r="CF1170" s="60"/>
      <c r="CG1170" s="60"/>
      <c r="CH1170" s="60"/>
      <c r="CI1170" s="60"/>
      <c r="CJ1170" s="60"/>
      <c r="CK1170" s="60"/>
      <c r="CL1170" s="60"/>
      <c r="CM1170" s="60"/>
      <c r="CN1170" s="60"/>
      <c r="CO1170" s="60"/>
      <c r="CP1170" s="60"/>
      <c r="CQ1170" s="60"/>
      <c r="CR1170" s="60"/>
      <c r="CS1170" s="60"/>
      <c r="CT1170" s="60"/>
      <c r="CU1170" s="60"/>
      <c r="CV1170" s="60"/>
      <c r="CW1170" s="60"/>
      <c r="CX1170" s="60"/>
      <c r="CY1170" s="60"/>
      <c r="CZ1170" s="60"/>
      <c r="DA1170" s="60"/>
      <c r="DB1170" s="60"/>
      <c r="DC1170" s="60"/>
      <c r="DD1170" s="60"/>
      <c r="DE1170" s="60"/>
      <c r="DF1170" s="60"/>
      <c r="DG1170" s="60"/>
      <c r="DH1170" s="60"/>
      <c r="DI1170" s="60"/>
      <c r="DJ1170" s="60"/>
      <c r="DK1170" s="60"/>
      <c r="DL1170" s="60"/>
      <c r="DM1170" s="60"/>
      <c r="DN1170" s="60"/>
      <c r="DO1170" s="60"/>
      <c r="DP1170" s="60"/>
      <c r="DQ1170" s="60"/>
      <c r="DR1170" s="60"/>
      <c r="DS1170" s="60"/>
      <c r="DT1170" s="60"/>
      <c r="DU1170" s="60"/>
      <c r="DV1170" s="60"/>
      <c r="DW1170" s="60"/>
      <c r="DX1170" s="60"/>
      <c r="DY1170" s="60"/>
      <c r="DZ1170" s="60"/>
      <c r="EA1170" s="60"/>
      <c r="EB1170" s="60"/>
      <c r="EC1170" s="60"/>
      <c r="ED1170" s="60"/>
      <c r="EE1170" s="60"/>
      <c r="EF1170" s="60"/>
      <c r="EG1170" s="60"/>
      <c r="EH1170" s="60"/>
      <c r="EI1170" s="60"/>
      <c r="EJ1170" s="60"/>
      <c r="EK1170" s="60"/>
      <c r="EL1170" s="60"/>
    </row>
    <row r="1171" spans="41:142" ht="15" x14ac:dyDescent="0.25">
      <c r="AO1171" s="60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 s="60"/>
      <c r="BD1171" s="60"/>
      <c r="BE1171" s="60"/>
      <c r="BF1171" s="60"/>
      <c r="BG1171" s="60"/>
      <c r="BH1171" s="60"/>
      <c r="BI1171" s="60"/>
      <c r="BJ1171" s="60"/>
      <c r="BK1171" s="60"/>
      <c r="BL1171" s="60"/>
      <c r="BM1171" s="60"/>
      <c r="BN1171" s="60"/>
      <c r="BO1171" s="60"/>
      <c r="BP1171" s="60"/>
      <c r="BQ1171" s="60"/>
      <c r="BR1171" s="60"/>
      <c r="BS1171" s="60"/>
      <c r="BT1171" s="60"/>
      <c r="BU1171" s="60"/>
      <c r="BV1171" s="60"/>
      <c r="BW1171" s="60"/>
      <c r="BX1171" s="60"/>
      <c r="BY1171" s="60"/>
      <c r="BZ1171" s="60"/>
      <c r="CA1171" s="60"/>
      <c r="CB1171" s="60"/>
      <c r="CC1171" s="60"/>
      <c r="CD1171" s="60"/>
      <c r="CE1171" s="60"/>
      <c r="CF1171" s="60"/>
      <c r="CG1171" s="60"/>
      <c r="CH1171" s="60"/>
      <c r="CI1171" s="60"/>
      <c r="CJ1171" s="60"/>
      <c r="CK1171" s="60"/>
      <c r="CL1171" s="60"/>
      <c r="CM1171" s="60"/>
      <c r="CN1171" s="60"/>
      <c r="CO1171" s="60"/>
      <c r="CP1171" s="60"/>
      <c r="CQ1171" s="60"/>
      <c r="CR1171" s="60"/>
      <c r="CS1171" s="60"/>
      <c r="CT1171" s="60"/>
      <c r="CU1171" s="60"/>
      <c r="CV1171" s="60"/>
      <c r="CW1171" s="60"/>
      <c r="CX1171" s="60"/>
      <c r="CY1171" s="60"/>
      <c r="CZ1171" s="60"/>
      <c r="DA1171" s="60"/>
      <c r="DB1171" s="60"/>
      <c r="DC1171" s="60"/>
      <c r="DD1171" s="60"/>
      <c r="DE1171" s="60"/>
      <c r="DF1171" s="60"/>
      <c r="DG1171" s="60"/>
      <c r="DH1171" s="60"/>
      <c r="DI1171" s="60"/>
      <c r="DJ1171" s="60"/>
      <c r="DK1171" s="60"/>
      <c r="DL1171" s="60"/>
      <c r="DM1171" s="60"/>
      <c r="DN1171" s="60"/>
      <c r="DO1171" s="60"/>
      <c r="DP1171" s="60"/>
      <c r="DQ1171" s="60"/>
      <c r="DR1171" s="60"/>
      <c r="DS1171" s="60"/>
      <c r="DT1171" s="60"/>
      <c r="DU1171" s="60"/>
      <c r="DV1171" s="60"/>
      <c r="DW1171" s="60"/>
      <c r="DX1171" s="60"/>
      <c r="DY1171" s="60"/>
      <c r="DZ1171" s="60"/>
      <c r="EA1171" s="60"/>
      <c r="EB1171" s="60"/>
      <c r="EC1171" s="60"/>
      <c r="ED1171" s="60"/>
      <c r="EE1171" s="60"/>
      <c r="EF1171" s="60"/>
      <c r="EG1171" s="60"/>
      <c r="EH1171" s="60"/>
      <c r="EI1171" s="60"/>
      <c r="EJ1171" s="60"/>
      <c r="EK1171" s="60"/>
      <c r="EL1171" s="60"/>
    </row>
    <row r="1172" spans="41:142" ht="15" x14ac:dyDescent="0.25">
      <c r="AO1172" s="60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 s="60"/>
      <c r="BD1172" s="60"/>
      <c r="BE1172" s="60"/>
      <c r="BF1172" s="60"/>
      <c r="BG1172" s="60"/>
      <c r="BH1172" s="60"/>
      <c r="BI1172" s="60"/>
      <c r="BJ1172" s="60"/>
      <c r="BK1172" s="60"/>
      <c r="BL1172" s="60"/>
      <c r="BM1172" s="60"/>
      <c r="BN1172" s="60"/>
      <c r="BO1172" s="60"/>
      <c r="BP1172" s="60"/>
      <c r="BQ1172" s="60"/>
      <c r="BR1172" s="60"/>
      <c r="BS1172" s="60"/>
      <c r="BT1172" s="60"/>
      <c r="BU1172" s="60"/>
      <c r="BV1172" s="60"/>
      <c r="BW1172" s="60"/>
      <c r="BX1172" s="60"/>
      <c r="BY1172" s="60"/>
      <c r="BZ1172" s="60"/>
      <c r="CA1172" s="60"/>
      <c r="CB1172" s="60"/>
      <c r="CC1172" s="60"/>
      <c r="CD1172" s="60"/>
      <c r="CE1172" s="60"/>
      <c r="CF1172" s="60"/>
      <c r="CG1172" s="60"/>
      <c r="CH1172" s="60"/>
      <c r="CI1172" s="60"/>
      <c r="CJ1172" s="60"/>
      <c r="CK1172" s="60"/>
      <c r="CL1172" s="60"/>
      <c r="CM1172" s="60"/>
      <c r="CN1172" s="60"/>
      <c r="CO1172" s="60"/>
      <c r="CP1172" s="60"/>
      <c r="CQ1172" s="60"/>
      <c r="CR1172" s="60"/>
      <c r="CS1172" s="60"/>
      <c r="CT1172" s="60"/>
      <c r="CU1172" s="60"/>
      <c r="CV1172" s="60"/>
      <c r="CW1172" s="60"/>
      <c r="CX1172" s="60"/>
      <c r="CY1172" s="60"/>
      <c r="CZ1172" s="60"/>
      <c r="DA1172" s="60"/>
      <c r="DB1172" s="60"/>
      <c r="DC1172" s="60"/>
      <c r="DD1172" s="60"/>
      <c r="DE1172" s="60"/>
      <c r="DF1172" s="60"/>
      <c r="DG1172" s="60"/>
      <c r="DH1172" s="60"/>
      <c r="DI1172" s="60"/>
      <c r="DJ1172" s="60"/>
      <c r="DK1172" s="60"/>
      <c r="DL1172" s="60"/>
      <c r="DM1172" s="60"/>
      <c r="DN1172" s="60"/>
      <c r="DO1172" s="60"/>
      <c r="DP1172" s="60"/>
      <c r="DQ1172" s="60"/>
      <c r="DR1172" s="60"/>
      <c r="DS1172" s="60"/>
      <c r="DT1172" s="60"/>
      <c r="DU1172" s="60"/>
      <c r="DV1172" s="60"/>
      <c r="DW1172" s="60"/>
      <c r="DX1172" s="60"/>
      <c r="DY1172" s="60"/>
      <c r="DZ1172" s="60"/>
      <c r="EA1172" s="60"/>
      <c r="EB1172" s="60"/>
      <c r="EC1172" s="60"/>
      <c r="ED1172" s="60"/>
      <c r="EE1172" s="60"/>
      <c r="EF1172" s="60"/>
      <c r="EG1172" s="60"/>
      <c r="EH1172" s="60"/>
      <c r="EI1172" s="60"/>
      <c r="EJ1172" s="60"/>
      <c r="EK1172" s="60"/>
      <c r="EL1172" s="60"/>
    </row>
    <row r="1173" spans="41:142" ht="15" x14ac:dyDescent="0.25">
      <c r="AO1173" s="60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 s="60"/>
      <c r="BD1173" s="60"/>
      <c r="BE1173" s="60"/>
      <c r="BF1173" s="60"/>
      <c r="BG1173" s="60"/>
      <c r="BH1173" s="60"/>
      <c r="BI1173" s="60"/>
      <c r="BJ1173" s="60"/>
      <c r="BK1173" s="60"/>
      <c r="BL1173" s="60"/>
      <c r="BM1173" s="60"/>
      <c r="BN1173" s="60"/>
      <c r="BO1173" s="60"/>
      <c r="BP1173" s="60"/>
      <c r="BQ1173" s="60"/>
      <c r="BR1173" s="60"/>
      <c r="BS1173" s="60"/>
      <c r="BT1173" s="60"/>
      <c r="BU1173" s="60"/>
      <c r="BV1173" s="60"/>
      <c r="BW1173" s="60"/>
      <c r="BX1173" s="60"/>
      <c r="BY1173" s="60"/>
      <c r="BZ1173" s="60"/>
      <c r="CA1173" s="60"/>
      <c r="CB1173" s="60"/>
      <c r="CC1173" s="60"/>
      <c r="CD1173" s="60"/>
      <c r="CE1173" s="60"/>
      <c r="CF1173" s="60"/>
      <c r="CG1173" s="60"/>
      <c r="CH1173" s="60"/>
      <c r="CI1173" s="60"/>
      <c r="CJ1173" s="60"/>
      <c r="CK1173" s="60"/>
      <c r="CL1173" s="60"/>
      <c r="CM1173" s="60"/>
      <c r="CN1173" s="60"/>
      <c r="CO1173" s="60"/>
      <c r="CP1173" s="60"/>
      <c r="CQ1173" s="60"/>
      <c r="CR1173" s="60"/>
      <c r="CS1173" s="60"/>
      <c r="CT1173" s="60"/>
      <c r="CU1173" s="60"/>
      <c r="CV1173" s="60"/>
      <c r="CW1173" s="60"/>
      <c r="CX1173" s="60"/>
      <c r="CY1173" s="60"/>
      <c r="CZ1173" s="60"/>
      <c r="DA1173" s="60"/>
      <c r="DB1173" s="60"/>
      <c r="DC1173" s="60"/>
      <c r="DD1173" s="60"/>
      <c r="DE1173" s="60"/>
      <c r="DF1173" s="60"/>
      <c r="DG1173" s="60"/>
      <c r="DH1173" s="60"/>
      <c r="DI1173" s="60"/>
      <c r="DJ1173" s="60"/>
      <c r="DK1173" s="60"/>
      <c r="DL1173" s="60"/>
      <c r="DM1173" s="60"/>
      <c r="DN1173" s="60"/>
      <c r="DO1173" s="60"/>
      <c r="DP1173" s="60"/>
      <c r="DQ1173" s="60"/>
      <c r="DR1173" s="60"/>
      <c r="DS1173" s="60"/>
      <c r="DT1173" s="60"/>
      <c r="DU1173" s="60"/>
      <c r="DV1173" s="60"/>
      <c r="DW1173" s="60"/>
      <c r="DX1173" s="60"/>
      <c r="DY1173" s="60"/>
      <c r="DZ1173" s="60"/>
      <c r="EA1173" s="60"/>
      <c r="EB1173" s="60"/>
      <c r="EC1173" s="60"/>
      <c r="ED1173" s="60"/>
      <c r="EE1173" s="60"/>
      <c r="EF1173" s="60"/>
      <c r="EG1173" s="60"/>
      <c r="EH1173" s="60"/>
      <c r="EI1173" s="60"/>
      <c r="EJ1173" s="60"/>
      <c r="EK1173" s="60"/>
      <c r="EL1173" s="60"/>
    </row>
    <row r="1174" spans="41:142" ht="15" x14ac:dyDescent="0.25">
      <c r="AO1174" s="60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 s="60"/>
      <c r="BD1174" s="60"/>
      <c r="BE1174" s="60"/>
      <c r="BF1174" s="60"/>
      <c r="BG1174" s="60"/>
      <c r="BH1174" s="60"/>
      <c r="BI1174" s="60"/>
      <c r="BJ1174" s="60"/>
      <c r="BK1174" s="60"/>
      <c r="BL1174" s="60"/>
      <c r="BM1174" s="60"/>
      <c r="BN1174" s="60"/>
      <c r="BO1174" s="60"/>
      <c r="BP1174" s="60"/>
      <c r="BQ1174" s="60"/>
      <c r="BR1174" s="60"/>
      <c r="BS1174" s="60"/>
      <c r="BT1174" s="60"/>
      <c r="BU1174" s="60"/>
      <c r="BV1174" s="60"/>
      <c r="BW1174" s="60"/>
      <c r="BX1174" s="60"/>
      <c r="BY1174" s="60"/>
      <c r="BZ1174" s="60"/>
      <c r="CA1174" s="60"/>
      <c r="CB1174" s="60"/>
      <c r="CC1174" s="60"/>
      <c r="CD1174" s="60"/>
      <c r="CE1174" s="60"/>
      <c r="CF1174" s="60"/>
      <c r="CG1174" s="60"/>
      <c r="CH1174" s="60"/>
      <c r="CI1174" s="60"/>
      <c r="CJ1174" s="60"/>
      <c r="CK1174" s="60"/>
      <c r="CL1174" s="60"/>
      <c r="CM1174" s="60"/>
      <c r="CN1174" s="60"/>
      <c r="CO1174" s="60"/>
      <c r="CP1174" s="60"/>
      <c r="CQ1174" s="60"/>
      <c r="CR1174" s="60"/>
      <c r="CS1174" s="60"/>
      <c r="CT1174" s="60"/>
      <c r="CU1174" s="60"/>
      <c r="CV1174" s="60"/>
      <c r="CW1174" s="60"/>
      <c r="CX1174" s="60"/>
      <c r="CY1174" s="60"/>
      <c r="CZ1174" s="60"/>
      <c r="DA1174" s="60"/>
      <c r="DB1174" s="60"/>
      <c r="DC1174" s="60"/>
      <c r="DD1174" s="60"/>
      <c r="DE1174" s="60"/>
      <c r="DF1174" s="60"/>
      <c r="DG1174" s="60"/>
      <c r="DH1174" s="60"/>
      <c r="DI1174" s="60"/>
      <c r="DJ1174" s="60"/>
      <c r="DK1174" s="60"/>
      <c r="DL1174" s="60"/>
      <c r="DM1174" s="60"/>
      <c r="DN1174" s="60"/>
      <c r="DO1174" s="60"/>
      <c r="DP1174" s="60"/>
      <c r="DQ1174" s="60"/>
      <c r="DR1174" s="60"/>
      <c r="DS1174" s="60"/>
      <c r="DT1174" s="60"/>
      <c r="DU1174" s="60"/>
      <c r="DV1174" s="60"/>
      <c r="DW1174" s="60"/>
      <c r="DX1174" s="60"/>
      <c r="DY1174" s="60"/>
      <c r="DZ1174" s="60"/>
      <c r="EA1174" s="60"/>
      <c r="EB1174" s="60"/>
      <c r="EC1174" s="60"/>
      <c r="ED1174" s="60"/>
      <c r="EE1174" s="60"/>
      <c r="EF1174" s="60"/>
      <c r="EG1174" s="60"/>
      <c r="EH1174" s="60"/>
      <c r="EI1174" s="60"/>
      <c r="EJ1174" s="60"/>
      <c r="EK1174" s="60"/>
      <c r="EL1174" s="60"/>
    </row>
    <row r="1175" spans="41:142" ht="15" x14ac:dyDescent="0.25">
      <c r="AO1175" s="60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 s="60"/>
      <c r="BD1175" s="60"/>
      <c r="BE1175" s="60"/>
      <c r="BF1175" s="60"/>
      <c r="BG1175" s="60"/>
      <c r="BH1175" s="60"/>
      <c r="BI1175" s="60"/>
      <c r="BJ1175" s="60"/>
      <c r="BK1175" s="60"/>
      <c r="BL1175" s="60"/>
      <c r="BM1175" s="60"/>
      <c r="BN1175" s="60"/>
      <c r="BO1175" s="60"/>
      <c r="BP1175" s="60"/>
      <c r="BQ1175" s="60"/>
      <c r="BR1175" s="60"/>
      <c r="BS1175" s="60"/>
      <c r="BT1175" s="60"/>
      <c r="BU1175" s="60"/>
      <c r="BV1175" s="60"/>
      <c r="BW1175" s="60"/>
      <c r="BX1175" s="60"/>
      <c r="BY1175" s="60"/>
      <c r="BZ1175" s="60"/>
      <c r="CA1175" s="60"/>
      <c r="CB1175" s="60"/>
      <c r="CC1175" s="60"/>
      <c r="CD1175" s="60"/>
      <c r="CE1175" s="60"/>
      <c r="CF1175" s="60"/>
      <c r="CG1175" s="60"/>
      <c r="CH1175" s="60"/>
      <c r="CI1175" s="60"/>
      <c r="CJ1175" s="60"/>
      <c r="CK1175" s="60"/>
      <c r="CL1175" s="60"/>
      <c r="CM1175" s="60"/>
      <c r="CN1175" s="60"/>
      <c r="CO1175" s="60"/>
      <c r="CP1175" s="60"/>
      <c r="CQ1175" s="60"/>
      <c r="CR1175" s="60"/>
      <c r="CS1175" s="60"/>
      <c r="CT1175" s="60"/>
      <c r="CU1175" s="60"/>
      <c r="CV1175" s="60"/>
      <c r="CW1175" s="60"/>
      <c r="CX1175" s="60"/>
      <c r="CY1175" s="60"/>
      <c r="CZ1175" s="60"/>
      <c r="DA1175" s="60"/>
      <c r="DB1175" s="60"/>
      <c r="DC1175" s="60"/>
      <c r="DD1175" s="60"/>
      <c r="DE1175" s="60"/>
      <c r="DF1175" s="60"/>
      <c r="DG1175" s="60"/>
      <c r="DH1175" s="60"/>
      <c r="DI1175" s="60"/>
      <c r="DJ1175" s="60"/>
      <c r="DK1175" s="60"/>
      <c r="DL1175" s="60"/>
      <c r="DM1175" s="60"/>
      <c r="DN1175" s="60"/>
      <c r="DO1175" s="60"/>
      <c r="DP1175" s="60"/>
      <c r="DQ1175" s="60"/>
      <c r="DR1175" s="60"/>
      <c r="DS1175" s="60"/>
      <c r="DT1175" s="60"/>
      <c r="DU1175" s="60"/>
      <c r="DV1175" s="60"/>
      <c r="DW1175" s="60"/>
      <c r="DX1175" s="60"/>
      <c r="DY1175" s="60"/>
      <c r="DZ1175" s="60"/>
      <c r="EA1175" s="60"/>
      <c r="EB1175" s="60"/>
      <c r="EC1175" s="60"/>
      <c r="ED1175" s="60"/>
      <c r="EE1175" s="60"/>
      <c r="EF1175" s="60"/>
      <c r="EG1175" s="60"/>
      <c r="EH1175" s="60"/>
      <c r="EI1175" s="60"/>
      <c r="EJ1175" s="60"/>
      <c r="EK1175" s="60"/>
      <c r="EL1175" s="60"/>
    </row>
    <row r="1176" spans="41:142" ht="15" x14ac:dyDescent="0.25">
      <c r="AO1176" s="60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 s="60"/>
      <c r="BD1176" s="60"/>
      <c r="BE1176" s="60"/>
      <c r="BF1176" s="60"/>
      <c r="BG1176" s="60"/>
      <c r="BH1176" s="60"/>
      <c r="BI1176" s="60"/>
      <c r="BJ1176" s="60"/>
      <c r="BK1176" s="60"/>
      <c r="BL1176" s="60"/>
      <c r="BM1176" s="60"/>
      <c r="BN1176" s="60"/>
      <c r="BO1176" s="60"/>
      <c r="BP1176" s="60"/>
      <c r="BQ1176" s="60"/>
      <c r="BR1176" s="60"/>
      <c r="BS1176" s="60"/>
      <c r="BT1176" s="60"/>
      <c r="BU1176" s="60"/>
      <c r="BV1176" s="60"/>
      <c r="BW1176" s="60"/>
      <c r="BX1176" s="60"/>
      <c r="BY1176" s="60"/>
      <c r="BZ1176" s="60"/>
      <c r="CA1176" s="60"/>
      <c r="CB1176" s="60"/>
      <c r="CC1176" s="60"/>
      <c r="CD1176" s="60"/>
      <c r="CE1176" s="60"/>
      <c r="CF1176" s="60"/>
      <c r="CG1176" s="60"/>
      <c r="CH1176" s="60"/>
      <c r="CI1176" s="60"/>
      <c r="CJ1176" s="60"/>
      <c r="CK1176" s="60"/>
      <c r="CL1176" s="60"/>
      <c r="CM1176" s="60"/>
      <c r="CN1176" s="60"/>
      <c r="CO1176" s="60"/>
      <c r="CP1176" s="60"/>
      <c r="CQ1176" s="60"/>
      <c r="CR1176" s="60"/>
      <c r="CS1176" s="60"/>
      <c r="CT1176" s="60"/>
      <c r="CU1176" s="60"/>
      <c r="CV1176" s="60"/>
      <c r="CW1176" s="60"/>
      <c r="CX1176" s="60"/>
      <c r="CY1176" s="60"/>
      <c r="CZ1176" s="60"/>
      <c r="DA1176" s="60"/>
      <c r="DB1176" s="60"/>
      <c r="DC1176" s="60"/>
      <c r="DD1176" s="60"/>
      <c r="DE1176" s="60"/>
      <c r="DF1176" s="60"/>
      <c r="DG1176" s="60"/>
      <c r="DH1176" s="60"/>
      <c r="DI1176" s="60"/>
      <c r="DJ1176" s="60"/>
      <c r="DK1176" s="60"/>
      <c r="DL1176" s="60"/>
      <c r="DM1176" s="60"/>
      <c r="DN1176" s="60"/>
      <c r="DO1176" s="60"/>
      <c r="DP1176" s="60"/>
      <c r="DQ1176" s="60"/>
      <c r="DR1176" s="60"/>
      <c r="DS1176" s="60"/>
      <c r="DT1176" s="60"/>
      <c r="DU1176" s="60"/>
      <c r="DV1176" s="60"/>
      <c r="DW1176" s="60"/>
      <c r="DX1176" s="60"/>
      <c r="DY1176" s="60"/>
      <c r="DZ1176" s="60"/>
      <c r="EA1176" s="60"/>
      <c r="EB1176" s="60"/>
      <c r="EC1176" s="60"/>
      <c r="ED1176" s="60"/>
      <c r="EE1176" s="60"/>
      <c r="EF1176" s="60"/>
      <c r="EG1176" s="60"/>
      <c r="EH1176" s="60"/>
      <c r="EI1176" s="60"/>
      <c r="EJ1176" s="60"/>
      <c r="EK1176" s="60"/>
      <c r="EL1176" s="60"/>
    </row>
    <row r="1177" spans="41:142" ht="15" x14ac:dyDescent="0.25">
      <c r="AO1177" s="60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 s="60"/>
      <c r="BD1177" s="60"/>
      <c r="BE1177" s="60"/>
      <c r="BF1177" s="60"/>
      <c r="BG1177" s="60"/>
      <c r="BH1177" s="60"/>
      <c r="BI1177" s="60"/>
      <c r="BJ1177" s="60"/>
      <c r="BK1177" s="60"/>
      <c r="BL1177" s="60"/>
      <c r="BM1177" s="60"/>
      <c r="BN1177" s="60"/>
      <c r="BO1177" s="60"/>
      <c r="BP1177" s="60"/>
      <c r="BQ1177" s="60"/>
      <c r="BR1177" s="60"/>
      <c r="BS1177" s="60"/>
      <c r="BT1177" s="60"/>
      <c r="BU1177" s="60"/>
      <c r="BV1177" s="60"/>
      <c r="BW1177" s="60"/>
      <c r="BX1177" s="60"/>
      <c r="BY1177" s="60"/>
      <c r="BZ1177" s="60"/>
      <c r="CA1177" s="60"/>
      <c r="CB1177" s="60"/>
      <c r="CC1177" s="60"/>
      <c r="CD1177" s="60"/>
      <c r="CE1177" s="60"/>
      <c r="CF1177" s="60"/>
      <c r="CG1177" s="60"/>
      <c r="CH1177" s="60"/>
      <c r="CI1177" s="60"/>
      <c r="CJ1177" s="60"/>
      <c r="CK1177" s="60"/>
      <c r="CL1177" s="60"/>
      <c r="CM1177" s="60"/>
      <c r="CN1177" s="60"/>
      <c r="CO1177" s="60"/>
      <c r="CP1177" s="60"/>
      <c r="CQ1177" s="60"/>
      <c r="CR1177" s="60"/>
      <c r="CS1177" s="60"/>
      <c r="CT1177" s="60"/>
      <c r="CU1177" s="60"/>
      <c r="CV1177" s="60"/>
      <c r="CW1177" s="60"/>
      <c r="CX1177" s="60"/>
      <c r="CY1177" s="60"/>
      <c r="CZ1177" s="60"/>
      <c r="DA1177" s="60"/>
      <c r="DB1177" s="60"/>
      <c r="DC1177" s="60"/>
      <c r="DD1177" s="60"/>
      <c r="DE1177" s="60"/>
      <c r="DF1177" s="60"/>
      <c r="DG1177" s="60"/>
      <c r="DH1177" s="60"/>
      <c r="DI1177" s="60"/>
      <c r="DJ1177" s="60"/>
      <c r="DK1177" s="60"/>
      <c r="DL1177" s="60"/>
      <c r="DM1177" s="60"/>
      <c r="DN1177" s="60"/>
      <c r="DO1177" s="60"/>
      <c r="DP1177" s="60"/>
      <c r="DQ1177" s="60"/>
      <c r="DR1177" s="60"/>
      <c r="DS1177" s="60"/>
      <c r="DT1177" s="60"/>
      <c r="DU1177" s="60"/>
      <c r="DV1177" s="60"/>
      <c r="DW1177" s="60"/>
      <c r="DX1177" s="60"/>
      <c r="DY1177" s="60"/>
      <c r="DZ1177" s="60"/>
      <c r="EA1177" s="60"/>
      <c r="EB1177" s="60"/>
      <c r="EC1177" s="60"/>
      <c r="ED1177" s="60"/>
      <c r="EE1177" s="60"/>
      <c r="EF1177" s="60"/>
      <c r="EG1177" s="60"/>
      <c r="EH1177" s="60"/>
      <c r="EI1177" s="60"/>
      <c r="EJ1177" s="60"/>
      <c r="EK1177" s="60"/>
      <c r="EL1177" s="60"/>
    </row>
    <row r="1178" spans="41:142" ht="15" x14ac:dyDescent="0.25">
      <c r="AO1178" s="60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 s="60"/>
      <c r="BD1178" s="60"/>
      <c r="BE1178" s="60"/>
      <c r="BF1178" s="60"/>
      <c r="BG1178" s="60"/>
      <c r="BH1178" s="60"/>
      <c r="BI1178" s="60"/>
      <c r="BJ1178" s="60"/>
      <c r="BK1178" s="60"/>
      <c r="BL1178" s="60"/>
      <c r="BM1178" s="60"/>
      <c r="BN1178" s="60"/>
      <c r="BO1178" s="60"/>
      <c r="BP1178" s="60"/>
      <c r="BQ1178" s="60"/>
      <c r="BR1178" s="60"/>
      <c r="BS1178" s="60"/>
      <c r="BT1178" s="60"/>
      <c r="BU1178" s="60"/>
      <c r="BV1178" s="60"/>
      <c r="BW1178" s="60"/>
      <c r="BX1178" s="60"/>
      <c r="BY1178" s="60"/>
      <c r="BZ1178" s="60"/>
      <c r="CA1178" s="60"/>
      <c r="CB1178" s="60"/>
      <c r="CC1178" s="60"/>
      <c r="CD1178" s="60"/>
      <c r="CE1178" s="60"/>
      <c r="CF1178" s="60"/>
      <c r="CG1178" s="60"/>
      <c r="CH1178" s="60"/>
      <c r="CI1178" s="60"/>
      <c r="CJ1178" s="60"/>
      <c r="CK1178" s="60"/>
      <c r="CL1178" s="60"/>
      <c r="CM1178" s="60"/>
      <c r="CN1178" s="60"/>
      <c r="CO1178" s="60"/>
      <c r="CP1178" s="60"/>
      <c r="CQ1178" s="60"/>
      <c r="CR1178" s="60"/>
      <c r="CS1178" s="60"/>
      <c r="CT1178" s="60"/>
      <c r="CU1178" s="60"/>
      <c r="CV1178" s="60"/>
      <c r="CW1178" s="60"/>
      <c r="CX1178" s="60"/>
      <c r="CY1178" s="60"/>
      <c r="CZ1178" s="60"/>
      <c r="DA1178" s="60"/>
      <c r="DB1178" s="60"/>
      <c r="DC1178" s="60"/>
      <c r="DD1178" s="60"/>
      <c r="DE1178" s="60"/>
      <c r="DF1178" s="60"/>
      <c r="DG1178" s="60"/>
      <c r="DH1178" s="60"/>
      <c r="DI1178" s="60"/>
      <c r="DJ1178" s="60"/>
      <c r="DK1178" s="60"/>
      <c r="DL1178" s="60"/>
      <c r="DM1178" s="60"/>
      <c r="DN1178" s="60"/>
      <c r="DO1178" s="60"/>
      <c r="DP1178" s="60"/>
      <c r="DQ1178" s="60"/>
      <c r="DR1178" s="60"/>
      <c r="DS1178" s="60"/>
      <c r="DT1178" s="60"/>
      <c r="DU1178" s="60"/>
      <c r="DV1178" s="60"/>
      <c r="DW1178" s="60"/>
      <c r="DX1178" s="60"/>
      <c r="DY1178" s="60"/>
      <c r="DZ1178" s="60"/>
      <c r="EA1178" s="60"/>
      <c r="EB1178" s="60"/>
      <c r="EC1178" s="60"/>
      <c r="ED1178" s="60"/>
      <c r="EE1178" s="60"/>
      <c r="EF1178" s="60"/>
      <c r="EG1178" s="60"/>
      <c r="EH1178" s="60"/>
      <c r="EI1178" s="60"/>
      <c r="EJ1178" s="60"/>
      <c r="EK1178" s="60"/>
      <c r="EL1178" s="60"/>
    </row>
    <row r="1179" spans="41:142" ht="15" x14ac:dyDescent="0.25">
      <c r="AO1179" s="60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 s="60"/>
      <c r="BD1179" s="60"/>
      <c r="BE1179" s="60"/>
      <c r="BF1179" s="60"/>
      <c r="BG1179" s="60"/>
      <c r="BH1179" s="60"/>
      <c r="BI1179" s="60"/>
      <c r="BJ1179" s="60"/>
      <c r="BK1179" s="60"/>
      <c r="BL1179" s="60"/>
      <c r="BM1179" s="60"/>
      <c r="BN1179" s="60"/>
      <c r="BO1179" s="60"/>
      <c r="BP1179" s="60"/>
      <c r="BQ1179" s="60"/>
      <c r="BR1179" s="60"/>
      <c r="BS1179" s="60"/>
      <c r="BT1179" s="60"/>
      <c r="BU1179" s="60"/>
      <c r="BV1179" s="60"/>
      <c r="BW1179" s="60"/>
      <c r="BX1179" s="60"/>
      <c r="BY1179" s="60"/>
      <c r="BZ1179" s="60"/>
      <c r="CA1179" s="60"/>
      <c r="CB1179" s="60"/>
      <c r="CC1179" s="60"/>
      <c r="CD1179" s="60"/>
      <c r="CE1179" s="60"/>
      <c r="CF1179" s="60"/>
      <c r="CG1179" s="60"/>
      <c r="CH1179" s="60"/>
      <c r="CI1179" s="60"/>
      <c r="CJ1179" s="60"/>
      <c r="CK1179" s="60"/>
      <c r="CL1179" s="60"/>
      <c r="CM1179" s="60"/>
      <c r="CN1179" s="60"/>
      <c r="CO1179" s="60"/>
      <c r="CP1179" s="60"/>
      <c r="CQ1179" s="60"/>
      <c r="CR1179" s="60"/>
      <c r="CS1179" s="60"/>
      <c r="CT1179" s="60"/>
      <c r="CU1179" s="60"/>
      <c r="CV1179" s="60"/>
      <c r="CW1179" s="60"/>
      <c r="CX1179" s="60"/>
      <c r="CY1179" s="60"/>
      <c r="CZ1179" s="60"/>
      <c r="DA1179" s="60"/>
      <c r="DB1179" s="60"/>
      <c r="DC1179" s="60"/>
      <c r="DD1179" s="60"/>
      <c r="DE1179" s="60"/>
      <c r="DF1179" s="60"/>
      <c r="DG1179" s="60"/>
      <c r="DH1179" s="60"/>
      <c r="DI1179" s="60"/>
      <c r="DJ1179" s="60"/>
      <c r="DK1179" s="60"/>
      <c r="DL1179" s="60"/>
      <c r="DM1179" s="60"/>
      <c r="DN1179" s="60"/>
      <c r="DO1179" s="60"/>
      <c r="DP1179" s="60"/>
      <c r="DQ1179" s="60"/>
      <c r="DR1179" s="60"/>
      <c r="DS1179" s="60"/>
      <c r="DT1179" s="60"/>
      <c r="DU1179" s="60"/>
      <c r="DV1179" s="60"/>
      <c r="DW1179" s="60"/>
      <c r="DX1179" s="60"/>
      <c r="DY1179" s="60"/>
      <c r="DZ1179" s="60"/>
      <c r="EA1179" s="60"/>
      <c r="EB1179" s="60"/>
      <c r="EC1179" s="60"/>
      <c r="ED1179" s="60"/>
      <c r="EE1179" s="60"/>
      <c r="EF1179" s="60"/>
      <c r="EG1179" s="60"/>
      <c r="EH1179" s="60"/>
      <c r="EI1179" s="60"/>
      <c r="EJ1179" s="60"/>
      <c r="EK1179" s="60"/>
      <c r="EL1179" s="60"/>
    </row>
    <row r="1180" spans="41:142" ht="15" x14ac:dyDescent="0.25">
      <c r="AO1180" s="6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 s="60"/>
      <c r="BD1180" s="60"/>
      <c r="BE1180" s="60"/>
      <c r="BF1180" s="60"/>
      <c r="BG1180" s="60"/>
      <c r="BH1180" s="60"/>
      <c r="BI1180" s="60"/>
      <c r="BJ1180" s="60"/>
      <c r="BK1180" s="60"/>
      <c r="BL1180" s="60"/>
      <c r="BM1180" s="60"/>
      <c r="BN1180" s="60"/>
      <c r="BO1180" s="60"/>
      <c r="BP1180" s="60"/>
      <c r="BQ1180" s="60"/>
      <c r="BR1180" s="60"/>
      <c r="BS1180" s="60"/>
      <c r="BT1180" s="60"/>
      <c r="BU1180" s="60"/>
      <c r="BV1180" s="60"/>
      <c r="BW1180" s="60"/>
      <c r="BX1180" s="60"/>
      <c r="BY1180" s="60"/>
      <c r="BZ1180" s="60"/>
      <c r="CA1180" s="60"/>
      <c r="CB1180" s="60"/>
      <c r="CC1180" s="60"/>
      <c r="CD1180" s="60"/>
      <c r="CE1180" s="60"/>
      <c r="CF1180" s="60"/>
      <c r="CG1180" s="60"/>
      <c r="CH1180" s="60"/>
      <c r="CI1180" s="60"/>
      <c r="CJ1180" s="60"/>
      <c r="CK1180" s="60"/>
      <c r="CL1180" s="60"/>
      <c r="CM1180" s="60"/>
      <c r="CN1180" s="60"/>
      <c r="CO1180" s="60"/>
      <c r="CP1180" s="60"/>
      <c r="CQ1180" s="60"/>
      <c r="CR1180" s="60"/>
      <c r="CS1180" s="60"/>
      <c r="CT1180" s="60"/>
      <c r="CU1180" s="60"/>
      <c r="CV1180" s="60"/>
      <c r="CW1180" s="60"/>
      <c r="CX1180" s="60"/>
      <c r="CY1180" s="60"/>
      <c r="CZ1180" s="60"/>
      <c r="DA1180" s="60"/>
      <c r="DB1180" s="60"/>
      <c r="DC1180" s="60"/>
      <c r="DD1180" s="60"/>
      <c r="DE1180" s="60"/>
      <c r="DF1180" s="60"/>
      <c r="DG1180" s="60"/>
      <c r="DH1180" s="60"/>
      <c r="DI1180" s="60"/>
      <c r="DJ1180" s="60"/>
      <c r="DK1180" s="60"/>
      <c r="DL1180" s="60"/>
      <c r="DM1180" s="60"/>
      <c r="DN1180" s="60"/>
      <c r="DO1180" s="60"/>
      <c r="DP1180" s="60"/>
      <c r="DQ1180" s="60"/>
      <c r="DR1180" s="60"/>
      <c r="DS1180" s="60"/>
      <c r="DT1180" s="60"/>
      <c r="DU1180" s="60"/>
      <c r="DV1180" s="60"/>
      <c r="DW1180" s="60"/>
      <c r="DX1180" s="60"/>
      <c r="DY1180" s="60"/>
      <c r="DZ1180" s="60"/>
      <c r="EA1180" s="60"/>
      <c r="EB1180" s="60"/>
      <c r="EC1180" s="60"/>
      <c r="ED1180" s="60"/>
      <c r="EE1180" s="60"/>
      <c r="EF1180" s="60"/>
      <c r="EG1180" s="60"/>
      <c r="EH1180" s="60"/>
      <c r="EI1180" s="60"/>
      <c r="EJ1180" s="60"/>
      <c r="EK1180" s="60"/>
      <c r="EL1180" s="60"/>
    </row>
    <row r="1181" spans="41:142" ht="15" x14ac:dyDescent="0.25">
      <c r="AO1181" s="60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 s="60"/>
      <c r="BD1181" s="60"/>
      <c r="BE1181" s="60"/>
      <c r="BF1181" s="60"/>
      <c r="BG1181" s="60"/>
      <c r="BH1181" s="60"/>
      <c r="BI1181" s="60"/>
      <c r="BJ1181" s="60"/>
      <c r="BK1181" s="60"/>
      <c r="BL1181" s="60"/>
      <c r="BM1181" s="60"/>
      <c r="BN1181" s="60"/>
      <c r="BO1181" s="60"/>
      <c r="BP1181" s="60"/>
      <c r="BQ1181" s="60"/>
      <c r="BR1181" s="60"/>
      <c r="BS1181" s="60"/>
      <c r="BT1181" s="60"/>
      <c r="BU1181" s="60"/>
      <c r="BV1181" s="60"/>
      <c r="BW1181" s="60"/>
      <c r="BX1181" s="60"/>
      <c r="BY1181" s="60"/>
      <c r="BZ1181" s="60"/>
      <c r="CA1181" s="60"/>
      <c r="CB1181" s="60"/>
      <c r="CC1181" s="60"/>
      <c r="CD1181" s="60"/>
      <c r="CE1181" s="60"/>
      <c r="CF1181" s="60"/>
      <c r="CG1181" s="60"/>
      <c r="CH1181" s="60"/>
      <c r="CI1181" s="60"/>
      <c r="CJ1181" s="60"/>
      <c r="CK1181" s="60"/>
      <c r="CL1181" s="60"/>
      <c r="CM1181" s="60"/>
      <c r="CN1181" s="60"/>
      <c r="CO1181" s="60"/>
      <c r="CP1181" s="60"/>
      <c r="CQ1181" s="60"/>
      <c r="CR1181" s="60"/>
      <c r="CS1181" s="60"/>
      <c r="CT1181" s="60"/>
      <c r="CU1181" s="60"/>
      <c r="CV1181" s="60"/>
      <c r="CW1181" s="60"/>
      <c r="CX1181" s="60"/>
      <c r="CY1181" s="60"/>
      <c r="CZ1181" s="60"/>
      <c r="DA1181" s="60"/>
      <c r="DB1181" s="60"/>
      <c r="DC1181" s="60"/>
      <c r="DD1181" s="60"/>
      <c r="DE1181" s="60"/>
      <c r="DF1181" s="60"/>
      <c r="DG1181" s="60"/>
      <c r="DH1181" s="60"/>
      <c r="DI1181" s="60"/>
      <c r="DJ1181" s="60"/>
      <c r="DK1181" s="60"/>
      <c r="DL1181" s="60"/>
      <c r="DM1181" s="60"/>
      <c r="DN1181" s="60"/>
      <c r="DO1181" s="60"/>
      <c r="DP1181" s="60"/>
      <c r="DQ1181" s="60"/>
      <c r="DR1181" s="60"/>
      <c r="DS1181" s="60"/>
      <c r="DT1181" s="60"/>
      <c r="DU1181" s="60"/>
      <c r="DV1181" s="60"/>
      <c r="DW1181" s="60"/>
      <c r="DX1181" s="60"/>
      <c r="DY1181" s="60"/>
      <c r="DZ1181" s="60"/>
      <c r="EA1181" s="60"/>
      <c r="EB1181" s="60"/>
      <c r="EC1181" s="60"/>
      <c r="ED1181" s="60"/>
      <c r="EE1181" s="60"/>
      <c r="EF1181" s="60"/>
      <c r="EG1181" s="60"/>
      <c r="EH1181" s="60"/>
      <c r="EI1181" s="60"/>
      <c r="EJ1181" s="60"/>
      <c r="EK1181" s="60"/>
      <c r="EL1181" s="60"/>
    </row>
    <row r="1182" spans="41:142" ht="15" x14ac:dyDescent="0.25">
      <c r="AO1182" s="60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 s="60"/>
      <c r="BD1182" s="60"/>
      <c r="BE1182" s="60"/>
      <c r="BF1182" s="60"/>
      <c r="BG1182" s="60"/>
      <c r="BH1182" s="60"/>
      <c r="BI1182" s="60"/>
      <c r="BJ1182" s="60"/>
      <c r="BK1182" s="60"/>
      <c r="BL1182" s="60"/>
      <c r="BM1182" s="60"/>
      <c r="BN1182" s="60"/>
      <c r="BO1182" s="60"/>
      <c r="BP1182" s="60"/>
      <c r="BQ1182" s="60"/>
      <c r="BR1182" s="60"/>
      <c r="BS1182" s="60"/>
      <c r="BT1182" s="60"/>
      <c r="BU1182" s="60"/>
      <c r="BV1182" s="60"/>
      <c r="BW1182" s="60"/>
      <c r="BX1182" s="60"/>
      <c r="BY1182" s="60"/>
      <c r="BZ1182" s="60"/>
      <c r="CA1182" s="60"/>
      <c r="CB1182" s="60"/>
      <c r="CC1182" s="60"/>
      <c r="CD1182" s="60"/>
      <c r="CE1182" s="60"/>
      <c r="CF1182" s="60"/>
      <c r="CG1182" s="60"/>
      <c r="CH1182" s="60"/>
      <c r="CI1182" s="60"/>
      <c r="CJ1182" s="60"/>
      <c r="CK1182" s="60"/>
      <c r="CL1182" s="60"/>
      <c r="CM1182" s="60"/>
      <c r="CN1182" s="60"/>
      <c r="CO1182" s="60"/>
      <c r="CP1182" s="60"/>
      <c r="CQ1182" s="60"/>
      <c r="CR1182" s="60"/>
      <c r="CS1182" s="60"/>
      <c r="CT1182" s="60"/>
      <c r="CU1182" s="60"/>
      <c r="CV1182" s="60"/>
      <c r="CW1182" s="60"/>
      <c r="CX1182" s="60"/>
      <c r="CY1182" s="60"/>
      <c r="CZ1182" s="60"/>
      <c r="DA1182" s="60"/>
      <c r="DB1182" s="60"/>
      <c r="DC1182" s="60"/>
      <c r="DD1182" s="60"/>
      <c r="DE1182" s="60"/>
      <c r="DF1182" s="60"/>
      <c r="DG1182" s="60"/>
      <c r="DH1182" s="60"/>
      <c r="DI1182" s="60"/>
      <c r="DJ1182" s="60"/>
      <c r="DK1182" s="60"/>
      <c r="DL1182" s="60"/>
      <c r="DM1182" s="60"/>
      <c r="DN1182" s="60"/>
      <c r="DO1182" s="60"/>
      <c r="DP1182" s="60"/>
      <c r="DQ1182" s="60"/>
      <c r="DR1182" s="60"/>
      <c r="DS1182" s="60"/>
      <c r="DT1182" s="60"/>
      <c r="DU1182" s="60"/>
      <c r="DV1182" s="60"/>
      <c r="DW1182" s="60"/>
      <c r="DX1182" s="60"/>
      <c r="DY1182" s="60"/>
      <c r="DZ1182" s="60"/>
      <c r="EA1182" s="60"/>
      <c r="EB1182" s="60"/>
      <c r="EC1182" s="60"/>
      <c r="ED1182" s="60"/>
      <c r="EE1182" s="60"/>
      <c r="EF1182" s="60"/>
      <c r="EG1182" s="60"/>
      <c r="EH1182" s="60"/>
      <c r="EI1182" s="60"/>
      <c r="EJ1182" s="60"/>
      <c r="EK1182" s="60"/>
      <c r="EL1182" s="60"/>
    </row>
    <row r="1183" spans="41:142" ht="15" x14ac:dyDescent="0.25">
      <c r="AO1183" s="60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 s="60"/>
      <c r="BD1183" s="60"/>
      <c r="BE1183" s="60"/>
      <c r="BF1183" s="60"/>
      <c r="BG1183" s="60"/>
      <c r="BH1183" s="60"/>
      <c r="BI1183" s="60"/>
      <c r="BJ1183" s="60"/>
      <c r="BK1183" s="60"/>
      <c r="BL1183" s="60"/>
      <c r="BM1183" s="60"/>
      <c r="BN1183" s="60"/>
      <c r="BO1183" s="60"/>
      <c r="BP1183" s="60"/>
      <c r="BQ1183" s="60"/>
      <c r="BR1183" s="60"/>
      <c r="BS1183" s="60"/>
      <c r="BT1183" s="60"/>
      <c r="BU1183" s="60"/>
      <c r="BV1183" s="60"/>
      <c r="BW1183" s="60"/>
      <c r="BX1183" s="60"/>
      <c r="BY1183" s="60"/>
      <c r="BZ1183" s="60"/>
      <c r="CA1183" s="60"/>
      <c r="CB1183" s="60"/>
      <c r="CC1183" s="60"/>
      <c r="CD1183" s="60"/>
      <c r="CE1183" s="60"/>
      <c r="CF1183" s="60"/>
      <c r="CG1183" s="60"/>
      <c r="CH1183" s="60"/>
      <c r="CI1183" s="60"/>
      <c r="CJ1183" s="60"/>
      <c r="CK1183" s="60"/>
      <c r="CL1183" s="60"/>
      <c r="CM1183" s="60"/>
      <c r="CN1183" s="60"/>
      <c r="CO1183" s="60"/>
      <c r="CP1183" s="60"/>
      <c r="CQ1183" s="60"/>
      <c r="CR1183" s="60"/>
      <c r="CS1183" s="60"/>
      <c r="CT1183" s="60"/>
      <c r="CU1183" s="60"/>
      <c r="CV1183" s="60"/>
      <c r="CW1183" s="60"/>
      <c r="CX1183" s="60"/>
      <c r="CY1183" s="60"/>
      <c r="CZ1183" s="60"/>
      <c r="DA1183" s="60"/>
      <c r="DB1183" s="60"/>
      <c r="DC1183" s="60"/>
      <c r="DD1183" s="60"/>
      <c r="DE1183" s="60"/>
      <c r="DF1183" s="60"/>
      <c r="DG1183" s="60"/>
      <c r="DH1183" s="60"/>
      <c r="DI1183" s="60"/>
      <c r="DJ1183" s="60"/>
      <c r="DK1183" s="60"/>
      <c r="DL1183" s="60"/>
      <c r="DM1183" s="60"/>
      <c r="DN1183" s="60"/>
      <c r="DO1183" s="60"/>
      <c r="DP1183" s="60"/>
      <c r="DQ1183" s="60"/>
      <c r="DR1183" s="60"/>
      <c r="DS1183" s="60"/>
      <c r="DT1183" s="60"/>
      <c r="DU1183" s="60"/>
      <c r="DV1183" s="60"/>
      <c r="DW1183" s="60"/>
      <c r="DX1183" s="60"/>
      <c r="DY1183" s="60"/>
      <c r="DZ1183" s="60"/>
      <c r="EA1183" s="60"/>
      <c r="EB1183" s="60"/>
      <c r="EC1183" s="60"/>
      <c r="ED1183" s="60"/>
      <c r="EE1183" s="60"/>
      <c r="EF1183" s="60"/>
      <c r="EG1183" s="60"/>
      <c r="EH1183" s="60"/>
      <c r="EI1183" s="60"/>
      <c r="EJ1183" s="60"/>
      <c r="EK1183" s="60"/>
      <c r="EL1183" s="60"/>
    </row>
    <row r="1184" spans="41:142" ht="15" x14ac:dyDescent="0.25">
      <c r="AO1184" s="60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 s="60"/>
      <c r="BD1184" s="60"/>
      <c r="BE1184" s="60"/>
      <c r="BF1184" s="60"/>
      <c r="BG1184" s="60"/>
      <c r="BH1184" s="60"/>
      <c r="BI1184" s="60"/>
      <c r="BJ1184" s="60"/>
      <c r="BK1184" s="60"/>
      <c r="BL1184" s="60"/>
      <c r="BM1184" s="60"/>
      <c r="BN1184" s="60"/>
      <c r="BO1184" s="60"/>
      <c r="BP1184" s="60"/>
      <c r="BQ1184" s="60"/>
      <c r="BR1184" s="60"/>
      <c r="BS1184" s="60"/>
      <c r="BT1184" s="60"/>
      <c r="BU1184" s="60"/>
      <c r="BV1184" s="60"/>
      <c r="BW1184" s="60"/>
      <c r="BX1184" s="60"/>
      <c r="BY1184" s="60"/>
      <c r="BZ1184" s="60"/>
      <c r="CA1184" s="60"/>
      <c r="CB1184" s="60"/>
      <c r="CC1184" s="60"/>
      <c r="CD1184" s="60"/>
      <c r="CE1184" s="60"/>
      <c r="CF1184" s="60"/>
      <c r="CG1184" s="60"/>
      <c r="CH1184" s="60"/>
      <c r="CI1184" s="60"/>
      <c r="CJ1184" s="60"/>
      <c r="CK1184" s="60"/>
      <c r="CL1184" s="60"/>
      <c r="CM1184" s="60"/>
      <c r="CN1184" s="60"/>
      <c r="CO1184" s="60"/>
      <c r="CP1184" s="60"/>
      <c r="CQ1184" s="60"/>
      <c r="CR1184" s="60"/>
      <c r="CS1184" s="60"/>
      <c r="CT1184" s="60"/>
      <c r="CU1184" s="60"/>
      <c r="CV1184" s="60"/>
      <c r="CW1184" s="60"/>
      <c r="CX1184" s="60"/>
      <c r="CY1184" s="60"/>
      <c r="CZ1184" s="60"/>
      <c r="DA1184" s="60"/>
      <c r="DB1184" s="60"/>
      <c r="DC1184" s="60"/>
      <c r="DD1184" s="60"/>
      <c r="DE1184" s="60"/>
      <c r="DF1184" s="60"/>
      <c r="DG1184" s="60"/>
      <c r="DH1184" s="60"/>
      <c r="DI1184" s="60"/>
      <c r="DJ1184" s="60"/>
      <c r="DK1184" s="60"/>
      <c r="DL1184" s="60"/>
      <c r="DM1184" s="60"/>
      <c r="DN1184" s="60"/>
      <c r="DO1184" s="60"/>
      <c r="DP1184" s="60"/>
      <c r="DQ1184" s="60"/>
      <c r="DR1184" s="60"/>
      <c r="DS1184" s="60"/>
      <c r="DT1184" s="60"/>
      <c r="DU1184" s="60"/>
      <c r="DV1184" s="60"/>
      <c r="DW1184" s="60"/>
      <c r="DX1184" s="60"/>
      <c r="DY1184" s="60"/>
      <c r="DZ1184" s="60"/>
      <c r="EA1184" s="60"/>
      <c r="EB1184" s="60"/>
      <c r="EC1184" s="60"/>
      <c r="ED1184" s="60"/>
      <c r="EE1184" s="60"/>
      <c r="EF1184" s="60"/>
      <c r="EG1184" s="60"/>
      <c r="EH1184" s="60"/>
      <c r="EI1184" s="60"/>
      <c r="EJ1184" s="60"/>
      <c r="EK1184" s="60"/>
      <c r="EL1184" s="60"/>
    </row>
    <row r="1185" spans="41:142" ht="15" x14ac:dyDescent="0.25">
      <c r="AO1185" s="60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 s="60"/>
      <c r="BD1185" s="60"/>
      <c r="BE1185" s="60"/>
      <c r="BF1185" s="60"/>
      <c r="BG1185" s="60"/>
      <c r="BH1185" s="60"/>
      <c r="BI1185" s="60"/>
      <c r="BJ1185" s="60"/>
      <c r="BK1185" s="60"/>
      <c r="BL1185" s="60"/>
      <c r="BM1185" s="60"/>
      <c r="BN1185" s="60"/>
      <c r="BO1185" s="60"/>
      <c r="BP1185" s="60"/>
      <c r="BQ1185" s="60"/>
      <c r="BR1185" s="60"/>
      <c r="BS1185" s="60"/>
      <c r="BT1185" s="60"/>
      <c r="BU1185" s="60"/>
      <c r="BV1185" s="60"/>
      <c r="BW1185" s="60"/>
      <c r="BX1185" s="60"/>
      <c r="BY1185" s="60"/>
      <c r="BZ1185" s="60"/>
      <c r="CA1185" s="60"/>
      <c r="CB1185" s="60"/>
      <c r="CC1185" s="60"/>
      <c r="CD1185" s="60"/>
      <c r="CE1185" s="60"/>
      <c r="CF1185" s="60"/>
      <c r="CG1185" s="60"/>
      <c r="CH1185" s="60"/>
      <c r="CI1185" s="60"/>
      <c r="CJ1185" s="60"/>
      <c r="CK1185" s="60"/>
      <c r="CL1185" s="60"/>
      <c r="CM1185" s="60"/>
      <c r="CN1185" s="60"/>
      <c r="CO1185" s="60"/>
      <c r="CP1185" s="60"/>
      <c r="CQ1185" s="60"/>
      <c r="CR1185" s="60"/>
      <c r="CS1185" s="60"/>
      <c r="CT1185" s="60"/>
      <c r="CU1185" s="60"/>
      <c r="CV1185" s="60"/>
      <c r="CW1185" s="60"/>
      <c r="CX1185" s="60"/>
      <c r="CY1185" s="60"/>
      <c r="CZ1185" s="60"/>
      <c r="DA1185" s="60"/>
      <c r="DB1185" s="60"/>
      <c r="DC1185" s="60"/>
      <c r="DD1185" s="60"/>
      <c r="DE1185" s="60"/>
      <c r="DF1185" s="60"/>
      <c r="DG1185" s="60"/>
      <c r="DH1185" s="60"/>
      <c r="DI1185" s="60"/>
      <c r="DJ1185" s="60"/>
      <c r="DK1185" s="60"/>
      <c r="DL1185" s="60"/>
      <c r="DM1185" s="60"/>
      <c r="DN1185" s="60"/>
      <c r="DO1185" s="60"/>
      <c r="DP1185" s="60"/>
      <c r="DQ1185" s="60"/>
      <c r="DR1185" s="60"/>
      <c r="DS1185" s="60"/>
      <c r="DT1185" s="60"/>
      <c r="DU1185" s="60"/>
      <c r="DV1185" s="60"/>
      <c r="DW1185" s="60"/>
      <c r="DX1185" s="60"/>
      <c r="DY1185" s="60"/>
      <c r="DZ1185" s="60"/>
      <c r="EA1185" s="60"/>
      <c r="EB1185" s="60"/>
      <c r="EC1185" s="60"/>
      <c r="ED1185" s="60"/>
      <c r="EE1185" s="60"/>
      <c r="EF1185" s="60"/>
      <c r="EG1185" s="60"/>
      <c r="EH1185" s="60"/>
      <c r="EI1185" s="60"/>
      <c r="EJ1185" s="60"/>
      <c r="EK1185" s="60"/>
      <c r="EL1185" s="60"/>
    </row>
    <row r="1186" spans="41:142" ht="15" x14ac:dyDescent="0.25">
      <c r="AO1186" s="60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 s="60"/>
      <c r="BD1186" s="60"/>
      <c r="BE1186" s="60"/>
      <c r="BF1186" s="60"/>
      <c r="BG1186" s="60"/>
      <c r="BH1186" s="60"/>
      <c r="BI1186" s="60"/>
      <c r="BJ1186" s="60"/>
      <c r="BK1186" s="60"/>
      <c r="BL1186" s="60"/>
      <c r="BM1186" s="60"/>
      <c r="BN1186" s="60"/>
      <c r="BO1186" s="60"/>
      <c r="BP1186" s="60"/>
      <c r="BQ1186" s="60"/>
      <c r="BR1186" s="60"/>
      <c r="BS1186" s="60"/>
      <c r="BT1186" s="60"/>
      <c r="BU1186" s="60"/>
      <c r="BV1186" s="60"/>
      <c r="BW1186" s="60"/>
      <c r="BX1186" s="60"/>
      <c r="BY1186" s="60"/>
      <c r="BZ1186" s="60"/>
      <c r="CA1186" s="60"/>
      <c r="CB1186" s="60"/>
      <c r="CC1186" s="60"/>
      <c r="CD1186" s="60"/>
      <c r="CE1186" s="60"/>
      <c r="CF1186" s="60"/>
      <c r="CG1186" s="60"/>
      <c r="CH1186" s="60"/>
      <c r="CI1186" s="60"/>
      <c r="CJ1186" s="60"/>
      <c r="CK1186" s="60"/>
      <c r="CL1186" s="60"/>
      <c r="CM1186" s="60"/>
      <c r="CN1186" s="60"/>
      <c r="CO1186" s="60"/>
      <c r="CP1186" s="60"/>
      <c r="CQ1186" s="60"/>
      <c r="CR1186" s="60"/>
      <c r="CS1186" s="60"/>
      <c r="CT1186" s="60"/>
      <c r="CU1186" s="60"/>
      <c r="CV1186" s="60"/>
      <c r="CW1186" s="60"/>
      <c r="CX1186" s="60"/>
      <c r="CY1186" s="60"/>
      <c r="CZ1186" s="60"/>
      <c r="DA1186" s="60"/>
      <c r="DB1186" s="60"/>
      <c r="DC1186" s="60"/>
      <c r="DD1186" s="60"/>
      <c r="DE1186" s="60"/>
      <c r="DF1186" s="60"/>
      <c r="DG1186" s="60"/>
      <c r="DH1186" s="60"/>
      <c r="DI1186" s="60"/>
      <c r="DJ1186" s="60"/>
      <c r="DK1186" s="60"/>
      <c r="DL1186" s="60"/>
      <c r="DM1186" s="60"/>
      <c r="DN1186" s="60"/>
      <c r="DO1186" s="60"/>
      <c r="DP1186" s="60"/>
      <c r="DQ1186" s="60"/>
      <c r="DR1186" s="60"/>
      <c r="DS1186" s="60"/>
      <c r="DT1186" s="60"/>
      <c r="DU1186" s="60"/>
      <c r="DV1186" s="60"/>
      <c r="DW1186" s="60"/>
      <c r="DX1186" s="60"/>
      <c r="DY1186" s="60"/>
      <c r="DZ1186" s="60"/>
      <c r="EA1186" s="60"/>
      <c r="EB1186" s="60"/>
      <c r="EC1186" s="60"/>
      <c r="ED1186" s="60"/>
      <c r="EE1186" s="60"/>
      <c r="EF1186" s="60"/>
      <c r="EG1186" s="60"/>
      <c r="EH1186" s="60"/>
      <c r="EI1186" s="60"/>
      <c r="EJ1186" s="60"/>
      <c r="EK1186" s="60"/>
      <c r="EL1186" s="60"/>
    </row>
    <row r="1187" spans="41:142" ht="15" x14ac:dyDescent="0.25">
      <c r="AO1187" s="60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 s="60"/>
      <c r="BD1187" s="60"/>
      <c r="BE1187" s="60"/>
      <c r="BF1187" s="60"/>
      <c r="BG1187" s="60"/>
      <c r="BH1187" s="60"/>
      <c r="BI1187" s="60"/>
      <c r="BJ1187" s="60"/>
      <c r="BK1187" s="60"/>
      <c r="BL1187" s="60"/>
      <c r="BM1187" s="60"/>
      <c r="BN1187" s="60"/>
      <c r="BO1187" s="60"/>
      <c r="BP1187" s="60"/>
      <c r="BQ1187" s="60"/>
      <c r="BR1187" s="60"/>
      <c r="BS1187" s="60"/>
      <c r="BT1187" s="60"/>
      <c r="BU1187" s="60"/>
      <c r="BV1187" s="60"/>
      <c r="BW1187" s="60"/>
      <c r="BX1187" s="60"/>
      <c r="BY1187" s="60"/>
      <c r="BZ1187" s="60"/>
      <c r="CA1187" s="60"/>
      <c r="CB1187" s="60"/>
      <c r="CC1187" s="60"/>
      <c r="CD1187" s="60"/>
      <c r="CE1187" s="60"/>
      <c r="CF1187" s="60"/>
      <c r="CG1187" s="60"/>
      <c r="CH1187" s="60"/>
      <c r="CI1187" s="60"/>
      <c r="CJ1187" s="60"/>
      <c r="CK1187" s="60"/>
      <c r="CL1187" s="60"/>
      <c r="CM1187" s="60"/>
      <c r="CN1187" s="60"/>
      <c r="CO1187" s="60"/>
      <c r="CP1187" s="60"/>
      <c r="CQ1187" s="60"/>
      <c r="CR1187" s="60"/>
      <c r="CS1187" s="60"/>
      <c r="CT1187" s="60"/>
      <c r="CU1187" s="60"/>
      <c r="CV1187" s="60"/>
      <c r="CW1187" s="60"/>
      <c r="CX1187" s="60"/>
      <c r="CY1187" s="60"/>
      <c r="CZ1187" s="60"/>
      <c r="DA1187" s="60"/>
      <c r="DB1187" s="60"/>
      <c r="DC1187" s="60"/>
      <c r="DD1187" s="60"/>
      <c r="DE1187" s="60"/>
      <c r="DF1187" s="60"/>
      <c r="DG1187" s="60"/>
      <c r="DH1187" s="60"/>
      <c r="DI1187" s="60"/>
      <c r="DJ1187" s="60"/>
      <c r="DK1187" s="60"/>
      <c r="DL1187" s="60"/>
      <c r="DM1187" s="60"/>
      <c r="DN1187" s="60"/>
      <c r="DO1187" s="60"/>
      <c r="DP1187" s="60"/>
      <c r="DQ1187" s="60"/>
      <c r="DR1187" s="60"/>
      <c r="DS1187" s="60"/>
      <c r="DT1187" s="60"/>
      <c r="DU1187" s="60"/>
      <c r="DV1187" s="60"/>
      <c r="DW1187" s="60"/>
      <c r="DX1187" s="60"/>
      <c r="DY1187" s="60"/>
      <c r="DZ1187" s="60"/>
      <c r="EA1187" s="60"/>
      <c r="EB1187" s="60"/>
      <c r="EC1187" s="60"/>
      <c r="ED1187" s="60"/>
      <c r="EE1187" s="60"/>
      <c r="EF1187" s="60"/>
      <c r="EG1187" s="60"/>
      <c r="EH1187" s="60"/>
      <c r="EI1187" s="60"/>
      <c r="EJ1187" s="60"/>
      <c r="EK1187" s="60"/>
      <c r="EL1187" s="60"/>
    </row>
    <row r="1188" spans="41:142" ht="15" x14ac:dyDescent="0.25">
      <c r="AO1188" s="60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 s="60"/>
      <c r="BD1188" s="60"/>
      <c r="BE1188" s="60"/>
      <c r="BF1188" s="60"/>
      <c r="BG1188" s="60"/>
      <c r="BH1188" s="60"/>
      <c r="BI1188" s="60"/>
      <c r="BJ1188" s="60"/>
      <c r="BK1188" s="60"/>
      <c r="BL1188" s="60"/>
      <c r="BM1188" s="60"/>
      <c r="BN1188" s="60"/>
      <c r="BO1188" s="60"/>
      <c r="BP1188" s="60"/>
      <c r="BQ1188" s="60"/>
      <c r="BR1188" s="60"/>
      <c r="BS1188" s="60"/>
      <c r="BT1188" s="60"/>
      <c r="BU1188" s="60"/>
      <c r="BV1188" s="60"/>
      <c r="BW1188" s="60"/>
      <c r="BX1188" s="60"/>
      <c r="BY1188" s="60"/>
      <c r="BZ1188" s="60"/>
      <c r="CA1188" s="60"/>
      <c r="CB1188" s="60"/>
      <c r="CC1188" s="60"/>
      <c r="CD1188" s="60"/>
      <c r="CE1188" s="60"/>
      <c r="CF1188" s="60"/>
      <c r="CG1188" s="60"/>
      <c r="CH1188" s="60"/>
      <c r="CI1188" s="60"/>
      <c r="CJ1188" s="60"/>
      <c r="CK1188" s="60"/>
      <c r="CL1188" s="60"/>
      <c r="CM1188" s="60"/>
      <c r="CN1188" s="60"/>
      <c r="CO1188" s="60"/>
      <c r="CP1188" s="60"/>
      <c r="CQ1188" s="60"/>
      <c r="CR1188" s="60"/>
      <c r="CS1188" s="60"/>
      <c r="CT1188" s="60"/>
      <c r="CU1188" s="60"/>
      <c r="CV1188" s="60"/>
      <c r="CW1188" s="60"/>
      <c r="CX1188" s="60"/>
      <c r="CY1188" s="60"/>
      <c r="CZ1188" s="60"/>
      <c r="DA1188" s="60"/>
      <c r="DB1188" s="60"/>
      <c r="DC1188" s="60"/>
      <c r="DD1188" s="60"/>
      <c r="DE1188" s="60"/>
      <c r="DF1188" s="60"/>
      <c r="DG1188" s="60"/>
      <c r="DH1188" s="60"/>
      <c r="DI1188" s="60"/>
      <c r="DJ1188" s="60"/>
      <c r="DK1188" s="60"/>
      <c r="DL1188" s="60"/>
      <c r="DM1188" s="60"/>
      <c r="DN1188" s="60"/>
      <c r="DO1188" s="60"/>
      <c r="DP1188" s="60"/>
      <c r="DQ1188" s="60"/>
      <c r="DR1188" s="60"/>
      <c r="DS1188" s="60"/>
      <c r="DT1188" s="60"/>
      <c r="DU1188" s="60"/>
      <c r="DV1188" s="60"/>
      <c r="DW1188" s="60"/>
      <c r="DX1188" s="60"/>
      <c r="DY1188" s="60"/>
      <c r="DZ1188" s="60"/>
      <c r="EA1188" s="60"/>
      <c r="EB1188" s="60"/>
      <c r="EC1188" s="60"/>
      <c r="ED1188" s="60"/>
      <c r="EE1188" s="60"/>
      <c r="EF1188" s="60"/>
      <c r="EG1188" s="60"/>
      <c r="EH1188" s="60"/>
      <c r="EI1188" s="60"/>
      <c r="EJ1188" s="60"/>
      <c r="EK1188" s="60"/>
      <c r="EL1188" s="60"/>
    </row>
    <row r="1189" spans="41:142" ht="15" x14ac:dyDescent="0.25">
      <c r="AO1189" s="60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 s="60"/>
      <c r="BD1189" s="60"/>
      <c r="BE1189" s="60"/>
      <c r="BF1189" s="60"/>
      <c r="BG1189" s="60"/>
      <c r="BH1189" s="60"/>
      <c r="BI1189" s="60"/>
      <c r="BJ1189" s="60"/>
      <c r="BK1189" s="60"/>
      <c r="BL1189" s="60"/>
      <c r="BM1189" s="60"/>
      <c r="BN1189" s="60"/>
      <c r="BO1189" s="60"/>
      <c r="BP1189" s="60"/>
      <c r="BQ1189" s="60"/>
      <c r="BR1189" s="60"/>
      <c r="BS1189" s="60"/>
      <c r="BT1189" s="60"/>
      <c r="BU1189" s="60"/>
      <c r="BV1189" s="60"/>
      <c r="BW1189" s="60"/>
      <c r="BX1189" s="60"/>
      <c r="BY1189" s="60"/>
      <c r="BZ1189" s="60"/>
      <c r="CA1189" s="60"/>
      <c r="CB1189" s="60"/>
      <c r="CC1189" s="60"/>
      <c r="CD1189" s="60"/>
      <c r="CE1189" s="60"/>
      <c r="CF1189" s="60"/>
      <c r="CG1189" s="60"/>
      <c r="CH1189" s="60"/>
      <c r="CI1189" s="60"/>
      <c r="CJ1189" s="60"/>
      <c r="CK1189" s="60"/>
      <c r="CL1189" s="60"/>
      <c r="CM1189" s="60"/>
      <c r="CN1189" s="60"/>
      <c r="CO1189" s="60"/>
      <c r="CP1189" s="60"/>
      <c r="CQ1189" s="60"/>
      <c r="CR1189" s="60"/>
      <c r="CS1189" s="60"/>
      <c r="CT1189" s="60"/>
      <c r="CU1189" s="60"/>
      <c r="CV1189" s="60"/>
      <c r="CW1189" s="60"/>
      <c r="CX1189" s="60"/>
      <c r="CY1189" s="60"/>
      <c r="CZ1189" s="60"/>
      <c r="DA1189" s="60"/>
      <c r="DB1189" s="60"/>
      <c r="DC1189" s="60"/>
      <c r="DD1189" s="60"/>
      <c r="DE1189" s="60"/>
      <c r="DF1189" s="60"/>
      <c r="DG1189" s="60"/>
      <c r="DH1189" s="60"/>
      <c r="DI1189" s="60"/>
      <c r="DJ1189" s="60"/>
      <c r="DK1189" s="60"/>
      <c r="DL1189" s="60"/>
      <c r="DM1189" s="60"/>
      <c r="DN1189" s="60"/>
      <c r="DO1189" s="60"/>
      <c r="DP1189" s="60"/>
      <c r="DQ1189" s="60"/>
      <c r="DR1189" s="60"/>
      <c r="DS1189" s="60"/>
      <c r="DT1189" s="60"/>
      <c r="DU1189" s="60"/>
      <c r="DV1189" s="60"/>
      <c r="DW1189" s="60"/>
      <c r="DX1189" s="60"/>
      <c r="DY1189" s="60"/>
      <c r="DZ1189" s="60"/>
      <c r="EA1189" s="60"/>
      <c r="EB1189" s="60"/>
      <c r="EC1189" s="60"/>
      <c r="ED1189" s="60"/>
      <c r="EE1189" s="60"/>
      <c r="EF1189" s="60"/>
      <c r="EG1189" s="60"/>
      <c r="EH1189" s="60"/>
      <c r="EI1189" s="60"/>
      <c r="EJ1189" s="60"/>
      <c r="EK1189" s="60"/>
      <c r="EL1189" s="60"/>
    </row>
    <row r="1190" spans="41:142" ht="15" x14ac:dyDescent="0.25">
      <c r="AO1190" s="6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 s="60"/>
      <c r="BD1190" s="60"/>
      <c r="BE1190" s="60"/>
      <c r="BF1190" s="60"/>
      <c r="BG1190" s="60"/>
      <c r="BH1190" s="60"/>
      <c r="BI1190" s="60"/>
      <c r="BJ1190" s="60"/>
      <c r="BK1190" s="60"/>
      <c r="BL1190" s="60"/>
      <c r="BM1190" s="60"/>
      <c r="BN1190" s="60"/>
      <c r="BO1190" s="60"/>
      <c r="BP1190" s="60"/>
      <c r="BQ1190" s="60"/>
      <c r="BR1190" s="60"/>
      <c r="BS1190" s="60"/>
      <c r="BT1190" s="60"/>
      <c r="BU1190" s="60"/>
      <c r="BV1190" s="60"/>
      <c r="BW1190" s="60"/>
      <c r="BX1190" s="60"/>
      <c r="BY1190" s="60"/>
      <c r="BZ1190" s="60"/>
      <c r="CA1190" s="60"/>
      <c r="CB1190" s="60"/>
      <c r="CC1190" s="60"/>
      <c r="CD1190" s="60"/>
      <c r="CE1190" s="60"/>
      <c r="CF1190" s="60"/>
      <c r="CG1190" s="60"/>
      <c r="CH1190" s="60"/>
      <c r="CI1190" s="60"/>
      <c r="CJ1190" s="60"/>
      <c r="CK1190" s="60"/>
      <c r="CL1190" s="60"/>
      <c r="CM1190" s="60"/>
      <c r="CN1190" s="60"/>
      <c r="CO1190" s="60"/>
      <c r="CP1190" s="60"/>
      <c r="CQ1190" s="60"/>
      <c r="CR1190" s="60"/>
      <c r="CS1190" s="60"/>
      <c r="CT1190" s="60"/>
      <c r="CU1190" s="60"/>
      <c r="CV1190" s="60"/>
      <c r="CW1190" s="60"/>
      <c r="CX1190" s="60"/>
      <c r="CY1190" s="60"/>
      <c r="CZ1190" s="60"/>
      <c r="DA1190" s="60"/>
      <c r="DB1190" s="60"/>
      <c r="DC1190" s="60"/>
      <c r="DD1190" s="60"/>
      <c r="DE1190" s="60"/>
      <c r="DF1190" s="60"/>
      <c r="DG1190" s="60"/>
      <c r="DH1190" s="60"/>
      <c r="DI1190" s="60"/>
      <c r="DJ1190" s="60"/>
      <c r="DK1190" s="60"/>
      <c r="DL1190" s="60"/>
      <c r="DM1190" s="60"/>
      <c r="DN1190" s="60"/>
      <c r="DO1190" s="60"/>
      <c r="DP1190" s="60"/>
      <c r="DQ1190" s="60"/>
      <c r="DR1190" s="60"/>
      <c r="DS1190" s="60"/>
      <c r="DT1190" s="60"/>
      <c r="DU1190" s="60"/>
      <c r="DV1190" s="60"/>
      <c r="DW1190" s="60"/>
      <c r="DX1190" s="60"/>
      <c r="DY1190" s="60"/>
      <c r="DZ1190" s="60"/>
      <c r="EA1190" s="60"/>
      <c r="EB1190" s="60"/>
      <c r="EC1190" s="60"/>
      <c r="ED1190" s="60"/>
      <c r="EE1190" s="60"/>
      <c r="EF1190" s="60"/>
      <c r="EG1190" s="60"/>
      <c r="EH1190" s="60"/>
      <c r="EI1190" s="60"/>
      <c r="EJ1190" s="60"/>
      <c r="EK1190" s="60"/>
      <c r="EL1190" s="60"/>
    </row>
    <row r="1191" spans="41:142" ht="15" x14ac:dyDescent="0.25">
      <c r="AO1191" s="60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 s="60"/>
      <c r="BD1191" s="60"/>
      <c r="BE1191" s="60"/>
      <c r="BF1191" s="60"/>
      <c r="BG1191" s="60"/>
      <c r="BH1191" s="60"/>
      <c r="BI1191" s="60"/>
      <c r="BJ1191" s="60"/>
      <c r="BK1191" s="60"/>
      <c r="BL1191" s="60"/>
      <c r="BM1191" s="60"/>
      <c r="BN1191" s="60"/>
      <c r="BO1191" s="60"/>
      <c r="BP1191" s="60"/>
      <c r="BQ1191" s="60"/>
      <c r="BR1191" s="60"/>
      <c r="BS1191" s="60"/>
      <c r="BT1191" s="60"/>
      <c r="BU1191" s="60"/>
      <c r="BV1191" s="60"/>
      <c r="BW1191" s="60"/>
      <c r="BX1191" s="60"/>
      <c r="BY1191" s="60"/>
      <c r="BZ1191" s="60"/>
      <c r="CA1191" s="60"/>
      <c r="CB1191" s="60"/>
      <c r="CC1191" s="60"/>
      <c r="CD1191" s="60"/>
      <c r="CE1191" s="60"/>
      <c r="CF1191" s="60"/>
      <c r="CG1191" s="60"/>
      <c r="CH1191" s="60"/>
      <c r="CI1191" s="60"/>
      <c r="CJ1191" s="60"/>
      <c r="CK1191" s="60"/>
      <c r="CL1191" s="60"/>
      <c r="CM1191" s="60"/>
      <c r="CN1191" s="60"/>
      <c r="CO1191" s="60"/>
      <c r="CP1191" s="60"/>
      <c r="CQ1191" s="60"/>
      <c r="CR1191" s="60"/>
      <c r="CS1191" s="60"/>
      <c r="CT1191" s="60"/>
      <c r="CU1191" s="60"/>
      <c r="CV1191" s="60"/>
      <c r="CW1191" s="60"/>
      <c r="CX1191" s="60"/>
      <c r="CY1191" s="60"/>
      <c r="CZ1191" s="60"/>
      <c r="DA1191" s="60"/>
      <c r="DB1191" s="60"/>
      <c r="DC1191" s="60"/>
      <c r="DD1191" s="60"/>
      <c r="DE1191" s="60"/>
      <c r="DF1191" s="60"/>
      <c r="DG1191" s="60"/>
      <c r="DH1191" s="60"/>
      <c r="DI1191" s="60"/>
      <c r="DJ1191" s="60"/>
      <c r="DK1191" s="60"/>
      <c r="DL1191" s="60"/>
      <c r="DM1191" s="60"/>
      <c r="DN1191" s="60"/>
      <c r="DO1191" s="60"/>
      <c r="DP1191" s="60"/>
      <c r="DQ1191" s="60"/>
      <c r="DR1191" s="60"/>
      <c r="DS1191" s="60"/>
      <c r="DT1191" s="60"/>
      <c r="DU1191" s="60"/>
      <c r="DV1191" s="60"/>
      <c r="DW1191" s="60"/>
      <c r="DX1191" s="60"/>
      <c r="DY1191" s="60"/>
      <c r="DZ1191" s="60"/>
      <c r="EA1191" s="60"/>
      <c r="EB1191" s="60"/>
      <c r="EC1191" s="60"/>
      <c r="ED1191" s="60"/>
      <c r="EE1191" s="60"/>
      <c r="EF1191" s="60"/>
      <c r="EG1191" s="60"/>
      <c r="EH1191" s="60"/>
      <c r="EI1191" s="60"/>
      <c r="EJ1191" s="60"/>
      <c r="EK1191" s="60"/>
      <c r="EL1191" s="60"/>
    </row>
    <row r="1192" spans="41:142" ht="15" x14ac:dyDescent="0.25">
      <c r="AO1192" s="60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 s="60"/>
      <c r="BD1192" s="60"/>
      <c r="BE1192" s="60"/>
      <c r="BF1192" s="60"/>
      <c r="BG1192" s="60"/>
      <c r="BH1192" s="60"/>
      <c r="BI1192" s="60"/>
      <c r="BJ1192" s="60"/>
      <c r="BK1192" s="60"/>
      <c r="BL1192" s="60"/>
      <c r="BM1192" s="60"/>
      <c r="BN1192" s="60"/>
      <c r="BO1192" s="60"/>
      <c r="BP1192" s="60"/>
      <c r="BQ1192" s="60"/>
      <c r="BR1192" s="60"/>
      <c r="BS1192" s="60"/>
      <c r="BT1192" s="60"/>
      <c r="BU1192" s="60"/>
      <c r="BV1192" s="60"/>
      <c r="BW1192" s="60"/>
      <c r="BX1192" s="60"/>
      <c r="BY1192" s="60"/>
      <c r="BZ1192" s="60"/>
      <c r="CA1192" s="60"/>
      <c r="CB1192" s="60"/>
      <c r="CC1192" s="60"/>
      <c r="CD1192" s="60"/>
      <c r="CE1192" s="60"/>
      <c r="CF1192" s="60"/>
      <c r="CG1192" s="60"/>
      <c r="CH1192" s="60"/>
      <c r="CI1192" s="60"/>
      <c r="CJ1192" s="60"/>
      <c r="CK1192" s="60"/>
      <c r="CL1192" s="60"/>
      <c r="CM1192" s="60"/>
      <c r="CN1192" s="60"/>
      <c r="CO1192" s="60"/>
      <c r="CP1192" s="60"/>
      <c r="CQ1192" s="60"/>
      <c r="CR1192" s="60"/>
      <c r="CS1192" s="60"/>
      <c r="CT1192" s="60"/>
      <c r="CU1192" s="60"/>
      <c r="CV1192" s="60"/>
      <c r="CW1192" s="60"/>
      <c r="CX1192" s="60"/>
      <c r="CY1192" s="60"/>
      <c r="CZ1192" s="60"/>
      <c r="DA1192" s="60"/>
      <c r="DB1192" s="60"/>
      <c r="DC1192" s="60"/>
      <c r="DD1192" s="60"/>
      <c r="DE1192" s="60"/>
      <c r="DF1192" s="60"/>
      <c r="DG1192" s="60"/>
      <c r="DH1192" s="60"/>
      <c r="DI1192" s="60"/>
      <c r="DJ1192" s="60"/>
      <c r="DK1192" s="60"/>
      <c r="DL1192" s="60"/>
      <c r="DM1192" s="60"/>
      <c r="DN1192" s="60"/>
      <c r="DO1192" s="60"/>
      <c r="DP1192" s="60"/>
      <c r="DQ1192" s="60"/>
      <c r="DR1192" s="60"/>
      <c r="DS1192" s="60"/>
      <c r="DT1192" s="60"/>
      <c r="DU1192" s="60"/>
      <c r="DV1192" s="60"/>
      <c r="DW1192" s="60"/>
      <c r="DX1192" s="60"/>
      <c r="DY1192" s="60"/>
      <c r="DZ1192" s="60"/>
      <c r="EA1192" s="60"/>
      <c r="EB1192" s="60"/>
      <c r="EC1192" s="60"/>
      <c r="ED1192" s="60"/>
      <c r="EE1192" s="60"/>
      <c r="EF1192" s="60"/>
      <c r="EG1192" s="60"/>
      <c r="EH1192" s="60"/>
      <c r="EI1192" s="60"/>
      <c r="EJ1192" s="60"/>
      <c r="EK1192" s="60"/>
      <c r="EL1192" s="60"/>
    </row>
    <row r="1193" spans="41:142" ht="15" x14ac:dyDescent="0.25">
      <c r="AO1193" s="60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 s="60"/>
      <c r="BD1193" s="60"/>
      <c r="BE1193" s="60"/>
      <c r="BF1193" s="60"/>
      <c r="BG1193" s="60"/>
      <c r="BH1193" s="60"/>
      <c r="BI1193" s="60"/>
      <c r="BJ1193" s="60"/>
      <c r="BK1193" s="60"/>
      <c r="BL1193" s="60"/>
      <c r="BM1193" s="60"/>
      <c r="BN1193" s="60"/>
      <c r="BO1193" s="60"/>
      <c r="BP1193" s="60"/>
      <c r="BQ1193" s="60"/>
      <c r="BR1193" s="60"/>
      <c r="BS1193" s="60"/>
      <c r="BT1193" s="60"/>
      <c r="BU1193" s="60"/>
      <c r="BV1193" s="60"/>
      <c r="BW1193" s="60"/>
      <c r="BX1193" s="60"/>
      <c r="BY1193" s="60"/>
      <c r="BZ1193" s="60"/>
      <c r="CA1193" s="60"/>
      <c r="CB1193" s="60"/>
      <c r="CC1193" s="60"/>
      <c r="CD1193" s="60"/>
      <c r="CE1193" s="60"/>
      <c r="CF1193" s="60"/>
      <c r="CG1193" s="60"/>
      <c r="CH1193" s="60"/>
      <c r="CI1193" s="60"/>
      <c r="CJ1193" s="60"/>
      <c r="CK1193" s="60"/>
      <c r="CL1193" s="60"/>
      <c r="CM1193" s="60"/>
      <c r="CN1193" s="60"/>
      <c r="CO1193" s="60"/>
      <c r="CP1193" s="60"/>
      <c r="CQ1193" s="60"/>
      <c r="CR1193" s="60"/>
      <c r="CS1193" s="60"/>
      <c r="CT1193" s="60"/>
      <c r="CU1193" s="60"/>
      <c r="CV1193" s="60"/>
      <c r="CW1193" s="60"/>
      <c r="CX1193" s="60"/>
      <c r="CY1193" s="60"/>
      <c r="CZ1193" s="60"/>
      <c r="DA1193" s="60"/>
      <c r="DB1193" s="60"/>
      <c r="DC1193" s="60"/>
      <c r="DD1193" s="60"/>
      <c r="DE1193" s="60"/>
      <c r="DF1193" s="60"/>
      <c r="DG1193" s="60"/>
      <c r="DH1193" s="60"/>
      <c r="DI1193" s="60"/>
      <c r="DJ1193" s="60"/>
      <c r="DK1193" s="60"/>
      <c r="DL1193" s="60"/>
      <c r="DM1193" s="60"/>
      <c r="DN1193" s="60"/>
      <c r="DO1193" s="60"/>
      <c r="DP1193" s="60"/>
      <c r="DQ1193" s="60"/>
      <c r="DR1193" s="60"/>
      <c r="DS1193" s="60"/>
      <c r="DT1193" s="60"/>
      <c r="DU1193" s="60"/>
      <c r="DV1193" s="60"/>
      <c r="DW1193" s="60"/>
      <c r="DX1193" s="60"/>
      <c r="DY1193" s="60"/>
      <c r="DZ1193" s="60"/>
      <c r="EA1193" s="60"/>
      <c r="EB1193" s="60"/>
      <c r="EC1193" s="60"/>
      <c r="ED1193" s="60"/>
      <c r="EE1193" s="60"/>
      <c r="EF1193" s="60"/>
      <c r="EG1193" s="60"/>
      <c r="EH1193" s="60"/>
      <c r="EI1193" s="60"/>
      <c r="EJ1193" s="60"/>
      <c r="EK1193" s="60"/>
      <c r="EL1193" s="60"/>
    </row>
    <row r="1194" spans="41:142" ht="15" x14ac:dyDescent="0.25">
      <c r="AO1194" s="60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 s="60"/>
      <c r="BD1194" s="60"/>
      <c r="BE1194" s="60"/>
      <c r="BF1194" s="60"/>
      <c r="BG1194" s="60"/>
      <c r="BH1194" s="60"/>
      <c r="BI1194" s="60"/>
      <c r="BJ1194" s="60"/>
      <c r="BK1194" s="60"/>
      <c r="BL1194" s="60"/>
      <c r="BM1194" s="60"/>
      <c r="BN1194" s="60"/>
      <c r="BO1194" s="60"/>
      <c r="BP1194" s="60"/>
      <c r="BQ1194" s="60"/>
      <c r="BR1194" s="60"/>
      <c r="BS1194" s="60"/>
      <c r="BT1194" s="60"/>
      <c r="BU1194" s="60"/>
      <c r="BV1194" s="60"/>
      <c r="BW1194" s="60"/>
      <c r="BX1194" s="60"/>
      <c r="BY1194" s="60"/>
      <c r="BZ1194" s="60"/>
      <c r="CA1194" s="60"/>
      <c r="CB1194" s="60"/>
      <c r="CC1194" s="60"/>
      <c r="CD1194" s="60"/>
      <c r="CE1194" s="60"/>
      <c r="CF1194" s="60"/>
      <c r="CG1194" s="60"/>
      <c r="CH1194" s="60"/>
      <c r="CI1194" s="60"/>
      <c r="CJ1194" s="60"/>
      <c r="CK1194" s="60"/>
      <c r="CL1194" s="60"/>
      <c r="CM1194" s="60"/>
      <c r="CN1194" s="60"/>
      <c r="CO1194" s="60"/>
      <c r="CP1194" s="60"/>
      <c r="CQ1194" s="60"/>
      <c r="CR1194" s="60"/>
      <c r="CS1194" s="60"/>
      <c r="CT1194" s="60"/>
      <c r="CU1194" s="60"/>
      <c r="CV1194" s="60"/>
      <c r="CW1194" s="60"/>
      <c r="CX1194" s="60"/>
      <c r="CY1194" s="60"/>
      <c r="CZ1194" s="60"/>
      <c r="DA1194" s="60"/>
      <c r="DB1194" s="60"/>
      <c r="DC1194" s="60"/>
      <c r="DD1194" s="60"/>
      <c r="DE1194" s="60"/>
      <c r="DF1194" s="60"/>
      <c r="DG1194" s="60"/>
      <c r="DH1194" s="60"/>
      <c r="DI1194" s="60"/>
      <c r="DJ1194" s="60"/>
      <c r="DK1194" s="60"/>
      <c r="DL1194" s="60"/>
      <c r="DM1194" s="60"/>
      <c r="DN1194" s="60"/>
      <c r="DO1194" s="60"/>
      <c r="DP1194" s="60"/>
      <c r="DQ1194" s="60"/>
      <c r="DR1194" s="60"/>
      <c r="DS1194" s="60"/>
      <c r="DT1194" s="60"/>
      <c r="DU1194" s="60"/>
      <c r="DV1194" s="60"/>
      <c r="DW1194" s="60"/>
      <c r="DX1194" s="60"/>
      <c r="DY1194" s="60"/>
      <c r="DZ1194" s="60"/>
      <c r="EA1194" s="60"/>
      <c r="EB1194" s="60"/>
      <c r="EC1194" s="60"/>
      <c r="ED1194" s="60"/>
      <c r="EE1194" s="60"/>
      <c r="EF1194" s="60"/>
      <c r="EG1194" s="60"/>
      <c r="EH1194" s="60"/>
      <c r="EI1194" s="60"/>
      <c r="EJ1194" s="60"/>
      <c r="EK1194" s="60"/>
      <c r="EL1194" s="60"/>
    </row>
    <row r="1195" spans="41:142" ht="15" x14ac:dyDescent="0.25">
      <c r="AO1195" s="60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 s="60"/>
      <c r="BD1195" s="60"/>
      <c r="BE1195" s="60"/>
      <c r="BF1195" s="60"/>
      <c r="BG1195" s="60"/>
      <c r="BH1195" s="60"/>
      <c r="BI1195" s="60"/>
      <c r="BJ1195" s="60"/>
      <c r="BK1195" s="60"/>
      <c r="BL1195" s="60"/>
      <c r="BM1195" s="60"/>
      <c r="BN1195" s="60"/>
      <c r="BO1195" s="60"/>
      <c r="BP1195" s="60"/>
      <c r="BQ1195" s="60"/>
      <c r="BR1195" s="60"/>
      <c r="BS1195" s="60"/>
      <c r="BT1195" s="60"/>
      <c r="BU1195" s="60"/>
      <c r="BV1195" s="60"/>
      <c r="BW1195" s="60"/>
      <c r="BX1195" s="60"/>
      <c r="BY1195" s="60"/>
      <c r="BZ1195" s="60"/>
      <c r="CA1195" s="60"/>
      <c r="CB1195" s="60"/>
      <c r="CC1195" s="60"/>
      <c r="CD1195" s="60"/>
      <c r="CE1195" s="60"/>
      <c r="CF1195" s="60"/>
      <c r="CG1195" s="60"/>
      <c r="CH1195" s="60"/>
      <c r="CI1195" s="60"/>
      <c r="CJ1195" s="60"/>
      <c r="CK1195" s="60"/>
      <c r="CL1195" s="60"/>
      <c r="CM1195" s="60"/>
      <c r="CN1195" s="60"/>
      <c r="CO1195" s="60"/>
      <c r="CP1195" s="60"/>
      <c r="CQ1195" s="60"/>
      <c r="CR1195" s="60"/>
      <c r="CS1195" s="60"/>
      <c r="CT1195" s="60"/>
      <c r="CU1195" s="60"/>
      <c r="CV1195" s="60"/>
      <c r="CW1195" s="60"/>
      <c r="CX1195" s="60"/>
      <c r="CY1195" s="60"/>
      <c r="CZ1195" s="60"/>
      <c r="DA1195" s="60"/>
      <c r="DB1195" s="60"/>
      <c r="DC1195" s="60"/>
      <c r="DD1195" s="60"/>
      <c r="DE1195" s="60"/>
      <c r="DF1195" s="60"/>
      <c r="DG1195" s="60"/>
      <c r="DH1195" s="60"/>
      <c r="DI1195" s="60"/>
      <c r="DJ1195" s="60"/>
      <c r="DK1195" s="60"/>
      <c r="DL1195" s="60"/>
      <c r="DM1195" s="60"/>
      <c r="DN1195" s="60"/>
      <c r="DO1195" s="60"/>
      <c r="DP1195" s="60"/>
      <c r="DQ1195" s="60"/>
      <c r="DR1195" s="60"/>
      <c r="DS1195" s="60"/>
      <c r="DT1195" s="60"/>
      <c r="DU1195" s="60"/>
      <c r="DV1195" s="60"/>
      <c r="DW1195" s="60"/>
      <c r="DX1195" s="60"/>
      <c r="DY1195" s="60"/>
      <c r="DZ1195" s="60"/>
      <c r="EA1195" s="60"/>
      <c r="EB1195" s="60"/>
      <c r="EC1195" s="60"/>
      <c r="ED1195" s="60"/>
      <c r="EE1195" s="60"/>
      <c r="EF1195" s="60"/>
      <c r="EG1195" s="60"/>
      <c r="EH1195" s="60"/>
      <c r="EI1195" s="60"/>
      <c r="EJ1195" s="60"/>
      <c r="EK1195" s="60"/>
      <c r="EL1195" s="60"/>
    </row>
    <row r="1196" spans="41:142" ht="15" x14ac:dyDescent="0.25">
      <c r="AO1196" s="60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 s="60"/>
      <c r="BD1196" s="60"/>
      <c r="BE1196" s="60"/>
      <c r="BF1196" s="60"/>
      <c r="BG1196" s="60"/>
      <c r="BH1196" s="60"/>
      <c r="BI1196" s="60"/>
      <c r="BJ1196" s="60"/>
      <c r="BK1196" s="60"/>
      <c r="BL1196" s="60"/>
      <c r="BM1196" s="60"/>
      <c r="BN1196" s="60"/>
      <c r="BO1196" s="60"/>
      <c r="BP1196" s="60"/>
      <c r="BQ1196" s="60"/>
      <c r="BR1196" s="60"/>
      <c r="BS1196" s="60"/>
      <c r="BT1196" s="60"/>
      <c r="BU1196" s="60"/>
      <c r="BV1196" s="60"/>
      <c r="BW1196" s="60"/>
      <c r="BX1196" s="60"/>
      <c r="BY1196" s="60"/>
      <c r="BZ1196" s="60"/>
      <c r="CA1196" s="60"/>
      <c r="CB1196" s="60"/>
      <c r="CC1196" s="60"/>
      <c r="CD1196" s="60"/>
      <c r="CE1196" s="60"/>
      <c r="CF1196" s="60"/>
      <c r="CG1196" s="60"/>
      <c r="CH1196" s="60"/>
      <c r="CI1196" s="60"/>
      <c r="CJ1196" s="60"/>
      <c r="CK1196" s="60"/>
      <c r="CL1196" s="60"/>
      <c r="CM1196" s="60"/>
      <c r="CN1196" s="60"/>
      <c r="CO1196" s="60"/>
      <c r="CP1196" s="60"/>
      <c r="CQ1196" s="60"/>
      <c r="CR1196" s="60"/>
      <c r="CS1196" s="60"/>
      <c r="CT1196" s="60"/>
      <c r="CU1196" s="60"/>
      <c r="CV1196" s="60"/>
      <c r="CW1196" s="60"/>
      <c r="CX1196" s="60"/>
      <c r="CY1196" s="60"/>
      <c r="CZ1196" s="60"/>
      <c r="DA1196" s="60"/>
      <c r="DB1196" s="60"/>
      <c r="DC1196" s="60"/>
      <c r="DD1196" s="60"/>
      <c r="DE1196" s="60"/>
      <c r="DF1196" s="60"/>
      <c r="DG1196" s="60"/>
      <c r="DH1196" s="60"/>
      <c r="DI1196" s="60"/>
      <c r="DJ1196" s="60"/>
      <c r="DK1196" s="60"/>
      <c r="DL1196" s="60"/>
      <c r="DM1196" s="60"/>
      <c r="DN1196" s="60"/>
      <c r="DO1196" s="60"/>
      <c r="DP1196" s="60"/>
      <c r="DQ1196" s="60"/>
      <c r="DR1196" s="60"/>
      <c r="DS1196" s="60"/>
      <c r="DT1196" s="60"/>
      <c r="DU1196" s="60"/>
      <c r="DV1196" s="60"/>
      <c r="DW1196" s="60"/>
      <c r="DX1196" s="60"/>
      <c r="DY1196" s="60"/>
      <c r="DZ1196" s="60"/>
      <c r="EA1196" s="60"/>
      <c r="EB1196" s="60"/>
      <c r="EC1196" s="60"/>
      <c r="ED1196" s="60"/>
      <c r="EE1196" s="60"/>
      <c r="EF1196" s="60"/>
      <c r="EG1196" s="60"/>
      <c r="EH1196" s="60"/>
      <c r="EI1196" s="60"/>
      <c r="EJ1196" s="60"/>
      <c r="EK1196" s="60"/>
      <c r="EL1196" s="60"/>
    </row>
    <row r="1197" spans="41:142" ht="15" x14ac:dyDescent="0.25">
      <c r="AO1197" s="60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 s="60"/>
      <c r="BD1197" s="60"/>
      <c r="BE1197" s="60"/>
      <c r="BF1197" s="60"/>
      <c r="BG1197" s="60"/>
      <c r="BH1197" s="60"/>
      <c r="BI1197" s="60"/>
      <c r="BJ1197" s="60"/>
      <c r="BK1197" s="60"/>
      <c r="BL1197" s="60"/>
      <c r="BM1197" s="60"/>
      <c r="BN1197" s="60"/>
      <c r="BO1197" s="60"/>
      <c r="BP1197" s="60"/>
      <c r="BQ1197" s="60"/>
      <c r="BR1197" s="60"/>
      <c r="BS1197" s="60"/>
      <c r="BT1197" s="60"/>
      <c r="BU1197" s="60"/>
      <c r="BV1197" s="60"/>
      <c r="BW1197" s="60"/>
      <c r="BX1197" s="60"/>
      <c r="BY1197" s="60"/>
      <c r="BZ1197" s="60"/>
      <c r="CA1197" s="60"/>
      <c r="CB1197" s="60"/>
      <c r="CC1197" s="60"/>
      <c r="CD1197" s="60"/>
      <c r="CE1197" s="60"/>
      <c r="CF1197" s="60"/>
      <c r="CG1197" s="60"/>
      <c r="CH1197" s="60"/>
      <c r="CI1197" s="60"/>
      <c r="CJ1197" s="60"/>
      <c r="CK1197" s="60"/>
      <c r="CL1197" s="60"/>
      <c r="CM1197" s="60"/>
      <c r="CN1197" s="60"/>
      <c r="CO1197" s="60"/>
      <c r="CP1197" s="60"/>
      <c r="CQ1197" s="60"/>
      <c r="CR1197" s="60"/>
      <c r="CS1197" s="60"/>
      <c r="CT1197" s="60"/>
      <c r="CU1197" s="60"/>
      <c r="CV1197" s="60"/>
      <c r="CW1197" s="60"/>
      <c r="CX1197" s="60"/>
      <c r="CY1197" s="60"/>
      <c r="CZ1197" s="60"/>
      <c r="DA1197" s="60"/>
      <c r="DB1197" s="60"/>
      <c r="DC1197" s="60"/>
      <c r="DD1197" s="60"/>
      <c r="DE1197" s="60"/>
      <c r="DF1197" s="60"/>
      <c r="DG1197" s="60"/>
      <c r="DH1197" s="60"/>
      <c r="DI1197" s="60"/>
      <c r="DJ1197" s="60"/>
      <c r="DK1197" s="60"/>
      <c r="DL1197" s="60"/>
      <c r="DM1197" s="60"/>
      <c r="DN1197" s="60"/>
      <c r="DO1197" s="60"/>
      <c r="DP1197" s="60"/>
      <c r="DQ1197" s="60"/>
      <c r="DR1197" s="60"/>
      <c r="DS1197" s="60"/>
      <c r="DT1197" s="60"/>
      <c r="DU1197" s="60"/>
      <c r="DV1197" s="60"/>
      <c r="DW1197" s="60"/>
      <c r="DX1197" s="60"/>
      <c r="DY1197" s="60"/>
      <c r="DZ1197" s="60"/>
      <c r="EA1197" s="60"/>
      <c r="EB1197" s="60"/>
      <c r="EC1197" s="60"/>
      <c r="ED1197" s="60"/>
      <c r="EE1197" s="60"/>
      <c r="EF1197" s="60"/>
      <c r="EG1197" s="60"/>
      <c r="EH1197" s="60"/>
      <c r="EI1197" s="60"/>
      <c r="EJ1197" s="60"/>
      <c r="EK1197" s="60"/>
      <c r="EL1197" s="60"/>
    </row>
    <row r="1198" spans="41:142" ht="15" x14ac:dyDescent="0.25">
      <c r="AO1198" s="60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 s="60"/>
      <c r="BD1198" s="60"/>
      <c r="BE1198" s="60"/>
      <c r="BF1198" s="60"/>
      <c r="BG1198" s="60"/>
      <c r="BH1198" s="60"/>
      <c r="BI1198" s="60"/>
      <c r="BJ1198" s="60"/>
      <c r="BK1198" s="60"/>
      <c r="BL1198" s="60"/>
      <c r="BM1198" s="60"/>
      <c r="BN1198" s="60"/>
      <c r="BO1198" s="60"/>
      <c r="BP1198" s="60"/>
      <c r="BQ1198" s="60"/>
      <c r="BR1198" s="60"/>
      <c r="BS1198" s="60"/>
      <c r="BT1198" s="60"/>
      <c r="BU1198" s="60"/>
      <c r="BV1198" s="60"/>
      <c r="BW1198" s="60"/>
      <c r="BX1198" s="60"/>
      <c r="BY1198" s="60"/>
      <c r="BZ1198" s="60"/>
      <c r="CA1198" s="60"/>
      <c r="CB1198" s="60"/>
      <c r="CC1198" s="60"/>
      <c r="CD1198" s="60"/>
      <c r="CE1198" s="60"/>
      <c r="CF1198" s="60"/>
      <c r="CG1198" s="60"/>
      <c r="CH1198" s="60"/>
      <c r="CI1198" s="60"/>
      <c r="CJ1198" s="60"/>
      <c r="CK1198" s="60"/>
      <c r="CL1198" s="60"/>
      <c r="CM1198" s="60"/>
      <c r="CN1198" s="60"/>
      <c r="CO1198" s="60"/>
      <c r="CP1198" s="60"/>
      <c r="CQ1198" s="60"/>
      <c r="CR1198" s="60"/>
      <c r="CS1198" s="60"/>
      <c r="CT1198" s="60"/>
      <c r="CU1198" s="60"/>
      <c r="CV1198" s="60"/>
      <c r="CW1198" s="60"/>
      <c r="CX1198" s="60"/>
      <c r="CY1198" s="60"/>
      <c r="CZ1198" s="60"/>
      <c r="DA1198" s="60"/>
      <c r="DB1198" s="60"/>
      <c r="DC1198" s="60"/>
      <c r="DD1198" s="60"/>
      <c r="DE1198" s="60"/>
      <c r="DF1198" s="60"/>
      <c r="DG1198" s="60"/>
      <c r="DH1198" s="60"/>
      <c r="DI1198" s="60"/>
      <c r="DJ1198" s="60"/>
      <c r="DK1198" s="60"/>
      <c r="DL1198" s="60"/>
      <c r="DM1198" s="60"/>
      <c r="DN1198" s="60"/>
      <c r="DO1198" s="60"/>
      <c r="DP1198" s="60"/>
      <c r="DQ1198" s="60"/>
      <c r="DR1198" s="60"/>
      <c r="DS1198" s="60"/>
      <c r="DT1198" s="60"/>
      <c r="DU1198" s="60"/>
      <c r="DV1198" s="60"/>
      <c r="DW1198" s="60"/>
      <c r="DX1198" s="60"/>
      <c r="DY1198" s="60"/>
      <c r="DZ1198" s="60"/>
      <c r="EA1198" s="60"/>
      <c r="EB1198" s="60"/>
      <c r="EC1198" s="60"/>
      <c r="ED1198" s="60"/>
      <c r="EE1198" s="60"/>
      <c r="EF1198" s="60"/>
      <c r="EG1198" s="60"/>
      <c r="EH1198" s="60"/>
      <c r="EI1198" s="60"/>
      <c r="EJ1198" s="60"/>
      <c r="EK1198" s="60"/>
      <c r="EL1198" s="60"/>
    </row>
    <row r="1199" spans="41:142" ht="15" x14ac:dyDescent="0.25">
      <c r="AO1199" s="60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 s="60"/>
      <c r="BD1199" s="60"/>
      <c r="BE1199" s="60"/>
      <c r="BF1199" s="60"/>
      <c r="BG1199" s="60"/>
      <c r="BH1199" s="60"/>
      <c r="BI1199" s="60"/>
      <c r="BJ1199" s="60"/>
      <c r="BK1199" s="60"/>
      <c r="BL1199" s="60"/>
      <c r="BM1199" s="60"/>
      <c r="BN1199" s="60"/>
      <c r="BO1199" s="60"/>
      <c r="BP1199" s="60"/>
      <c r="BQ1199" s="60"/>
      <c r="BR1199" s="60"/>
      <c r="BS1199" s="60"/>
      <c r="BT1199" s="60"/>
      <c r="BU1199" s="60"/>
      <c r="BV1199" s="60"/>
      <c r="BW1199" s="60"/>
      <c r="BX1199" s="60"/>
      <c r="BY1199" s="60"/>
      <c r="BZ1199" s="60"/>
      <c r="CA1199" s="60"/>
      <c r="CB1199" s="60"/>
      <c r="CC1199" s="60"/>
      <c r="CD1199" s="60"/>
      <c r="CE1199" s="60"/>
      <c r="CF1199" s="60"/>
      <c r="CG1199" s="60"/>
      <c r="CH1199" s="60"/>
      <c r="CI1199" s="60"/>
      <c r="CJ1199" s="60"/>
      <c r="CK1199" s="60"/>
      <c r="CL1199" s="60"/>
      <c r="CM1199" s="60"/>
      <c r="CN1199" s="60"/>
      <c r="CO1199" s="60"/>
      <c r="CP1199" s="60"/>
      <c r="CQ1199" s="60"/>
      <c r="CR1199" s="60"/>
      <c r="CS1199" s="60"/>
      <c r="CT1199" s="60"/>
      <c r="CU1199" s="60"/>
      <c r="CV1199" s="60"/>
      <c r="CW1199" s="60"/>
      <c r="CX1199" s="60"/>
      <c r="CY1199" s="60"/>
      <c r="CZ1199" s="60"/>
      <c r="DA1199" s="60"/>
      <c r="DB1199" s="60"/>
      <c r="DC1199" s="60"/>
      <c r="DD1199" s="60"/>
      <c r="DE1199" s="60"/>
      <c r="DF1199" s="60"/>
      <c r="DG1199" s="60"/>
      <c r="DH1199" s="60"/>
      <c r="DI1199" s="60"/>
      <c r="DJ1199" s="60"/>
      <c r="DK1199" s="60"/>
      <c r="DL1199" s="60"/>
      <c r="DM1199" s="60"/>
      <c r="DN1199" s="60"/>
      <c r="DO1199" s="60"/>
      <c r="DP1199" s="60"/>
      <c r="DQ1199" s="60"/>
      <c r="DR1199" s="60"/>
      <c r="DS1199" s="60"/>
      <c r="DT1199" s="60"/>
      <c r="DU1199" s="60"/>
      <c r="DV1199" s="60"/>
      <c r="DW1199" s="60"/>
      <c r="DX1199" s="60"/>
      <c r="DY1199" s="60"/>
      <c r="DZ1199" s="60"/>
      <c r="EA1199" s="60"/>
      <c r="EB1199" s="60"/>
      <c r="EC1199" s="60"/>
      <c r="ED1199" s="60"/>
      <c r="EE1199" s="60"/>
      <c r="EF1199" s="60"/>
      <c r="EG1199" s="60"/>
      <c r="EH1199" s="60"/>
      <c r="EI1199" s="60"/>
      <c r="EJ1199" s="60"/>
      <c r="EK1199" s="60"/>
      <c r="EL1199" s="60"/>
    </row>
    <row r="1200" spans="41:142" ht="15" x14ac:dyDescent="0.25">
      <c r="AO1200" s="6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 s="60"/>
      <c r="BD1200" s="60"/>
      <c r="BE1200" s="60"/>
      <c r="BF1200" s="60"/>
      <c r="BG1200" s="60"/>
      <c r="BH1200" s="60"/>
      <c r="BI1200" s="60"/>
      <c r="BJ1200" s="60"/>
      <c r="BK1200" s="60"/>
      <c r="BL1200" s="60"/>
      <c r="BM1200" s="60"/>
      <c r="BN1200" s="60"/>
      <c r="BO1200" s="60"/>
      <c r="BP1200" s="60"/>
      <c r="BQ1200" s="60"/>
      <c r="BR1200" s="60"/>
      <c r="BS1200" s="60"/>
      <c r="BT1200" s="60"/>
      <c r="BU1200" s="60"/>
      <c r="BV1200" s="60"/>
      <c r="BW1200" s="60"/>
      <c r="BX1200" s="60"/>
      <c r="BY1200" s="60"/>
      <c r="BZ1200" s="60"/>
      <c r="CA1200" s="60"/>
      <c r="CB1200" s="60"/>
      <c r="CC1200" s="60"/>
      <c r="CD1200" s="60"/>
      <c r="CE1200" s="60"/>
      <c r="CF1200" s="60"/>
      <c r="CG1200" s="60"/>
      <c r="CH1200" s="60"/>
      <c r="CI1200" s="60"/>
      <c r="CJ1200" s="60"/>
      <c r="CK1200" s="60"/>
      <c r="CL1200" s="60"/>
      <c r="CM1200" s="60"/>
      <c r="CN1200" s="60"/>
      <c r="CO1200" s="60"/>
      <c r="CP1200" s="60"/>
      <c r="CQ1200" s="60"/>
      <c r="CR1200" s="60"/>
      <c r="CS1200" s="60"/>
      <c r="CT1200" s="60"/>
      <c r="CU1200" s="60"/>
      <c r="CV1200" s="60"/>
      <c r="CW1200" s="60"/>
      <c r="CX1200" s="60"/>
      <c r="CY1200" s="60"/>
      <c r="CZ1200" s="60"/>
      <c r="DA1200" s="60"/>
      <c r="DB1200" s="60"/>
      <c r="DC1200" s="60"/>
      <c r="DD1200" s="60"/>
      <c r="DE1200" s="60"/>
      <c r="DF1200" s="60"/>
      <c r="DG1200" s="60"/>
      <c r="DH1200" s="60"/>
      <c r="DI1200" s="60"/>
      <c r="DJ1200" s="60"/>
      <c r="DK1200" s="60"/>
      <c r="DL1200" s="60"/>
      <c r="DM1200" s="60"/>
      <c r="DN1200" s="60"/>
      <c r="DO1200" s="60"/>
      <c r="DP1200" s="60"/>
      <c r="DQ1200" s="60"/>
      <c r="DR1200" s="60"/>
      <c r="DS1200" s="60"/>
      <c r="DT1200" s="60"/>
      <c r="DU1200" s="60"/>
      <c r="DV1200" s="60"/>
      <c r="DW1200" s="60"/>
      <c r="DX1200" s="60"/>
      <c r="DY1200" s="60"/>
      <c r="DZ1200" s="60"/>
      <c r="EA1200" s="60"/>
      <c r="EB1200" s="60"/>
      <c r="EC1200" s="60"/>
      <c r="ED1200" s="60"/>
      <c r="EE1200" s="60"/>
      <c r="EF1200" s="60"/>
      <c r="EG1200" s="60"/>
      <c r="EH1200" s="60"/>
      <c r="EI1200" s="60"/>
      <c r="EJ1200" s="60"/>
      <c r="EK1200" s="60"/>
      <c r="EL1200" s="60"/>
    </row>
    <row r="1201" spans="41:142" ht="15" x14ac:dyDescent="0.25">
      <c r="AO1201" s="60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 s="60"/>
      <c r="BD1201" s="60"/>
      <c r="BE1201" s="60"/>
      <c r="BF1201" s="60"/>
      <c r="BG1201" s="60"/>
      <c r="BH1201" s="60"/>
      <c r="BI1201" s="60"/>
      <c r="BJ1201" s="60"/>
      <c r="BK1201" s="60"/>
      <c r="BL1201" s="60"/>
      <c r="BM1201" s="60"/>
      <c r="BN1201" s="60"/>
      <c r="BO1201" s="60"/>
      <c r="BP1201" s="60"/>
      <c r="BQ1201" s="60"/>
      <c r="BR1201" s="60"/>
      <c r="BS1201" s="60"/>
      <c r="BT1201" s="60"/>
      <c r="BU1201" s="60"/>
      <c r="BV1201" s="60"/>
      <c r="BW1201" s="60"/>
      <c r="BX1201" s="60"/>
      <c r="BY1201" s="60"/>
      <c r="BZ1201" s="60"/>
      <c r="CA1201" s="60"/>
      <c r="CB1201" s="60"/>
      <c r="CC1201" s="60"/>
      <c r="CD1201" s="60"/>
      <c r="CE1201" s="60"/>
      <c r="CF1201" s="60"/>
      <c r="CG1201" s="60"/>
      <c r="CH1201" s="60"/>
      <c r="CI1201" s="60"/>
      <c r="CJ1201" s="60"/>
      <c r="CK1201" s="60"/>
      <c r="CL1201" s="60"/>
      <c r="CM1201" s="60"/>
      <c r="CN1201" s="60"/>
      <c r="CO1201" s="60"/>
      <c r="CP1201" s="60"/>
      <c r="CQ1201" s="60"/>
      <c r="CR1201" s="60"/>
      <c r="CS1201" s="60"/>
      <c r="CT1201" s="60"/>
      <c r="CU1201" s="60"/>
      <c r="CV1201" s="60"/>
      <c r="CW1201" s="60"/>
      <c r="CX1201" s="60"/>
      <c r="CY1201" s="60"/>
      <c r="CZ1201" s="60"/>
      <c r="DA1201" s="60"/>
      <c r="DB1201" s="60"/>
      <c r="DC1201" s="60"/>
      <c r="DD1201" s="60"/>
      <c r="DE1201" s="60"/>
      <c r="DF1201" s="60"/>
      <c r="DG1201" s="60"/>
      <c r="DH1201" s="60"/>
      <c r="DI1201" s="60"/>
      <c r="DJ1201" s="60"/>
      <c r="DK1201" s="60"/>
      <c r="DL1201" s="60"/>
      <c r="DM1201" s="60"/>
      <c r="DN1201" s="60"/>
      <c r="DO1201" s="60"/>
      <c r="DP1201" s="60"/>
      <c r="DQ1201" s="60"/>
      <c r="DR1201" s="60"/>
      <c r="DS1201" s="60"/>
      <c r="DT1201" s="60"/>
      <c r="DU1201" s="60"/>
      <c r="DV1201" s="60"/>
      <c r="DW1201" s="60"/>
      <c r="DX1201" s="60"/>
      <c r="DY1201" s="60"/>
      <c r="DZ1201" s="60"/>
      <c r="EA1201" s="60"/>
      <c r="EB1201" s="60"/>
      <c r="EC1201" s="60"/>
      <c r="ED1201" s="60"/>
      <c r="EE1201" s="60"/>
      <c r="EF1201" s="60"/>
      <c r="EG1201" s="60"/>
      <c r="EH1201" s="60"/>
      <c r="EI1201" s="60"/>
      <c r="EJ1201" s="60"/>
      <c r="EK1201" s="60"/>
      <c r="EL1201" s="60"/>
    </row>
    <row r="1202" spans="41:142" ht="15" x14ac:dyDescent="0.25">
      <c r="AO1202" s="60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 s="60"/>
      <c r="BD1202" s="60"/>
      <c r="BE1202" s="60"/>
      <c r="BF1202" s="60"/>
      <c r="BG1202" s="60"/>
      <c r="BH1202" s="60"/>
      <c r="BI1202" s="60"/>
      <c r="BJ1202" s="60"/>
      <c r="BK1202" s="60"/>
      <c r="BL1202" s="60"/>
      <c r="BM1202" s="60"/>
      <c r="BN1202" s="60"/>
      <c r="BO1202" s="60"/>
      <c r="BP1202" s="60"/>
      <c r="BQ1202" s="60"/>
      <c r="BR1202" s="60"/>
      <c r="BS1202" s="60"/>
      <c r="BT1202" s="60"/>
      <c r="BU1202" s="60"/>
      <c r="BV1202" s="60"/>
      <c r="BW1202" s="60"/>
      <c r="BX1202" s="60"/>
      <c r="BY1202" s="60"/>
      <c r="BZ1202" s="60"/>
      <c r="CA1202" s="60"/>
      <c r="CB1202" s="60"/>
      <c r="CC1202" s="60"/>
      <c r="CD1202" s="60"/>
      <c r="CE1202" s="60"/>
      <c r="CF1202" s="60"/>
      <c r="CG1202" s="60"/>
      <c r="CH1202" s="60"/>
      <c r="CI1202" s="60"/>
      <c r="CJ1202" s="60"/>
      <c r="CK1202" s="60"/>
      <c r="CL1202" s="60"/>
      <c r="CM1202" s="60"/>
      <c r="CN1202" s="60"/>
      <c r="CO1202" s="60"/>
      <c r="CP1202" s="60"/>
      <c r="CQ1202" s="60"/>
      <c r="CR1202" s="60"/>
      <c r="CS1202" s="60"/>
      <c r="CT1202" s="60"/>
      <c r="CU1202" s="60"/>
      <c r="CV1202" s="60"/>
      <c r="CW1202" s="60"/>
      <c r="CX1202" s="60"/>
      <c r="CY1202" s="60"/>
      <c r="CZ1202" s="60"/>
      <c r="DA1202" s="60"/>
      <c r="DB1202" s="60"/>
      <c r="DC1202" s="60"/>
      <c r="DD1202" s="60"/>
      <c r="DE1202" s="60"/>
      <c r="DF1202" s="60"/>
      <c r="DG1202" s="60"/>
      <c r="DH1202" s="60"/>
      <c r="DI1202" s="60"/>
      <c r="DJ1202" s="60"/>
      <c r="DK1202" s="60"/>
      <c r="DL1202" s="60"/>
      <c r="DM1202" s="60"/>
      <c r="DN1202" s="60"/>
      <c r="DO1202" s="60"/>
      <c r="DP1202" s="60"/>
      <c r="DQ1202" s="60"/>
      <c r="DR1202" s="60"/>
      <c r="DS1202" s="60"/>
      <c r="DT1202" s="60"/>
      <c r="DU1202" s="60"/>
      <c r="DV1202" s="60"/>
      <c r="DW1202" s="60"/>
      <c r="DX1202" s="60"/>
      <c r="DY1202" s="60"/>
      <c r="DZ1202" s="60"/>
      <c r="EA1202" s="60"/>
      <c r="EB1202" s="60"/>
      <c r="EC1202" s="60"/>
      <c r="ED1202" s="60"/>
      <c r="EE1202" s="60"/>
      <c r="EF1202" s="60"/>
      <c r="EG1202" s="60"/>
      <c r="EH1202" s="60"/>
      <c r="EI1202" s="60"/>
      <c r="EJ1202" s="60"/>
      <c r="EK1202" s="60"/>
      <c r="EL1202" s="60"/>
    </row>
    <row r="1203" spans="41:142" ht="15" x14ac:dyDescent="0.25">
      <c r="AO1203" s="60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 s="60"/>
      <c r="BD1203" s="60"/>
      <c r="BE1203" s="60"/>
      <c r="BF1203" s="60"/>
      <c r="BG1203" s="60"/>
      <c r="BH1203" s="60"/>
      <c r="BI1203" s="60"/>
      <c r="BJ1203" s="60"/>
      <c r="BK1203" s="60"/>
      <c r="BL1203" s="60"/>
      <c r="BM1203" s="60"/>
      <c r="BN1203" s="60"/>
      <c r="BO1203" s="60"/>
      <c r="BP1203" s="60"/>
      <c r="BQ1203" s="60"/>
      <c r="BR1203" s="60"/>
      <c r="BS1203" s="60"/>
      <c r="BT1203" s="60"/>
      <c r="BU1203" s="60"/>
      <c r="BV1203" s="60"/>
      <c r="BW1203" s="60"/>
      <c r="BX1203" s="60"/>
      <c r="BY1203" s="60"/>
      <c r="BZ1203" s="60"/>
      <c r="CA1203" s="60"/>
      <c r="CB1203" s="60"/>
      <c r="CC1203" s="60"/>
      <c r="CD1203" s="60"/>
      <c r="CE1203" s="60"/>
      <c r="CF1203" s="60"/>
      <c r="CG1203" s="60"/>
      <c r="CH1203" s="60"/>
      <c r="CI1203" s="60"/>
      <c r="CJ1203" s="60"/>
      <c r="CK1203" s="60"/>
      <c r="CL1203" s="60"/>
      <c r="CM1203" s="60"/>
      <c r="CN1203" s="60"/>
      <c r="CO1203" s="60"/>
      <c r="CP1203" s="60"/>
      <c r="CQ1203" s="60"/>
      <c r="CR1203" s="60"/>
      <c r="CS1203" s="60"/>
      <c r="CT1203" s="60"/>
      <c r="CU1203" s="60"/>
      <c r="CV1203" s="60"/>
      <c r="CW1203" s="60"/>
      <c r="CX1203" s="60"/>
      <c r="CY1203" s="60"/>
      <c r="CZ1203" s="60"/>
      <c r="DA1203" s="60"/>
      <c r="DB1203" s="60"/>
      <c r="DC1203" s="60"/>
      <c r="DD1203" s="60"/>
      <c r="DE1203" s="60"/>
      <c r="DF1203" s="60"/>
      <c r="DG1203" s="60"/>
      <c r="DH1203" s="60"/>
      <c r="DI1203" s="60"/>
      <c r="DJ1203" s="60"/>
      <c r="DK1203" s="60"/>
      <c r="DL1203" s="60"/>
      <c r="DM1203" s="60"/>
      <c r="DN1203" s="60"/>
      <c r="DO1203" s="60"/>
      <c r="DP1203" s="60"/>
      <c r="DQ1203" s="60"/>
      <c r="DR1203" s="60"/>
      <c r="DS1203" s="60"/>
      <c r="DT1203" s="60"/>
      <c r="DU1203" s="60"/>
      <c r="DV1203" s="60"/>
      <c r="DW1203" s="60"/>
      <c r="DX1203" s="60"/>
      <c r="DY1203" s="60"/>
      <c r="DZ1203" s="60"/>
      <c r="EA1203" s="60"/>
      <c r="EB1203" s="60"/>
      <c r="EC1203" s="60"/>
      <c r="ED1203" s="60"/>
      <c r="EE1203" s="60"/>
      <c r="EF1203" s="60"/>
      <c r="EG1203" s="60"/>
      <c r="EH1203" s="60"/>
      <c r="EI1203" s="60"/>
      <c r="EJ1203" s="60"/>
      <c r="EK1203" s="60"/>
      <c r="EL1203" s="60"/>
    </row>
    <row r="1204" spans="41:142" ht="15" x14ac:dyDescent="0.25">
      <c r="AO1204" s="60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 s="60"/>
      <c r="BD1204" s="60"/>
      <c r="BE1204" s="60"/>
      <c r="BF1204" s="60"/>
      <c r="BG1204" s="60"/>
      <c r="BH1204" s="60"/>
      <c r="BI1204" s="60"/>
      <c r="BJ1204" s="60"/>
      <c r="BK1204" s="60"/>
      <c r="BL1204" s="60"/>
      <c r="BM1204" s="60"/>
      <c r="BN1204" s="60"/>
      <c r="BO1204" s="60"/>
      <c r="BP1204" s="60"/>
      <c r="BQ1204" s="60"/>
      <c r="BR1204" s="60"/>
      <c r="BS1204" s="60"/>
      <c r="BT1204" s="60"/>
      <c r="BU1204" s="60"/>
      <c r="BV1204" s="60"/>
      <c r="BW1204" s="60"/>
      <c r="BX1204" s="60"/>
      <c r="BY1204" s="60"/>
      <c r="BZ1204" s="60"/>
      <c r="CA1204" s="60"/>
      <c r="CB1204" s="60"/>
      <c r="CC1204" s="60"/>
      <c r="CD1204" s="60"/>
      <c r="CE1204" s="60"/>
      <c r="CF1204" s="60"/>
      <c r="CG1204" s="60"/>
      <c r="CH1204" s="60"/>
      <c r="CI1204" s="60"/>
      <c r="CJ1204" s="60"/>
      <c r="CK1204" s="60"/>
      <c r="CL1204" s="60"/>
      <c r="CM1204" s="60"/>
      <c r="CN1204" s="60"/>
      <c r="CO1204" s="60"/>
      <c r="CP1204" s="60"/>
      <c r="CQ1204" s="60"/>
      <c r="CR1204" s="60"/>
      <c r="CS1204" s="60"/>
      <c r="CT1204" s="60"/>
      <c r="CU1204" s="60"/>
      <c r="CV1204" s="60"/>
      <c r="CW1204" s="60"/>
      <c r="CX1204" s="60"/>
      <c r="CY1204" s="60"/>
      <c r="CZ1204" s="60"/>
      <c r="DA1204" s="60"/>
      <c r="DB1204" s="60"/>
      <c r="DC1204" s="60"/>
      <c r="DD1204" s="60"/>
      <c r="DE1204" s="60"/>
      <c r="DF1204" s="60"/>
      <c r="DG1204" s="60"/>
      <c r="DH1204" s="60"/>
      <c r="DI1204" s="60"/>
      <c r="DJ1204" s="60"/>
      <c r="DK1204" s="60"/>
      <c r="DL1204" s="60"/>
      <c r="DM1204" s="60"/>
      <c r="DN1204" s="60"/>
      <c r="DO1204" s="60"/>
      <c r="DP1204" s="60"/>
      <c r="DQ1204" s="60"/>
      <c r="DR1204" s="60"/>
      <c r="DS1204" s="60"/>
      <c r="DT1204" s="60"/>
      <c r="DU1204" s="60"/>
      <c r="DV1204" s="60"/>
      <c r="DW1204" s="60"/>
      <c r="DX1204" s="60"/>
      <c r="DY1204" s="60"/>
      <c r="DZ1204" s="60"/>
      <c r="EA1204" s="60"/>
      <c r="EB1204" s="60"/>
      <c r="EC1204" s="60"/>
      <c r="ED1204" s="60"/>
      <c r="EE1204" s="60"/>
      <c r="EF1204" s="60"/>
      <c r="EG1204" s="60"/>
      <c r="EH1204" s="60"/>
      <c r="EI1204" s="60"/>
      <c r="EJ1204" s="60"/>
      <c r="EK1204" s="60"/>
      <c r="EL1204" s="60"/>
    </row>
    <row r="1205" spans="41:142" ht="15" x14ac:dyDescent="0.25">
      <c r="AO1205" s="60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 s="60"/>
      <c r="BD1205" s="60"/>
      <c r="BE1205" s="60"/>
      <c r="BF1205" s="60"/>
      <c r="BG1205" s="60"/>
      <c r="BH1205" s="60"/>
      <c r="BI1205" s="60"/>
      <c r="BJ1205" s="60"/>
      <c r="BK1205" s="60"/>
      <c r="BL1205" s="60"/>
      <c r="BM1205" s="60"/>
      <c r="BN1205" s="60"/>
      <c r="BO1205" s="60"/>
      <c r="BP1205" s="60"/>
      <c r="BQ1205" s="60"/>
      <c r="BR1205" s="60"/>
      <c r="BS1205" s="60"/>
      <c r="BT1205" s="60"/>
      <c r="BU1205" s="60"/>
      <c r="BV1205" s="60"/>
      <c r="BW1205" s="60"/>
      <c r="BX1205" s="60"/>
      <c r="BY1205" s="60"/>
      <c r="BZ1205" s="60"/>
      <c r="CA1205" s="60"/>
      <c r="CB1205" s="60"/>
      <c r="CC1205" s="60"/>
      <c r="CD1205" s="60"/>
      <c r="CE1205" s="60"/>
      <c r="CF1205" s="60"/>
      <c r="CG1205" s="60"/>
      <c r="CH1205" s="60"/>
      <c r="CI1205" s="60"/>
      <c r="CJ1205" s="60"/>
      <c r="CK1205" s="60"/>
      <c r="CL1205" s="60"/>
      <c r="CM1205" s="60"/>
      <c r="CN1205" s="60"/>
      <c r="CO1205" s="60"/>
      <c r="CP1205" s="60"/>
      <c r="CQ1205" s="60"/>
      <c r="CR1205" s="60"/>
      <c r="CS1205" s="60"/>
      <c r="CT1205" s="60"/>
      <c r="CU1205" s="60"/>
      <c r="CV1205" s="60"/>
      <c r="CW1205" s="60"/>
      <c r="CX1205" s="60"/>
      <c r="CY1205" s="60"/>
      <c r="CZ1205" s="60"/>
      <c r="DA1205" s="60"/>
      <c r="DB1205" s="60"/>
      <c r="DC1205" s="60"/>
      <c r="DD1205" s="60"/>
      <c r="DE1205" s="60"/>
      <c r="DF1205" s="60"/>
      <c r="DG1205" s="60"/>
      <c r="DH1205" s="60"/>
      <c r="DI1205" s="60"/>
      <c r="DJ1205" s="60"/>
      <c r="DK1205" s="60"/>
      <c r="DL1205" s="60"/>
      <c r="DM1205" s="60"/>
      <c r="DN1205" s="60"/>
      <c r="DO1205" s="60"/>
      <c r="DP1205" s="60"/>
      <c r="DQ1205" s="60"/>
      <c r="DR1205" s="60"/>
      <c r="DS1205" s="60"/>
      <c r="DT1205" s="60"/>
      <c r="DU1205" s="60"/>
      <c r="DV1205" s="60"/>
      <c r="DW1205" s="60"/>
      <c r="DX1205" s="60"/>
      <c r="DY1205" s="60"/>
      <c r="DZ1205" s="60"/>
      <c r="EA1205" s="60"/>
      <c r="EB1205" s="60"/>
      <c r="EC1205" s="60"/>
      <c r="ED1205" s="60"/>
      <c r="EE1205" s="60"/>
      <c r="EF1205" s="60"/>
      <c r="EG1205" s="60"/>
      <c r="EH1205" s="60"/>
      <c r="EI1205" s="60"/>
      <c r="EJ1205" s="60"/>
      <c r="EK1205" s="60"/>
      <c r="EL1205" s="60"/>
    </row>
    <row r="1206" spans="41:142" ht="15" x14ac:dyDescent="0.25">
      <c r="AO1206" s="60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 s="60"/>
      <c r="BD1206" s="60"/>
      <c r="BE1206" s="60"/>
      <c r="BF1206" s="60"/>
      <c r="BG1206" s="60"/>
      <c r="BH1206" s="60"/>
      <c r="BI1206" s="60"/>
      <c r="BJ1206" s="60"/>
      <c r="BK1206" s="60"/>
      <c r="BL1206" s="60"/>
      <c r="BM1206" s="60"/>
      <c r="BN1206" s="60"/>
      <c r="BO1206" s="60"/>
      <c r="BP1206" s="60"/>
      <c r="BQ1206" s="60"/>
      <c r="BR1206" s="60"/>
      <c r="BS1206" s="60"/>
      <c r="BT1206" s="60"/>
      <c r="BU1206" s="60"/>
      <c r="BV1206" s="60"/>
      <c r="BW1206" s="60"/>
      <c r="BX1206" s="60"/>
      <c r="BY1206" s="60"/>
      <c r="BZ1206" s="60"/>
      <c r="CA1206" s="60"/>
      <c r="CB1206" s="60"/>
      <c r="CC1206" s="60"/>
      <c r="CD1206" s="60"/>
      <c r="CE1206" s="60"/>
      <c r="CF1206" s="60"/>
      <c r="CG1206" s="60"/>
      <c r="CH1206" s="60"/>
      <c r="CI1206" s="60"/>
      <c r="CJ1206" s="60"/>
      <c r="CK1206" s="60"/>
      <c r="CL1206" s="60"/>
      <c r="CM1206" s="60"/>
      <c r="CN1206" s="60"/>
      <c r="CO1206" s="60"/>
      <c r="CP1206" s="60"/>
      <c r="CQ1206" s="60"/>
      <c r="CR1206" s="60"/>
      <c r="CS1206" s="60"/>
      <c r="CT1206" s="60"/>
      <c r="CU1206" s="60"/>
      <c r="CV1206" s="60"/>
      <c r="CW1206" s="60"/>
      <c r="CX1206" s="60"/>
      <c r="CY1206" s="60"/>
      <c r="CZ1206" s="60"/>
      <c r="DA1206" s="60"/>
      <c r="DB1206" s="60"/>
      <c r="DC1206" s="60"/>
      <c r="DD1206" s="60"/>
      <c r="DE1206" s="60"/>
      <c r="DF1206" s="60"/>
      <c r="DG1206" s="60"/>
      <c r="DH1206" s="60"/>
      <c r="DI1206" s="60"/>
      <c r="DJ1206" s="60"/>
      <c r="DK1206" s="60"/>
      <c r="DL1206" s="60"/>
      <c r="DM1206" s="60"/>
      <c r="DN1206" s="60"/>
      <c r="DO1206" s="60"/>
      <c r="DP1206" s="60"/>
      <c r="DQ1206" s="60"/>
      <c r="DR1206" s="60"/>
      <c r="DS1206" s="60"/>
      <c r="DT1206" s="60"/>
      <c r="DU1206" s="60"/>
      <c r="DV1206" s="60"/>
      <c r="DW1206" s="60"/>
      <c r="DX1206" s="60"/>
      <c r="DY1206" s="60"/>
      <c r="DZ1206" s="60"/>
      <c r="EA1206" s="60"/>
      <c r="EB1206" s="60"/>
      <c r="EC1206" s="60"/>
      <c r="ED1206" s="60"/>
      <c r="EE1206" s="60"/>
      <c r="EF1206" s="60"/>
      <c r="EG1206" s="60"/>
      <c r="EH1206" s="60"/>
      <c r="EI1206" s="60"/>
      <c r="EJ1206" s="60"/>
      <c r="EK1206" s="60"/>
      <c r="EL1206" s="60"/>
    </row>
    <row r="1207" spans="41:142" ht="15" x14ac:dyDescent="0.25">
      <c r="AO1207" s="60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 s="60"/>
      <c r="BD1207" s="60"/>
      <c r="BE1207" s="60"/>
      <c r="BF1207" s="60"/>
      <c r="BG1207" s="60"/>
      <c r="BH1207" s="60"/>
      <c r="BI1207" s="60"/>
      <c r="BJ1207" s="60"/>
      <c r="BK1207" s="60"/>
      <c r="BL1207" s="60"/>
      <c r="BM1207" s="60"/>
      <c r="BN1207" s="60"/>
      <c r="BO1207" s="60"/>
      <c r="BP1207" s="60"/>
      <c r="BQ1207" s="60"/>
      <c r="BR1207" s="60"/>
      <c r="BS1207" s="60"/>
      <c r="BT1207" s="60"/>
      <c r="BU1207" s="60"/>
      <c r="BV1207" s="60"/>
      <c r="BW1207" s="60"/>
      <c r="BX1207" s="60"/>
      <c r="BY1207" s="60"/>
      <c r="BZ1207" s="60"/>
      <c r="CA1207" s="60"/>
      <c r="CB1207" s="60"/>
      <c r="CC1207" s="60"/>
      <c r="CD1207" s="60"/>
      <c r="CE1207" s="60"/>
      <c r="CF1207" s="60"/>
      <c r="CG1207" s="60"/>
      <c r="CH1207" s="60"/>
      <c r="CI1207" s="60"/>
      <c r="CJ1207" s="60"/>
      <c r="CK1207" s="60"/>
      <c r="CL1207" s="60"/>
      <c r="CM1207" s="60"/>
      <c r="CN1207" s="60"/>
      <c r="CO1207" s="60"/>
      <c r="CP1207" s="60"/>
      <c r="CQ1207" s="60"/>
      <c r="CR1207" s="60"/>
      <c r="CS1207" s="60"/>
      <c r="CT1207" s="60"/>
      <c r="CU1207" s="60"/>
      <c r="CV1207" s="60"/>
      <c r="CW1207" s="60"/>
      <c r="CX1207" s="60"/>
      <c r="CY1207" s="60"/>
      <c r="CZ1207" s="60"/>
      <c r="DA1207" s="60"/>
      <c r="DB1207" s="60"/>
      <c r="DC1207" s="60"/>
      <c r="DD1207" s="60"/>
      <c r="DE1207" s="60"/>
      <c r="DF1207" s="60"/>
      <c r="DG1207" s="60"/>
      <c r="DH1207" s="60"/>
      <c r="DI1207" s="60"/>
      <c r="DJ1207" s="60"/>
      <c r="DK1207" s="60"/>
      <c r="DL1207" s="60"/>
      <c r="DM1207" s="60"/>
      <c r="DN1207" s="60"/>
      <c r="DO1207" s="60"/>
      <c r="DP1207" s="60"/>
      <c r="DQ1207" s="60"/>
      <c r="DR1207" s="60"/>
      <c r="DS1207" s="60"/>
      <c r="DT1207" s="60"/>
      <c r="DU1207" s="60"/>
      <c r="DV1207" s="60"/>
      <c r="DW1207" s="60"/>
      <c r="DX1207" s="60"/>
      <c r="DY1207" s="60"/>
      <c r="DZ1207" s="60"/>
      <c r="EA1207" s="60"/>
      <c r="EB1207" s="60"/>
      <c r="EC1207" s="60"/>
      <c r="ED1207" s="60"/>
      <c r="EE1207" s="60"/>
      <c r="EF1207" s="60"/>
      <c r="EG1207" s="60"/>
      <c r="EH1207" s="60"/>
      <c r="EI1207" s="60"/>
      <c r="EJ1207" s="60"/>
      <c r="EK1207" s="60"/>
      <c r="EL1207" s="60"/>
    </row>
    <row r="1208" spans="41:142" ht="15" x14ac:dyDescent="0.25">
      <c r="AO1208" s="60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 s="60"/>
      <c r="BD1208" s="60"/>
      <c r="BE1208" s="60"/>
      <c r="BF1208" s="60"/>
      <c r="BG1208" s="60"/>
      <c r="BH1208" s="60"/>
      <c r="BI1208" s="60"/>
      <c r="BJ1208" s="60"/>
      <c r="BK1208" s="60"/>
      <c r="BL1208" s="60"/>
      <c r="BM1208" s="60"/>
      <c r="BN1208" s="60"/>
      <c r="BO1208" s="60"/>
      <c r="BP1208" s="60"/>
      <c r="BQ1208" s="60"/>
      <c r="BR1208" s="60"/>
      <c r="BS1208" s="60"/>
      <c r="BT1208" s="60"/>
      <c r="BU1208" s="60"/>
      <c r="BV1208" s="60"/>
      <c r="BW1208" s="60"/>
      <c r="BX1208" s="60"/>
      <c r="BY1208" s="60"/>
      <c r="BZ1208" s="60"/>
      <c r="CA1208" s="60"/>
      <c r="CB1208" s="60"/>
      <c r="CC1208" s="60"/>
      <c r="CD1208" s="60"/>
      <c r="CE1208" s="60"/>
      <c r="CF1208" s="60"/>
      <c r="CG1208" s="60"/>
      <c r="CH1208" s="60"/>
      <c r="CI1208" s="60"/>
      <c r="CJ1208" s="60"/>
      <c r="CK1208" s="60"/>
      <c r="CL1208" s="60"/>
      <c r="CM1208" s="60"/>
      <c r="CN1208" s="60"/>
      <c r="CO1208" s="60"/>
      <c r="CP1208" s="60"/>
      <c r="CQ1208" s="60"/>
      <c r="CR1208" s="60"/>
      <c r="CS1208" s="60"/>
      <c r="CT1208" s="60"/>
      <c r="CU1208" s="60"/>
      <c r="CV1208" s="60"/>
      <c r="CW1208" s="60"/>
      <c r="CX1208" s="60"/>
      <c r="CY1208" s="60"/>
      <c r="CZ1208" s="60"/>
      <c r="DA1208" s="60"/>
      <c r="DB1208" s="60"/>
      <c r="DC1208" s="60"/>
      <c r="DD1208" s="60"/>
      <c r="DE1208" s="60"/>
      <c r="DF1208" s="60"/>
      <c r="DG1208" s="60"/>
      <c r="DH1208" s="60"/>
      <c r="DI1208" s="60"/>
      <c r="DJ1208" s="60"/>
      <c r="DK1208" s="60"/>
      <c r="DL1208" s="60"/>
      <c r="DM1208" s="60"/>
      <c r="DN1208" s="60"/>
      <c r="DO1208" s="60"/>
      <c r="DP1208" s="60"/>
      <c r="DQ1208" s="60"/>
      <c r="DR1208" s="60"/>
      <c r="DS1208" s="60"/>
      <c r="DT1208" s="60"/>
      <c r="DU1208" s="60"/>
      <c r="DV1208" s="60"/>
      <c r="DW1208" s="60"/>
      <c r="DX1208" s="60"/>
      <c r="DY1208" s="60"/>
      <c r="DZ1208" s="60"/>
      <c r="EA1208" s="60"/>
      <c r="EB1208" s="60"/>
      <c r="EC1208" s="60"/>
      <c r="ED1208" s="60"/>
      <c r="EE1208" s="60"/>
      <c r="EF1208" s="60"/>
      <c r="EG1208" s="60"/>
      <c r="EH1208" s="60"/>
      <c r="EI1208" s="60"/>
      <c r="EJ1208" s="60"/>
      <c r="EK1208" s="60"/>
      <c r="EL1208" s="60"/>
    </row>
    <row r="1209" spans="41:142" ht="15" x14ac:dyDescent="0.25">
      <c r="AO1209" s="60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 s="60"/>
      <c r="BD1209" s="60"/>
      <c r="BE1209" s="60"/>
      <c r="BF1209" s="60"/>
      <c r="BG1209" s="60"/>
      <c r="BH1209" s="60"/>
      <c r="BI1209" s="60"/>
      <c r="BJ1209" s="60"/>
      <c r="BK1209" s="60"/>
      <c r="BL1209" s="60"/>
      <c r="BM1209" s="60"/>
      <c r="BN1209" s="60"/>
      <c r="BO1209" s="60"/>
      <c r="BP1209" s="60"/>
      <c r="BQ1209" s="60"/>
      <c r="BR1209" s="60"/>
      <c r="BS1209" s="60"/>
      <c r="BT1209" s="60"/>
      <c r="BU1209" s="60"/>
      <c r="BV1209" s="60"/>
      <c r="BW1209" s="60"/>
      <c r="BX1209" s="60"/>
      <c r="BY1209" s="60"/>
      <c r="BZ1209" s="60"/>
      <c r="CA1209" s="60"/>
      <c r="CB1209" s="60"/>
      <c r="CC1209" s="60"/>
      <c r="CD1209" s="60"/>
      <c r="CE1209" s="60"/>
      <c r="CF1209" s="60"/>
      <c r="CG1209" s="60"/>
      <c r="CH1209" s="60"/>
      <c r="CI1209" s="60"/>
      <c r="CJ1209" s="60"/>
      <c r="CK1209" s="60"/>
      <c r="CL1209" s="60"/>
      <c r="CM1209" s="60"/>
      <c r="CN1209" s="60"/>
      <c r="CO1209" s="60"/>
      <c r="CP1209" s="60"/>
      <c r="CQ1209" s="60"/>
      <c r="CR1209" s="60"/>
      <c r="CS1209" s="60"/>
      <c r="CT1209" s="60"/>
      <c r="CU1209" s="60"/>
      <c r="CV1209" s="60"/>
      <c r="CW1209" s="60"/>
      <c r="CX1209" s="60"/>
      <c r="CY1209" s="60"/>
      <c r="CZ1209" s="60"/>
      <c r="DA1209" s="60"/>
      <c r="DB1209" s="60"/>
      <c r="DC1209" s="60"/>
      <c r="DD1209" s="60"/>
      <c r="DE1209" s="60"/>
      <c r="DF1209" s="60"/>
      <c r="DG1209" s="60"/>
      <c r="DH1209" s="60"/>
      <c r="DI1209" s="60"/>
      <c r="DJ1209" s="60"/>
      <c r="DK1209" s="60"/>
      <c r="DL1209" s="60"/>
      <c r="DM1209" s="60"/>
      <c r="DN1209" s="60"/>
      <c r="DO1209" s="60"/>
      <c r="DP1209" s="60"/>
      <c r="DQ1209" s="60"/>
      <c r="DR1209" s="60"/>
      <c r="DS1209" s="60"/>
      <c r="DT1209" s="60"/>
      <c r="DU1209" s="60"/>
      <c r="DV1209" s="60"/>
      <c r="DW1209" s="60"/>
      <c r="DX1209" s="60"/>
      <c r="DY1209" s="60"/>
      <c r="DZ1209" s="60"/>
      <c r="EA1209" s="60"/>
      <c r="EB1209" s="60"/>
      <c r="EC1209" s="60"/>
      <c r="ED1209" s="60"/>
      <c r="EE1209" s="60"/>
      <c r="EF1209" s="60"/>
      <c r="EG1209" s="60"/>
      <c r="EH1209" s="60"/>
      <c r="EI1209" s="60"/>
      <c r="EJ1209" s="60"/>
      <c r="EK1209" s="60"/>
      <c r="EL1209" s="60"/>
    </row>
    <row r="1210" spans="41:142" ht="15" x14ac:dyDescent="0.25">
      <c r="AO1210" s="6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 s="60"/>
      <c r="BD1210" s="60"/>
      <c r="BE1210" s="60"/>
      <c r="BF1210" s="60"/>
      <c r="BG1210" s="60"/>
      <c r="BH1210" s="60"/>
      <c r="BI1210" s="60"/>
      <c r="BJ1210" s="60"/>
      <c r="BK1210" s="60"/>
      <c r="BL1210" s="60"/>
      <c r="BM1210" s="60"/>
      <c r="BN1210" s="60"/>
      <c r="BO1210" s="60"/>
      <c r="BP1210" s="60"/>
      <c r="BQ1210" s="60"/>
      <c r="BR1210" s="60"/>
      <c r="BS1210" s="60"/>
      <c r="BT1210" s="60"/>
      <c r="BU1210" s="60"/>
      <c r="BV1210" s="60"/>
      <c r="BW1210" s="60"/>
      <c r="BX1210" s="60"/>
      <c r="BY1210" s="60"/>
      <c r="BZ1210" s="60"/>
      <c r="CA1210" s="60"/>
      <c r="CB1210" s="60"/>
      <c r="CC1210" s="60"/>
      <c r="CD1210" s="60"/>
      <c r="CE1210" s="60"/>
      <c r="CF1210" s="60"/>
      <c r="CG1210" s="60"/>
      <c r="CH1210" s="60"/>
      <c r="CI1210" s="60"/>
      <c r="CJ1210" s="60"/>
      <c r="CK1210" s="60"/>
      <c r="CL1210" s="60"/>
      <c r="CM1210" s="60"/>
      <c r="CN1210" s="60"/>
      <c r="CO1210" s="60"/>
      <c r="CP1210" s="60"/>
      <c r="CQ1210" s="60"/>
      <c r="CR1210" s="60"/>
      <c r="CS1210" s="60"/>
      <c r="CT1210" s="60"/>
      <c r="CU1210" s="60"/>
      <c r="CV1210" s="60"/>
      <c r="CW1210" s="60"/>
      <c r="CX1210" s="60"/>
      <c r="CY1210" s="60"/>
      <c r="CZ1210" s="60"/>
      <c r="DA1210" s="60"/>
      <c r="DB1210" s="60"/>
      <c r="DC1210" s="60"/>
      <c r="DD1210" s="60"/>
      <c r="DE1210" s="60"/>
      <c r="DF1210" s="60"/>
      <c r="DG1210" s="60"/>
      <c r="DH1210" s="60"/>
      <c r="DI1210" s="60"/>
      <c r="DJ1210" s="60"/>
      <c r="DK1210" s="60"/>
      <c r="DL1210" s="60"/>
      <c r="DM1210" s="60"/>
      <c r="DN1210" s="60"/>
      <c r="DO1210" s="60"/>
      <c r="DP1210" s="60"/>
      <c r="DQ1210" s="60"/>
      <c r="DR1210" s="60"/>
      <c r="DS1210" s="60"/>
      <c r="DT1210" s="60"/>
      <c r="DU1210" s="60"/>
      <c r="DV1210" s="60"/>
      <c r="DW1210" s="60"/>
      <c r="DX1210" s="60"/>
      <c r="DY1210" s="60"/>
      <c r="DZ1210" s="60"/>
      <c r="EA1210" s="60"/>
      <c r="EB1210" s="60"/>
      <c r="EC1210" s="60"/>
      <c r="ED1210" s="60"/>
      <c r="EE1210" s="60"/>
      <c r="EF1210" s="60"/>
      <c r="EG1210" s="60"/>
      <c r="EH1210" s="60"/>
      <c r="EI1210" s="60"/>
      <c r="EJ1210" s="60"/>
      <c r="EK1210" s="60"/>
      <c r="EL1210" s="60"/>
    </row>
    <row r="1211" spans="41:142" ht="15" x14ac:dyDescent="0.25">
      <c r="AO1211" s="60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 s="60"/>
      <c r="BD1211" s="60"/>
      <c r="BE1211" s="60"/>
      <c r="BF1211" s="60"/>
      <c r="BG1211" s="60"/>
      <c r="BH1211" s="60"/>
      <c r="BI1211" s="60"/>
      <c r="BJ1211" s="60"/>
      <c r="BK1211" s="60"/>
      <c r="BL1211" s="60"/>
      <c r="BM1211" s="60"/>
      <c r="BN1211" s="60"/>
      <c r="BO1211" s="60"/>
      <c r="BP1211" s="60"/>
      <c r="BQ1211" s="60"/>
      <c r="BR1211" s="60"/>
      <c r="BS1211" s="60"/>
      <c r="BT1211" s="60"/>
      <c r="BU1211" s="60"/>
      <c r="BV1211" s="60"/>
      <c r="BW1211" s="60"/>
      <c r="BX1211" s="60"/>
      <c r="BY1211" s="60"/>
      <c r="BZ1211" s="60"/>
      <c r="CA1211" s="60"/>
      <c r="CB1211" s="60"/>
      <c r="CC1211" s="60"/>
      <c r="CD1211" s="60"/>
      <c r="CE1211" s="60"/>
      <c r="CF1211" s="60"/>
      <c r="CG1211" s="60"/>
      <c r="CH1211" s="60"/>
      <c r="CI1211" s="60"/>
      <c r="CJ1211" s="60"/>
      <c r="CK1211" s="60"/>
      <c r="CL1211" s="60"/>
      <c r="CM1211" s="60"/>
      <c r="CN1211" s="60"/>
      <c r="CO1211" s="60"/>
      <c r="CP1211" s="60"/>
      <c r="CQ1211" s="60"/>
      <c r="CR1211" s="60"/>
      <c r="CS1211" s="60"/>
      <c r="CT1211" s="60"/>
      <c r="CU1211" s="60"/>
      <c r="CV1211" s="60"/>
      <c r="CW1211" s="60"/>
      <c r="CX1211" s="60"/>
      <c r="CY1211" s="60"/>
      <c r="CZ1211" s="60"/>
      <c r="DA1211" s="60"/>
      <c r="DB1211" s="60"/>
      <c r="DC1211" s="60"/>
      <c r="DD1211" s="60"/>
      <c r="DE1211" s="60"/>
      <c r="DF1211" s="60"/>
      <c r="DG1211" s="60"/>
      <c r="DH1211" s="60"/>
      <c r="DI1211" s="60"/>
      <c r="DJ1211" s="60"/>
      <c r="DK1211" s="60"/>
      <c r="DL1211" s="60"/>
      <c r="DM1211" s="60"/>
      <c r="DN1211" s="60"/>
      <c r="DO1211" s="60"/>
      <c r="DP1211" s="60"/>
      <c r="DQ1211" s="60"/>
      <c r="DR1211" s="60"/>
      <c r="DS1211" s="60"/>
      <c r="DT1211" s="60"/>
      <c r="DU1211" s="60"/>
      <c r="DV1211" s="60"/>
      <c r="DW1211" s="60"/>
      <c r="DX1211" s="60"/>
      <c r="DY1211" s="60"/>
      <c r="DZ1211" s="60"/>
      <c r="EA1211" s="60"/>
      <c r="EB1211" s="60"/>
      <c r="EC1211" s="60"/>
      <c r="ED1211" s="60"/>
      <c r="EE1211" s="60"/>
      <c r="EF1211" s="60"/>
      <c r="EG1211" s="60"/>
      <c r="EH1211" s="60"/>
      <c r="EI1211" s="60"/>
      <c r="EJ1211" s="60"/>
      <c r="EK1211" s="60"/>
      <c r="EL1211" s="60"/>
    </row>
    <row r="1212" spans="41:142" ht="15" x14ac:dyDescent="0.25">
      <c r="AO1212" s="60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 s="60"/>
      <c r="BD1212" s="60"/>
      <c r="BE1212" s="60"/>
      <c r="BF1212" s="60"/>
      <c r="BG1212" s="60"/>
      <c r="BH1212" s="60"/>
      <c r="BI1212" s="60"/>
      <c r="BJ1212" s="60"/>
      <c r="BK1212" s="60"/>
      <c r="BL1212" s="60"/>
      <c r="BM1212" s="60"/>
      <c r="BN1212" s="60"/>
      <c r="BO1212" s="60"/>
      <c r="BP1212" s="60"/>
      <c r="BQ1212" s="60"/>
      <c r="BR1212" s="60"/>
      <c r="BS1212" s="60"/>
      <c r="BT1212" s="60"/>
      <c r="BU1212" s="60"/>
      <c r="BV1212" s="60"/>
      <c r="BW1212" s="60"/>
      <c r="BX1212" s="60"/>
      <c r="BY1212" s="60"/>
      <c r="BZ1212" s="60"/>
      <c r="CA1212" s="60"/>
      <c r="CB1212" s="60"/>
      <c r="CC1212" s="60"/>
      <c r="CD1212" s="60"/>
      <c r="CE1212" s="60"/>
      <c r="CF1212" s="60"/>
      <c r="CG1212" s="60"/>
      <c r="CH1212" s="60"/>
      <c r="CI1212" s="60"/>
      <c r="CJ1212" s="60"/>
      <c r="CK1212" s="60"/>
      <c r="CL1212" s="60"/>
      <c r="CM1212" s="60"/>
      <c r="CN1212" s="60"/>
      <c r="CO1212" s="60"/>
      <c r="CP1212" s="60"/>
      <c r="CQ1212" s="60"/>
      <c r="CR1212" s="60"/>
      <c r="CS1212" s="60"/>
      <c r="CT1212" s="60"/>
      <c r="CU1212" s="60"/>
      <c r="CV1212" s="60"/>
      <c r="CW1212" s="60"/>
      <c r="CX1212" s="60"/>
      <c r="CY1212" s="60"/>
      <c r="CZ1212" s="60"/>
      <c r="DA1212" s="60"/>
      <c r="DB1212" s="60"/>
      <c r="DC1212" s="60"/>
      <c r="DD1212" s="60"/>
      <c r="DE1212" s="60"/>
      <c r="DF1212" s="60"/>
      <c r="DG1212" s="60"/>
      <c r="DH1212" s="60"/>
      <c r="DI1212" s="60"/>
      <c r="DJ1212" s="60"/>
      <c r="DK1212" s="60"/>
      <c r="DL1212" s="60"/>
      <c r="DM1212" s="60"/>
      <c r="DN1212" s="60"/>
      <c r="DO1212" s="60"/>
      <c r="DP1212" s="60"/>
      <c r="DQ1212" s="60"/>
      <c r="DR1212" s="60"/>
      <c r="DS1212" s="60"/>
      <c r="DT1212" s="60"/>
      <c r="DU1212" s="60"/>
      <c r="DV1212" s="60"/>
      <c r="DW1212" s="60"/>
      <c r="DX1212" s="60"/>
      <c r="DY1212" s="60"/>
      <c r="DZ1212" s="60"/>
      <c r="EA1212" s="60"/>
      <c r="EB1212" s="60"/>
      <c r="EC1212" s="60"/>
      <c r="ED1212" s="60"/>
      <c r="EE1212" s="60"/>
      <c r="EF1212" s="60"/>
      <c r="EG1212" s="60"/>
      <c r="EH1212" s="60"/>
      <c r="EI1212" s="60"/>
      <c r="EJ1212" s="60"/>
      <c r="EK1212" s="60"/>
      <c r="EL1212" s="60"/>
    </row>
    <row r="1213" spans="41:142" ht="15" x14ac:dyDescent="0.25">
      <c r="AO1213" s="60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 s="60"/>
      <c r="BD1213" s="60"/>
      <c r="BE1213" s="60"/>
      <c r="BF1213" s="60"/>
      <c r="BG1213" s="60"/>
      <c r="BH1213" s="60"/>
      <c r="BI1213" s="60"/>
      <c r="BJ1213" s="60"/>
      <c r="BK1213" s="60"/>
      <c r="BL1213" s="60"/>
      <c r="BM1213" s="60"/>
      <c r="BN1213" s="60"/>
      <c r="BO1213" s="60"/>
      <c r="BP1213" s="60"/>
      <c r="BQ1213" s="60"/>
      <c r="BR1213" s="60"/>
      <c r="BS1213" s="60"/>
      <c r="BT1213" s="60"/>
      <c r="BU1213" s="60"/>
      <c r="BV1213" s="60"/>
      <c r="BW1213" s="60"/>
      <c r="BX1213" s="60"/>
      <c r="BY1213" s="60"/>
      <c r="BZ1213" s="60"/>
      <c r="CA1213" s="60"/>
      <c r="CB1213" s="60"/>
      <c r="CC1213" s="60"/>
      <c r="CD1213" s="60"/>
      <c r="CE1213" s="60"/>
      <c r="CF1213" s="60"/>
      <c r="CG1213" s="60"/>
      <c r="CH1213" s="60"/>
      <c r="CI1213" s="60"/>
      <c r="CJ1213" s="60"/>
      <c r="CK1213" s="60"/>
      <c r="CL1213" s="60"/>
      <c r="CM1213" s="60"/>
      <c r="CN1213" s="60"/>
      <c r="CO1213" s="60"/>
      <c r="CP1213" s="60"/>
      <c r="CQ1213" s="60"/>
      <c r="CR1213" s="60"/>
      <c r="CS1213" s="60"/>
      <c r="CT1213" s="60"/>
      <c r="CU1213" s="60"/>
      <c r="CV1213" s="60"/>
      <c r="CW1213" s="60"/>
      <c r="CX1213" s="60"/>
      <c r="CY1213" s="60"/>
      <c r="CZ1213" s="60"/>
      <c r="DA1213" s="60"/>
      <c r="DB1213" s="60"/>
      <c r="DC1213" s="60"/>
      <c r="DD1213" s="60"/>
      <c r="DE1213" s="60"/>
      <c r="DF1213" s="60"/>
      <c r="DG1213" s="60"/>
      <c r="DH1213" s="60"/>
      <c r="DI1213" s="60"/>
      <c r="DJ1213" s="60"/>
      <c r="DK1213" s="60"/>
      <c r="DL1213" s="60"/>
      <c r="DM1213" s="60"/>
      <c r="DN1213" s="60"/>
      <c r="DO1213" s="60"/>
      <c r="DP1213" s="60"/>
      <c r="DQ1213" s="60"/>
      <c r="DR1213" s="60"/>
      <c r="DS1213" s="60"/>
      <c r="DT1213" s="60"/>
      <c r="DU1213" s="60"/>
      <c r="DV1213" s="60"/>
      <c r="DW1213" s="60"/>
      <c r="DX1213" s="60"/>
      <c r="DY1213" s="60"/>
      <c r="DZ1213" s="60"/>
      <c r="EA1213" s="60"/>
      <c r="EB1213" s="60"/>
      <c r="EC1213" s="60"/>
      <c r="ED1213" s="60"/>
      <c r="EE1213" s="60"/>
      <c r="EF1213" s="60"/>
      <c r="EG1213" s="60"/>
      <c r="EH1213" s="60"/>
      <c r="EI1213" s="60"/>
      <c r="EJ1213" s="60"/>
      <c r="EK1213" s="60"/>
      <c r="EL1213" s="60"/>
    </row>
    <row r="1214" spans="41:142" ht="15" x14ac:dyDescent="0.25">
      <c r="AO1214" s="60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 s="60"/>
      <c r="BD1214" s="60"/>
      <c r="BE1214" s="60"/>
      <c r="BF1214" s="60"/>
      <c r="BG1214" s="60"/>
      <c r="BH1214" s="60"/>
      <c r="BI1214" s="60"/>
      <c r="BJ1214" s="60"/>
      <c r="BK1214" s="60"/>
      <c r="BL1214" s="60"/>
      <c r="BM1214" s="60"/>
      <c r="BN1214" s="60"/>
      <c r="BO1214" s="60"/>
      <c r="BP1214" s="60"/>
      <c r="BQ1214" s="60"/>
      <c r="BR1214" s="60"/>
      <c r="BS1214" s="60"/>
      <c r="BT1214" s="60"/>
      <c r="BU1214" s="60"/>
      <c r="BV1214" s="60"/>
      <c r="BW1214" s="60"/>
      <c r="BX1214" s="60"/>
      <c r="BY1214" s="60"/>
      <c r="BZ1214" s="60"/>
      <c r="CA1214" s="60"/>
      <c r="CB1214" s="60"/>
      <c r="CC1214" s="60"/>
      <c r="CD1214" s="60"/>
      <c r="CE1214" s="60"/>
      <c r="CF1214" s="60"/>
      <c r="CG1214" s="60"/>
      <c r="CH1214" s="60"/>
      <c r="CI1214" s="60"/>
      <c r="CJ1214" s="60"/>
      <c r="CK1214" s="60"/>
      <c r="CL1214" s="60"/>
      <c r="CM1214" s="60"/>
      <c r="CN1214" s="60"/>
      <c r="CO1214" s="60"/>
      <c r="CP1214" s="60"/>
      <c r="CQ1214" s="60"/>
      <c r="CR1214" s="60"/>
      <c r="CS1214" s="60"/>
      <c r="CT1214" s="60"/>
      <c r="CU1214" s="60"/>
      <c r="CV1214" s="60"/>
      <c r="CW1214" s="60"/>
      <c r="CX1214" s="60"/>
      <c r="CY1214" s="60"/>
      <c r="CZ1214" s="60"/>
      <c r="DA1214" s="60"/>
      <c r="DB1214" s="60"/>
      <c r="DC1214" s="60"/>
      <c r="DD1214" s="60"/>
      <c r="DE1214" s="60"/>
      <c r="DF1214" s="60"/>
      <c r="DG1214" s="60"/>
      <c r="DH1214" s="60"/>
      <c r="DI1214" s="60"/>
      <c r="DJ1214" s="60"/>
      <c r="DK1214" s="60"/>
      <c r="DL1214" s="60"/>
      <c r="DM1214" s="60"/>
      <c r="DN1214" s="60"/>
      <c r="DO1214" s="60"/>
      <c r="DP1214" s="60"/>
      <c r="DQ1214" s="60"/>
      <c r="DR1214" s="60"/>
      <c r="DS1214" s="60"/>
      <c r="DT1214" s="60"/>
      <c r="DU1214" s="60"/>
      <c r="DV1214" s="60"/>
      <c r="DW1214" s="60"/>
      <c r="DX1214" s="60"/>
      <c r="DY1214" s="60"/>
      <c r="DZ1214" s="60"/>
      <c r="EA1214" s="60"/>
      <c r="EB1214" s="60"/>
      <c r="EC1214" s="60"/>
      <c r="ED1214" s="60"/>
      <c r="EE1214" s="60"/>
      <c r="EF1214" s="60"/>
      <c r="EG1214" s="60"/>
      <c r="EH1214" s="60"/>
      <c r="EI1214" s="60"/>
      <c r="EJ1214" s="60"/>
      <c r="EK1214" s="60"/>
      <c r="EL1214" s="60"/>
    </row>
    <row r="1215" spans="41:142" ht="15" x14ac:dyDescent="0.25">
      <c r="AO1215" s="60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 s="60"/>
      <c r="BD1215" s="60"/>
      <c r="BE1215" s="60"/>
      <c r="BF1215" s="60"/>
      <c r="BG1215" s="60"/>
      <c r="BH1215" s="60"/>
      <c r="BI1215" s="60"/>
      <c r="BJ1215" s="60"/>
      <c r="BK1215" s="60"/>
      <c r="BL1215" s="60"/>
      <c r="BM1215" s="60"/>
      <c r="BN1215" s="60"/>
      <c r="BO1215" s="60"/>
      <c r="BP1215" s="60"/>
      <c r="BQ1215" s="60"/>
      <c r="BR1215" s="60"/>
      <c r="BS1215" s="60"/>
      <c r="BT1215" s="60"/>
      <c r="BU1215" s="60"/>
      <c r="BV1215" s="60"/>
      <c r="BW1215" s="60"/>
      <c r="BX1215" s="60"/>
      <c r="BY1215" s="60"/>
      <c r="BZ1215" s="60"/>
      <c r="CA1215" s="60"/>
      <c r="CB1215" s="60"/>
      <c r="CC1215" s="60"/>
      <c r="CD1215" s="60"/>
      <c r="CE1215" s="60"/>
      <c r="CF1215" s="60"/>
      <c r="CG1215" s="60"/>
      <c r="CH1215" s="60"/>
      <c r="CI1215" s="60"/>
      <c r="CJ1215" s="60"/>
      <c r="CK1215" s="60"/>
      <c r="CL1215" s="60"/>
      <c r="CM1215" s="60"/>
      <c r="CN1215" s="60"/>
      <c r="CO1215" s="60"/>
      <c r="CP1215" s="60"/>
      <c r="CQ1215" s="60"/>
      <c r="CR1215" s="60"/>
      <c r="CS1215" s="60"/>
      <c r="CT1215" s="60"/>
      <c r="CU1215" s="60"/>
      <c r="CV1215" s="60"/>
      <c r="CW1215" s="60"/>
      <c r="CX1215" s="60"/>
      <c r="CY1215" s="60"/>
      <c r="CZ1215" s="60"/>
      <c r="DA1215" s="60"/>
      <c r="DB1215" s="60"/>
      <c r="DC1215" s="60"/>
      <c r="DD1215" s="60"/>
      <c r="DE1215" s="60"/>
      <c r="DF1215" s="60"/>
      <c r="DG1215" s="60"/>
      <c r="DH1215" s="60"/>
      <c r="DI1215" s="60"/>
      <c r="DJ1215" s="60"/>
      <c r="DK1215" s="60"/>
      <c r="DL1215" s="60"/>
      <c r="DM1215" s="60"/>
      <c r="DN1215" s="60"/>
      <c r="DO1215" s="60"/>
      <c r="DP1215" s="60"/>
      <c r="DQ1215" s="60"/>
      <c r="DR1215" s="60"/>
      <c r="DS1215" s="60"/>
      <c r="DT1215" s="60"/>
      <c r="DU1215" s="60"/>
      <c r="DV1215" s="60"/>
      <c r="DW1215" s="60"/>
      <c r="DX1215" s="60"/>
      <c r="DY1215" s="60"/>
      <c r="DZ1215" s="60"/>
      <c r="EA1215" s="60"/>
      <c r="EB1215" s="60"/>
      <c r="EC1215" s="60"/>
      <c r="ED1215" s="60"/>
      <c r="EE1215" s="60"/>
      <c r="EF1215" s="60"/>
      <c r="EG1215" s="60"/>
      <c r="EH1215" s="60"/>
      <c r="EI1215" s="60"/>
      <c r="EJ1215" s="60"/>
      <c r="EK1215" s="60"/>
      <c r="EL1215" s="60"/>
    </row>
    <row r="1216" spans="41:142" ht="15" x14ac:dyDescent="0.25">
      <c r="AO1216" s="60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 s="60"/>
      <c r="BD1216" s="60"/>
      <c r="BE1216" s="60"/>
      <c r="BF1216" s="60"/>
      <c r="BG1216" s="60"/>
      <c r="BH1216" s="60"/>
      <c r="BI1216" s="60"/>
      <c r="BJ1216" s="60"/>
      <c r="BK1216" s="60"/>
      <c r="BL1216" s="60"/>
      <c r="BM1216" s="60"/>
      <c r="BN1216" s="60"/>
      <c r="BO1216" s="60"/>
      <c r="BP1216" s="60"/>
      <c r="BQ1216" s="60"/>
      <c r="BR1216" s="60"/>
      <c r="BS1216" s="60"/>
      <c r="BT1216" s="60"/>
      <c r="BU1216" s="60"/>
      <c r="BV1216" s="60"/>
      <c r="BW1216" s="60"/>
      <c r="BX1216" s="60"/>
      <c r="BY1216" s="60"/>
      <c r="BZ1216" s="60"/>
      <c r="CA1216" s="60"/>
      <c r="CB1216" s="60"/>
      <c r="CC1216" s="60"/>
      <c r="CD1216" s="60"/>
      <c r="CE1216" s="60"/>
      <c r="CF1216" s="60"/>
      <c r="CG1216" s="60"/>
      <c r="CH1216" s="60"/>
      <c r="CI1216" s="60"/>
      <c r="CJ1216" s="60"/>
      <c r="CK1216" s="60"/>
      <c r="CL1216" s="60"/>
      <c r="CM1216" s="60"/>
      <c r="CN1216" s="60"/>
      <c r="CO1216" s="60"/>
      <c r="CP1216" s="60"/>
      <c r="CQ1216" s="60"/>
      <c r="CR1216" s="60"/>
      <c r="CS1216" s="60"/>
      <c r="CT1216" s="60"/>
      <c r="CU1216" s="60"/>
      <c r="CV1216" s="60"/>
      <c r="CW1216" s="60"/>
      <c r="CX1216" s="60"/>
      <c r="CY1216" s="60"/>
      <c r="CZ1216" s="60"/>
      <c r="DA1216" s="60"/>
      <c r="DB1216" s="60"/>
      <c r="DC1216" s="60"/>
      <c r="DD1216" s="60"/>
      <c r="DE1216" s="60"/>
      <c r="DF1216" s="60"/>
      <c r="DG1216" s="60"/>
      <c r="DH1216" s="60"/>
      <c r="DI1216" s="60"/>
      <c r="DJ1216" s="60"/>
      <c r="DK1216" s="60"/>
      <c r="DL1216" s="60"/>
      <c r="DM1216" s="60"/>
      <c r="DN1216" s="60"/>
      <c r="DO1216" s="60"/>
      <c r="DP1216" s="60"/>
      <c r="DQ1216" s="60"/>
      <c r="DR1216" s="60"/>
      <c r="DS1216" s="60"/>
      <c r="DT1216" s="60"/>
      <c r="DU1216" s="60"/>
      <c r="DV1216" s="60"/>
      <c r="DW1216" s="60"/>
      <c r="DX1216" s="60"/>
      <c r="DY1216" s="60"/>
      <c r="DZ1216" s="60"/>
      <c r="EA1216" s="60"/>
      <c r="EB1216" s="60"/>
      <c r="EC1216" s="60"/>
      <c r="ED1216" s="60"/>
      <c r="EE1216" s="60"/>
      <c r="EF1216" s="60"/>
      <c r="EG1216" s="60"/>
      <c r="EH1216" s="60"/>
      <c r="EI1216" s="60"/>
      <c r="EJ1216" s="60"/>
      <c r="EK1216" s="60"/>
      <c r="EL1216" s="60"/>
    </row>
    <row r="1217" spans="41:142" ht="15" x14ac:dyDescent="0.25">
      <c r="AO1217" s="60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 s="60"/>
      <c r="BD1217" s="60"/>
      <c r="BE1217" s="60"/>
      <c r="BF1217" s="60"/>
      <c r="BG1217" s="60"/>
      <c r="BH1217" s="60"/>
      <c r="BI1217" s="60"/>
      <c r="BJ1217" s="60"/>
      <c r="BK1217" s="60"/>
      <c r="BL1217" s="60"/>
      <c r="BM1217" s="60"/>
      <c r="BN1217" s="60"/>
      <c r="BO1217" s="60"/>
      <c r="BP1217" s="60"/>
      <c r="BQ1217" s="60"/>
      <c r="BR1217" s="60"/>
      <c r="BS1217" s="60"/>
      <c r="BT1217" s="60"/>
      <c r="BU1217" s="60"/>
      <c r="BV1217" s="60"/>
      <c r="BW1217" s="60"/>
      <c r="BX1217" s="60"/>
      <c r="BY1217" s="60"/>
      <c r="BZ1217" s="60"/>
      <c r="CA1217" s="60"/>
      <c r="CB1217" s="60"/>
      <c r="CC1217" s="60"/>
      <c r="CD1217" s="60"/>
      <c r="CE1217" s="60"/>
      <c r="CF1217" s="60"/>
      <c r="CG1217" s="60"/>
      <c r="CH1217" s="60"/>
      <c r="CI1217" s="60"/>
      <c r="CJ1217" s="60"/>
      <c r="CK1217" s="60"/>
      <c r="CL1217" s="60"/>
      <c r="CM1217" s="60"/>
      <c r="CN1217" s="60"/>
      <c r="CO1217" s="60"/>
      <c r="CP1217" s="60"/>
      <c r="CQ1217" s="60"/>
      <c r="CR1217" s="60"/>
      <c r="CS1217" s="60"/>
      <c r="CT1217" s="60"/>
      <c r="CU1217" s="60"/>
      <c r="CV1217" s="60"/>
      <c r="CW1217" s="60"/>
      <c r="CX1217" s="60"/>
      <c r="CY1217" s="60"/>
      <c r="CZ1217" s="60"/>
      <c r="DA1217" s="60"/>
      <c r="DB1217" s="60"/>
      <c r="DC1217" s="60"/>
      <c r="DD1217" s="60"/>
      <c r="DE1217" s="60"/>
      <c r="DF1217" s="60"/>
      <c r="DG1217" s="60"/>
      <c r="DH1217" s="60"/>
      <c r="DI1217" s="60"/>
      <c r="DJ1217" s="60"/>
      <c r="DK1217" s="60"/>
      <c r="DL1217" s="60"/>
      <c r="DM1217" s="60"/>
      <c r="DN1217" s="60"/>
      <c r="DO1217" s="60"/>
      <c r="DP1217" s="60"/>
      <c r="DQ1217" s="60"/>
      <c r="DR1217" s="60"/>
      <c r="DS1217" s="60"/>
      <c r="DT1217" s="60"/>
      <c r="DU1217" s="60"/>
      <c r="DV1217" s="60"/>
      <c r="DW1217" s="60"/>
      <c r="DX1217" s="60"/>
      <c r="DY1217" s="60"/>
      <c r="DZ1217" s="60"/>
      <c r="EA1217" s="60"/>
      <c r="EB1217" s="60"/>
      <c r="EC1217" s="60"/>
      <c r="ED1217" s="60"/>
      <c r="EE1217" s="60"/>
      <c r="EF1217" s="60"/>
      <c r="EG1217" s="60"/>
      <c r="EH1217" s="60"/>
      <c r="EI1217" s="60"/>
      <c r="EJ1217" s="60"/>
      <c r="EK1217" s="60"/>
      <c r="EL1217" s="60"/>
    </row>
    <row r="1218" spans="41:142" ht="15" x14ac:dyDescent="0.25">
      <c r="AO1218" s="60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 s="60"/>
      <c r="BD1218" s="60"/>
      <c r="BE1218" s="60"/>
      <c r="BF1218" s="60"/>
      <c r="BG1218" s="60"/>
      <c r="BH1218" s="60"/>
      <c r="BI1218" s="60"/>
      <c r="BJ1218" s="60"/>
      <c r="BK1218" s="60"/>
      <c r="BL1218" s="60"/>
      <c r="BM1218" s="60"/>
      <c r="BN1218" s="60"/>
      <c r="BO1218" s="60"/>
      <c r="BP1218" s="60"/>
      <c r="BQ1218" s="60"/>
      <c r="BR1218" s="60"/>
      <c r="BS1218" s="60"/>
      <c r="BT1218" s="60"/>
      <c r="BU1218" s="60"/>
      <c r="BV1218" s="60"/>
      <c r="BW1218" s="60"/>
      <c r="BX1218" s="60"/>
      <c r="BY1218" s="60"/>
      <c r="BZ1218" s="60"/>
      <c r="CA1218" s="60"/>
      <c r="CB1218" s="60"/>
      <c r="CC1218" s="60"/>
      <c r="CD1218" s="60"/>
      <c r="CE1218" s="60"/>
      <c r="CF1218" s="60"/>
      <c r="CG1218" s="60"/>
      <c r="CH1218" s="60"/>
      <c r="CI1218" s="60"/>
      <c r="CJ1218" s="60"/>
      <c r="CK1218" s="60"/>
      <c r="CL1218" s="60"/>
      <c r="CM1218" s="60"/>
      <c r="CN1218" s="60"/>
      <c r="CO1218" s="60"/>
      <c r="CP1218" s="60"/>
      <c r="CQ1218" s="60"/>
      <c r="CR1218" s="60"/>
      <c r="CS1218" s="60"/>
      <c r="CT1218" s="60"/>
      <c r="CU1218" s="60"/>
      <c r="CV1218" s="60"/>
      <c r="CW1218" s="60"/>
      <c r="CX1218" s="60"/>
      <c r="CY1218" s="60"/>
      <c r="CZ1218" s="60"/>
      <c r="DA1218" s="60"/>
      <c r="DB1218" s="60"/>
      <c r="DC1218" s="60"/>
      <c r="DD1218" s="60"/>
      <c r="DE1218" s="60"/>
      <c r="DF1218" s="60"/>
      <c r="DG1218" s="60"/>
      <c r="DH1218" s="60"/>
      <c r="DI1218" s="60"/>
      <c r="DJ1218" s="60"/>
      <c r="DK1218" s="60"/>
      <c r="DL1218" s="60"/>
      <c r="DM1218" s="60"/>
      <c r="DN1218" s="60"/>
      <c r="DO1218" s="60"/>
      <c r="DP1218" s="60"/>
      <c r="DQ1218" s="60"/>
      <c r="DR1218" s="60"/>
      <c r="DS1218" s="60"/>
      <c r="DT1218" s="60"/>
      <c r="DU1218" s="60"/>
      <c r="DV1218" s="60"/>
      <c r="DW1218" s="60"/>
      <c r="DX1218" s="60"/>
      <c r="DY1218" s="60"/>
      <c r="DZ1218" s="60"/>
      <c r="EA1218" s="60"/>
      <c r="EB1218" s="60"/>
      <c r="EC1218" s="60"/>
      <c r="ED1218" s="60"/>
      <c r="EE1218" s="60"/>
      <c r="EF1218" s="60"/>
      <c r="EG1218" s="60"/>
      <c r="EH1218" s="60"/>
      <c r="EI1218" s="60"/>
      <c r="EJ1218" s="60"/>
      <c r="EK1218" s="60"/>
      <c r="EL1218" s="60"/>
    </row>
    <row r="1219" spans="41:142" ht="15" x14ac:dyDescent="0.25">
      <c r="AO1219" s="60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 s="60"/>
      <c r="BD1219" s="60"/>
      <c r="BE1219" s="60"/>
      <c r="BF1219" s="60"/>
      <c r="BG1219" s="60"/>
      <c r="BH1219" s="60"/>
      <c r="BI1219" s="60"/>
      <c r="BJ1219" s="60"/>
      <c r="BK1219" s="60"/>
      <c r="BL1219" s="60"/>
      <c r="BM1219" s="60"/>
      <c r="BN1219" s="60"/>
      <c r="BO1219" s="60"/>
      <c r="BP1219" s="60"/>
      <c r="BQ1219" s="60"/>
      <c r="BR1219" s="60"/>
      <c r="BS1219" s="60"/>
      <c r="BT1219" s="60"/>
      <c r="BU1219" s="60"/>
      <c r="BV1219" s="60"/>
      <c r="BW1219" s="60"/>
      <c r="BX1219" s="60"/>
      <c r="BY1219" s="60"/>
      <c r="BZ1219" s="60"/>
      <c r="CA1219" s="60"/>
      <c r="CB1219" s="60"/>
      <c r="CC1219" s="60"/>
      <c r="CD1219" s="60"/>
      <c r="CE1219" s="60"/>
      <c r="CF1219" s="60"/>
      <c r="CG1219" s="60"/>
      <c r="CH1219" s="60"/>
      <c r="CI1219" s="60"/>
      <c r="CJ1219" s="60"/>
      <c r="CK1219" s="60"/>
      <c r="CL1219" s="60"/>
      <c r="CM1219" s="60"/>
      <c r="CN1219" s="60"/>
      <c r="CO1219" s="60"/>
      <c r="CP1219" s="60"/>
      <c r="CQ1219" s="60"/>
      <c r="CR1219" s="60"/>
      <c r="CS1219" s="60"/>
      <c r="CT1219" s="60"/>
      <c r="CU1219" s="60"/>
      <c r="CV1219" s="60"/>
      <c r="CW1219" s="60"/>
      <c r="CX1219" s="60"/>
      <c r="CY1219" s="60"/>
      <c r="CZ1219" s="60"/>
      <c r="DA1219" s="60"/>
      <c r="DB1219" s="60"/>
      <c r="DC1219" s="60"/>
      <c r="DD1219" s="60"/>
      <c r="DE1219" s="60"/>
      <c r="DF1219" s="60"/>
      <c r="DG1219" s="60"/>
      <c r="DH1219" s="60"/>
      <c r="DI1219" s="60"/>
      <c r="DJ1219" s="60"/>
      <c r="DK1219" s="60"/>
      <c r="DL1219" s="60"/>
      <c r="DM1219" s="60"/>
      <c r="DN1219" s="60"/>
      <c r="DO1219" s="60"/>
      <c r="DP1219" s="60"/>
      <c r="DQ1219" s="60"/>
      <c r="DR1219" s="60"/>
      <c r="DS1219" s="60"/>
      <c r="DT1219" s="60"/>
      <c r="DU1219" s="60"/>
      <c r="DV1219" s="60"/>
      <c r="DW1219" s="60"/>
      <c r="DX1219" s="60"/>
      <c r="DY1219" s="60"/>
      <c r="DZ1219" s="60"/>
      <c r="EA1219" s="60"/>
      <c r="EB1219" s="60"/>
      <c r="EC1219" s="60"/>
      <c r="ED1219" s="60"/>
      <c r="EE1219" s="60"/>
      <c r="EF1219" s="60"/>
      <c r="EG1219" s="60"/>
      <c r="EH1219" s="60"/>
      <c r="EI1219" s="60"/>
      <c r="EJ1219" s="60"/>
      <c r="EK1219" s="60"/>
      <c r="EL1219" s="60"/>
    </row>
    <row r="1220" spans="41:142" ht="15" x14ac:dyDescent="0.25">
      <c r="AO1220" s="6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 s="60"/>
      <c r="BD1220" s="60"/>
      <c r="BE1220" s="60"/>
      <c r="BF1220" s="60"/>
      <c r="BG1220" s="60"/>
      <c r="BH1220" s="60"/>
      <c r="BI1220" s="60"/>
      <c r="BJ1220" s="60"/>
      <c r="BK1220" s="60"/>
      <c r="BL1220" s="60"/>
      <c r="BM1220" s="60"/>
      <c r="BN1220" s="60"/>
      <c r="BO1220" s="60"/>
      <c r="BP1220" s="60"/>
      <c r="BQ1220" s="60"/>
      <c r="BR1220" s="60"/>
      <c r="BS1220" s="60"/>
      <c r="BT1220" s="60"/>
      <c r="BU1220" s="60"/>
      <c r="BV1220" s="60"/>
      <c r="BW1220" s="60"/>
      <c r="BX1220" s="60"/>
      <c r="BY1220" s="60"/>
      <c r="BZ1220" s="60"/>
      <c r="CA1220" s="60"/>
      <c r="CB1220" s="60"/>
      <c r="CC1220" s="60"/>
      <c r="CD1220" s="60"/>
      <c r="CE1220" s="60"/>
      <c r="CF1220" s="60"/>
      <c r="CG1220" s="60"/>
      <c r="CH1220" s="60"/>
      <c r="CI1220" s="60"/>
      <c r="CJ1220" s="60"/>
      <c r="CK1220" s="60"/>
      <c r="CL1220" s="60"/>
      <c r="CM1220" s="60"/>
      <c r="CN1220" s="60"/>
      <c r="CO1220" s="60"/>
      <c r="CP1220" s="60"/>
      <c r="CQ1220" s="60"/>
      <c r="CR1220" s="60"/>
      <c r="CS1220" s="60"/>
      <c r="CT1220" s="60"/>
      <c r="CU1220" s="60"/>
      <c r="CV1220" s="60"/>
      <c r="CW1220" s="60"/>
      <c r="CX1220" s="60"/>
      <c r="CY1220" s="60"/>
      <c r="CZ1220" s="60"/>
      <c r="DA1220" s="60"/>
      <c r="DB1220" s="60"/>
      <c r="DC1220" s="60"/>
      <c r="DD1220" s="60"/>
      <c r="DE1220" s="60"/>
      <c r="DF1220" s="60"/>
      <c r="DG1220" s="60"/>
      <c r="DH1220" s="60"/>
      <c r="DI1220" s="60"/>
      <c r="DJ1220" s="60"/>
      <c r="DK1220" s="60"/>
      <c r="DL1220" s="60"/>
      <c r="DM1220" s="60"/>
      <c r="DN1220" s="60"/>
      <c r="DO1220" s="60"/>
      <c r="DP1220" s="60"/>
      <c r="DQ1220" s="60"/>
      <c r="DR1220" s="60"/>
      <c r="DS1220" s="60"/>
      <c r="DT1220" s="60"/>
      <c r="DU1220" s="60"/>
      <c r="DV1220" s="60"/>
      <c r="DW1220" s="60"/>
      <c r="DX1220" s="60"/>
      <c r="DY1220" s="60"/>
      <c r="DZ1220" s="60"/>
      <c r="EA1220" s="60"/>
      <c r="EB1220" s="60"/>
      <c r="EC1220" s="60"/>
      <c r="ED1220" s="60"/>
      <c r="EE1220" s="60"/>
      <c r="EF1220" s="60"/>
      <c r="EG1220" s="60"/>
      <c r="EH1220" s="60"/>
      <c r="EI1220" s="60"/>
      <c r="EJ1220" s="60"/>
      <c r="EK1220" s="60"/>
      <c r="EL1220" s="60"/>
    </row>
    <row r="1221" spans="41:142" ht="15" x14ac:dyDescent="0.25">
      <c r="AO1221" s="60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 s="60"/>
      <c r="BD1221" s="60"/>
      <c r="BE1221" s="60"/>
      <c r="BF1221" s="60"/>
      <c r="BG1221" s="60"/>
      <c r="BH1221" s="60"/>
      <c r="BI1221" s="60"/>
      <c r="BJ1221" s="60"/>
      <c r="BK1221" s="60"/>
      <c r="BL1221" s="60"/>
      <c r="BM1221" s="60"/>
      <c r="BN1221" s="60"/>
      <c r="BO1221" s="60"/>
      <c r="BP1221" s="60"/>
      <c r="BQ1221" s="60"/>
      <c r="BR1221" s="60"/>
      <c r="BS1221" s="60"/>
      <c r="BT1221" s="60"/>
      <c r="BU1221" s="60"/>
      <c r="BV1221" s="60"/>
      <c r="BW1221" s="60"/>
      <c r="BX1221" s="60"/>
      <c r="BY1221" s="60"/>
      <c r="BZ1221" s="60"/>
      <c r="CA1221" s="60"/>
      <c r="CB1221" s="60"/>
      <c r="CC1221" s="60"/>
      <c r="CD1221" s="60"/>
      <c r="CE1221" s="60"/>
      <c r="CF1221" s="60"/>
      <c r="CG1221" s="60"/>
      <c r="CH1221" s="60"/>
      <c r="CI1221" s="60"/>
      <c r="CJ1221" s="60"/>
      <c r="CK1221" s="60"/>
      <c r="CL1221" s="60"/>
      <c r="CM1221" s="60"/>
      <c r="CN1221" s="60"/>
      <c r="CO1221" s="60"/>
      <c r="CP1221" s="60"/>
      <c r="CQ1221" s="60"/>
      <c r="CR1221" s="60"/>
      <c r="CS1221" s="60"/>
      <c r="CT1221" s="60"/>
      <c r="CU1221" s="60"/>
      <c r="CV1221" s="60"/>
      <c r="CW1221" s="60"/>
      <c r="CX1221" s="60"/>
      <c r="CY1221" s="60"/>
      <c r="CZ1221" s="60"/>
      <c r="DA1221" s="60"/>
      <c r="DB1221" s="60"/>
      <c r="DC1221" s="60"/>
      <c r="DD1221" s="60"/>
      <c r="DE1221" s="60"/>
      <c r="DF1221" s="60"/>
      <c r="DG1221" s="60"/>
      <c r="DH1221" s="60"/>
      <c r="DI1221" s="60"/>
      <c r="DJ1221" s="60"/>
      <c r="DK1221" s="60"/>
      <c r="DL1221" s="60"/>
      <c r="DM1221" s="60"/>
      <c r="DN1221" s="60"/>
      <c r="DO1221" s="60"/>
      <c r="DP1221" s="60"/>
      <c r="DQ1221" s="60"/>
      <c r="DR1221" s="60"/>
      <c r="DS1221" s="60"/>
      <c r="DT1221" s="60"/>
      <c r="DU1221" s="60"/>
      <c r="DV1221" s="60"/>
      <c r="DW1221" s="60"/>
      <c r="DX1221" s="60"/>
      <c r="DY1221" s="60"/>
      <c r="DZ1221" s="60"/>
      <c r="EA1221" s="60"/>
      <c r="EB1221" s="60"/>
      <c r="EC1221" s="60"/>
      <c r="ED1221" s="60"/>
      <c r="EE1221" s="60"/>
      <c r="EF1221" s="60"/>
      <c r="EG1221" s="60"/>
      <c r="EH1221" s="60"/>
      <c r="EI1221" s="60"/>
      <c r="EJ1221" s="60"/>
      <c r="EK1221" s="60"/>
      <c r="EL1221" s="60"/>
    </row>
    <row r="1222" spans="41:142" ht="15" x14ac:dyDescent="0.25">
      <c r="AO1222" s="60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 s="60"/>
      <c r="BD1222" s="60"/>
      <c r="BE1222" s="60"/>
      <c r="BF1222" s="60"/>
      <c r="BG1222" s="60"/>
      <c r="BH1222" s="60"/>
      <c r="BI1222" s="60"/>
      <c r="BJ1222" s="60"/>
      <c r="BK1222" s="60"/>
      <c r="BL1222" s="60"/>
      <c r="BM1222" s="60"/>
      <c r="BN1222" s="60"/>
      <c r="BO1222" s="60"/>
      <c r="BP1222" s="60"/>
      <c r="BQ1222" s="60"/>
      <c r="BR1222" s="60"/>
      <c r="BS1222" s="60"/>
      <c r="BT1222" s="60"/>
      <c r="BU1222" s="60"/>
      <c r="BV1222" s="60"/>
      <c r="BW1222" s="60"/>
      <c r="BX1222" s="60"/>
      <c r="BY1222" s="60"/>
      <c r="BZ1222" s="60"/>
      <c r="CA1222" s="60"/>
      <c r="CB1222" s="60"/>
      <c r="CC1222" s="60"/>
      <c r="CD1222" s="60"/>
      <c r="CE1222" s="60"/>
      <c r="CF1222" s="60"/>
      <c r="CG1222" s="60"/>
      <c r="CH1222" s="60"/>
      <c r="CI1222" s="60"/>
      <c r="CJ1222" s="60"/>
      <c r="CK1222" s="60"/>
      <c r="CL1222" s="60"/>
      <c r="CM1222" s="60"/>
      <c r="CN1222" s="60"/>
      <c r="CO1222" s="60"/>
      <c r="CP1222" s="60"/>
      <c r="CQ1222" s="60"/>
      <c r="CR1222" s="60"/>
      <c r="CS1222" s="60"/>
      <c r="CT1222" s="60"/>
      <c r="CU1222" s="60"/>
      <c r="CV1222" s="60"/>
      <c r="CW1222" s="60"/>
      <c r="CX1222" s="60"/>
      <c r="CY1222" s="60"/>
      <c r="CZ1222" s="60"/>
      <c r="DA1222" s="60"/>
      <c r="DB1222" s="60"/>
      <c r="DC1222" s="60"/>
      <c r="DD1222" s="60"/>
      <c r="DE1222" s="60"/>
      <c r="DF1222" s="60"/>
      <c r="DG1222" s="60"/>
      <c r="DH1222" s="60"/>
      <c r="DI1222" s="60"/>
      <c r="DJ1222" s="60"/>
      <c r="DK1222" s="60"/>
      <c r="DL1222" s="60"/>
      <c r="DM1222" s="60"/>
      <c r="DN1222" s="60"/>
      <c r="DO1222" s="60"/>
      <c r="DP1222" s="60"/>
      <c r="DQ1222" s="60"/>
      <c r="DR1222" s="60"/>
      <c r="DS1222" s="60"/>
      <c r="DT1222" s="60"/>
      <c r="DU1222" s="60"/>
      <c r="DV1222" s="60"/>
      <c r="DW1222" s="60"/>
      <c r="DX1222" s="60"/>
      <c r="DY1222" s="60"/>
      <c r="DZ1222" s="60"/>
      <c r="EA1222" s="60"/>
      <c r="EB1222" s="60"/>
      <c r="EC1222" s="60"/>
      <c r="ED1222" s="60"/>
      <c r="EE1222" s="60"/>
      <c r="EF1222" s="60"/>
      <c r="EG1222" s="60"/>
      <c r="EH1222" s="60"/>
      <c r="EI1222" s="60"/>
      <c r="EJ1222" s="60"/>
      <c r="EK1222" s="60"/>
      <c r="EL1222" s="60"/>
    </row>
    <row r="1223" spans="41:142" ht="15" x14ac:dyDescent="0.25">
      <c r="AO1223" s="60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 s="60"/>
      <c r="BD1223" s="60"/>
      <c r="BE1223" s="60"/>
      <c r="BF1223" s="60"/>
      <c r="BG1223" s="60"/>
      <c r="BH1223" s="60"/>
      <c r="BI1223" s="60"/>
      <c r="BJ1223" s="60"/>
      <c r="BK1223" s="60"/>
      <c r="BL1223" s="60"/>
      <c r="BM1223" s="60"/>
      <c r="BN1223" s="60"/>
      <c r="BO1223" s="60"/>
      <c r="BP1223" s="60"/>
      <c r="BQ1223" s="60"/>
      <c r="BR1223" s="60"/>
      <c r="BS1223" s="60"/>
      <c r="BT1223" s="60"/>
      <c r="BU1223" s="60"/>
      <c r="BV1223" s="60"/>
      <c r="BW1223" s="60"/>
      <c r="BX1223" s="60"/>
      <c r="BY1223" s="60"/>
      <c r="BZ1223" s="60"/>
      <c r="CA1223" s="60"/>
      <c r="CB1223" s="60"/>
      <c r="CC1223" s="60"/>
      <c r="CD1223" s="60"/>
      <c r="CE1223" s="60"/>
      <c r="CF1223" s="60"/>
      <c r="CG1223" s="60"/>
      <c r="CH1223" s="60"/>
      <c r="CI1223" s="60"/>
      <c r="CJ1223" s="60"/>
      <c r="CK1223" s="60"/>
      <c r="CL1223" s="60"/>
      <c r="CM1223" s="60"/>
      <c r="CN1223" s="60"/>
      <c r="CO1223" s="60"/>
      <c r="CP1223" s="60"/>
      <c r="CQ1223" s="60"/>
      <c r="CR1223" s="60"/>
      <c r="CS1223" s="60"/>
      <c r="CT1223" s="60"/>
      <c r="CU1223" s="60"/>
      <c r="CV1223" s="60"/>
      <c r="CW1223" s="60"/>
      <c r="CX1223" s="60"/>
      <c r="CY1223" s="60"/>
      <c r="CZ1223" s="60"/>
      <c r="DA1223" s="60"/>
      <c r="DB1223" s="60"/>
      <c r="DC1223" s="60"/>
      <c r="DD1223" s="60"/>
      <c r="DE1223" s="60"/>
      <c r="DF1223" s="60"/>
      <c r="DG1223" s="60"/>
      <c r="DH1223" s="60"/>
      <c r="DI1223" s="60"/>
      <c r="DJ1223" s="60"/>
      <c r="DK1223" s="60"/>
      <c r="DL1223" s="60"/>
      <c r="DM1223" s="60"/>
      <c r="DN1223" s="60"/>
      <c r="DO1223" s="60"/>
      <c r="DP1223" s="60"/>
      <c r="DQ1223" s="60"/>
      <c r="DR1223" s="60"/>
      <c r="DS1223" s="60"/>
      <c r="DT1223" s="60"/>
      <c r="DU1223" s="60"/>
      <c r="DV1223" s="60"/>
      <c r="DW1223" s="60"/>
      <c r="DX1223" s="60"/>
      <c r="DY1223" s="60"/>
      <c r="DZ1223" s="60"/>
      <c r="EA1223" s="60"/>
      <c r="EB1223" s="60"/>
      <c r="EC1223" s="60"/>
      <c r="ED1223" s="60"/>
      <c r="EE1223" s="60"/>
      <c r="EF1223" s="60"/>
      <c r="EG1223" s="60"/>
      <c r="EH1223" s="60"/>
      <c r="EI1223" s="60"/>
      <c r="EJ1223" s="60"/>
      <c r="EK1223" s="60"/>
      <c r="EL1223" s="60"/>
    </row>
    <row r="1224" spans="41:142" ht="15" x14ac:dyDescent="0.25">
      <c r="AO1224" s="60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 s="60"/>
      <c r="BD1224" s="60"/>
      <c r="BE1224" s="60"/>
      <c r="BF1224" s="60"/>
      <c r="BG1224" s="60"/>
      <c r="BH1224" s="60"/>
      <c r="BI1224" s="60"/>
      <c r="BJ1224" s="60"/>
      <c r="BK1224" s="60"/>
      <c r="BL1224" s="60"/>
      <c r="BM1224" s="60"/>
      <c r="BN1224" s="60"/>
      <c r="BO1224" s="60"/>
      <c r="BP1224" s="60"/>
      <c r="BQ1224" s="60"/>
      <c r="BR1224" s="60"/>
      <c r="BS1224" s="60"/>
      <c r="BT1224" s="60"/>
      <c r="BU1224" s="60"/>
      <c r="BV1224" s="60"/>
      <c r="BW1224" s="60"/>
      <c r="BX1224" s="60"/>
      <c r="BY1224" s="60"/>
      <c r="BZ1224" s="60"/>
      <c r="CA1224" s="60"/>
      <c r="CB1224" s="60"/>
      <c r="CC1224" s="60"/>
      <c r="CD1224" s="60"/>
      <c r="CE1224" s="60"/>
      <c r="CF1224" s="60"/>
      <c r="CG1224" s="60"/>
      <c r="CH1224" s="60"/>
      <c r="CI1224" s="60"/>
      <c r="CJ1224" s="60"/>
      <c r="CK1224" s="60"/>
      <c r="CL1224" s="60"/>
      <c r="CM1224" s="60"/>
      <c r="CN1224" s="60"/>
      <c r="CO1224" s="60"/>
      <c r="CP1224" s="60"/>
      <c r="CQ1224" s="60"/>
      <c r="CR1224" s="60"/>
      <c r="CS1224" s="60"/>
      <c r="CT1224" s="60"/>
      <c r="CU1224" s="60"/>
      <c r="CV1224" s="60"/>
      <c r="CW1224" s="60"/>
      <c r="CX1224" s="60"/>
      <c r="CY1224" s="60"/>
      <c r="CZ1224" s="60"/>
      <c r="DA1224" s="60"/>
      <c r="DB1224" s="60"/>
      <c r="DC1224" s="60"/>
      <c r="DD1224" s="60"/>
      <c r="DE1224" s="60"/>
      <c r="DF1224" s="60"/>
      <c r="DG1224" s="60"/>
      <c r="DH1224" s="60"/>
      <c r="DI1224" s="60"/>
      <c r="DJ1224" s="60"/>
      <c r="DK1224" s="60"/>
      <c r="DL1224" s="60"/>
      <c r="DM1224" s="60"/>
      <c r="DN1224" s="60"/>
      <c r="DO1224" s="60"/>
      <c r="DP1224" s="60"/>
      <c r="DQ1224" s="60"/>
      <c r="DR1224" s="60"/>
      <c r="DS1224" s="60"/>
      <c r="DT1224" s="60"/>
      <c r="DU1224" s="60"/>
      <c r="DV1224" s="60"/>
      <c r="DW1224" s="60"/>
      <c r="DX1224" s="60"/>
      <c r="DY1224" s="60"/>
      <c r="DZ1224" s="60"/>
      <c r="EA1224" s="60"/>
      <c r="EB1224" s="60"/>
      <c r="EC1224" s="60"/>
      <c r="ED1224" s="60"/>
      <c r="EE1224" s="60"/>
      <c r="EF1224" s="60"/>
      <c r="EG1224" s="60"/>
      <c r="EH1224" s="60"/>
      <c r="EI1224" s="60"/>
      <c r="EJ1224" s="60"/>
      <c r="EK1224" s="60"/>
      <c r="EL1224" s="60"/>
    </row>
    <row r="1225" spans="41:142" ht="15" x14ac:dyDescent="0.25">
      <c r="AO1225" s="60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 s="60"/>
      <c r="BD1225" s="60"/>
      <c r="BE1225" s="60"/>
      <c r="BF1225" s="60"/>
      <c r="BG1225" s="60"/>
      <c r="BH1225" s="60"/>
      <c r="BI1225" s="60"/>
      <c r="BJ1225" s="60"/>
      <c r="BK1225" s="60"/>
      <c r="BL1225" s="60"/>
      <c r="BM1225" s="60"/>
      <c r="BN1225" s="60"/>
      <c r="BO1225" s="60"/>
      <c r="BP1225" s="60"/>
      <c r="BQ1225" s="60"/>
      <c r="BR1225" s="60"/>
      <c r="BS1225" s="60"/>
      <c r="BT1225" s="60"/>
      <c r="BU1225" s="60"/>
      <c r="BV1225" s="60"/>
      <c r="BW1225" s="60"/>
      <c r="BX1225" s="60"/>
      <c r="BY1225" s="60"/>
      <c r="BZ1225" s="60"/>
      <c r="CA1225" s="60"/>
      <c r="CB1225" s="60"/>
      <c r="CC1225" s="60"/>
      <c r="CD1225" s="60"/>
      <c r="CE1225" s="60"/>
      <c r="CF1225" s="60"/>
      <c r="CG1225" s="60"/>
      <c r="CH1225" s="60"/>
      <c r="CI1225" s="60"/>
      <c r="CJ1225" s="60"/>
      <c r="CK1225" s="60"/>
      <c r="CL1225" s="60"/>
      <c r="CM1225" s="60"/>
      <c r="CN1225" s="60"/>
      <c r="CO1225" s="60"/>
      <c r="CP1225" s="60"/>
      <c r="CQ1225" s="60"/>
      <c r="CR1225" s="60"/>
      <c r="CS1225" s="60"/>
      <c r="CT1225" s="60"/>
      <c r="CU1225" s="60"/>
      <c r="CV1225" s="60"/>
      <c r="CW1225" s="60"/>
      <c r="CX1225" s="60"/>
      <c r="CY1225" s="60"/>
      <c r="CZ1225" s="60"/>
      <c r="DA1225" s="60"/>
      <c r="DB1225" s="60"/>
      <c r="DC1225" s="60"/>
      <c r="DD1225" s="60"/>
      <c r="DE1225" s="60"/>
      <c r="DF1225" s="60"/>
      <c r="DG1225" s="60"/>
      <c r="DH1225" s="60"/>
      <c r="DI1225" s="60"/>
      <c r="DJ1225" s="60"/>
      <c r="DK1225" s="60"/>
      <c r="DL1225" s="60"/>
      <c r="DM1225" s="60"/>
      <c r="DN1225" s="60"/>
      <c r="DO1225" s="60"/>
      <c r="DP1225" s="60"/>
      <c r="DQ1225" s="60"/>
      <c r="DR1225" s="60"/>
      <c r="DS1225" s="60"/>
      <c r="DT1225" s="60"/>
      <c r="DU1225" s="60"/>
      <c r="DV1225" s="60"/>
      <c r="DW1225" s="60"/>
      <c r="DX1225" s="60"/>
      <c r="DY1225" s="60"/>
      <c r="DZ1225" s="60"/>
      <c r="EA1225" s="60"/>
      <c r="EB1225" s="60"/>
      <c r="EC1225" s="60"/>
      <c r="ED1225" s="60"/>
      <c r="EE1225" s="60"/>
      <c r="EF1225" s="60"/>
      <c r="EG1225" s="60"/>
      <c r="EH1225" s="60"/>
      <c r="EI1225" s="60"/>
      <c r="EJ1225" s="60"/>
      <c r="EK1225" s="60"/>
      <c r="EL1225" s="60"/>
    </row>
    <row r="1226" spans="41:142" ht="15" x14ac:dyDescent="0.25">
      <c r="AO1226" s="60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 s="60"/>
      <c r="BD1226" s="60"/>
      <c r="BE1226" s="60"/>
      <c r="BF1226" s="60"/>
      <c r="BG1226" s="60"/>
      <c r="BH1226" s="60"/>
      <c r="BI1226" s="60"/>
      <c r="BJ1226" s="60"/>
      <c r="BK1226" s="60"/>
      <c r="BL1226" s="60"/>
      <c r="BM1226" s="60"/>
      <c r="BN1226" s="60"/>
      <c r="BO1226" s="60"/>
      <c r="BP1226" s="60"/>
      <c r="BQ1226" s="60"/>
      <c r="BR1226" s="60"/>
      <c r="BS1226" s="60"/>
      <c r="BT1226" s="60"/>
      <c r="BU1226" s="60"/>
      <c r="BV1226" s="60"/>
      <c r="BW1226" s="60"/>
      <c r="BX1226" s="60"/>
      <c r="BY1226" s="60"/>
      <c r="BZ1226" s="60"/>
      <c r="CA1226" s="60"/>
      <c r="CB1226" s="60"/>
      <c r="CC1226" s="60"/>
      <c r="CD1226" s="60"/>
      <c r="CE1226" s="60"/>
      <c r="CF1226" s="60"/>
      <c r="CG1226" s="60"/>
      <c r="CH1226" s="60"/>
      <c r="CI1226" s="60"/>
      <c r="CJ1226" s="60"/>
      <c r="CK1226" s="60"/>
      <c r="CL1226" s="60"/>
      <c r="CM1226" s="60"/>
      <c r="CN1226" s="60"/>
      <c r="CO1226" s="60"/>
      <c r="CP1226" s="60"/>
      <c r="CQ1226" s="60"/>
      <c r="CR1226" s="60"/>
      <c r="CS1226" s="60"/>
      <c r="CT1226" s="60"/>
      <c r="CU1226" s="60"/>
      <c r="CV1226" s="60"/>
      <c r="CW1226" s="60"/>
      <c r="CX1226" s="60"/>
      <c r="CY1226" s="60"/>
      <c r="CZ1226" s="60"/>
      <c r="DA1226" s="60"/>
      <c r="DB1226" s="60"/>
      <c r="DC1226" s="60"/>
      <c r="DD1226" s="60"/>
      <c r="DE1226" s="60"/>
      <c r="DF1226" s="60"/>
      <c r="DG1226" s="60"/>
      <c r="DH1226" s="60"/>
      <c r="DI1226" s="60"/>
      <c r="DJ1226" s="60"/>
      <c r="DK1226" s="60"/>
      <c r="DL1226" s="60"/>
      <c r="DM1226" s="60"/>
      <c r="DN1226" s="60"/>
      <c r="DO1226" s="60"/>
      <c r="DP1226" s="60"/>
      <c r="DQ1226" s="60"/>
      <c r="DR1226" s="60"/>
      <c r="DS1226" s="60"/>
      <c r="DT1226" s="60"/>
      <c r="DU1226" s="60"/>
      <c r="DV1226" s="60"/>
      <c r="DW1226" s="60"/>
      <c r="DX1226" s="60"/>
      <c r="DY1226" s="60"/>
      <c r="DZ1226" s="60"/>
      <c r="EA1226" s="60"/>
      <c r="EB1226" s="60"/>
      <c r="EC1226" s="60"/>
      <c r="ED1226" s="60"/>
      <c r="EE1226" s="60"/>
      <c r="EF1226" s="60"/>
      <c r="EG1226" s="60"/>
      <c r="EH1226" s="60"/>
      <c r="EI1226" s="60"/>
      <c r="EJ1226" s="60"/>
      <c r="EK1226" s="60"/>
      <c r="EL1226" s="60"/>
    </row>
    <row r="1227" spans="41:142" ht="15" x14ac:dyDescent="0.25">
      <c r="AO1227" s="60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 s="60"/>
      <c r="BD1227" s="60"/>
      <c r="BE1227" s="60"/>
      <c r="BF1227" s="60"/>
      <c r="BG1227" s="60"/>
      <c r="BH1227" s="60"/>
      <c r="BI1227" s="60"/>
      <c r="BJ1227" s="60"/>
      <c r="BK1227" s="60"/>
      <c r="BL1227" s="60"/>
      <c r="BM1227" s="60"/>
      <c r="BN1227" s="60"/>
      <c r="BO1227" s="60"/>
      <c r="BP1227" s="60"/>
      <c r="BQ1227" s="60"/>
      <c r="BR1227" s="60"/>
      <c r="BS1227" s="60"/>
      <c r="BT1227" s="60"/>
      <c r="BU1227" s="60"/>
      <c r="BV1227" s="60"/>
      <c r="BW1227" s="60"/>
      <c r="BX1227" s="60"/>
      <c r="BY1227" s="60"/>
      <c r="BZ1227" s="60"/>
      <c r="CA1227" s="60"/>
      <c r="CB1227" s="60"/>
      <c r="CC1227" s="60"/>
      <c r="CD1227" s="60"/>
      <c r="CE1227" s="60"/>
      <c r="CF1227" s="60"/>
      <c r="CG1227" s="60"/>
      <c r="CH1227" s="60"/>
      <c r="CI1227" s="60"/>
      <c r="CJ1227" s="60"/>
      <c r="CK1227" s="60"/>
      <c r="CL1227" s="60"/>
      <c r="CM1227" s="60"/>
      <c r="CN1227" s="60"/>
      <c r="CO1227" s="60"/>
      <c r="CP1227" s="60"/>
      <c r="CQ1227" s="60"/>
      <c r="CR1227" s="60"/>
      <c r="CS1227" s="60"/>
      <c r="CT1227" s="60"/>
      <c r="CU1227" s="60"/>
      <c r="CV1227" s="60"/>
      <c r="CW1227" s="60"/>
      <c r="CX1227" s="60"/>
      <c r="CY1227" s="60"/>
      <c r="CZ1227" s="60"/>
      <c r="DA1227" s="60"/>
      <c r="DB1227" s="60"/>
      <c r="DC1227" s="60"/>
      <c r="DD1227" s="60"/>
      <c r="DE1227" s="60"/>
      <c r="DF1227" s="60"/>
      <c r="DG1227" s="60"/>
      <c r="DH1227" s="60"/>
      <c r="DI1227" s="60"/>
      <c r="DJ1227" s="60"/>
      <c r="DK1227" s="60"/>
      <c r="DL1227" s="60"/>
      <c r="DM1227" s="60"/>
      <c r="DN1227" s="60"/>
      <c r="DO1227" s="60"/>
      <c r="DP1227" s="60"/>
      <c r="DQ1227" s="60"/>
      <c r="DR1227" s="60"/>
      <c r="DS1227" s="60"/>
      <c r="DT1227" s="60"/>
      <c r="DU1227" s="60"/>
      <c r="DV1227" s="60"/>
      <c r="DW1227" s="60"/>
      <c r="DX1227" s="60"/>
      <c r="DY1227" s="60"/>
      <c r="DZ1227" s="60"/>
      <c r="EA1227" s="60"/>
      <c r="EB1227" s="60"/>
      <c r="EC1227" s="60"/>
      <c r="ED1227" s="60"/>
      <c r="EE1227" s="60"/>
      <c r="EF1227" s="60"/>
      <c r="EG1227" s="60"/>
      <c r="EH1227" s="60"/>
      <c r="EI1227" s="60"/>
      <c r="EJ1227" s="60"/>
      <c r="EK1227" s="60"/>
      <c r="EL1227" s="60"/>
    </row>
    <row r="1228" spans="41:142" ht="15" x14ac:dyDescent="0.25">
      <c r="AO1228" s="60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 s="60"/>
      <c r="BD1228" s="60"/>
      <c r="BE1228" s="60"/>
      <c r="BF1228" s="60"/>
      <c r="BG1228" s="60"/>
      <c r="BH1228" s="60"/>
      <c r="BI1228" s="60"/>
      <c r="BJ1228" s="60"/>
      <c r="BK1228" s="60"/>
      <c r="BL1228" s="60"/>
      <c r="BM1228" s="60"/>
      <c r="BN1228" s="60"/>
      <c r="BO1228" s="60"/>
      <c r="BP1228" s="60"/>
      <c r="BQ1228" s="60"/>
      <c r="BR1228" s="60"/>
      <c r="BS1228" s="60"/>
      <c r="BT1228" s="60"/>
      <c r="BU1228" s="60"/>
      <c r="BV1228" s="60"/>
      <c r="BW1228" s="60"/>
      <c r="BX1228" s="60"/>
      <c r="BY1228" s="60"/>
      <c r="BZ1228" s="60"/>
      <c r="CA1228" s="60"/>
      <c r="CB1228" s="60"/>
      <c r="CC1228" s="60"/>
      <c r="CD1228" s="60"/>
      <c r="CE1228" s="60"/>
      <c r="CF1228" s="60"/>
      <c r="CG1228" s="60"/>
      <c r="CH1228" s="60"/>
      <c r="CI1228" s="60"/>
      <c r="CJ1228" s="60"/>
      <c r="CK1228" s="60"/>
      <c r="CL1228" s="60"/>
      <c r="CM1228" s="60"/>
      <c r="CN1228" s="60"/>
      <c r="CO1228" s="60"/>
      <c r="CP1228" s="60"/>
      <c r="CQ1228" s="60"/>
      <c r="CR1228" s="60"/>
      <c r="CS1228" s="60"/>
      <c r="CT1228" s="60"/>
      <c r="CU1228" s="60"/>
      <c r="CV1228" s="60"/>
      <c r="CW1228" s="60"/>
      <c r="CX1228" s="60"/>
      <c r="CY1228" s="60"/>
      <c r="CZ1228" s="60"/>
      <c r="DA1228" s="60"/>
      <c r="DB1228" s="60"/>
      <c r="DC1228" s="60"/>
      <c r="DD1228" s="60"/>
      <c r="DE1228" s="60"/>
      <c r="DF1228" s="60"/>
      <c r="DG1228" s="60"/>
      <c r="DH1228" s="60"/>
      <c r="DI1228" s="60"/>
      <c r="DJ1228" s="60"/>
      <c r="DK1228" s="60"/>
      <c r="DL1228" s="60"/>
      <c r="DM1228" s="60"/>
      <c r="DN1228" s="60"/>
      <c r="DO1228" s="60"/>
      <c r="DP1228" s="60"/>
      <c r="DQ1228" s="60"/>
      <c r="DR1228" s="60"/>
      <c r="DS1228" s="60"/>
      <c r="DT1228" s="60"/>
      <c r="DU1228" s="60"/>
      <c r="DV1228" s="60"/>
      <c r="DW1228" s="60"/>
      <c r="DX1228" s="60"/>
      <c r="DY1228" s="60"/>
      <c r="DZ1228" s="60"/>
      <c r="EA1228" s="60"/>
      <c r="EB1228" s="60"/>
      <c r="EC1228" s="60"/>
      <c r="ED1228" s="60"/>
      <c r="EE1228" s="60"/>
      <c r="EF1228" s="60"/>
      <c r="EG1228" s="60"/>
      <c r="EH1228" s="60"/>
      <c r="EI1228" s="60"/>
      <c r="EJ1228" s="60"/>
      <c r="EK1228" s="60"/>
      <c r="EL1228" s="60"/>
    </row>
    <row r="1229" spans="41:142" ht="15" x14ac:dyDescent="0.25">
      <c r="AO1229" s="60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 s="60"/>
      <c r="BD1229" s="60"/>
      <c r="BE1229" s="60"/>
      <c r="BF1229" s="60"/>
      <c r="BG1229" s="60"/>
      <c r="BH1229" s="60"/>
      <c r="BI1229" s="60"/>
      <c r="BJ1229" s="60"/>
      <c r="BK1229" s="60"/>
      <c r="BL1229" s="60"/>
      <c r="BM1229" s="60"/>
      <c r="BN1229" s="60"/>
      <c r="BO1229" s="60"/>
      <c r="BP1229" s="60"/>
      <c r="BQ1229" s="60"/>
      <c r="BR1229" s="60"/>
      <c r="BS1229" s="60"/>
      <c r="BT1229" s="60"/>
      <c r="BU1229" s="60"/>
      <c r="BV1229" s="60"/>
      <c r="BW1229" s="60"/>
      <c r="BX1229" s="60"/>
      <c r="BY1229" s="60"/>
      <c r="BZ1229" s="60"/>
      <c r="CA1229" s="60"/>
      <c r="CB1229" s="60"/>
      <c r="CC1229" s="60"/>
      <c r="CD1229" s="60"/>
      <c r="CE1229" s="60"/>
      <c r="CF1229" s="60"/>
      <c r="CG1229" s="60"/>
      <c r="CH1229" s="60"/>
      <c r="CI1229" s="60"/>
      <c r="CJ1229" s="60"/>
      <c r="CK1229" s="60"/>
      <c r="CL1229" s="60"/>
      <c r="CM1229" s="60"/>
      <c r="CN1229" s="60"/>
      <c r="CO1229" s="60"/>
      <c r="CP1229" s="60"/>
      <c r="CQ1229" s="60"/>
      <c r="CR1229" s="60"/>
      <c r="CS1229" s="60"/>
      <c r="CT1229" s="60"/>
      <c r="CU1229" s="60"/>
      <c r="CV1229" s="60"/>
      <c r="CW1229" s="60"/>
      <c r="CX1229" s="60"/>
      <c r="CY1229" s="60"/>
      <c r="CZ1229" s="60"/>
      <c r="DA1229" s="60"/>
      <c r="DB1229" s="60"/>
      <c r="DC1229" s="60"/>
      <c r="DD1229" s="60"/>
      <c r="DE1229" s="60"/>
      <c r="DF1229" s="60"/>
      <c r="DG1229" s="60"/>
      <c r="DH1229" s="60"/>
      <c r="DI1229" s="60"/>
      <c r="DJ1229" s="60"/>
      <c r="DK1229" s="60"/>
      <c r="DL1229" s="60"/>
      <c r="DM1229" s="60"/>
      <c r="DN1229" s="60"/>
      <c r="DO1229" s="60"/>
      <c r="DP1229" s="60"/>
      <c r="DQ1229" s="60"/>
      <c r="DR1229" s="60"/>
      <c r="DS1229" s="60"/>
      <c r="DT1229" s="60"/>
      <c r="DU1229" s="60"/>
      <c r="DV1229" s="60"/>
      <c r="DW1229" s="60"/>
      <c r="DX1229" s="60"/>
      <c r="DY1229" s="60"/>
      <c r="DZ1229" s="60"/>
      <c r="EA1229" s="60"/>
      <c r="EB1229" s="60"/>
      <c r="EC1229" s="60"/>
      <c r="ED1229" s="60"/>
      <c r="EE1229" s="60"/>
      <c r="EF1229" s="60"/>
      <c r="EG1229" s="60"/>
      <c r="EH1229" s="60"/>
      <c r="EI1229" s="60"/>
      <c r="EJ1229" s="60"/>
      <c r="EK1229" s="60"/>
      <c r="EL1229" s="60"/>
    </row>
    <row r="1230" spans="41:142" ht="15" x14ac:dyDescent="0.25">
      <c r="AO1230" s="6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 s="60"/>
      <c r="BD1230" s="60"/>
      <c r="BE1230" s="60"/>
      <c r="BF1230" s="60"/>
      <c r="BG1230" s="60"/>
      <c r="BH1230" s="60"/>
      <c r="BI1230" s="60"/>
      <c r="BJ1230" s="60"/>
      <c r="BK1230" s="60"/>
      <c r="BL1230" s="60"/>
      <c r="BM1230" s="60"/>
      <c r="BN1230" s="60"/>
      <c r="BO1230" s="60"/>
      <c r="BP1230" s="60"/>
      <c r="BQ1230" s="60"/>
      <c r="BR1230" s="60"/>
      <c r="BS1230" s="60"/>
      <c r="BT1230" s="60"/>
      <c r="BU1230" s="60"/>
      <c r="BV1230" s="60"/>
      <c r="BW1230" s="60"/>
      <c r="BX1230" s="60"/>
      <c r="BY1230" s="60"/>
      <c r="BZ1230" s="60"/>
      <c r="CA1230" s="60"/>
      <c r="CB1230" s="60"/>
      <c r="CC1230" s="60"/>
      <c r="CD1230" s="60"/>
      <c r="CE1230" s="60"/>
      <c r="CF1230" s="60"/>
      <c r="CG1230" s="60"/>
      <c r="CH1230" s="60"/>
      <c r="CI1230" s="60"/>
      <c r="CJ1230" s="60"/>
      <c r="CK1230" s="60"/>
      <c r="CL1230" s="60"/>
      <c r="CM1230" s="60"/>
      <c r="CN1230" s="60"/>
      <c r="CO1230" s="60"/>
      <c r="CP1230" s="60"/>
      <c r="CQ1230" s="60"/>
      <c r="CR1230" s="60"/>
      <c r="CS1230" s="60"/>
      <c r="CT1230" s="60"/>
      <c r="CU1230" s="60"/>
      <c r="CV1230" s="60"/>
      <c r="CW1230" s="60"/>
      <c r="CX1230" s="60"/>
      <c r="CY1230" s="60"/>
      <c r="CZ1230" s="60"/>
      <c r="DA1230" s="60"/>
      <c r="DB1230" s="60"/>
      <c r="DC1230" s="60"/>
      <c r="DD1230" s="60"/>
      <c r="DE1230" s="60"/>
      <c r="DF1230" s="60"/>
      <c r="DG1230" s="60"/>
      <c r="DH1230" s="60"/>
      <c r="DI1230" s="60"/>
      <c r="DJ1230" s="60"/>
      <c r="DK1230" s="60"/>
      <c r="DL1230" s="60"/>
      <c r="DM1230" s="60"/>
      <c r="DN1230" s="60"/>
      <c r="DO1230" s="60"/>
      <c r="DP1230" s="60"/>
      <c r="DQ1230" s="60"/>
      <c r="DR1230" s="60"/>
      <c r="DS1230" s="60"/>
      <c r="DT1230" s="60"/>
      <c r="DU1230" s="60"/>
      <c r="DV1230" s="60"/>
      <c r="DW1230" s="60"/>
      <c r="DX1230" s="60"/>
      <c r="DY1230" s="60"/>
      <c r="DZ1230" s="60"/>
      <c r="EA1230" s="60"/>
      <c r="EB1230" s="60"/>
      <c r="EC1230" s="60"/>
      <c r="ED1230" s="60"/>
      <c r="EE1230" s="60"/>
      <c r="EF1230" s="60"/>
      <c r="EG1230" s="60"/>
      <c r="EH1230" s="60"/>
      <c r="EI1230" s="60"/>
      <c r="EJ1230" s="60"/>
      <c r="EK1230" s="60"/>
      <c r="EL1230" s="60"/>
    </row>
    <row r="1231" spans="41:142" ht="15" x14ac:dyDescent="0.25">
      <c r="AO1231" s="60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 s="60"/>
      <c r="BD1231" s="60"/>
      <c r="BE1231" s="60"/>
      <c r="BF1231" s="60"/>
      <c r="BG1231" s="60"/>
      <c r="BH1231" s="60"/>
      <c r="BI1231" s="60"/>
      <c r="BJ1231" s="60"/>
      <c r="BK1231" s="60"/>
      <c r="BL1231" s="60"/>
      <c r="BM1231" s="60"/>
      <c r="BN1231" s="60"/>
      <c r="BO1231" s="60"/>
      <c r="BP1231" s="60"/>
      <c r="BQ1231" s="60"/>
      <c r="BR1231" s="60"/>
      <c r="BS1231" s="60"/>
      <c r="BT1231" s="60"/>
      <c r="BU1231" s="60"/>
      <c r="BV1231" s="60"/>
      <c r="BW1231" s="60"/>
      <c r="BX1231" s="60"/>
      <c r="BY1231" s="60"/>
      <c r="BZ1231" s="60"/>
      <c r="CA1231" s="60"/>
      <c r="CB1231" s="60"/>
      <c r="CC1231" s="60"/>
      <c r="CD1231" s="60"/>
      <c r="CE1231" s="60"/>
      <c r="CF1231" s="60"/>
      <c r="CG1231" s="60"/>
      <c r="CH1231" s="60"/>
      <c r="CI1231" s="60"/>
      <c r="CJ1231" s="60"/>
      <c r="CK1231" s="60"/>
      <c r="CL1231" s="60"/>
      <c r="CM1231" s="60"/>
      <c r="CN1231" s="60"/>
      <c r="CO1231" s="60"/>
      <c r="CP1231" s="60"/>
      <c r="CQ1231" s="60"/>
      <c r="CR1231" s="60"/>
      <c r="CS1231" s="60"/>
      <c r="CT1231" s="60"/>
      <c r="CU1231" s="60"/>
      <c r="CV1231" s="60"/>
      <c r="CW1231" s="60"/>
      <c r="CX1231" s="60"/>
      <c r="CY1231" s="60"/>
      <c r="CZ1231" s="60"/>
      <c r="DA1231" s="60"/>
      <c r="DB1231" s="60"/>
      <c r="DC1231" s="60"/>
      <c r="DD1231" s="60"/>
      <c r="DE1231" s="60"/>
      <c r="DF1231" s="60"/>
      <c r="DG1231" s="60"/>
      <c r="DH1231" s="60"/>
      <c r="DI1231" s="60"/>
      <c r="DJ1231" s="60"/>
      <c r="DK1231" s="60"/>
      <c r="DL1231" s="60"/>
      <c r="DM1231" s="60"/>
      <c r="DN1231" s="60"/>
      <c r="DO1231" s="60"/>
      <c r="DP1231" s="60"/>
      <c r="DQ1231" s="60"/>
      <c r="DR1231" s="60"/>
      <c r="DS1231" s="60"/>
      <c r="DT1231" s="60"/>
      <c r="DU1231" s="60"/>
      <c r="DV1231" s="60"/>
      <c r="DW1231" s="60"/>
      <c r="DX1231" s="60"/>
      <c r="DY1231" s="60"/>
      <c r="DZ1231" s="60"/>
      <c r="EA1231" s="60"/>
      <c r="EB1231" s="60"/>
      <c r="EC1231" s="60"/>
      <c r="ED1231" s="60"/>
      <c r="EE1231" s="60"/>
      <c r="EF1231" s="60"/>
      <c r="EG1231" s="60"/>
      <c r="EH1231" s="60"/>
      <c r="EI1231" s="60"/>
      <c r="EJ1231" s="60"/>
      <c r="EK1231" s="60"/>
      <c r="EL1231" s="60"/>
    </row>
    <row r="1232" spans="41:142" ht="15" x14ac:dyDescent="0.25">
      <c r="AO1232" s="60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 s="60"/>
      <c r="BD1232" s="60"/>
      <c r="BE1232" s="60"/>
      <c r="BF1232" s="60"/>
      <c r="BG1232" s="60"/>
      <c r="BH1232" s="60"/>
      <c r="BI1232" s="60"/>
      <c r="BJ1232" s="60"/>
      <c r="BK1232" s="60"/>
      <c r="BL1232" s="60"/>
      <c r="BM1232" s="60"/>
      <c r="BN1232" s="60"/>
      <c r="BO1232" s="60"/>
      <c r="BP1232" s="60"/>
      <c r="BQ1232" s="60"/>
      <c r="BR1232" s="60"/>
      <c r="BS1232" s="60"/>
      <c r="BT1232" s="60"/>
      <c r="BU1232" s="60"/>
      <c r="BV1232" s="60"/>
      <c r="BW1232" s="60"/>
      <c r="BX1232" s="60"/>
      <c r="BY1232" s="60"/>
      <c r="BZ1232" s="60"/>
      <c r="CA1232" s="60"/>
      <c r="CB1232" s="60"/>
      <c r="CC1232" s="60"/>
      <c r="CD1232" s="60"/>
      <c r="CE1232" s="60"/>
      <c r="CF1232" s="60"/>
      <c r="CG1232" s="60"/>
      <c r="CH1232" s="60"/>
      <c r="CI1232" s="60"/>
      <c r="CJ1232" s="60"/>
      <c r="CK1232" s="60"/>
      <c r="CL1232" s="60"/>
      <c r="CM1232" s="60"/>
      <c r="CN1232" s="60"/>
      <c r="CO1232" s="60"/>
      <c r="CP1232" s="60"/>
      <c r="CQ1232" s="60"/>
      <c r="CR1232" s="60"/>
      <c r="CS1232" s="60"/>
      <c r="CT1232" s="60"/>
      <c r="CU1232" s="60"/>
      <c r="CV1232" s="60"/>
      <c r="CW1232" s="60"/>
      <c r="CX1232" s="60"/>
      <c r="CY1232" s="60"/>
      <c r="CZ1232" s="60"/>
      <c r="DA1232" s="60"/>
      <c r="DB1232" s="60"/>
      <c r="DC1232" s="60"/>
      <c r="DD1232" s="60"/>
      <c r="DE1232" s="60"/>
      <c r="DF1232" s="60"/>
      <c r="DG1232" s="60"/>
      <c r="DH1232" s="60"/>
      <c r="DI1232" s="60"/>
      <c r="DJ1232" s="60"/>
      <c r="DK1232" s="60"/>
      <c r="DL1232" s="60"/>
      <c r="DM1232" s="60"/>
      <c r="DN1232" s="60"/>
      <c r="DO1232" s="60"/>
      <c r="DP1232" s="60"/>
      <c r="DQ1232" s="60"/>
      <c r="DR1232" s="60"/>
      <c r="DS1232" s="60"/>
      <c r="DT1232" s="60"/>
      <c r="DU1232" s="60"/>
      <c r="DV1232" s="60"/>
      <c r="DW1232" s="60"/>
      <c r="DX1232" s="60"/>
      <c r="DY1232" s="60"/>
      <c r="DZ1232" s="60"/>
      <c r="EA1232" s="60"/>
      <c r="EB1232" s="60"/>
      <c r="EC1232" s="60"/>
      <c r="ED1232" s="60"/>
      <c r="EE1232" s="60"/>
      <c r="EF1232" s="60"/>
      <c r="EG1232" s="60"/>
      <c r="EH1232" s="60"/>
      <c r="EI1232" s="60"/>
      <c r="EJ1232" s="60"/>
      <c r="EK1232" s="60"/>
      <c r="EL1232" s="60"/>
    </row>
    <row r="1233" spans="41:142" ht="15" x14ac:dyDescent="0.25">
      <c r="AO1233" s="60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 s="60"/>
      <c r="BD1233" s="60"/>
      <c r="BE1233" s="60"/>
      <c r="BF1233" s="60"/>
      <c r="BG1233" s="60"/>
      <c r="BH1233" s="60"/>
      <c r="BI1233" s="60"/>
      <c r="BJ1233" s="60"/>
      <c r="BK1233" s="60"/>
      <c r="BL1233" s="60"/>
      <c r="BM1233" s="60"/>
      <c r="BN1233" s="60"/>
      <c r="BO1233" s="60"/>
      <c r="BP1233" s="60"/>
      <c r="BQ1233" s="60"/>
      <c r="BR1233" s="60"/>
      <c r="BS1233" s="60"/>
      <c r="BT1233" s="60"/>
      <c r="BU1233" s="60"/>
      <c r="BV1233" s="60"/>
      <c r="BW1233" s="60"/>
      <c r="BX1233" s="60"/>
      <c r="BY1233" s="60"/>
      <c r="BZ1233" s="60"/>
      <c r="CA1233" s="60"/>
      <c r="CB1233" s="60"/>
      <c r="CC1233" s="60"/>
      <c r="CD1233" s="60"/>
      <c r="CE1233" s="60"/>
      <c r="CF1233" s="60"/>
      <c r="CG1233" s="60"/>
      <c r="CH1233" s="60"/>
      <c r="CI1233" s="60"/>
      <c r="CJ1233" s="60"/>
      <c r="CK1233" s="60"/>
      <c r="CL1233" s="60"/>
      <c r="CM1233" s="60"/>
      <c r="CN1233" s="60"/>
      <c r="CO1233" s="60"/>
      <c r="CP1233" s="60"/>
      <c r="CQ1233" s="60"/>
      <c r="CR1233" s="60"/>
      <c r="CS1233" s="60"/>
      <c r="CT1233" s="60"/>
      <c r="CU1233" s="60"/>
      <c r="CV1233" s="60"/>
      <c r="CW1233" s="60"/>
      <c r="CX1233" s="60"/>
      <c r="CY1233" s="60"/>
      <c r="CZ1233" s="60"/>
      <c r="DA1233" s="60"/>
      <c r="DB1233" s="60"/>
      <c r="DC1233" s="60"/>
      <c r="DD1233" s="60"/>
      <c r="DE1233" s="60"/>
      <c r="DF1233" s="60"/>
      <c r="DG1233" s="60"/>
      <c r="DH1233" s="60"/>
      <c r="DI1233" s="60"/>
      <c r="DJ1233" s="60"/>
      <c r="DK1233" s="60"/>
      <c r="DL1233" s="60"/>
      <c r="DM1233" s="60"/>
      <c r="DN1233" s="60"/>
      <c r="DO1233" s="60"/>
      <c r="DP1233" s="60"/>
      <c r="DQ1233" s="60"/>
      <c r="DR1233" s="60"/>
      <c r="DS1233" s="60"/>
      <c r="DT1233" s="60"/>
      <c r="DU1233" s="60"/>
      <c r="DV1233" s="60"/>
      <c r="DW1233" s="60"/>
      <c r="DX1233" s="60"/>
      <c r="DY1233" s="60"/>
      <c r="DZ1233" s="60"/>
      <c r="EA1233" s="60"/>
      <c r="EB1233" s="60"/>
      <c r="EC1233" s="60"/>
      <c r="ED1233" s="60"/>
      <c r="EE1233" s="60"/>
      <c r="EF1233" s="60"/>
      <c r="EG1233" s="60"/>
      <c r="EH1233" s="60"/>
      <c r="EI1233" s="60"/>
      <c r="EJ1233" s="60"/>
      <c r="EK1233" s="60"/>
      <c r="EL1233" s="60"/>
    </row>
    <row r="1234" spans="41:142" ht="15" x14ac:dyDescent="0.25">
      <c r="AO1234" s="60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 s="60"/>
      <c r="BD1234" s="60"/>
      <c r="BE1234" s="60"/>
      <c r="BF1234" s="60"/>
      <c r="BG1234" s="60"/>
      <c r="BH1234" s="60"/>
      <c r="BI1234" s="60"/>
      <c r="BJ1234" s="60"/>
      <c r="BK1234" s="60"/>
      <c r="BL1234" s="60"/>
      <c r="BM1234" s="60"/>
      <c r="BN1234" s="60"/>
      <c r="BO1234" s="60"/>
      <c r="BP1234" s="60"/>
      <c r="BQ1234" s="60"/>
      <c r="BR1234" s="60"/>
      <c r="BS1234" s="60"/>
      <c r="BT1234" s="60"/>
      <c r="BU1234" s="60"/>
      <c r="BV1234" s="60"/>
      <c r="BW1234" s="60"/>
      <c r="BX1234" s="60"/>
      <c r="BY1234" s="60"/>
      <c r="BZ1234" s="60"/>
      <c r="CA1234" s="60"/>
      <c r="CB1234" s="60"/>
      <c r="CC1234" s="60"/>
      <c r="CD1234" s="60"/>
      <c r="CE1234" s="60"/>
      <c r="CF1234" s="60"/>
      <c r="CG1234" s="60"/>
      <c r="CH1234" s="60"/>
      <c r="CI1234" s="60"/>
      <c r="CJ1234" s="60"/>
      <c r="CK1234" s="60"/>
      <c r="CL1234" s="60"/>
      <c r="CM1234" s="60"/>
      <c r="CN1234" s="60"/>
      <c r="CO1234" s="60"/>
      <c r="CP1234" s="60"/>
      <c r="CQ1234" s="60"/>
      <c r="CR1234" s="60"/>
      <c r="CS1234" s="60"/>
      <c r="CT1234" s="60"/>
      <c r="CU1234" s="60"/>
      <c r="CV1234" s="60"/>
      <c r="CW1234" s="60"/>
      <c r="CX1234" s="60"/>
      <c r="CY1234" s="60"/>
      <c r="CZ1234" s="60"/>
      <c r="DA1234" s="60"/>
      <c r="DB1234" s="60"/>
      <c r="DC1234" s="60"/>
      <c r="DD1234" s="60"/>
      <c r="DE1234" s="60"/>
      <c r="DF1234" s="60"/>
      <c r="DG1234" s="60"/>
      <c r="DH1234" s="60"/>
      <c r="DI1234" s="60"/>
      <c r="DJ1234" s="60"/>
      <c r="DK1234" s="60"/>
      <c r="DL1234" s="60"/>
      <c r="DM1234" s="60"/>
      <c r="DN1234" s="60"/>
      <c r="DO1234" s="60"/>
      <c r="DP1234" s="60"/>
      <c r="DQ1234" s="60"/>
      <c r="DR1234" s="60"/>
      <c r="DS1234" s="60"/>
      <c r="DT1234" s="60"/>
      <c r="DU1234" s="60"/>
      <c r="DV1234" s="60"/>
      <c r="DW1234" s="60"/>
      <c r="DX1234" s="60"/>
      <c r="DY1234" s="60"/>
      <c r="DZ1234" s="60"/>
      <c r="EA1234" s="60"/>
      <c r="EB1234" s="60"/>
      <c r="EC1234" s="60"/>
      <c r="ED1234" s="60"/>
      <c r="EE1234" s="60"/>
      <c r="EF1234" s="60"/>
      <c r="EG1234" s="60"/>
      <c r="EH1234" s="60"/>
      <c r="EI1234" s="60"/>
      <c r="EJ1234" s="60"/>
      <c r="EK1234" s="60"/>
      <c r="EL1234" s="60"/>
    </row>
    <row r="1235" spans="41:142" ht="15" x14ac:dyDescent="0.25">
      <c r="AO1235" s="60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 s="60"/>
      <c r="BD1235" s="60"/>
      <c r="BE1235" s="60"/>
      <c r="BF1235" s="60"/>
      <c r="BG1235" s="60"/>
      <c r="BH1235" s="60"/>
      <c r="BI1235" s="60"/>
      <c r="BJ1235" s="60"/>
      <c r="BK1235" s="60"/>
      <c r="BL1235" s="60"/>
      <c r="BM1235" s="60"/>
      <c r="BN1235" s="60"/>
      <c r="BO1235" s="60"/>
      <c r="BP1235" s="60"/>
      <c r="BQ1235" s="60"/>
      <c r="BR1235" s="60"/>
      <c r="BS1235" s="60"/>
      <c r="BT1235" s="60"/>
      <c r="BU1235" s="60"/>
      <c r="BV1235" s="60"/>
      <c r="BW1235" s="60"/>
      <c r="BX1235" s="60"/>
      <c r="BY1235" s="60"/>
      <c r="BZ1235" s="60"/>
      <c r="CA1235" s="60"/>
      <c r="CB1235" s="60"/>
      <c r="CC1235" s="60"/>
      <c r="CD1235" s="60"/>
      <c r="CE1235" s="60"/>
      <c r="CF1235" s="60"/>
      <c r="CG1235" s="60"/>
      <c r="CH1235" s="60"/>
      <c r="CI1235" s="60"/>
      <c r="CJ1235" s="60"/>
      <c r="CK1235" s="60"/>
      <c r="CL1235" s="60"/>
      <c r="CM1235" s="60"/>
      <c r="CN1235" s="60"/>
      <c r="CO1235" s="60"/>
      <c r="CP1235" s="60"/>
      <c r="CQ1235" s="60"/>
      <c r="CR1235" s="60"/>
      <c r="CS1235" s="60"/>
      <c r="CT1235" s="60"/>
      <c r="CU1235" s="60"/>
      <c r="CV1235" s="60"/>
      <c r="CW1235" s="60"/>
      <c r="CX1235" s="60"/>
      <c r="CY1235" s="60"/>
      <c r="CZ1235" s="60"/>
      <c r="DA1235" s="60"/>
      <c r="DB1235" s="60"/>
      <c r="DC1235" s="60"/>
      <c r="DD1235" s="60"/>
      <c r="DE1235" s="60"/>
      <c r="DF1235" s="60"/>
      <c r="DG1235" s="60"/>
      <c r="DH1235" s="60"/>
      <c r="DI1235" s="60"/>
      <c r="DJ1235" s="60"/>
      <c r="DK1235" s="60"/>
      <c r="DL1235" s="60"/>
      <c r="DM1235" s="60"/>
      <c r="DN1235" s="60"/>
      <c r="DO1235" s="60"/>
      <c r="DP1235" s="60"/>
      <c r="DQ1235" s="60"/>
      <c r="DR1235" s="60"/>
      <c r="DS1235" s="60"/>
      <c r="DT1235" s="60"/>
      <c r="DU1235" s="60"/>
      <c r="DV1235" s="60"/>
      <c r="DW1235" s="60"/>
      <c r="DX1235" s="60"/>
      <c r="DY1235" s="60"/>
      <c r="DZ1235" s="60"/>
      <c r="EA1235" s="60"/>
      <c r="EB1235" s="60"/>
      <c r="EC1235" s="60"/>
      <c r="ED1235" s="60"/>
      <c r="EE1235" s="60"/>
      <c r="EF1235" s="60"/>
      <c r="EG1235" s="60"/>
      <c r="EH1235" s="60"/>
      <c r="EI1235" s="60"/>
      <c r="EJ1235" s="60"/>
      <c r="EK1235" s="60"/>
      <c r="EL1235" s="60"/>
    </row>
    <row r="1236" spans="41:142" ht="15" x14ac:dyDescent="0.25">
      <c r="AO1236" s="60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 s="60"/>
      <c r="BD1236" s="60"/>
      <c r="BE1236" s="60"/>
      <c r="BF1236" s="60"/>
      <c r="BG1236" s="60"/>
      <c r="BH1236" s="60"/>
      <c r="BI1236" s="60"/>
      <c r="BJ1236" s="60"/>
      <c r="BK1236" s="60"/>
      <c r="BL1236" s="60"/>
      <c r="BM1236" s="60"/>
      <c r="BN1236" s="60"/>
      <c r="BO1236" s="60"/>
      <c r="BP1236" s="60"/>
      <c r="BQ1236" s="60"/>
      <c r="BR1236" s="60"/>
      <c r="BS1236" s="60"/>
      <c r="BT1236" s="60"/>
      <c r="BU1236" s="60"/>
      <c r="BV1236" s="60"/>
      <c r="BW1236" s="60"/>
      <c r="BX1236" s="60"/>
      <c r="BY1236" s="60"/>
      <c r="BZ1236" s="60"/>
      <c r="CA1236" s="60"/>
      <c r="CB1236" s="60"/>
      <c r="CC1236" s="60"/>
      <c r="CD1236" s="60"/>
      <c r="CE1236" s="60"/>
      <c r="CF1236" s="60"/>
      <c r="CG1236" s="60"/>
      <c r="CH1236" s="60"/>
      <c r="CI1236" s="60"/>
      <c r="CJ1236" s="60"/>
      <c r="CK1236" s="60"/>
      <c r="CL1236" s="60"/>
      <c r="CM1236" s="60"/>
      <c r="CN1236" s="60"/>
      <c r="CO1236" s="60"/>
      <c r="CP1236" s="60"/>
      <c r="CQ1236" s="60"/>
      <c r="CR1236" s="60"/>
      <c r="CS1236" s="60"/>
      <c r="CT1236" s="60"/>
      <c r="CU1236" s="60"/>
      <c r="CV1236" s="60"/>
      <c r="CW1236" s="60"/>
      <c r="CX1236" s="60"/>
      <c r="CY1236" s="60"/>
      <c r="CZ1236" s="60"/>
      <c r="DA1236" s="60"/>
      <c r="DB1236" s="60"/>
      <c r="DC1236" s="60"/>
      <c r="DD1236" s="60"/>
      <c r="DE1236" s="60"/>
      <c r="DF1236" s="60"/>
      <c r="DG1236" s="60"/>
      <c r="DH1236" s="60"/>
      <c r="DI1236" s="60"/>
      <c r="DJ1236" s="60"/>
      <c r="DK1236" s="60"/>
      <c r="DL1236" s="60"/>
      <c r="DM1236" s="60"/>
      <c r="DN1236" s="60"/>
      <c r="DO1236" s="60"/>
      <c r="DP1236" s="60"/>
      <c r="DQ1236" s="60"/>
      <c r="DR1236" s="60"/>
      <c r="DS1236" s="60"/>
      <c r="DT1236" s="60"/>
      <c r="DU1236" s="60"/>
      <c r="DV1236" s="60"/>
      <c r="DW1236" s="60"/>
      <c r="DX1236" s="60"/>
      <c r="DY1236" s="60"/>
      <c r="DZ1236" s="60"/>
      <c r="EA1236" s="60"/>
      <c r="EB1236" s="60"/>
      <c r="EC1236" s="60"/>
      <c r="ED1236" s="60"/>
      <c r="EE1236" s="60"/>
      <c r="EF1236" s="60"/>
      <c r="EG1236" s="60"/>
      <c r="EH1236" s="60"/>
      <c r="EI1236" s="60"/>
      <c r="EJ1236" s="60"/>
      <c r="EK1236" s="60"/>
      <c r="EL1236" s="60"/>
    </row>
    <row r="1237" spans="41:142" ht="15" x14ac:dyDescent="0.25">
      <c r="AO1237" s="60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 s="60"/>
      <c r="BD1237" s="60"/>
      <c r="BE1237" s="60"/>
      <c r="BF1237" s="60"/>
      <c r="BG1237" s="60"/>
      <c r="BH1237" s="60"/>
      <c r="BI1237" s="60"/>
      <c r="BJ1237" s="60"/>
      <c r="BK1237" s="60"/>
      <c r="BL1237" s="60"/>
      <c r="BM1237" s="60"/>
      <c r="BN1237" s="60"/>
      <c r="BO1237" s="60"/>
      <c r="BP1237" s="60"/>
      <c r="BQ1237" s="60"/>
      <c r="BR1237" s="60"/>
      <c r="BS1237" s="60"/>
      <c r="BT1237" s="60"/>
      <c r="BU1237" s="60"/>
      <c r="BV1237" s="60"/>
      <c r="BW1237" s="60"/>
      <c r="BX1237" s="60"/>
      <c r="BY1237" s="60"/>
      <c r="BZ1237" s="60"/>
      <c r="CA1237" s="60"/>
      <c r="CB1237" s="60"/>
      <c r="CC1237" s="60"/>
      <c r="CD1237" s="60"/>
      <c r="CE1237" s="60"/>
      <c r="CF1237" s="60"/>
      <c r="CG1237" s="60"/>
      <c r="CH1237" s="60"/>
      <c r="CI1237" s="60"/>
      <c r="CJ1237" s="60"/>
      <c r="CK1237" s="60"/>
      <c r="CL1237" s="60"/>
      <c r="CM1237" s="60"/>
      <c r="CN1237" s="60"/>
      <c r="CO1237" s="60"/>
      <c r="CP1237" s="60"/>
      <c r="CQ1237" s="60"/>
      <c r="CR1237" s="60"/>
      <c r="CS1237" s="60"/>
      <c r="CT1237" s="60"/>
      <c r="CU1237" s="60"/>
      <c r="CV1237" s="60"/>
      <c r="CW1237" s="60"/>
      <c r="CX1237" s="60"/>
      <c r="CY1237" s="60"/>
      <c r="CZ1237" s="60"/>
      <c r="DA1237" s="60"/>
      <c r="DB1237" s="60"/>
      <c r="DC1237" s="60"/>
      <c r="DD1237" s="60"/>
      <c r="DE1237" s="60"/>
      <c r="DF1237" s="60"/>
      <c r="DG1237" s="60"/>
      <c r="DH1237" s="60"/>
      <c r="DI1237" s="60"/>
      <c r="DJ1237" s="60"/>
      <c r="DK1237" s="60"/>
      <c r="DL1237" s="60"/>
      <c r="DM1237" s="60"/>
      <c r="DN1237" s="60"/>
      <c r="DO1237" s="60"/>
      <c r="DP1237" s="60"/>
      <c r="DQ1237" s="60"/>
      <c r="DR1237" s="60"/>
      <c r="DS1237" s="60"/>
      <c r="DT1237" s="60"/>
      <c r="DU1237" s="60"/>
      <c r="DV1237" s="60"/>
      <c r="DW1237" s="60"/>
      <c r="DX1237" s="60"/>
      <c r="DY1237" s="60"/>
      <c r="DZ1237" s="60"/>
      <c r="EA1237" s="60"/>
      <c r="EB1237" s="60"/>
      <c r="EC1237" s="60"/>
      <c r="ED1237" s="60"/>
      <c r="EE1237" s="60"/>
      <c r="EF1237" s="60"/>
      <c r="EG1237" s="60"/>
      <c r="EH1237" s="60"/>
      <c r="EI1237" s="60"/>
      <c r="EJ1237" s="60"/>
      <c r="EK1237" s="60"/>
      <c r="EL1237" s="60"/>
    </row>
    <row r="1238" spans="41:142" ht="15" x14ac:dyDescent="0.25">
      <c r="AO1238" s="60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 s="60"/>
      <c r="BD1238" s="60"/>
      <c r="BE1238" s="60"/>
      <c r="BF1238" s="60"/>
      <c r="BG1238" s="60"/>
      <c r="BH1238" s="60"/>
      <c r="BI1238" s="60"/>
      <c r="BJ1238" s="60"/>
      <c r="BK1238" s="60"/>
      <c r="BL1238" s="60"/>
      <c r="BM1238" s="60"/>
      <c r="BN1238" s="60"/>
      <c r="BO1238" s="60"/>
      <c r="BP1238" s="60"/>
      <c r="BQ1238" s="60"/>
      <c r="BR1238" s="60"/>
      <c r="BS1238" s="60"/>
      <c r="BT1238" s="60"/>
      <c r="BU1238" s="60"/>
      <c r="BV1238" s="60"/>
      <c r="BW1238" s="60"/>
      <c r="BX1238" s="60"/>
      <c r="BY1238" s="60"/>
      <c r="BZ1238" s="60"/>
      <c r="CA1238" s="60"/>
      <c r="CB1238" s="60"/>
      <c r="CC1238" s="60"/>
      <c r="CD1238" s="60"/>
      <c r="CE1238" s="60"/>
      <c r="CF1238" s="60"/>
      <c r="CG1238" s="60"/>
      <c r="CH1238" s="60"/>
      <c r="CI1238" s="60"/>
      <c r="CJ1238" s="60"/>
      <c r="CK1238" s="60"/>
      <c r="CL1238" s="60"/>
      <c r="CM1238" s="60"/>
      <c r="CN1238" s="60"/>
      <c r="CO1238" s="60"/>
      <c r="CP1238" s="60"/>
      <c r="CQ1238" s="60"/>
      <c r="CR1238" s="60"/>
      <c r="CS1238" s="60"/>
      <c r="CT1238" s="60"/>
      <c r="CU1238" s="60"/>
      <c r="CV1238" s="60"/>
      <c r="CW1238" s="60"/>
      <c r="CX1238" s="60"/>
      <c r="CY1238" s="60"/>
      <c r="CZ1238" s="60"/>
      <c r="DA1238" s="60"/>
      <c r="DB1238" s="60"/>
      <c r="DC1238" s="60"/>
      <c r="DD1238" s="60"/>
      <c r="DE1238" s="60"/>
      <c r="DF1238" s="60"/>
      <c r="DG1238" s="60"/>
      <c r="DH1238" s="60"/>
      <c r="DI1238" s="60"/>
      <c r="DJ1238" s="60"/>
      <c r="DK1238" s="60"/>
      <c r="DL1238" s="60"/>
      <c r="DM1238" s="60"/>
      <c r="DN1238" s="60"/>
      <c r="DO1238" s="60"/>
      <c r="DP1238" s="60"/>
      <c r="DQ1238" s="60"/>
      <c r="DR1238" s="60"/>
      <c r="DS1238" s="60"/>
      <c r="DT1238" s="60"/>
      <c r="DU1238" s="60"/>
      <c r="DV1238" s="60"/>
      <c r="DW1238" s="60"/>
      <c r="DX1238" s="60"/>
      <c r="DY1238" s="60"/>
      <c r="DZ1238" s="60"/>
      <c r="EA1238" s="60"/>
      <c r="EB1238" s="60"/>
      <c r="EC1238" s="60"/>
      <c r="ED1238" s="60"/>
      <c r="EE1238" s="60"/>
      <c r="EF1238" s="60"/>
      <c r="EG1238" s="60"/>
      <c r="EH1238" s="60"/>
      <c r="EI1238" s="60"/>
      <c r="EJ1238" s="60"/>
      <c r="EK1238" s="60"/>
      <c r="EL1238" s="60"/>
    </row>
    <row r="1239" spans="41:142" ht="15" x14ac:dyDescent="0.25">
      <c r="AO1239" s="60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 s="60"/>
      <c r="BD1239" s="60"/>
      <c r="BE1239" s="60"/>
      <c r="BF1239" s="60"/>
      <c r="BG1239" s="60"/>
      <c r="BH1239" s="60"/>
      <c r="BI1239" s="60"/>
      <c r="BJ1239" s="60"/>
      <c r="BK1239" s="60"/>
      <c r="BL1239" s="60"/>
      <c r="BM1239" s="60"/>
      <c r="BN1239" s="60"/>
      <c r="BO1239" s="60"/>
      <c r="BP1239" s="60"/>
      <c r="BQ1239" s="60"/>
      <c r="BR1239" s="60"/>
      <c r="BS1239" s="60"/>
      <c r="BT1239" s="60"/>
      <c r="BU1239" s="60"/>
      <c r="BV1239" s="60"/>
      <c r="BW1239" s="60"/>
      <c r="BX1239" s="60"/>
      <c r="BY1239" s="60"/>
      <c r="BZ1239" s="60"/>
      <c r="CA1239" s="60"/>
      <c r="CB1239" s="60"/>
      <c r="CC1239" s="60"/>
      <c r="CD1239" s="60"/>
      <c r="CE1239" s="60"/>
      <c r="CF1239" s="60"/>
      <c r="CG1239" s="60"/>
      <c r="CH1239" s="60"/>
      <c r="CI1239" s="60"/>
      <c r="CJ1239" s="60"/>
      <c r="CK1239" s="60"/>
      <c r="CL1239" s="60"/>
      <c r="CM1239" s="60"/>
      <c r="CN1239" s="60"/>
      <c r="CO1239" s="60"/>
      <c r="CP1239" s="60"/>
      <c r="CQ1239" s="60"/>
      <c r="CR1239" s="60"/>
      <c r="CS1239" s="60"/>
      <c r="CT1239" s="60"/>
      <c r="CU1239" s="60"/>
      <c r="CV1239" s="60"/>
      <c r="CW1239" s="60"/>
      <c r="CX1239" s="60"/>
      <c r="CY1239" s="60"/>
      <c r="CZ1239" s="60"/>
      <c r="DA1239" s="60"/>
      <c r="DB1239" s="60"/>
      <c r="DC1239" s="60"/>
      <c r="DD1239" s="60"/>
      <c r="DE1239" s="60"/>
      <c r="DF1239" s="60"/>
      <c r="DG1239" s="60"/>
      <c r="DH1239" s="60"/>
      <c r="DI1239" s="60"/>
      <c r="DJ1239" s="60"/>
      <c r="DK1239" s="60"/>
      <c r="DL1239" s="60"/>
      <c r="DM1239" s="60"/>
      <c r="DN1239" s="60"/>
      <c r="DO1239" s="60"/>
      <c r="DP1239" s="60"/>
      <c r="DQ1239" s="60"/>
      <c r="DR1239" s="60"/>
      <c r="DS1239" s="60"/>
      <c r="DT1239" s="60"/>
      <c r="DU1239" s="60"/>
      <c r="DV1239" s="60"/>
      <c r="DW1239" s="60"/>
      <c r="DX1239" s="60"/>
      <c r="DY1239" s="60"/>
      <c r="DZ1239" s="60"/>
      <c r="EA1239" s="60"/>
      <c r="EB1239" s="60"/>
      <c r="EC1239" s="60"/>
      <c r="ED1239" s="60"/>
      <c r="EE1239" s="60"/>
      <c r="EF1239" s="60"/>
      <c r="EG1239" s="60"/>
      <c r="EH1239" s="60"/>
      <c r="EI1239" s="60"/>
      <c r="EJ1239" s="60"/>
      <c r="EK1239" s="60"/>
      <c r="EL1239" s="60"/>
    </row>
    <row r="1240" spans="41:142" ht="15" x14ac:dyDescent="0.25">
      <c r="AO1240" s="6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 s="60"/>
      <c r="BD1240" s="60"/>
      <c r="BE1240" s="60"/>
      <c r="BF1240" s="60"/>
      <c r="BG1240" s="60"/>
      <c r="BH1240" s="60"/>
      <c r="BI1240" s="60"/>
      <c r="BJ1240" s="60"/>
      <c r="BK1240" s="60"/>
      <c r="BL1240" s="60"/>
      <c r="BM1240" s="60"/>
      <c r="BN1240" s="60"/>
      <c r="BO1240" s="60"/>
      <c r="BP1240" s="60"/>
      <c r="BQ1240" s="60"/>
      <c r="BR1240" s="60"/>
      <c r="BS1240" s="60"/>
      <c r="BT1240" s="60"/>
      <c r="BU1240" s="60"/>
      <c r="BV1240" s="60"/>
      <c r="BW1240" s="60"/>
      <c r="BX1240" s="60"/>
      <c r="BY1240" s="60"/>
      <c r="BZ1240" s="60"/>
      <c r="CA1240" s="60"/>
      <c r="CB1240" s="60"/>
      <c r="CC1240" s="60"/>
      <c r="CD1240" s="60"/>
      <c r="CE1240" s="60"/>
      <c r="CF1240" s="60"/>
      <c r="CG1240" s="60"/>
      <c r="CH1240" s="60"/>
      <c r="CI1240" s="60"/>
      <c r="CJ1240" s="60"/>
      <c r="CK1240" s="60"/>
      <c r="CL1240" s="60"/>
      <c r="CM1240" s="60"/>
      <c r="CN1240" s="60"/>
      <c r="CO1240" s="60"/>
      <c r="CP1240" s="60"/>
      <c r="CQ1240" s="60"/>
      <c r="CR1240" s="60"/>
      <c r="CS1240" s="60"/>
      <c r="CT1240" s="60"/>
      <c r="CU1240" s="60"/>
      <c r="CV1240" s="60"/>
      <c r="CW1240" s="60"/>
      <c r="CX1240" s="60"/>
      <c r="CY1240" s="60"/>
      <c r="CZ1240" s="60"/>
      <c r="DA1240" s="60"/>
      <c r="DB1240" s="60"/>
      <c r="DC1240" s="60"/>
      <c r="DD1240" s="60"/>
      <c r="DE1240" s="60"/>
      <c r="DF1240" s="60"/>
      <c r="DG1240" s="60"/>
      <c r="DH1240" s="60"/>
      <c r="DI1240" s="60"/>
      <c r="DJ1240" s="60"/>
      <c r="DK1240" s="60"/>
      <c r="DL1240" s="60"/>
      <c r="DM1240" s="60"/>
      <c r="DN1240" s="60"/>
      <c r="DO1240" s="60"/>
      <c r="DP1240" s="60"/>
      <c r="DQ1240" s="60"/>
      <c r="DR1240" s="60"/>
      <c r="DS1240" s="60"/>
      <c r="DT1240" s="60"/>
      <c r="DU1240" s="60"/>
      <c r="DV1240" s="60"/>
      <c r="DW1240" s="60"/>
      <c r="DX1240" s="60"/>
      <c r="DY1240" s="60"/>
      <c r="DZ1240" s="60"/>
      <c r="EA1240" s="60"/>
      <c r="EB1240" s="60"/>
      <c r="EC1240" s="60"/>
      <c r="ED1240" s="60"/>
      <c r="EE1240" s="60"/>
      <c r="EF1240" s="60"/>
      <c r="EG1240" s="60"/>
      <c r="EH1240" s="60"/>
      <c r="EI1240" s="60"/>
      <c r="EJ1240" s="60"/>
      <c r="EK1240" s="60"/>
      <c r="EL1240" s="60"/>
    </row>
    <row r="1241" spans="41:142" ht="15" x14ac:dyDescent="0.25">
      <c r="AO1241" s="60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 s="60"/>
      <c r="BD1241" s="60"/>
      <c r="BE1241" s="60"/>
      <c r="BF1241" s="60"/>
      <c r="BG1241" s="60"/>
      <c r="BH1241" s="60"/>
      <c r="BI1241" s="60"/>
      <c r="BJ1241" s="60"/>
      <c r="BK1241" s="60"/>
      <c r="BL1241" s="60"/>
      <c r="BM1241" s="60"/>
      <c r="BN1241" s="60"/>
      <c r="BO1241" s="60"/>
      <c r="BP1241" s="60"/>
      <c r="BQ1241" s="60"/>
      <c r="BR1241" s="60"/>
      <c r="BS1241" s="60"/>
      <c r="BT1241" s="60"/>
      <c r="BU1241" s="60"/>
      <c r="BV1241" s="60"/>
      <c r="BW1241" s="60"/>
      <c r="BX1241" s="60"/>
      <c r="BY1241" s="60"/>
      <c r="BZ1241" s="60"/>
      <c r="CA1241" s="60"/>
      <c r="CB1241" s="60"/>
      <c r="CC1241" s="60"/>
      <c r="CD1241" s="60"/>
      <c r="CE1241" s="60"/>
      <c r="CF1241" s="60"/>
      <c r="CG1241" s="60"/>
      <c r="CH1241" s="60"/>
      <c r="CI1241" s="60"/>
      <c r="CJ1241" s="60"/>
      <c r="CK1241" s="60"/>
      <c r="CL1241" s="60"/>
      <c r="CM1241" s="60"/>
      <c r="CN1241" s="60"/>
      <c r="CO1241" s="60"/>
      <c r="CP1241" s="60"/>
      <c r="CQ1241" s="60"/>
      <c r="CR1241" s="60"/>
      <c r="CS1241" s="60"/>
      <c r="CT1241" s="60"/>
      <c r="CU1241" s="60"/>
      <c r="CV1241" s="60"/>
      <c r="CW1241" s="60"/>
      <c r="CX1241" s="60"/>
      <c r="CY1241" s="60"/>
      <c r="CZ1241" s="60"/>
      <c r="DA1241" s="60"/>
      <c r="DB1241" s="60"/>
      <c r="DC1241" s="60"/>
      <c r="DD1241" s="60"/>
      <c r="DE1241" s="60"/>
      <c r="DF1241" s="60"/>
      <c r="DG1241" s="60"/>
      <c r="DH1241" s="60"/>
      <c r="DI1241" s="60"/>
      <c r="DJ1241" s="60"/>
      <c r="DK1241" s="60"/>
      <c r="DL1241" s="60"/>
      <c r="DM1241" s="60"/>
      <c r="DN1241" s="60"/>
      <c r="DO1241" s="60"/>
      <c r="DP1241" s="60"/>
      <c r="DQ1241" s="60"/>
      <c r="DR1241" s="60"/>
      <c r="DS1241" s="60"/>
      <c r="DT1241" s="60"/>
      <c r="DU1241" s="60"/>
      <c r="DV1241" s="60"/>
      <c r="DW1241" s="60"/>
      <c r="DX1241" s="60"/>
      <c r="DY1241" s="60"/>
      <c r="DZ1241" s="60"/>
      <c r="EA1241" s="60"/>
      <c r="EB1241" s="60"/>
      <c r="EC1241" s="60"/>
      <c r="ED1241" s="60"/>
      <c r="EE1241" s="60"/>
      <c r="EF1241" s="60"/>
      <c r="EG1241" s="60"/>
      <c r="EH1241" s="60"/>
      <c r="EI1241" s="60"/>
      <c r="EJ1241" s="60"/>
      <c r="EK1241" s="60"/>
      <c r="EL1241" s="60"/>
    </row>
    <row r="1242" spans="41:142" ht="15" x14ac:dyDescent="0.25">
      <c r="AO1242" s="60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 s="60"/>
      <c r="BD1242" s="60"/>
      <c r="BE1242" s="60"/>
      <c r="BF1242" s="60"/>
      <c r="BG1242" s="60"/>
      <c r="BH1242" s="60"/>
      <c r="BI1242" s="60"/>
      <c r="BJ1242" s="60"/>
      <c r="BK1242" s="60"/>
      <c r="BL1242" s="60"/>
      <c r="BM1242" s="60"/>
      <c r="BN1242" s="60"/>
      <c r="BO1242" s="60"/>
      <c r="BP1242" s="60"/>
      <c r="BQ1242" s="60"/>
      <c r="BR1242" s="60"/>
      <c r="BS1242" s="60"/>
      <c r="BT1242" s="60"/>
      <c r="BU1242" s="60"/>
      <c r="BV1242" s="60"/>
      <c r="BW1242" s="60"/>
      <c r="BX1242" s="60"/>
      <c r="BY1242" s="60"/>
      <c r="BZ1242" s="60"/>
      <c r="CA1242" s="60"/>
      <c r="CB1242" s="60"/>
      <c r="CC1242" s="60"/>
      <c r="CD1242" s="60"/>
      <c r="CE1242" s="60"/>
      <c r="CF1242" s="60"/>
      <c r="CG1242" s="60"/>
      <c r="CH1242" s="60"/>
      <c r="CI1242" s="60"/>
      <c r="CJ1242" s="60"/>
      <c r="CK1242" s="60"/>
      <c r="CL1242" s="60"/>
      <c r="CM1242" s="60"/>
      <c r="CN1242" s="60"/>
      <c r="CO1242" s="60"/>
      <c r="CP1242" s="60"/>
      <c r="CQ1242" s="60"/>
      <c r="CR1242" s="60"/>
      <c r="CS1242" s="60"/>
      <c r="CT1242" s="60"/>
      <c r="CU1242" s="60"/>
      <c r="CV1242" s="60"/>
      <c r="CW1242" s="60"/>
      <c r="CX1242" s="60"/>
      <c r="CY1242" s="60"/>
      <c r="CZ1242" s="60"/>
      <c r="DA1242" s="60"/>
      <c r="DB1242" s="60"/>
      <c r="DC1242" s="60"/>
      <c r="DD1242" s="60"/>
      <c r="DE1242" s="60"/>
      <c r="DF1242" s="60"/>
      <c r="DG1242" s="60"/>
      <c r="DH1242" s="60"/>
      <c r="DI1242" s="60"/>
      <c r="DJ1242" s="60"/>
      <c r="DK1242" s="60"/>
      <c r="DL1242" s="60"/>
      <c r="DM1242" s="60"/>
      <c r="DN1242" s="60"/>
      <c r="DO1242" s="60"/>
      <c r="DP1242" s="60"/>
      <c r="DQ1242" s="60"/>
      <c r="DR1242" s="60"/>
      <c r="DS1242" s="60"/>
      <c r="DT1242" s="60"/>
      <c r="DU1242" s="60"/>
      <c r="DV1242" s="60"/>
      <c r="DW1242" s="60"/>
      <c r="DX1242" s="60"/>
      <c r="DY1242" s="60"/>
      <c r="DZ1242" s="60"/>
      <c r="EA1242" s="60"/>
      <c r="EB1242" s="60"/>
      <c r="EC1242" s="60"/>
      <c r="ED1242" s="60"/>
      <c r="EE1242" s="60"/>
      <c r="EF1242" s="60"/>
      <c r="EG1242" s="60"/>
      <c r="EH1242" s="60"/>
      <c r="EI1242" s="60"/>
      <c r="EJ1242" s="60"/>
      <c r="EK1242" s="60"/>
      <c r="EL1242" s="60"/>
    </row>
    <row r="1243" spans="41:142" ht="15" x14ac:dyDescent="0.25">
      <c r="AO1243" s="60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 s="60"/>
      <c r="BD1243" s="60"/>
      <c r="BE1243" s="60"/>
      <c r="BF1243" s="60"/>
      <c r="BG1243" s="60"/>
      <c r="BH1243" s="60"/>
      <c r="BI1243" s="60"/>
      <c r="BJ1243" s="60"/>
      <c r="BK1243" s="60"/>
      <c r="BL1243" s="60"/>
      <c r="BM1243" s="60"/>
      <c r="BN1243" s="60"/>
      <c r="BO1243" s="60"/>
      <c r="BP1243" s="60"/>
      <c r="BQ1243" s="60"/>
      <c r="BR1243" s="60"/>
      <c r="BS1243" s="60"/>
      <c r="BT1243" s="60"/>
      <c r="BU1243" s="60"/>
      <c r="BV1243" s="60"/>
      <c r="BW1243" s="60"/>
      <c r="BX1243" s="60"/>
      <c r="BY1243" s="60"/>
      <c r="BZ1243" s="60"/>
      <c r="CA1243" s="60"/>
      <c r="CB1243" s="60"/>
      <c r="CC1243" s="60"/>
      <c r="CD1243" s="60"/>
      <c r="CE1243" s="60"/>
      <c r="CF1243" s="60"/>
      <c r="CG1243" s="60"/>
      <c r="CH1243" s="60"/>
      <c r="CI1243" s="60"/>
      <c r="CJ1243" s="60"/>
      <c r="CK1243" s="60"/>
      <c r="CL1243" s="60"/>
      <c r="CM1243" s="60"/>
      <c r="CN1243" s="60"/>
      <c r="CO1243" s="60"/>
      <c r="CP1243" s="60"/>
      <c r="CQ1243" s="60"/>
      <c r="CR1243" s="60"/>
      <c r="CS1243" s="60"/>
      <c r="CT1243" s="60"/>
      <c r="CU1243" s="60"/>
      <c r="CV1243" s="60"/>
      <c r="CW1243" s="60"/>
      <c r="CX1243" s="60"/>
      <c r="CY1243" s="60"/>
      <c r="CZ1243" s="60"/>
      <c r="DA1243" s="60"/>
      <c r="DB1243" s="60"/>
      <c r="DC1243" s="60"/>
      <c r="DD1243" s="60"/>
      <c r="DE1243" s="60"/>
      <c r="DF1243" s="60"/>
      <c r="DG1243" s="60"/>
      <c r="DH1243" s="60"/>
      <c r="DI1243" s="60"/>
      <c r="DJ1243" s="60"/>
      <c r="DK1243" s="60"/>
      <c r="DL1243" s="60"/>
      <c r="DM1243" s="60"/>
      <c r="DN1243" s="60"/>
      <c r="DO1243" s="60"/>
      <c r="DP1243" s="60"/>
      <c r="DQ1243" s="60"/>
      <c r="DR1243" s="60"/>
      <c r="DS1243" s="60"/>
      <c r="DT1243" s="60"/>
      <c r="DU1243" s="60"/>
      <c r="DV1243" s="60"/>
      <c r="DW1243" s="60"/>
      <c r="DX1243" s="60"/>
      <c r="DY1243" s="60"/>
      <c r="DZ1243" s="60"/>
      <c r="EA1243" s="60"/>
      <c r="EB1243" s="60"/>
      <c r="EC1243" s="60"/>
      <c r="ED1243" s="60"/>
      <c r="EE1243" s="60"/>
      <c r="EF1243" s="60"/>
      <c r="EG1243" s="60"/>
      <c r="EH1243" s="60"/>
      <c r="EI1243" s="60"/>
      <c r="EJ1243" s="60"/>
      <c r="EK1243" s="60"/>
      <c r="EL1243" s="60"/>
    </row>
    <row r="1244" spans="41:142" ht="15" x14ac:dyDescent="0.25">
      <c r="AO1244" s="60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 s="60"/>
      <c r="BD1244" s="60"/>
      <c r="BE1244" s="60"/>
      <c r="BF1244" s="60"/>
      <c r="BG1244" s="60"/>
      <c r="BH1244" s="60"/>
      <c r="BI1244" s="60"/>
      <c r="BJ1244" s="60"/>
      <c r="BK1244" s="60"/>
      <c r="BL1244" s="60"/>
      <c r="BM1244" s="60"/>
      <c r="BN1244" s="60"/>
      <c r="BO1244" s="60"/>
      <c r="BP1244" s="60"/>
      <c r="BQ1244" s="60"/>
      <c r="BR1244" s="60"/>
      <c r="BS1244" s="60"/>
      <c r="BT1244" s="60"/>
      <c r="BU1244" s="60"/>
      <c r="BV1244" s="60"/>
      <c r="BW1244" s="60"/>
      <c r="BX1244" s="60"/>
      <c r="BY1244" s="60"/>
      <c r="BZ1244" s="60"/>
      <c r="CA1244" s="60"/>
      <c r="CB1244" s="60"/>
      <c r="CC1244" s="60"/>
      <c r="CD1244" s="60"/>
      <c r="CE1244" s="60"/>
      <c r="CF1244" s="60"/>
      <c r="CG1244" s="60"/>
      <c r="CH1244" s="60"/>
      <c r="CI1244" s="60"/>
      <c r="CJ1244" s="60"/>
      <c r="CK1244" s="60"/>
      <c r="CL1244" s="60"/>
      <c r="CM1244" s="60"/>
      <c r="CN1244" s="60"/>
      <c r="CO1244" s="60"/>
      <c r="CP1244" s="60"/>
      <c r="CQ1244" s="60"/>
      <c r="CR1244" s="60"/>
      <c r="CS1244" s="60"/>
      <c r="CT1244" s="60"/>
      <c r="CU1244" s="60"/>
      <c r="CV1244" s="60"/>
      <c r="CW1244" s="60"/>
      <c r="CX1244" s="60"/>
      <c r="CY1244" s="60"/>
      <c r="CZ1244" s="60"/>
      <c r="DA1244" s="60"/>
      <c r="DB1244" s="60"/>
      <c r="DC1244" s="60"/>
      <c r="DD1244" s="60"/>
      <c r="DE1244" s="60"/>
      <c r="DF1244" s="60"/>
      <c r="DG1244" s="60"/>
      <c r="DH1244" s="60"/>
      <c r="DI1244" s="60"/>
      <c r="DJ1244" s="60"/>
      <c r="DK1244" s="60"/>
      <c r="DL1244" s="60"/>
      <c r="DM1244" s="60"/>
      <c r="DN1244" s="60"/>
      <c r="DO1244" s="60"/>
      <c r="DP1244" s="60"/>
      <c r="DQ1244" s="60"/>
      <c r="DR1244" s="60"/>
      <c r="DS1244" s="60"/>
      <c r="DT1244" s="60"/>
      <c r="DU1244" s="60"/>
      <c r="DV1244" s="60"/>
      <c r="DW1244" s="60"/>
      <c r="DX1244" s="60"/>
      <c r="DY1244" s="60"/>
      <c r="DZ1244" s="60"/>
      <c r="EA1244" s="60"/>
      <c r="EB1244" s="60"/>
      <c r="EC1244" s="60"/>
      <c r="ED1244" s="60"/>
      <c r="EE1244" s="60"/>
      <c r="EF1244" s="60"/>
      <c r="EG1244" s="60"/>
      <c r="EH1244" s="60"/>
      <c r="EI1244" s="60"/>
      <c r="EJ1244" s="60"/>
      <c r="EK1244" s="60"/>
      <c r="EL1244" s="60"/>
    </row>
    <row r="1245" spans="41:142" ht="15" x14ac:dyDescent="0.25">
      <c r="AO1245" s="60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 s="60"/>
      <c r="BD1245" s="60"/>
      <c r="BE1245" s="60"/>
      <c r="BF1245" s="60"/>
      <c r="BG1245" s="60"/>
      <c r="BH1245" s="60"/>
      <c r="BI1245" s="60"/>
      <c r="BJ1245" s="60"/>
      <c r="BK1245" s="60"/>
      <c r="BL1245" s="60"/>
      <c r="BM1245" s="60"/>
      <c r="BN1245" s="60"/>
      <c r="BO1245" s="60"/>
      <c r="BP1245" s="60"/>
      <c r="BQ1245" s="60"/>
      <c r="BR1245" s="60"/>
      <c r="BS1245" s="60"/>
      <c r="BT1245" s="60"/>
      <c r="BU1245" s="60"/>
      <c r="BV1245" s="60"/>
      <c r="BW1245" s="60"/>
      <c r="BX1245" s="60"/>
      <c r="BY1245" s="60"/>
      <c r="BZ1245" s="60"/>
      <c r="CA1245" s="60"/>
      <c r="CB1245" s="60"/>
      <c r="CC1245" s="60"/>
      <c r="CD1245" s="60"/>
      <c r="CE1245" s="60"/>
      <c r="CF1245" s="60"/>
      <c r="CG1245" s="60"/>
      <c r="CH1245" s="60"/>
      <c r="CI1245" s="60"/>
      <c r="CJ1245" s="60"/>
      <c r="CK1245" s="60"/>
      <c r="CL1245" s="60"/>
      <c r="CM1245" s="60"/>
      <c r="CN1245" s="60"/>
      <c r="CO1245" s="60"/>
      <c r="CP1245" s="60"/>
      <c r="CQ1245" s="60"/>
      <c r="CR1245" s="60"/>
      <c r="CS1245" s="60"/>
      <c r="CT1245" s="60"/>
      <c r="CU1245" s="60"/>
      <c r="CV1245" s="60"/>
      <c r="CW1245" s="60"/>
      <c r="CX1245" s="60"/>
      <c r="CY1245" s="60"/>
      <c r="CZ1245" s="60"/>
      <c r="DA1245" s="60"/>
      <c r="DB1245" s="60"/>
      <c r="DC1245" s="60"/>
      <c r="DD1245" s="60"/>
      <c r="DE1245" s="60"/>
      <c r="DF1245" s="60"/>
      <c r="DG1245" s="60"/>
      <c r="DH1245" s="60"/>
      <c r="DI1245" s="60"/>
      <c r="DJ1245" s="60"/>
      <c r="DK1245" s="60"/>
      <c r="DL1245" s="60"/>
      <c r="DM1245" s="60"/>
      <c r="DN1245" s="60"/>
      <c r="DO1245" s="60"/>
      <c r="DP1245" s="60"/>
      <c r="DQ1245" s="60"/>
      <c r="DR1245" s="60"/>
      <c r="DS1245" s="60"/>
      <c r="DT1245" s="60"/>
      <c r="DU1245" s="60"/>
      <c r="DV1245" s="60"/>
      <c r="DW1245" s="60"/>
      <c r="DX1245" s="60"/>
      <c r="DY1245" s="60"/>
      <c r="DZ1245" s="60"/>
      <c r="EA1245" s="60"/>
      <c r="EB1245" s="60"/>
      <c r="EC1245" s="60"/>
      <c r="ED1245" s="60"/>
      <c r="EE1245" s="60"/>
      <c r="EF1245" s="60"/>
      <c r="EG1245" s="60"/>
      <c r="EH1245" s="60"/>
      <c r="EI1245" s="60"/>
      <c r="EJ1245" s="60"/>
      <c r="EK1245" s="60"/>
      <c r="EL1245" s="60"/>
    </row>
    <row r="1246" spans="41:142" ht="15" x14ac:dyDescent="0.25">
      <c r="AO1246" s="60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 s="60"/>
      <c r="BD1246" s="60"/>
      <c r="BE1246" s="60"/>
      <c r="BF1246" s="60"/>
      <c r="BG1246" s="60"/>
      <c r="BH1246" s="60"/>
      <c r="BI1246" s="60"/>
      <c r="BJ1246" s="60"/>
      <c r="BK1246" s="60"/>
      <c r="BL1246" s="60"/>
      <c r="BM1246" s="60"/>
      <c r="BN1246" s="60"/>
      <c r="BO1246" s="60"/>
      <c r="BP1246" s="60"/>
      <c r="BQ1246" s="60"/>
      <c r="BR1246" s="60"/>
      <c r="BS1246" s="60"/>
      <c r="BT1246" s="60"/>
      <c r="BU1246" s="60"/>
      <c r="BV1246" s="60"/>
      <c r="BW1246" s="60"/>
      <c r="BX1246" s="60"/>
      <c r="BY1246" s="60"/>
      <c r="BZ1246" s="60"/>
      <c r="CA1246" s="60"/>
      <c r="CB1246" s="60"/>
      <c r="CC1246" s="60"/>
      <c r="CD1246" s="60"/>
      <c r="CE1246" s="60"/>
      <c r="CF1246" s="60"/>
      <c r="CG1246" s="60"/>
      <c r="CH1246" s="60"/>
      <c r="CI1246" s="60"/>
      <c r="CJ1246" s="60"/>
      <c r="CK1246" s="60"/>
      <c r="CL1246" s="60"/>
      <c r="CM1246" s="60"/>
      <c r="CN1246" s="60"/>
      <c r="CO1246" s="60"/>
      <c r="CP1246" s="60"/>
      <c r="CQ1246" s="60"/>
      <c r="CR1246" s="60"/>
      <c r="CS1246" s="60"/>
      <c r="CT1246" s="60"/>
      <c r="CU1246" s="60"/>
      <c r="CV1246" s="60"/>
      <c r="CW1246" s="60"/>
      <c r="CX1246" s="60"/>
      <c r="CY1246" s="60"/>
      <c r="CZ1246" s="60"/>
      <c r="DA1246" s="60"/>
      <c r="DB1246" s="60"/>
      <c r="DC1246" s="60"/>
      <c r="DD1246" s="60"/>
      <c r="DE1246" s="60"/>
      <c r="DF1246" s="60"/>
      <c r="DG1246" s="60"/>
      <c r="DH1246" s="60"/>
      <c r="DI1246" s="60"/>
      <c r="DJ1246" s="60"/>
      <c r="DK1246" s="60"/>
      <c r="DL1246" s="60"/>
      <c r="DM1246" s="60"/>
      <c r="DN1246" s="60"/>
      <c r="DO1246" s="60"/>
      <c r="DP1246" s="60"/>
      <c r="DQ1246" s="60"/>
      <c r="DR1246" s="60"/>
      <c r="DS1246" s="60"/>
      <c r="DT1246" s="60"/>
      <c r="DU1246" s="60"/>
      <c r="DV1246" s="60"/>
      <c r="DW1246" s="60"/>
      <c r="DX1246" s="60"/>
      <c r="DY1246" s="60"/>
      <c r="DZ1246" s="60"/>
      <c r="EA1246" s="60"/>
      <c r="EB1246" s="60"/>
      <c r="EC1246" s="60"/>
      <c r="ED1246" s="60"/>
      <c r="EE1246" s="60"/>
      <c r="EF1246" s="60"/>
      <c r="EG1246" s="60"/>
      <c r="EH1246" s="60"/>
      <c r="EI1246" s="60"/>
      <c r="EJ1246" s="60"/>
      <c r="EK1246" s="60"/>
      <c r="EL1246" s="60"/>
    </row>
    <row r="1247" spans="41:142" ht="15" x14ac:dyDescent="0.25">
      <c r="AO1247" s="60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 s="60"/>
      <c r="BD1247" s="60"/>
      <c r="BE1247" s="60"/>
      <c r="BF1247" s="60"/>
      <c r="BG1247" s="60"/>
      <c r="BH1247" s="60"/>
      <c r="BI1247" s="60"/>
      <c r="BJ1247" s="60"/>
      <c r="BK1247" s="60"/>
      <c r="BL1247" s="60"/>
      <c r="BM1247" s="60"/>
      <c r="BN1247" s="60"/>
      <c r="BO1247" s="60"/>
      <c r="BP1247" s="60"/>
      <c r="BQ1247" s="60"/>
      <c r="BR1247" s="60"/>
      <c r="BS1247" s="60"/>
      <c r="BT1247" s="60"/>
      <c r="BU1247" s="60"/>
      <c r="BV1247" s="60"/>
      <c r="BW1247" s="60"/>
      <c r="BX1247" s="60"/>
      <c r="BY1247" s="60"/>
      <c r="BZ1247" s="60"/>
      <c r="CA1247" s="60"/>
      <c r="CB1247" s="60"/>
      <c r="CC1247" s="60"/>
      <c r="CD1247" s="60"/>
      <c r="CE1247" s="60"/>
      <c r="CF1247" s="60"/>
      <c r="CG1247" s="60"/>
      <c r="CH1247" s="60"/>
      <c r="CI1247" s="60"/>
      <c r="CJ1247" s="60"/>
      <c r="CK1247" s="60"/>
      <c r="CL1247" s="60"/>
      <c r="CM1247" s="60"/>
      <c r="CN1247" s="60"/>
      <c r="CO1247" s="60"/>
      <c r="CP1247" s="60"/>
      <c r="CQ1247" s="60"/>
      <c r="CR1247" s="60"/>
      <c r="CS1247" s="60"/>
      <c r="CT1247" s="60"/>
      <c r="CU1247" s="60"/>
      <c r="CV1247" s="60"/>
      <c r="CW1247" s="60"/>
      <c r="CX1247" s="60"/>
      <c r="CY1247" s="60"/>
      <c r="CZ1247" s="60"/>
      <c r="DA1247" s="60"/>
      <c r="DB1247" s="60"/>
      <c r="DC1247" s="60"/>
      <c r="DD1247" s="60"/>
      <c r="DE1247" s="60"/>
      <c r="DF1247" s="60"/>
      <c r="DG1247" s="60"/>
      <c r="DH1247" s="60"/>
      <c r="DI1247" s="60"/>
      <c r="DJ1247" s="60"/>
      <c r="DK1247" s="60"/>
      <c r="DL1247" s="60"/>
      <c r="DM1247" s="60"/>
      <c r="DN1247" s="60"/>
      <c r="DO1247" s="60"/>
      <c r="DP1247" s="60"/>
      <c r="DQ1247" s="60"/>
      <c r="DR1247" s="60"/>
      <c r="DS1247" s="60"/>
      <c r="DT1247" s="60"/>
      <c r="DU1247" s="60"/>
      <c r="DV1247" s="60"/>
      <c r="DW1247" s="60"/>
      <c r="DX1247" s="60"/>
      <c r="DY1247" s="60"/>
      <c r="DZ1247" s="60"/>
      <c r="EA1247" s="60"/>
      <c r="EB1247" s="60"/>
      <c r="EC1247" s="60"/>
      <c r="ED1247" s="60"/>
      <c r="EE1247" s="60"/>
      <c r="EF1247" s="60"/>
      <c r="EG1247" s="60"/>
      <c r="EH1247" s="60"/>
      <c r="EI1247" s="60"/>
      <c r="EJ1247" s="60"/>
      <c r="EK1247" s="60"/>
      <c r="EL1247" s="60"/>
    </row>
    <row r="1248" spans="41:142" ht="15" x14ac:dyDescent="0.25">
      <c r="AO1248" s="60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 s="60"/>
      <c r="BD1248" s="60"/>
      <c r="BE1248" s="60"/>
      <c r="BF1248" s="60"/>
      <c r="BG1248" s="60"/>
      <c r="BH1248" s="60"/>
      <c r="BI1248" s="60"/>
      <c r="BJ1248" s="60"/>
      <c r="BK1248" s="60"/>
      <c r="BL1248" s="60"/>
      <c r="BM1248" s="60"/>
      <c r="BN1248" s="60"/>
      <c r="BO1248" s="60"/>
      <c r="BP1248" s="60"/>
      <c r="BQ1248" s="60"/>
      <c r="BR1248" s="60"/>
      <c r="BS1248" s="60"/>
      <c r="BT1248" s="60"/>
      <c r="BU1248" s="60"/>
      <c r="BV1248" s="60"/>
      <c r="BW1248" s="60"/>
      <c r="BX1248" s="60"/>
      <c r="BY1248" s="60"/>
      <c r="BZ1248" s="60"/>
      <c r="CA1248" s="60"/>
      <c r="CB1248" s="60"/>
      <c r="CC1248" s="60"/>
      <c r="CD1248" s="60"/>
      <c r="CE1248" s="60"/>
      <c r="CF1248" s="60"/>
      <c r="CG1248" s="60"/>
      <c r="CH1248" s="60"/>
      <c r="CI1248" s="60"/>
      <c r="CJ1248" s="60"/>
      <c r="CK1248" s="60"/>
      <c r="CL1248" s="60"/>
      <c r="CM1248" s="60"/>
      <c r="CN1248" s="60"/>
      <c r="CO1248" s="60"/>
      <c r="CP1248" s="60"/>
      <c r="CQ1248" s="60"/>
      <c r="CR1248" s="60"/>
      <c r="CS1248" s="60"/>
      <c r="CT1248" s="60"/>
      <c r="CU1248" s="60"/>
      <c r="CV1248" s="60"/>
      <c r="CW1248" s="60"/>
      <c r="CX1248" s="60"/>
      <c r="CY1248" s="60"/>
      <c r="CZ1248" s="60"/>
      <c r="DA1248" s="60"/>
      <c r="DB1248" s="60"/>
      <c r="DC1248" s="60"/>
      <c r="DD1248" s="60"/>
      <c r="DE1248" s="60"/>
      <c r="DF1248" s="60"/>
      <c r="DG1248" s="60"/>
      <c r="DH1248" s="60"/>
      <c r="DI1248" s="60"/>
      <c r="DJ1248" s="60"/>
      <c r="DK1248" s="60"/>
      <c r="DL1248" s="60"/>
      <c r="DM1248" s="60"/>
      <c r="DN1248" s="60"/>
      <c r="DO1248" s="60"/>
      <c r="DP1248" s="60"/>
      <c r="DQ1248" s="60"/>
      <c r="DR1248" s="60"/>
      <c r="DS1248" s="60"/>
      <c r="DT1248" s="60"/>
      <c r="DU1248" s="60"/>
      <c r="DV1248" s="60"/>
      <c r="DW1248" s="60"/>
      <c r="DX1248" s="60"/>
      <c r="DY1248" s="60"/>
      <c r="DZ1248" s="60"/>
      <c r="EA1248" s="60"/>
      <c r="EB1248" s="60"/>
      <c r="EC1248" s="60"/>
      <c r="ED1248" s="60"/>
      <c r="EE1248" s="60"/>
      <c r="EF1248" s="60"/>
      <c r="EG1248" s="60"/>
      <c r="EH1248" s="60"/>
      <c r="EI1248" s="60"/>
      <c r="EJ1248" s="60"/>
      <c r="EK1248" s="60"/>
      <c r="EL1248" s="60"/>
    </row>
    <row r="1249" spans="41:142" ht="15" x14ac:dyDescent="0.25">
      <c r="AO1249" s="60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 s="60"/>
      <c r="BD1249" s="60"/>
      <c r="BE1249" s="60"/>
      <c r="BF1249" s="60"/>
      <c r="BG1249" s="60"/>
      <c r="BH1249" s="60"/>
      <c r="BI1249" s="60"/>
      <c r="BJ1249" s="60"/>
      <c r="BK1249" s="60"/>
      <c r="BL1249" s="60"/>
      <c r="BM1249" s="60"/>
      <c r="BN1249" s="60"/>
      <c r="BO1249" s="60"/>
      <c r="BP1249" s="60"/>
      <c r="BQ1249" s="60"/>
      <c r="BR1249" s="60"/>
      <c r="BS1249" s="60"/>
      <c r="BT1249" s="60"/>
      <c r="BU1249" s="60"/>
      <c r="BV1249" s="60"/>
      <c r="BW1249" s="60"/>
      <c r="BX1249" s="60"/>
      <c r="BY1249" s="60"/>
      <c r="BZ1249" s="60"/>
      <c r="CA1249" s="60"/>
      <c r="CB1249" s="60"/>
      <c r="CC1249" s="60"/>
      <c r="CD1249" s="60"/>
      <c r="CE1249" s="60"/>
      <c r="CF1249" s="60"/>
      <c r="CG1249" s="60"/>
      <c r="CH1249" s="60"/>
      <c r="CI1249" s="60"/>
      <c r="CJ1249" s="60"/>
      <c r="CK1249" s="60"/>
      <c r="CL1249" s="60"/>
      <c r="CM1249" s="60"/>
      <c r="CN1249" s="60"/>
      <c r="CO1249" s="60"/>
      <c r="CP1249" s="60"/>
      <c r="CQ1249" s="60"/>
      <c r="CR1249" s="60"/>
      <c r="CS1249" s="60"/>
      <c r="CT1249" s="60"/>
      <c r="CU1249" s="60"/>
      <c r="CV1249" s="60"/>
      <c r="CW1249" s="60"/>
      <c r="CX1249" s="60"/>
      <c r="CY1249" s="60"/>
      <c r="CZ1249" s="60"/>
      <c r="DA1249" s="60"/>
      <c r="DB1249" s="60"/>
      <c r="DC1249" s="60"/>
      <c r="DD1249" s="60"/>
      <c r="DE1249" s="60"/>
      <c r="DF1249" s="60"/>
      <c r="DG1249" s="60"/>
      <c r="DH1249" s="60"/>
      <c r="DI1249" s="60"/>
      <c r="DJ1249" s="60"/>
      <c r="DK1249" s="60"/>
      <c r="DL1249" s="60"/>
      <c r="DM1249" s="60"/>
      <c r="DN1249" s="60"/>
      <c r="DO1249" s="60"/>
      <c r="DP1249" s="60"/>
      <c r="DQ1249" s="60"/>
      <c r="DR1249" s="60"/>
      <c r="DS1249" s="60"/>
      <c r="DT1249" s="60"/>
      <c r="DU1249" s="60"/>
      <c r="DV1249" s="60"/>
      <c r="DW1249" s="60"/>
      <c r="DX1249" s="60"/>
      <c r="DY1249" s="60"/>
      <c r="DZ1249" s="60"/>
      <c r="EA1249" s="60"/>
      <c r="EB1249" s="60"/>
      <c r="EC1249" s="60"/>
      <c r="ED1249" s="60"/>
      <c r="EE1249" s="60"/>
      <c r="EF1249" s="60"/>
      <c r="EG1249" s="60"/>
      <c r="EH1249" s="60"/>
      <c r="EI1249" s="60"/>
      <c r="EJ1249" s="60"/>
      <c r="EK1249" s="60"/>
      <c r="EL1249" s="60"/>
    </row>
    <row r="1250" spans="41:142" ht="15" x14ac:dyDescent="0.25">
      <c r="AO1250" s="6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 s="60"/>
      <c r="BD1250" s="60"/>
      <c r="BE1250" s="60"/>
      <c r="BF1250" s="60"/>
      <c r="BG1250" s="60"/>
      <c r="BH1250" s="60"/>
      <c r="BI1250" s="60"/>
      <c r="BJ1250" s="60"/>
      <c r="BK1250" s="60"/>
      <c r="BL1250" s="60"/>
      <c r="BM1250" s="60"/>
      <c r="BN1250" s="60"/>
      <c r="BO1250" s="60"/>
      <c r="BP1250" s="60"/>
      <c r="BQ1250" s="60"/>
      <c r="BR1250" s="60"/>
      <c r="BS1250" s="60"/>
      <c r="BT1250" s="60"/>
      <c r="BU1250" s="60"/>
      <c r="BV1250" s="60"/>
      <c r="BW1250" s="60"/>
      <c r="BX1250" s="60"/>
      <c r="BY1250" s="60"/>
      <c r="BZ1250" s="60"/>
      <c r="CA1250" s="60"/>
      <c r="CB1250" s="60"/>
      <c r="CC1250" s="60"/>
      <c r="CD1250" s="60"/>
      <c r="CE1250" s="60"/>
      <c r="CF1250" s="60"/>
      <c r="CG1250" s="60"/>
      <c r="CH1250" s="60"/>
      <c r="CI1250" s="60"/>
      <c r="CJ1250" s="60"/>
      <c r="CK1250" s="60"/>
      <c r="CL1250" s="60"/>
      <c r="CM1250" s="60"/>
      <c r="CN1250" s="60"/>
      <c r="CO1250" s="60"/>
      <c r="CP1250" s="60"/>
      <c r="CQ1250" s="60"/>
      <c r="CR1250" s="60"/>
      <c r="CS1250" s="60"/>
      <c r="CT1250" s="60"/>
      <c r="CU1250" s="60"/>
      <c r="CV1250" s="60"/>
      <c r="CW1250" s="60"/>
      <c r="CX1250" s="60"/>
      <c r="CY1250" s="60"/>
      <c r="CZ1250" s="60"/>
      <c r="DA1250" s="60"/>
      <c r="DB1250" s="60"/>
      <c r="DC1250" s="60"/>
      <c r="DD1250" s="60"/>
      <c r="DE1250" s="60"/>
      <c r="DF1250" s="60"/>
      <c r="DG1250" s="60"/>
      <c r="DH1250" s="60"/>
      <c r="DI1250" s="60"/>
      <c r="DJ1250" s="60"/>
      <c r="DK1250" s="60"/>
      <c r="DL1250" s="60"/>
      <c r="DM1250" s="60"/>
      <c r="DN1250" s="60"/>
      <c r="DO1250" s="60"/>
      <c r="DP1250" s="60"/>
      <c r="DQ1250" s="60"/>
      <c r="DR1250" s="60"/>
      <c r="DS1250" s="60"/>
      <c r="DT1250" s="60"/>
      <c r="DU1250" s="60"/>
      <c r="DV1250" s="60"/>
      <c r="DW1250" s="60"/>
      <c r="DX1250" s="60"/>
      <c r="DY1250" s="60"/>
      <c r="DZ1250" s="60"/>
      <c r="EA1250" s="60"/>
      <c r="EB1250" s="60"/>
      <c r="EC1250" s="60"/>
      <c r="ED1250" s="60"/>
      <c r="EE1250" s="60"/>
      <c r="EF1250" s="60"/>
      <c r="EG1250" s="60"/>
      <c r="EH1250" s="60"/>
      <c r="EI1250" s="60"/>
      <c r="EJ1250" s="60"/>
      <c r="EK1250" s="60"/>
      <c r="EL1250" s="60"/>
    </row>
    <row r="1251" spans="41:142" ht="15" x14ac:dyDescent="0.25">
      <c r="AO1251" s="60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 s="60"/>
      <c r="BD1251" s="60"/>
      <c r="BE1251" s="60"/>
      <c r="BF1251" s="60"/>
      <c r="BG1251" s="60"/>
      <c r="BH1251" s="60"/>
      <c r="BI1251" s="60"/>
      <c r="BJ1251" s="60"/>
      <c r="BK1251" s="60"/>
      <c r="BL1251" s="60"/>
      <c r="BM1251" s="60"/>
      <c r="BN1251" s="60"/>
      <c r="BO1251" s="60"/>
      <c r="BP1251" s="60"/>
      <c r="BQ1251" s="60"/>
      <c r="BR1251" s="60"/>
      <c r="BS1251" s="60"/>
      <c r="BT1251" s="60"/>
      <c r="BU1251" s="60"/>
      <c r="BV1251" s="60"/>
      <c r="BW1251" s="60"/>
      <c r="BX1251" s="60"/>
      <c r="BY1251" s="60"/>
      <c r="BZ1251" s="60"/>
      <c r="CA1251" s="60"/>
      <c r="CB1251" s="60"/>
      <c r="CC1251" s="60"/>
      <c r="CD1251" s="60"/>
      <c r="CE1251" s="60"/>
      <c r="CF1251" s="60"/>
      <c r="CG1251" s="60"/>
      <c r="CH1251" s="60"/>
      <c r="CI1251" s="60"/>
      <c r="CJ1251" s="60"/>
      <c r="CK1251" s="60"/>
      <c r="CL1251" s="60"/>
      <c r="CM1251" s="60"/>
      <c r="CN1251" s="60"/>
      <c r="CO1251" s="60"/>
      <c r="CP1251" s="60"/>
      <c r="CQ1251" s="60"/>
      <c r="CR1251" s="60"/>
      <c r="CS1251" s="60"/>
      <c r="CT1251" s="60"/>
      <c r="CU1251" s="60"/>
      <c r="CV1251" s="60"/>
      <c r="CW1251" s="60"/>
      <c r="CX1251" s="60"/>
      <c r="CY1251" s="60"/>
      <c r="CZ1251" s="60"/>
      <c r="DA1251" s="60"/>
      <c r="DB1251" s="60"/>
      <c r="DC1251" s="60"/>
      <c r="DD1251" s="60"/>
      <c r="DE1251" s="60"/>
      <c r="DF1251" s="60"/>
      <c r="DG1251" s="60"/>
      <c r="DH1251" s="60"/>
      <c r="DI1251" s="60"/>
      <c r="DJ1251" s="60"/>
      <c r="DK1251" s="60"/>
      <c r="DL1251" s="60"/>
      <c r="DM1251" s="60"/>
      <c r="DN1251" s="60"/>
      <c r="DO1251" s="60"/>
      <c r="DP1251" s="60"/>
      <c r="DQ1251" s="60"/>
      <c r="DR1251" s="60"/>
      <c r="DS1251" s="60"/>
      <c r="DT1251" s="60"/>
      <c r="DU1251" s="60"/>
      <c r="DV1251" s="60"/>
      <c r="DW1251" s="60"/>
      <c r="DX1251" s="60"/>
      <c r="DY1251" s="60"/>
      <c r="DZ1251" s="60"/>
      <c r="EA1251" s="60"/>
      <c r="EB1251" s="60"/>
      <c r="EC1251" s="60"/>
      <c r="ED1251" s="60"/>
      <c r="EE1251" s="60"/>
      <c r="EF1251" s="60"/>
      <c r="EG1251" s="60"/>
      <c r="EH1251" s="60"/>
      <c r="EI1251" s="60"/>
      <c r="EJ1251" s="60"/>
      <c r="EK1251" s="60"/>
      <c r="EL1251" s="60"/>
    </row>
    <row r="1252" spans="41:142" ht="15" x14ac:dyDescent="0.25">
      <c r="AO1252" s="60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 s="60"/>
      <c r="BD1252" s="60"/>
      <c r="BE1252" s="60"/>
      <c r="BF1252" s="60"/>
      <c r="BG1252" s="60"/>
      <c r="BH1252" s="60"/>
      <c r="BI1252" s="60"/>
      <c r="BJ1252" s="60"/>
      <c r="BK1252" s="60"/>
      <c r="BL1252" s="60"/>
      <c r="BM1252" s="60"/>
      <c r="BN1252" s="60"/>
      <c r="BO1252" s="60"/>
      <c r="BP1252" s="60"/>
      <c r="BQ1252" s="60"/>
      <c r="BR1252" s="60"/>
      <c r="BS1252" s="60"/>
      <c r="BT1252" s="60"/>
      <c r="BU1252" s="60"/>
      <c r="BV1252" s="60"/>
      <c r="BW1252" s="60"/>
      <c r="BX1252" s="60"/>
      <c r="BY1252" s="60"/>
      <c r="BZ1252" s="60"/>
      <c r="CA1252" s="60"/>
      <c r="CB1252" s="60"/>
      <c r="CC1252" s="60"/>
      <c r="CD1252" s="60"/>
      <c r="CE1252" s="60"/>
      <c r="CF1252" s="60"/>
      <c r="CG1252" s="60"/>
      <c r="CH1252" s="60"/>
      <c r="CI1252" s="60"/>
      <c r="CJ1252" s="60"/>
      <c r="CK1252" s="60"/>
      <c r="CL1252" s="60"/>
      <c r="CM1252" s="60"/>
      <c r="CN1252" s="60"/>
      <c r="CO1252" s="60"/>
      <c r="CP1252" s="60"/>
      <c r="CQ1252" s="60"/>
      <c r="CR1252" s="60"/>
      <c r="CS1252" s="60"/>
      <c r="CT1252" s="60"/>
      <c r="CU1252" s="60"/>
      <c r="CV1252" s="60"/>
      <c r="CW1252" s="60"/>
      <c r="CX1252" s="60"/>
      <c r="CY1252" s="60"/>
      <c r="CZ1252" s="60"/>
      <c r="DA1252" s="60"/>
      <c r="DB1252" s="60"/>
      <c r="DC1252" s="60"/>
      <c r="DD1252" s="60"/>
      <c r="DE1252" s="60"/>
      <c r="DF1252" s="60"/>
      <c r="DG1252" s="60"/>
      <c r="DH1252" s="60"/>
      <c r="DI1252" s="60"/>
      <c r="DJ1252" s="60"/>
      <c r="DK1252" s="60"/>
      <c r="DL1252" s="60"/>
      <c r="DM1252" s="60"/>
      <c r="DN1252" s="60"/>
      <c r="DO1252" s="60"/>
      <c r="DP1252" s="60"/>
      <c r="DQ1252" s="60"/>
      <c r="DR1252" s="60"/>
      <c r="DS1252" s="60"/>
      <c r="DT1252" s="60"/>
      <c r="DU1252" s="60"/>
      <c r="DV1252" s="60"/>
      <c r="DW1252" s="60"/>
      <c r="DX1252" s="60"/>
      <c r="DY1252" s="60"/>
      <c r="DZ1252" s="60"/>
      <c r="EA1252" s="60"/>
      <c r="EB1252" s="60"/>
      <c r="EC1252" s="60"/>
      <c r="ED1252" s="60"/>
      <c r="EE1252" s="60"/>
      <c r="EF1252" s="60"/>
      <c r="EG1252" s="60"/>
      <c r="EH1252" s="60"/>
      <c r="EI1252" s="60"/>
      <c r="EJ1252" s="60"/>
      <c r="EK1252" s="60"/>
      <c r="EL1252" s="60"/>
    </row>
    <row r="1253" spans="41:142" ht="15" x14ac:dyDescent="0.25">
      <c r="AO1253" s="60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 s="60"/>
      <c r="BD1253" s="60"/>
      <c r="BE1253" s="60"/>
      <c r="BF1253" s="60"/>
      <c r="BG1253" s="60"/>
      <c r="BH1253" s="60"/>
      <c r="BI1253" s="60"/>
      <c r="BJ1253" s="60"/>
      <c r="BK1253" s="60"/>
      <c r="BL1253" s="60"/>
      <c r="BM1253" s="60"/>
      <c r="BN1253" s="60"/>
      <c r="BO1253" s="60"/>
      <c r="BP1253" s="60"/>
      <c r="BQ1253" s="60"/>
      <c r="BR1253" s="60"/>
      <c r="BS1253" s="60"/>
      <c r="BT1253" s="60"/>
      <c r="BU1253" s="60"/>
      <c r="BV1253" s="60"/>
      <c r="BW1253" s="60"/>
      <c r="BX1253" s="60"/>
      <c r="BY1253" s="60"/>
      <c r="BZ1253" s="60"/>
      <c r="CA1253" s="60"/>
      <c r="CB1253" s="60"/>
      <c r="CC1253" s="60"/>
      <c r="CD1253" s="60"/>
      <c r="CE1253" s="60"/>
      <c r="CF1253" s="60"/>
      <c r="CG1253" s="60"/>
      <c r="CH1253" s="60"/>
      <c r="CI1253" s="60"/>
      <c r="CJ1253" s="60"/>
      <c r="CK1253" s="60"/>
      <c r="CL1253" s="60"/>
      <c r="CM1253" s="60"/>
      <c r="CN1253" s="60"/>
      <c r="CO1253" s="60"/>
      <c r="CP1253" s="60"/>
      <c r="CQ1253" s="60"/>
      <c r="CR1253" s="60"/>
      <c r="CS1253" s="60"/>
      <c r="CT1253" s="60"/>
      <c r="CU1253" s="60"/>
      <c r="CV1253" s="60"/>
      <c r="CW1253" s="60"/>
      <c r="CX1253" s="60"/>
      <c r="CY1253" s="60"/>
      <c r="CZ1253" s="60"/>
      <c r="DA1253" s="60"/>
      <c r="DB1253" s="60"/>
      <c r="DC1253" s="60"/>
      <c r="DD1253" s="60"/>
      <c r="DE1253" s="60"/>
      <c r="DF1253" s="60"/>
      <c r="DG1253" s="60"/>
      <c r="DH1253" s="60"/>
      <c r="DI1253" s="60"/>
      <c r="DJ1253" s="60"/>
      <c r="DK1253" s="60"/>
      <c r="DL1253" s="60"/>
      <c r="DM1253" s="60"/>
      <c r="DN1253" s="60"/>
      <c r="DO1253" s="60"/>
      <c r="DP1253" s="60"/>
      <c r="DQ1253" s="60"/>
      <c r="DR1253" s="60"/>
      <c r="DS1253" s="60"/>
      <c r="DT1253" s="60"/>
      <c r="DU1253" s="60"/>
      <c r="DV1253" s="60"/>
      <c r="DW1253" s="60"/>
      <c r="DX1253" s="60"/>
      <c r="DY1253" s="60"/>
      <c r="DZ1253" s="60"/>
      <c r="EA1253" s="60"/>
      <c r="EB1253" s="60"/>
      <c r="EC1253" s="60"/>
      <c r="ED1253" s="60"/>
      <c r="EE1253" s="60"/>
      <c r="EF1253" s="60"/>
      <c r="EG1253" s="60"/>
      <c r="EH1253" s="60"/>
      <c r="EI1253" s="60"/>
      <c r="EJ1253" s="60"/>
      <c r="EK1253" s="60"/>
      <c r="EL1253" s="60"/>
    </row>
    <row r="1254" spans="41:142" ht="15" x14ac:dyDescent="0.25">
      <c r="AO1254" s="60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 s="60"/>
      <c r="BD1254" s="60"/>
      <c r="BE1254" s="60"/>
      <c r="BF1254" s="60"/>
      <c r="BG1254" s="60"/>
      <c r="BH1254" s="60"/>
      <c r="BI1254" s="60"/>
      <c r="BJ1254" s="60"/>
      <c r="BK1254" s="60"/>
      <c r="BL1254" s="60"/>
      <c r="BM1254" s="60"/>
      <c r="BN1254" s="60"/>
      <c r="BO1254" s="60"/>
      <c r="BP1254" s="60"/>
      <c r="BQ1254" s="60"/>
      <c r="BR1254" s="60"/>
      <c r="BS1254" s="60"/>
      <c r="BT1254" s="60"/>
      <c r="BU1254" s="60"/>
      <c r="BV1254" s="60"/>
      <c r="BW1254" s="60"/>
      <c r="BX1254" s="60"/>
      <c r="BY1254" s="60"/>
      <c r="BZ1254" s="60"/>
      <c r="CA1254" s="60"/>
      <c r="CB1254" s="60"/>
      <c r="CC1254" s="60"/>
      <c r="CD1254" s="60"/>
      <c r="CE1254" s="60"/>
      <c r="CF1254" s="60"/>
      <c r="CG1254" s="60"/>
      <c r="CH1254" s="60"/>
      <c r="CI1254" s="60"/>
      <c r="CJ1254" s="60"/>
      <c r="CK1254" s="60"/>
      <c r="CL1254" s="60"/>
      <c r="CM1254" s="60"/>
      <c r="CN1254" s="60"/>
      <c r="CO1254" s="60"/>
      <c r="CP1254" s="60"/>
      <c r="CQ1254" s="60"/>
      <c r="CR1254" s="60"/>
      <c r="CS1254" s="60"/>
      <c r="CT1254" s="60"/>
      <c r="CU1254" s="60"/>
      <c r="CV1254" s="60"/>
      <c r="CW1254" s="60"/>
      <c r="CX1254" s="60"/>
      <c r="CY1254" s="60"/>
      <c r="CZ1254" s="60"/>
      <c r="DA1254" s="60"/>
      <c r="DB1254" s="60"/>
      <c r="DC1254" s="60"/>
      <c r="DD1254" s="60"/>
      <c r="DE1254" s="60"/>
      <c r="DF1254" s="60"/>
      <c r="DG1254" s="60"/>
      <c r="DH1254" s="60"/>
      <c r="DI1254" s="60"/>
      <c r="DJ1254" s="60"/>
      <c r="DK1254" s="60"/>
      <c r="DL1254" s="60"/>
      <c r="DM1254" s="60"/>
      <c r="DN1254" s="60"/>
      <c r="DO1254" s="60"/>
      <c r="DP1254" s="60"/>
      <c r="DQ1254" s="60"/>
      <c r="DR1254" s="60"/>
      <c r="DS1254" s="60"/>
      <c r="DT1254" s="60"/>
      <c r="DU1254" s="60"/>
      <c r="DV1254" s="60"/>
      <c r="DW1254" s="60"/>
      <c r="DX1254" s="60"/>
      <c r="DY1254" s="60"/>
      <c r="DZ1254" s="60"/>
      <c r="EA1254" s="60"/>
      <c r="EB1254" s="60"/>
      <c r="EC1254" s="60"/>
      <c r="ED1254" s="60"/>
      <c r="EE1254" s="60"/>
      <c r="EF1254" s="60"/>
      <c r="EG1254" s="60"/>
      <c r="EH1254" s="60"/>
      <c r="EI1254" s="60"/>
      <c r="EJ1254" s="60"/>
      <c r="EK1254" s="60"/>
      <c r="EL1254" s="60"/>
    </row>
    <row r="1255" spans="41:142" ht="15" x14ac:dyDescent="0.25">
      <c r="AO1255" s="60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 s="60"/>
      <c r="BD1255" s="60"/>
      <c r="BE1255" s="60"/>
      <c r="BF1255" s="60"/>
      <c r="BG1255" s="60"/>
      <c r="BH1255" s="60"/>
      <c r="BI1255" s="60"/>
      <c r="BJ1255" s="60"/>
      <c r="BK1255" s="60"/>
      <c r="BL1255" s="60"/>
      <c r="BM1255" s="60"/>
      <c r="BN1255" s="60"/>
      <c r="BO1255" s="60"/>
      <c r="BP1255" s="60"/>
      <c r="BQ1255" s="60"/>
      <c r="BR1255" s="60"/>
      <c r="BS1255" s="60"/>
      <c r="BT1255" s="60"/>
      <c r="BU1255" s="60"/>
      <c r="BV1255" s="60"/>
      <c r="BW1255" s="60"/>
      <c r="BX1255" s="60"/>
      <c r="BY1255" s="60"/>
      <c r="BZ1255" s="60"/>
      <c r="CA1255" s="60"/>
      <c r="CB1255" s="60"/>
      <c r="CC1255" s="60"/>
      <c r="CD1255" s="60"/>
      <c r="CE1255" s="60"/>
      <c r="CF1255" s="60"/>
      <c r="CG1255" s="60"/>
      <c r="CH1255" s="60"/>
      <c r="CI1255" s="60"/>
      <c r="CJ1255" s="60"/>
      <c r="CK1255" s="60"/>
      <c r="CL1255" s="60"/>
      <c r="CM1255" s="60"/>
      <c r="CN1255" s="60"/>
      <c r="CO1255" s="60"/>
      <c r="CP1255" s="60"/>
      <c r="CQ1255" s="60"/>
      <c r="CR1255" s="60"/>
      <c r="CS1255" s="60"/>
      <c r="CT1255" s="60"/>
      <c r="CU1255" s="60"/>
      <c r="CV1255" s="60"/>
      <c r="CW1255" s="60"/>
      <c r="CX1255" s="60"/>
      <c r="CY1255" s="60"/>
      <c r="CZ1255" s="60"/>
      <c r="DA1255" s="60"/>
      <c r="DB1255" s="60"/>
      <c r="DC1255" s="60"/>
      <c r="DD1255" s="60"/>
      <c r="DE1255" s="60"/>
      <c r="DF1255" s="60"/>
      <c r="DG1255" s="60"/>
      <c r="DH1255" s="60"/>
      <c r="DI1255" s="60"/>
      <c r="DJ1255" s="60"/>
      <c r="DK1255" s="60"/>
      <c r="DL1255" s="60"/>
      <c r="DM1255" s="60"/>
      <c r="DN1255" s="60"/>
      <c r="DO1255" s="60"/>
      <c r="DP1255" s="60"/>
      <c r="DQ1255" s="60"/>
      <c r="DR1255" s="60"/>
      <c r="DS1255" s="60"/>
      <c r="DT1255" s="60"/>
      <c r="DU1255" s="60"/>
      <c r="DV1255" s="60"/>
      <c r="DW1255" s="60"/>
      <c r="DX1255" s="60"/>
      <c r="DY1255" s="60"/>
      <c r="DZ1255" s="60"/>
      <c r="EA1255" s="60"/>
      <c r="EB1255" s="60"/>
      <c r="EC1255" s="60"/>
      <c r="ED1255" s="60"/>
      <c r="EE1255" s="60"/>
      <c r="EF1255" s="60"/>
      <c r="EG1255" s="60"/>
      <c r="EH1255" s="60"/>
      <c r="EI1255" s="60"/>
      <c r="EJ1255" s="60"/>
      <c r="EK1255" s="60"/>
      <c r="EL1255" s="60"/>
    </row>
    <row r="1256" spans="41:142" ht="15" x14ac:dyDescent="0.25">
      <c r="AO1256" s="60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 s="60"/>
      <c r="BD1256" s="60"/>
      <c r="BE1256" s="60"/>
      <c r="BF1256" s="60"/>
      <c r="BG1256" s="60"/>
      <c r="BH1256" s="60"/>
      <c r="BI1256" s="60"/>
      <c r="BJ1256" s="60"/>
      <c r="BK1256" s="60"/>
      <c r="BL1256" s="60"/>
      <c r="BM1256" s="60"/>
      <c r="BN1256" s="60"/>
      <c r="BO1256" s="60"/>
      <c r="BP1256" s="60"/>
      <c r="BQ1256" s="60"/>
      <c r="BR1256" s="60"/>
      <c r="BS1256" s="60"/>
      <c r="BT1256" s="60"/>
      <c r="BU1256" s="60"/>
      <c r="BV1256" s="60"/>
      <c r="BW1256" s="60"/>
      <c r="BX1256" s="60"/>
      <c r="BY1256" s="60"/>
      <c r="BZ1256" s="60"/>
      <c r="CA1256" s="60"/>
      <c r="CB1256" s="60"/>
      <c r="CC1256" s="60"/>
      <c r="CD1256" s="60"/>
      <c r="CE1256" s="60"/>
      <c r="CF1256" s="60"/>
      <c r="CG1256" s="60"/>
      <c r="CH1256" s="60"/>
      <c r="CI1256" s="60"/>
      <c r="CJ1256" s="60"/>
      <c r="CK1256" s="60"/>
      <c r="CL1256" s="60"/>
      <c r="CM1256" s="60"/>
      <c r="CN1256" s="60"/>
      <c r="CO1256" s="60"/>
      <c r="CP1256" s="60"/>
      <c r="CQ1256" s="60"/>
      <c r="CR1256" s="60"/>
      <c r="CS1256" s="60"/>
      <c r="CT1256" s="60"/>
      <c r="CU1256" s="60"/>
      <c r="CV1256" s="60"/>
      <c r="CW1256" s="60"/>
      <c r="CX1256" s="60"/>
      <c r="CY1256" s="60"/>
      <c r="CZ1256" s="60"/>
      <c r="DA1256" s="60"/>
      <c r="DB1256" s="60"/>
      <c r="DC1256" s="60"/>
      <c r="DD1256" s="60"/>
      <c r="DE1256" s="60"/>
      <c r="DF1256" s="60"/>
      <c r="DG1256" s="60"/>
      <c r="DH1256" s="60"/>
      <c r="DI1256" s="60"/>
      <c r="DJ1256" s="60"/>
      <c r="DK1256" s="60"/>
      <c r="DL1256" s="60"/>
      <c r="DM1256" s="60"/>
      <c r="DN1256" s="60"/>
      <c r="DO1256" s="60"/>
      <c r="DP1256" s="60"/>
      <c r="DQ1256" s="60"/>
      <c r="DR1256" s="60"/>
      <c r="DS1256" s="60"/>
      <c r="DT1256" s="60"/>
      <c r="DU1256" s="60"/>
      <c r="DV1256" s="60"/>
      <c r="DW1256" s="60"/>
      <c r="DX1256" s="60"/>
      <c r="DY1256" s="60"/>
      <c r="DZ1256" s="60"/>
      <c r="EA1256" s="60"/>
      <c r="EB1256" s="60"/>
      <c r="EC1256" s="60"/>
      <c r="ED1256" s="60"/>
      <c r="EE1256" s="60"/>
      <c r="EF1256" s="60"/>
      <c r="EG1256" s="60"/>
      <c r="EH1256" s="60"/>
      <c r="EI1256" s="60"/>
      <c r="EJ1256" s="60"/>
      <c r="EK1256" s="60"/>
      <c r="EL1256" s="60"/>
    </row>
    <row r="1257" spans="41:142" ht="15" x14ac:dyDescent="0.25">
      <c r="AO1257" s="60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 s="60"/>
      <c r="BD1257" s="60"/>
      <c r="BE1257" s="60"/>
      <c r="BF1257" s="60"/>
      <c r="BG1257" s="60"/>
      <c r="BH1257" s="60"/>
      <c r="BI1257" s="60"/>
      <c r="BJ1257" s="60"/>
      <c r="BK1257" s="60"/>
      <c r="BL1257" s="60"/>
      <c r="BM1257" s="60"/>
      <c r="BN1257" s="60"/>
      <c r="BO1257" s="60"/>
      <c r="BP1257" s="60"/>
      <c r="BQ1257" s="60"/>
      <c r="BR1257" s="60"/>
      <c r="BS1257" s="60"/>
      <c r="BT1257" s="60"/>
      <c r="BU1257" s="60"/>
      <c r="BV1257" s="60"/>
      <c r="BW1257" s="60"/>
      <c r="BX1257" s="60"/>
      <c r="BY1257" s="60"/>
      <c r="BZ1257" s="60"/>
      <c r="CA1257" s="60"/>
      <c r="CB1257" s="60"/>
      <c r="CC1257" s="60"/>
      <c r="CD1257" s="60"/>
      <c r="CE1257" s="60"/>
      <c r="CF1257" s="60"/>
      <c r="CG1257" s="60"/>
      <c r="CH1257" s="60"/>
      <c r="CI1257" s="60"/>
      <c r="CJ1257" s="60"/>
      <c r="CK1257" s="60"/>
      <c r="CL1257" s="60"/>
      <c r="CM1257" s="60"/>
      <c r="CN1257" s="60"/>
      <c r="CO1257" s="60"/>
      <c r="CP1257" s="60"/>
      <c r="CQ1257" s="60"/>
      <c r="CR1257" s="60"/>
      <c r="CS1257" s="60"/>
      <c r="CT1257" s="60"/>
      <c r="CU1257" s="60"/>
      <c r="CV1257" s="60"/>
      <c r="CW1257" s="60"/>
      <c r="CX1257" s="60"/>
      <c r="CY1257" s="60"/>
      <c r="CZ1257" s="60"/>
      <c r="DA1257" s="60"/>
      <c r="DB1257" s="60"/>
      <c r="DC1257" s="60"/>
      <c r="DD1257" s="60"/>
      <c r="DE1257" s="60"/>
      <c r="DF1257" s="60"/>
      <c r="DG1257" s="60"/>
      <c r="DH1257" s="60"/>
      <c r="DI1257" s="60"/>
      <c r="DJ1257" s="60"/>
      <c r="DK1257" s="60"/>
      <c r="DL1257" s="60"/>
      <c r="DM1257" s="60"/>
      <c r="DN1257" s="60"/>
      <c r="DO1257" s="60"/>
      <c r="DP1257" s="60"/>
      <c r="DQ1257" s="60"/>
      <c r="DR1257" s="60"/>
      <c r="DS1257" s="60"/>
      <c r="DT1257" s="60"/>
      <c r="DU1257" s="60"/>
      <c r="DV1257" s="60"/>
      <c r="DW1257" s="60"/>
      <c r="DX1257" s="60"/>
      <c r="DY1257" s="60"/>
      <c r="DZ1257" s="60"/>
      <c r="EA1257" s="60"/>
      <c r="EB1257" s="60"/>
      <c r="EC1257" s="60"/>
      <c r="ED1257" s="60"/>
      <c r="EE1257" s="60"/>
      <c r="EF1257" s="60"/>
      <c r="EG1257" s="60"/>
      <c r="EH1257" s="60"/>
      <c r="EI1257" s="60"/>
      <c r="EJ1257" s="60"/>
      <c r="EK1257" s="60"/>
      <c r="EL1257" s="60"/>
    </row>
    <row r="1258" spans="41:142" ht="15" x14ac:dyDescent="0.25">
      <c r="AO1258" s="60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 s="60"/>
      <c r="BD1258" s="60"/>
      <c r="BE1258" s="60"/>
      <c r="BF1258" s="60"/>
      <c r="BG1258" s="60"/>
      <c r="BH1258" s="60"/>
      <c r="BI1258" s="60"/>
      <c r="BJ1258" s="60"/>
      <c r="BK1258" s="60"/>
      <c r="BL1258" s="60"/>
      <c r="BM1258" s="60"/>
      <c r="BN1258" s="60"/>
      <c r="BO1258" s="60"/>
      <c r="BP1258" s="60"/>
      <c r="BQ1258" s="60"/>
      <c r="BR1258" s="60"/>
      <c r="BS1258" s="60"/>
      <c r="BT1258" s="60"/>
      <c r="BU1258" s="60"/>
      <c r="BV1258" s="60"/>
      <c r="BW1258" s="60"/>
      <c r="BX1258" s="60"/>
      <c r="BY1258" s="60"/>
      <c r="BZ1258" s="60"/>
      <c r="CA1258" s="60"/>
      <c r="CB1258" s="60"/>
      <c r="CC1258" s="60"/>
      <c r="CD1258" s="60"/>
      <c r="CE1258" s="60"/>
      <c r="CF1258" s="60"/>
      <c r="CG1258" s="60"/>
      <c r="CH1258" s="60"/>
      <c r="CI1258" s="60"/>
      <c r="CJ1258" s="60"/>
      <c r="CK1258" s="60"/>
      <c r="CL1258" s="60"/>
      <c r="CM1258" s="60"/>
      <c r="CN1258" s="60"/>
      <c r="CO1258" s="60"/>
      <c r="CP1258" s="60"/>
      <c r="CQ1258" s="60"/>
      <c r="CR1258" s="60"/>
      <c r="CS1258" s="60"/>
      <c r="CT1258" s="60"/>
      <c r="CU1258" s="60"/>
      <c r="CV1258" s="60"/>
      <c r="CW1258" s="60"/>
      <c r="CX1258" s="60"/>
      <c r="CY1258" s="60"/>
      <c r="CZ1258" s="60"/>
      <c r="DA1258" s="60"/>
      <c r="DB1258" s="60"/>
      <c r="DC1258" s="60"/>
      <c r="DD1258" s="60"/>
      <c r="DE1258" s="60"/>
      <c r="DF1258" s="60"/>
      <c r="DG1258" s="60"/>
      <c r="DH1258" s="60"/>
      <c r="DI1258" s="60"/>
      <c r="DJ1258" s="60"/>
      <c r="DK1258" s="60"/>
      <c r="DL1258" s="60"/>
      <c r="DM1258" s="60"/>
      <c r="DN1258" s="60"/>
      <c r="DO1258" s="60"/>
      <c r="DP1258" s="60"/>
      <c r="DQ1258" s="60"/>
      <c r="DR1258" s="60"/>
      <c r="DS1258" s="60"/>
      <c r="DT1258" s="60"/>
      <c r="DU1258" s="60"/>
      <c r="DV1258" s="60"/>
      <c r="DW1258" s="60"/>
      <c r="DX1258" s="60"/>
      <c r="DY1258" s="60"/>
      <c r="DZ1258" s="60"/>
      <c r="EA1258" s="60"/>
      <c r="EB1258" s="60"/>
      <c r="EC1258" s="60"/>
      <c r="ED1258" s="60"/>
      <c r="EE1258" s="60"/>
      <c r="EF1258" s="60"/>
      <c r="EG1258" s="60"/>
      <c r="EH1258" s="60"/>
      <c r="EI1258" s="60"/>
      <c r="EJ1258" s="60"/>
      <c r="EK1258" s="60"/>
      <c r="EL1258" s="60"/>
    </row>
    <row r="1259" spans="41:142" ht="15" x14ac:dyDescent="0.25">
      <c r="AO1259" s="60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 s="60"/>
      <c r="BD1259" s="60"/>
      <c r="BE1259" s="60"/>
      <c r="BF1259" s="60"/>
      <c r="BG1259" s="60"/>
      <c r="BH1259" s="60"/>
      <c r="BI1259" s="60"/>
      <c r="BJ1259" s="60"/>
      <c r="BK1259" s="60"/>
      <c r="BL1259" s="60"/>
      <c r="BM1259" s="60"/>
      <c r="BN1259" s="60"/>
      <c r="BO1259" s="60"/>
      <c r="BP1259" s="60"/>
      <c r="BQ1259" s="60"/>
      <c r="BR1259" s="60"/>
      <c r="BS1259" s="60"/>
      <c r="BT1259" s="60"/>
      <c r="BU1259" s="60"/>
      <c r="BV1259" s="60"/>
      <c r="BW1259" s="60"/>
      <c r="BX1259" s="60"/>
      <c r="BY1259" s="60"/>
      <c r="BZ1259" s="60"/>
      <c r="CA1259" s="60"/>
      <c r="CB1259" s="60"/>
      <c r="CC1259" s="60"/>
      <c r="CD1259" s="60"/>
      <c r="CE1259" s="60"/>
      <c r="CF1259" s="60"/>
      <c r="CG1259" s="60"/>
      <c r="CH1259" s="60"/>
      <c r="CI1259" s="60"/>
      <c r="CJ1259" s="60"/>
      <c r="CK1259" s="60"/>
      <c r="CL1259" s="60"/>
      <c r="CM1259" s="60"/>
      <c r="CN1259" s="60"/>
      <c r="CO1259" s="60"/>
      <c r="CP1259" s="60"/>
      <c r="CQ1259" s="60"/>
      <c r="CR1259" s="60"/>
      <c r="CS1259" s="60"/>
      <c r="CT1259" s="60"/>
      <c r="CU1259" s="60"/>
      <c r="CV1259" s="60"/>
      <c r="CW1259" s="60"/>
      <c r="CX1259" s="60"/>
      <c r="CY1259" s="60"/>
      <c r="CZ1259" s="60"/>
      <c r="DA1259" s="60"/>
      <c r="DB1259" s="60"/>
      <c r="DC1259" s="60"/>
      <c r="DD1259" s="60"/>
      <c r="DE1259" s="60"/>
      <c r="DF1259" s="60"/>
      <c r="DG1259" s="60"/>
      <c r="DH1259" s="60"/>
      <c r="DI1259" s="60"/>
      <c r="DJ1259" s="60"/>
      <c r="DK1259" s="60"/>
      <c r="DL1259" s="60"/>
      <c r="DM1259" s="60"/>
      <c r="DN1259" s="60"/>
      <c r="DO1259" s="60"/>
      <c r="DP1259" s="60"/>
      <c r="DQ1259" s="60"/>
      <c r="DR1259" s="60"/>
      <c r="DS1259" s="60"/>
      <c r="DT1259" s="60"/>
      <c r="DU1259" s="60"/>
      <c r="DV1259" s="60"/>
      <c r="DW1259" s="60"/>
      <c r="DX1259" s="60"/>
      <c r="DY1259" s="60"/>
      <c r="DZ1259" s="60"/>
      <c r="EA1259" s="60"/>
      <c r="EB1259" s="60"/>
      <c r="EC1259" s="60"/>
      <c r="ED1259" s="60"/>
      <c r="EE1259" s="60"/>
      <c r="EF1259" s="60"/>
      <c r="EG1259" s="60"/>
      <c r="EH1259" s="60"/>
      <c r="EI1259" s="60"/>
      <c r="EJ1259" s="60"/>
      <c r="EK1259" s="60"/>
      <c r="EL1259" s="60"/>
    </row>
    <row r="1260" spans="41:142" ht="15" x14ac:dyDescent="0.25">
      <c r="AO1260" s="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 s="60"/>
      <c r="BD1260" s="60"/>
      <c r="BE1260" s="60"/>
      <c r="BF1260" s="60"/>
      <c r="BG1260" s="60"/>
      <c r="BH1260" s="60"/>
      <c r="BI1260" s="60"/>
      <c r="BJ1260" s="60"/>
      <c r="BK1260" s="60"/>
      <c r="BL1260" s="60"/>
      <c r="BM1260" s="60"/>
      <c r="BN1260" s="60"/>
      <c r="BO1260" s="60"/>
      <c r="BP1260" s="60"/>
      <c r="BQ1260" s="60"/>
      <c r="BR1260" s="60"/>
      <c r="BS1260" s="60"/>
      <c r="BT1260" s="60"/>
      <c r="BU1260" s="60"/>
      <c r="BV1260" s="60"/>
      <c r="BW1260" s="60"/>
      <c r="BX1260" s="60"/>
      <c r="BY1260" s="60"/>
      <c r="BZ1260" s="60"/>
      <c r="CA1260" s="60"/>
      <c r="CB1260" s="60"/>
      <c r="CC1260" s="60"/>
      <c r="CD1260" s="60"/>
      <c r="CE1260" s="60"/>
      <c r="CF1260" s="60"/>
      <c r="CG1260" s="60"/>
      <c r="CH1260" s="60"/>
      <c r="CI1260" s="60"/>
      <c r="CJ1260" s="60"/>
      <c r="CK1260" s="60"/>
      <c r="CL1260" s="60"/>
      <c r="CM1260" s="60"/>
      <c r="CN1260" s="60"/>
      <c r="CO1260" s="60"/>
      <c r="CP1260" s="60"/>
      <c r="CQ1260" s="60"/>
      <c r="CR1260" s="60"/>
      <c r="CS1260" s="60"/>
      <c r="CT1260" s="60"/>
      <c r="CU1260" s="60"/>
      <c r="CV1260" s="60"/>
      <c r="CW1260" s="60"/>
      <c r="CX1260" s="60"/>
      <c r="CY1260" s="60"/>
      <c r="CZ1260" s="60"/>
      <c r="DA1260" s="60"/>
      <c r="DB1260" s="60"/>
      <c r="DC1260" s="60"/>
      <c r="DD1260" s="60"/>
      <c r="DE1260" s="60"/>
      <c r="DF1260" s="60"/>
      <c r="DG1260" s="60"/>
      <c r="DH1260" s="60"/>
      <c r="DI1260" s="60"/>
      <c r="DJ1260" s="60"/>
      <c r="DK1260" s="60"/>
      <c r="DL1260" s="60"/>
      <c r="DM1260" s="60"/>
      <c r="DN1260" s="60"/>
      <c r="DO1260" s="60"/>
      <c r="DP1260" s="60"/>
      <c r="DQ1260" s="60"/>
      <c r="DR1260" s="60"/>
      <c r="DS1260" s="60"/>
      <c r="DT1260" s="60"/>
      <c r="DU1260" s="60"/>
      <c r="DV1260" s="60"/>
      <c r="DW1260" s="60"/>
      <c r="DX1260" s="60"/>
      <c r="DY1260" s="60"/>
      <c r="DZ1260" s="60"/>
      <c r="EA1260" s="60"/>
      <c r="EB1260" s="60"/>
      <c r="EC1260" s="60"/>
      <c r="ED1260" s="60"/>
      <c r="EE1260" s="60"/>
      <c r="EF1260" s="60"/>
      <c r="EG1260" s="60"/>
      <c r="EH1260" s="60"/>
      <c r="EI1260" s="60"/>
      <c r="EJ1260" s="60"/>
      <c r="EK1260" s="60"/>
      <c r="EL1260" s="60"/>
    </row>
    <row r="1261" spans="41:142" ht="15" x14ac:dyDescent="0.25">
      <c r="AO1261" s="60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 s="60"/>
      <c r="BD1261" s="60"/>
      <c r="BE1261" s="60"/>
      <c r="BF1261" s="60"/>
      <c r="BG1261" s="60"/>
      <c r="BH1261" s="60"/>
      <c r="BI1261" s="60"/>
      <c r="BJ1261" s="60"/>
      <c r="BK1261" s="60"/>
      <c r="BL1261" s="60"/>
      <c r="BM1261" s="60"/>
      <c r="BN1261" s="60"/>
      <c r="BO1261" s="60"/>
      <c r="BP1261" s="60"/>
      <c r="BQ1261" s="60"/>
      <c r="BR1261" s="60"/>
      <c r="BS1261" s="60"/>
      <c r="BT1261" s="60"/>
      <c r="BU1261" s="60"/>
      <c r="BV1261" s="60"/>
      <c r="BW1261" s="60"/>
      <c r="BX1261" s="60"/>
      <c r="BY1261" s="60"/>
      <c r="BZ1261" s="60"/>
      <c r="CA1261" s="60"/>
      <c r="CB1261" s="60"/>
      <c r="CC1261" s="60"/>
      <c r="CD1261" s="60"/>
      <c r="CE1261" s="60"/>
      <c r="CF1261" s="60"/>
      <c r="CG1261" s="60"/>
      <c r="CH1261" s="60"/>
      <c r="CI1261" s="60"/>
      <c r="CJ1261" s="60"/>
      <c r="CK1261" s="60"/>
      <c r="CL1261" s="60"/>
      <c r="CM1261" s="60"/>
      <c r="CN1261" s="60"/>
      <c r="CO1261" s="60"/>
      <c r="CP1261" s="60"/>
      <c r="CQ1261" s="60"/>
      <c r="CR1261" s="60"/>
      <c r="CS1261" s="60"/>
      <c r="CT1261" s="60"/>
      <c r="CU1261" s="60"/>
      <c r="CV1261" s="60"/>
      <c r="CW1261" s="60"/>
      <c r="CX1261" s="60"/>
      <c r="CY1261" s="60"/>
      <c r="CZ1261" s="60"/>
      <c r="DA1261" s="60"/>
      <c r="DB1261" s="60"/>
      <c r="DC1261" s="60"/>
      <c r="DD1261" s="60"/>
      <c r="DE1261" s="60"/>
      <c r="DF1261" s="60"/>
      <c r="DG1261" s="60"/>
      <c r="DH1261" s="60"/>
      <c r="DI1261" s="60"/>
      <c r="DJ1261" s="60"/>
      <c r="DK1261" s="60"/>
      <c r="DL1261" s="60"/>
      <c r="DM1261" s="60"/>
      <c r="DN1261" s="60"/>
      <c r="DO1261" s="60"/>
      <c r="DP1261" s="60"/>
      <c r="DQ1261" s="60"/>
      <c r="DR1261" s="60"/>
      <c r="DS1261" s="60"/>
      <c r="DT1261" s="60"/>
      <c r="DU1261" s="60"/>
      <c r="DV1261" s="60"/>
      <c r="DW1261" s="60"/>
      <c r="DX1261" s="60"/>
      <c r="DY1261" s="60"/>
      <c r="DZ1261" s="60"/>
      <c r="EA1261" s="60"/>
      <c r="EB1261" s="60"/>
      <c r="EC1261" s="60"/>
      <c r="ED1261" s="60"/>
      <c r="EE1261" s="60"/>
      <c r="EF1261" s="60"/>
      <c r="EG1261" s="60"/>
      <c r="EH1261" s="60"/>
      <c r="EI1261" s="60"/>
      <c r="EJ1261" s="60"/>
      <c r="EK1261" s="60"/>
      <c r="EL1261" s="60"/>
    </row>
    <row r="1262" spans="41:142" ht="15" x14ac:dyDescent="0.25">
      <c r="AO1262" s="60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 s="60"/>
      <c r="BD1262" s="60"/>
      <c r="BE1262" s="60"/>
      <c r="BF1262" s="60"/>
      <c r="BG1262" s="60"/>
      <c r="BH1262" s="60"/>
      <c r="BI1262" s="60"/>
      <c r="BJ1262" s="60"/>
      <c r="BK1262" s="60"/>
      <c r="BL1262" s="60"/>
      <c r="BM1262" s="60"/>
      <c r="BN1262" s="60"/>
      <c r="BO1262" s="60"/>
      <c r="BP1262" s="60"/>
      <c r="BQ1262" s="60"/>
      <c r="BR1262" s="60"/>
      <c r="BS1262" s="60"/>
      <c r="BT1262" s="60"/>
      <c r="BU1262" s="60"/>
      <c r="BV1262" s="60"/>
      <c r="BW1262" s="60"/>
      <c r="BX1262" s="60"/>
      <c r="BY1262" s="60"/>
      <c r="BZ1262" s="60"/>
      <c r="CA1262" s="60"/>
      <c r="CB1262" s="60"/>
      <c r="CC1262" s="60"/>
      <c r="CD1262" s="60"/>
      <c r="CE1262" s="60"/>
      <c r="CF1262" s="60"/>
      <c r="CG1262" s="60"/>
      <c r="CH1262" s="60"/>
      <c r="CI1262" s="60"/>
      <c r="CJ1262" s="60"/>
      <c r="CK1262" s="60"/>
      <c r="CL1262" s="60"/>
      <c r="CM1262" s="60"/>
      <c r="CN1262" s="60"/>
      <c r="CO1262" s="60"/>
      <c r="CP1262" s="60"/>
      <c r="CQ1262" s="60"/>
      <c r="CR1262" s="60"/>
      <c r="CS1262" s="60"/>
      <c r="CT1262" s="60"/>
      <c r="CU1262" s="60"/>
      <c r="CV1262" s="60"/>
      <c r="CW1262" s="60"/>
      <c r="CX1262" s="60"/>
      <c r="CY1262" s="60"/>
      <c r="CZ1262" s="60"/>
      <c r="DA1262" s="60"/>
      <c r="DB1262" s="60"/>
      <c r="DC1262" s="60"/>
      <c r="DD1262" s="60"/>
      <c r="DE1262" s="60"/>
      <c r="DF1262" s="60"/>
      <c r="DG1262" s="60"/>
      <c r="DH1262" s="60"/>
      <c r="DI1262" s="60"/>
      <c r="DJ1262" s="60"/>
      <c r="DK1262" s="60"/>
      <c r="DL1262" s="60"/>
      <c r="DM1262" s="60"/>
      <c r="DN1262" s="60"/>
      <c r="DO1262" s="60"/>
      <c r="DP1262" s="60"/>
      <c r="DQ1262" s="60"/>
      <c r="DR1262" s="60"/>
      <c r="DS1262" s="60"/>
      <c r="DT1262" s="60"/>
      <c r="DU1262" s="60"/>
      <c r="DV1262" s="60"/>
      <c r="DW1262" s="60"/>
      <c r="DX1262" s="60"/>
      <c r="DY1262" s="60"/>
      <c r="DZ1262" s="60"/>
      <c r="EA1262" s="60"/>
      <c r="EB1262" s="60"/>
      <c r="EC1262" s="60"/>
      <c r="ED1262" s="60"/>
      <c r="EE1262" s="60"/>
      <c r="EF1262" s="60"/>
      <c r="EG1262" s="60"/>
      <c r="EH1262" s="60"/>
      <c r="EI1262" s="60"/>
      <c r="EJ1262" s="60"/>
      <c r="EK1262" s="60"/>
      <c r="EL1262" s="60"/>
    </row>
    <row r="1263" spans="41:142" ht="15" x14ac:dyDescent="0.25">
      <c r="AO1263" s="60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 s="60"/>
      <c r="BD1263" s="60"/>
      <c r="BE1263" s="60"/>
      <c r="BF1263" s="60"/>
      <c r="BG1263" s="60"/>
      <c r="BH1263" s="60"/>
      <c r="BI1263" s="60"/>
      <c r="BJ1263" s="60"/>
      <c r="BK1263" s="60"/>
      <c r="BL1263" s="60"/>
      <c r="BM1263" s="60"/>
      <c r="BN1263" s="60"/>
      <c r="BO1263" s="60"/>
      <c r="BP1263" s="60"/>
      <c r="BQ1263" s="60"/>
      <c r="BR1263" s="60"/>
      <c r="BS1263" s="60"/>
      <c r="BT1263" s="60"/>
      <c r="BU1263" s="60"/>
      <c r="BV1263" s="60"/>
      <c r="BW1263" s="60"/>
      <c r="BX1263" s="60"/>
      <c r="BY1263" s="60"/>
      <c r="BZ1263" s="60"/>
      <c r="CA1263" s="60"/>
      <c r="CB1263" s="60"/>
      <c r="CC1263" s="60"/>
      <c r="CD1263" s="60"/>
      <c r="CE1263" s="60"/>
      <c r="CF1263" s="60"/>
      <c r="CG1263" s="60"/>
      <c r="CH1263" s="60"/>
      <c r="CI1263" s="60"/>
      <c r="CJ1263" s="60"/>
      <c r="CK1263" s="60"/>
      <c r="CL1263" s="60"/>
      <c r="CM1263" s="60"/>
      <c r="CN1263" s="60"/>
      <c r="CO1263" s="60"/>
      <c r="CP1263" s="60"/>
      <c r="CQ1263" s="60"/>
      <c r="CR1263" s="60"/>
      <c r="CS1263" s="60"/>
      <c r="CT1263" s="60"/>
      <c r="CU1263" s="60"/>
      <c r="CV1263" s="60"/>
      <c r="CW1263" s="60"/>
      <c r="CX1263" s="60"/>
      <c r="CY1263" s="60"/>
      <c r="CZ1263" s="60"/>
      <c r="DA1263" s="60"/>
      <c r="DB1263" s="60"/>
      <c r="DC1263" s="60"/>
      <c r="DD1263" s="60"/>
      <c r="DE1263" s="60"/>
      <c r="DF1263" s="60"/>
      <c r="DG1263" s="60"/>
      <c r="DH1263" s="60"/>
      <c r="DI1263" s="60"/>
      <c r="DJ1263" s="60"/>
      <c r="DK1263" s="60"/>
      <c r="DL1263" s="60"/>
      <c r="DM1263" s="60"/>
      <c r="DN1263" s="60"/>
      <c r="DO1263" s="60"/>
      <c r="DP1263" s="60"/>
      <c r="DQ1263" s="60"/>
      <c r="DR1263" s="60"/>
      <c r="DS1263" s="60"/>
      <c r="DT1263" s="60"/>
      <c r="DU1263" s="60"/>
      <c r="DV1263" s="60"/>
      <c r="DW1263" s="60"/>
      <c r="DX1263" s="60"/>
      <c r="DY1263" s="60"/>
      <c r="DZ1263" s="60"/>
      <c r="EA1263" s="60"/>
      <c r="EB1263" s="60"/>
      <c r="EC1263" s="60"/>
      <c r="ED1263" s="60"/>
      <c r="EE1263" s="60"/>
      <c r="EF1263" s="60"/>
      <c r="EG1263" s="60"/>
      <c r="EH1263" s="60"/>
      <c r="EI1263" s="60"/>
      <c r="EJ1263" s="60"/>
      <c r="EK1263" s="60"/>
      <c r="EL1263" s="60"/>
    </row>
    <row r="1264" spans="41:142" ht="15" x14ac:dyDescent="0.25">
      <c r="AO1264" s="60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 s="60"/>
      <c r="BD1264" s="60"/>
      <c r="BE1264" s="60"/>
      <c r="BF1264" s="60"/>
      <c r="BG1264" s="60"/>
      <c r="BH1264" s="60"/>
      <c r="BI1264" s="60"/>
      <c r="BJ1264" s="60"/>
      <c r="BK1264" s="60"/>
      <c r="BL1264" s="60"/>
      <c r="BM1264" s="60"/>
      <c r="BN1264" s="60"/>
      <c r="BO1264" s="60"/>
      <c r="BP1264" s="60"/>
      <c r="BQ1264" s="60"/>
      <c r="BR1264" s="60"/>
      <c r="BS1264" s="60"/>
      <c r="BT1264" s="60"/>
      <c r="BU1264" s="60"/>
      <c r="BV1264" s="60"/>
      <c r="BW1264" s="60"/>
      <c r="BX1264" s="60"/>
      <c r="BY1264" s="60"/>
      <c r="BZ1264" s="60"/>
      <c r="CA1264" s="60"/>
      <c r="CB1264" s="60"/>
      <c r="CC1264" s="60"/>
      <c r="CD1264" s="60"/>
      <c r="CE1264" s="60"/>
      <c r="CF1264" s="60"/>
      <c r="CG1264" s="60"/>
      <c r="CH1264" s="60"/>
      <c r="CI1264" s="60"/>
      <c r="CJ1264" s="60"/>
      <c r="CK1264" s="60"/>
      <c r="CL1264" s="60"/>
      <c r="CM1264" s="60"/>
      <c r="CN1264" s="60"/>
      <c r="CO1264" s="60"/>
      <c r="CP1264" s="60"/>
      <c r="CQ1264" s="60"/>
      <c r="CR1264" s="60"/>
      <c r="CS1264" s="60"/>
      <c r="CT1264" s="60"/>
      <c r="CU1264" s="60"/>
      <c r="CV1264" s="60"/>
      <c r="CW1264" s="60"/>
      <c r="CX1264" s="60"/>
      <c r="CY1264" s="60"/>
      <c r="CZ1264" s="60"/>
      <c r="DA1264" s="60"/>
      <c r="DB1264" s="60"/>
      <c r="DC1264" s="60"/>
      <c r="DD1264" s="60"/>
      <c r="DE1264" s="60"/>
      <c r="DF1264" s="60"/>
      <c r="DG1264" s="60"/>
      <c r="DH1264" s="60"/>
      <c r="DI1264" s="60"/>
      <c r="DJ1264" s="60"/>
      <c r="DK1264" s="60"/>
      <c r="DL1264" s="60"/>
      <c r="DM1264" s="60"/>
      <c r="DN1264" s="60"/>
      <c r="DO1264" s="60"/>
      <c r="DP1264" s="60"/>
      <c r="DQ1264" s="60"/>
      <c r="DR1264" s="60"/>
      <c r="DS1264" s="60"/>
      <c r="DT1264" s="60"/>
      <c r="DU1264" s="60"/>
      <c r="DV1264" s="60"/>
      <c r="DW1264" s="60"/>
      <c r="DX1264" s="60"/>
      <c r="DY1264" s="60"/>
      <c r="DZ1264" s="60"/>
      <c r="EA1264" s="60"/>
      <c r="EB1264" s="60"/>
      <c r="EC1264" s="60"/>
      <c r="ED1264" s="60"/>
      <c r="EE1264" s="60"/>
      <c r="EF1264" s="60"/>
      <c r="EG1264" s="60"/>
      <c r="EH1264" s="60"/>
      <c r="EI1264" s="60"/>
      <c r="EJ1264" s="60"/>
      <c r="EK1264" s="60"/>
      <c r="EL1264" s="60"/>
    </row>
    <row r="1265" spans="41:142" ht="15" x14ac:dyDescent="0.25">
      <c r="AO1265" s="60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 s="60"/>
      <c r="BD1265" s="60"/>
      <c r="BE1265" s="60"/>
      <c r="BF1265" s="60"/>
      <c r="BG1265" s="60"/>
      <c r="BH1265" s="60"/>
      <c r="BI1265" s="60"/>
      <c r="BJ1265" s="60"/>
      <c r="BK1265" s="60"/>
      <c r="BL1265" s="60"/>
      <c r="BM1265" s="60"/>
      <c r="BN1265" s="60"/>
      <c r="BO1265" s="60"/>
      <c r="BP1265" s="60"/>
      <c r="BQ1265" s="60"/>
      <c r="BR1265" s="60"/>
      <c r="BS1265" s="60"/>
      <c r="BT1265" s="60"/>
      <c r="BU1265" s="60"/>
      <c r="BV1265" s="60"/>
      <c r="BW1265" s="60"/>
      <c r="BX1265" s="60"/>
      <c r="BY1265" s="60"/>
      <c r="BZ1265" s="60"/>
      <c r="CA1265" s="60"/>
      <c r="CB1265" s="60"/>
      <c r="CC1265" s="60"/>
      <c r="CD1265" s="60"/>
      <c r="CE1265" s="60"/>
      <c r="CF1265" s="60"/>
      <c r="CG1265" s="60"/>
      <c r="CH1265" s="60"/>
      <c r="CI1265" s="60"/>
      <c r="CJ1265" s="60"/>
      <c r="CK1265" s="60"/>
      <c r="CL1265" s="60"/>
      <c r="CM1265" s="60"/>
      <c r="CN1265" s="60"/>
      <c r="CO1265" s="60"/>
      <c r="CP1265" s="60"/>
      <c r="CQ1265" s="60"/>
      <c r="CR1265" s="60"/>
      <c r="CS1265" s="60"/>
      <c r="CT1265" s="60"/>
      <c r="CU1265" s="60"/>
      <c r="CV1265" s="60"/>
      <c r="CW1265" s="60"/>
      <c r="CX1265" s="60"/>
      <c r="CY1265" s="60"/>
      <c r="CZ1265" s="60"/>
      <c r="DA1265" s="60"/>
      <c r="DB1265" s="60"/>
      <c r="DC1265" s="60"/>
      <c r="DD1265" s="60"/>
      <c r="DE1265" s="60"/>
      <c r="DF1265" s="60"/>
      <c r="DG1265" s="60"/>
      <c r="DH1265" s="60"/>
      <c r="DI1265" s="60"/>
      <c r="DJ1265" s="60"/>
      <c r="DK1265" s="60"/>
      <c r="DL1265" s="60"/>
      <c r="DM1265" s="60"/>
      <c r="DN1265" s="60"/>
      <c r="DO1265" s="60"/>
      <c r="DP1265" s="60"/>
      <c r="DQ1265" s="60"/>
      <c r="DR1265" s="60"/>
      <c r="DS1265" s="60"/>
      <c r="DT1265" s="60"/>
      <c r="DU1265" s="60"/>
      <c r="DV1265" s="60"/>
      <c r="DW1265" s="60"/>
      <c r="DX1265" s="60"/>
      <c r="DY1265" s="60"/>
      <c r="DZ1265" s="60"/>
      <c r="EA1265" s="60"/>
      <c r="EB1265" s="60"/>
      <c r="EC1265" s="60"/>
      <c r="ED1265" s="60"/>
      <c r="EE1265" s="60"/>
      <c r="EF1265" s="60"/>
      <c r="EG1265" s="60"/>
      <c r="EH1265" s="60"/>
      <c r="EI1265" s="60"/>
      <c r="EJ1265" s="60"/>
      <c r="EK1265" s="60"/>
      <c r="EL1265" s="60"/>
    </row>
    <row r="1266" spans="41:142" ht="15" x14ac:dyDescent="0.25">
      <c r="AO1266" s="60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 s="60"/>
      <c r="BD1266" s="60"/>
      <c r="BE1266" s="60"/>
      <c r="BF1266" s="60"/>
      <c r="BG1266" s="60"/>
      <c r="BH1266" s="60"/>
      <c r="BI1266" s="60"/>
      <c r="BJ1266" s="60"/>
      <c r="BK1266" s="60"/>
      <c r="BL1266" s="60"/>
      <c r="BM1266" s="60"/>
      <c r="BN1266" s="60"/>
      <c r="BO1266" s="60"/>
      <c r="BP1266" s="60"/>
      <c r="BQ1266" s="60"/>
      <c r="BR1266" s="60"/>
      <c r="BS1266" s="60"/>
      <c r="BT1266" s="60"/>
      <c r="BU1266" s="60"/>
      <c r="BV1266" s="60"/>
      <c r="BW1266" s="60"/>
      <c r="BX1266" s="60"/>
      <c r="BY1266" s="60"/>
      <c r="BZ1266" s="60"/>
      <c r="CA1266" s="60"/>
      <c r="CB1266" s="60"/>
      <c r="CC1266" s="60"/>
      <c r="CD1266" s="60"/>
      <c r="CE1266" s="60"/>
      <c r="CF1266" s="60"/>
      <c r="CG1266" s="60"/>
      <c r="CH1266" s="60"/>
      <c r="CI1266" s="60"/>
      <c r="CJ1266" s="60"/>
      <c r="CK1266" s="60"/>
      <c r="CL1266" s="60"/>
      <c r="CM1266" s="60"/>
      <c r="CN1266" s="60"/>
      <c r="CO1266" s="60"/>
      <c r="CP1266" s="60"/>
      <c r="CQ1266" s="60"/>
      <c r="CR1266" s="60"/>
      <c r="CS1266" s="60"/>
      <c r="CT1266" s="60"/>
      <c r="CU1266" s="60"/>
      <c r="CV1266" s="60"/>
      <c r="CW1266" s="60"/>
      <c r="CX1266" s="60"/>
      <c r="CY1266" s="60"/>
      <c r="CZ1266" s="60"/>
      <c r="DA1266" s="60"/>
      <c r="DB1266" s="60"/>
      <c r="DC1266" s="60"/>
      <c r="DD1266" s="60"/>
      <c r="DE1266" s="60"/>
      <c r="DF1266" s="60"/>
      <c r="DG1266" s="60"/>
      <c r="DH1266" s="60"/>
      <c r="DI1266" s="60"/>
      <c r="DJ1266" s="60"/>
      <c r="DK1266" s="60"/>
      <c r="DL1266" s="60"/>
      <c r="DM1266" s="60"/>
      <c r="DN1266" s="60"/>
      <c r="DO1266" s="60"/>
      <c r="DP1266" s="60"/>
      <c r="DQ1266" s="60"/>
      <c r="DR1266" s="60"/>
      <c r="DS1266" s="60"/>
      <c r="DT1266" s="60"/>
      <c r="DU1266" s="60"/>
      <c r="DV1266" s="60"/>
      <c r="DW1266" s="60"/>
      <c r="DX1266" s="60"/>
      <c r="DY1266" s="60"/>
      <c r="DZ1266" s="60"/>
      <c r="EA1266" s="60"/>
      <c r="EB1266" s="60"/>
      <c r="EC1266" s="60"/>
      <c r="ED1266" s="60"/>
      <c r="EE1266" s="60"/>
      <c r="EF1266" s="60"/>
      <c r="EG1266" s="60"/>
      <c r="EH1266" s="60"/>
      <c r="EI1266" s="60"/>
      <c r="EJ1266" s="60"/>
      <c r="EK1266" s="60"/>
      <c r="EL1266" s="60"/>
    </row>
    <row r="1267" spans="41:142" ht="15" x14ac:dyDescent="0.25">
      <c r="AO1267" s="60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 s="60"/>
      <c r="BD1267" s="60"/>
      <c r="BE1267" s="60"/>
      <c r="BF1267" s="60"/>
      <c r="BG1267" s="60"/>
      <c r="BH1267" s="60"/>
      <c r="BI1267" s="60"/>
      <c r="BJ1267" s="60"/>
      <c r="BK1267" s="60"/>
      <c r="BL1267" s="60"/>
      <c r="BM1267" s="60"/>
      <c r="BN1267" s="60"/>
      <c r="BO1267" s="60"/>
      <c r="BP1267" s="60"/>
      <c r="BQ1267" s="60"/>
      <c r="BR1267" s="60"/>
      <c r="BS1267" s="60"/>
      <c r="BT1267" s="60"/>
      <c r="BU1267" s="60"/>
      <c r="BV1267" s="60"/>
      <c r="BW1267" s="60"/>
      <c r="BX1267" s="60"/>
      <c r="BY1267" s="60"/>
      <c r="BZ1267" s="60"/>
      <c r="CA1267" s="60"/>
      <c r="CB1267" s="60"/>
      <c r="CC1267" s="60"/>
      <c r="CD1267" s="60"/>
      <c r="CE1267" s="60"/>
      <c r="CF1267" s="60"/>
      <c r="CG1267" s="60"/>
      <c r="CH1267" s="60"/>
      <c r="CI1267" s="60"/>
      <c r="CJ1267" s="60"/>
      <c r="CK1267" s="60"/>
      <c r="CL1267" s="60"/>
      <c r="CM1267" s="60"/>
      <c r="CN1267" s="60"/>
      <c r="CO1267" s="60"/>
      <c r="CP1267" s="60"/>
      <c r="CQ1267" s="60"/>
      <c r="CR1267" s="60"/>
      <c r="CS1267" s="60"/>
      <c r="CT1267" s="60"/>
      <c r="CU1267" s="60"/>
      <c r="CV1267" s="60"/>
      <c r="CW1267" s="60"/>
      <c r="CX1267" s="60"/>
      <c r="CY1267" s="60"/>
      <c r="CZ1267" s="60"/>
      <c r="DA1267" s="60"/>
      <c r="DB1267" s="60"/>
      <c r="DC1267" s="60"/>
      <c r="DD1267" s="60"/>
      <c r="DE1267" s="60"/>
      <c r="DF1267" s="60"/>
      <c r="DG1267" s="60"/>
      <c r="DH1267" s="60"/>
      <c r="DI1267" s="60"/>
      <c r="DJ1267" s="60"/>
      <c r="DK1267" s="60"/>
      <c r="DL1267" s="60"/>
      <c r="DM1267" s="60"/>
      <c r="DN1267" s="60"/>
      <c r="DO1267" s="60"/>
      <c r="DP1267" s="60"/>
      <c r="DQ1267" s="60"/>
      <c r="DR1267" s="60"/>
      <c r="DS1267" s="60"/>
      <c r="DT1267" s="60"/>
      <c r="DU1267" s="60"/>
      <c r="DV1267" s="60"/>
      <c r="DW1267" s="60"/>
      <c r="DX1267" s="60"/>
      <c r="DY1267" s="60"/>
      <c r="DZ1267" s="60"/>
      <c r="EA1267" s="60"/>
      <c r="EB1267" s="60"/>
      <c r="EC1267" s="60"/>
      <c r="ED1267" s="60"/>
      <c r="EE1267" s="60"/>
      <c r="EF1267" s="60"/>
      <c r="EG1267" s="60"/>
      <c r="EH1267" s="60"/>
      <c r="EI1267" s="60"/>
      <c r="EJ1267" s="60"/>
      <c r="EK1267" s="60"/>
      <c r="EL1267" s="60"/>
    </row>
    <row r="1268" spans="41:142" ht="15" x14ac:dyDescent="0.25">
      <c r="AO1268" s="60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 s="60"/>
      <c r="BD1268" s="60"/>
      <c r="BE1268" s="60"/>
      <c r="BF1268" s="60"/>
      <c r="BG1268" s="60"/>
      <c r="BH1268" s="60"/>
      <c r="BI1268" s="60"/>
      <c r="BJ1268" s="60"/>
      <c r="BK1268" s="60"/>
      <c r="BL1268" s="60"/>
      <c r="BM1268" s="60"/>
      <c r="BN1268" s="60"/>
      <c r="BO1268" s="60"/>
      <c r="BP1268" s="60"/>
      <c r="BQ1268" s="60"/>
      <c r="BR1268" s="60"/>
      <c r="BS1268" s="60"/>
      <c r="BT1268" s="60"/>
      <c r="BU1268" s="60"/>
      <c r="BV1268" s="60"/>
      <c r="BW1268" s="60"/>
      <c r="BX1268" s="60"/>
      <c r="BY1268" s="60"/>
      <c r="BZ1268" s="60"/>
      <c r="CA1268" s="60"/>
      <c r="CB1268" s="60"/>
      <c r="CC1268" s="60"/>
      <c r="CD1268" s="60"/>
      <c r="CE1268" s="60"/>
      <c r="CF1268" s="60"/>
      <c r="CG1268" s="60"/>
      <c r="CH1268" s="60"/>
      <c r="CI1268" s="60"/>
      <c r="CJ1268" s="60"/>
      <c r="CK1268" s="60"/>
      <c r="CL1268" s="60"/>
      <c r="CM1268" s="60"/>
      <c r="CN1268" s="60"/>
      <c r="CO1268" s="60"/>
      <c r="CP1268" s="60"/>
      <c r="CQ1268" s="60"/>
      <c r="CR1268" s="60"/>
      <c r="CS1268" s="60"/>
      <c r="CT1268" s="60"/>
      <c r="CU1268" s="60"/>
      <c r="CV1268" s="60"/>
      <c r="CW1268" s="60"/>
      <c r="CX1268" s="60"/>
      <c r="CY1268" s="60"/>
      <c r="CZ1268" s="60"/>
      <c r="DA1268" s="60"/>
      <c r="DB1268" s="60"/>
      <c r="DC1268" s="60"/>
      <c r="DD1268" s="60"/>
      <c r="DE1268" s="60"/>
      <c r="DF1268" s="60"/>
      <c r="DG1268" s="60"/>
      <c r="DH1268" s="60"/>
      <c r="DI1268" s="60"/>
      <c r="DJ1268" s="60"/>
      <c r="DK1268" s="60"/>
      <c r="DL1268" s="60"/>
      <c r="DM1268" s="60"/>
      <c r="DN1268" s="60"/>
      <c r="DO1268" s="60"/>
      <c r="DP1268" s="60"/>
      <c r="DQ1268" s="60"/>
      <c r="DR1268" s="60"/>
      <c r="DS1268" s="60"/>
      <c r="DT1268" s="60"/>
      <c r="DU1268" s="60"/>
      <c r="DV1268" s="60"/>
      <c r="DW1268" s="60"/>
      <c r="DX1268" s="60"/>
      <c r="DY1268" s="60"/>
      <c r="DZ1268" s="60"/>
      <c r="EA1268" s="60"/>
      <c r="EB1268" s="60"/>
      <c r="EC1268" s="60"/>
      <c r="ED1268" s="60"/>
      <c r="EE1268" s="60"/>
      <c r="EF1268" s="60"/>
      <c r="EG1268" s="60"/>
      <c r="EH1268" s="60"/>
      <c r="EI1268" s="60"/>
      <c r="EJ1268" s="60"/>
      <c r="EK1268" s="60"/>
      <c r="EL1268" s="60"/>
    </row>
    <row r="1269" spans="41:142" ht="15" x14ac:dyDescent="0.25">
      <c r="AO1269" s="60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 s="60"/>
      <c r="BD1269" s="60"/>
      <c r="BE1269" s="60"/>
      <c r="BF1269" s="60"/>
      <c r="BG1269" s="60"/>
      <c r="BH1269" s="60"/>
      <c r="BI1269" s="60"/>
      <c r="BJ1269" s="60"/>
      <c r="BK1269" s="60"/>
      <c r="BL1269" s="60"/>
      <c r="BM1269" s="60"/>
      <c r="BN1269" s="60"/>
      <c r="BO1269" s="60"/>
      <c r="BP1269" s="60"/>
      <c r="BQ1269" s="60"/>
      <c r="BR1269" s="60"/>
      <c r="BS1269" s="60"/>
      <c r="BT1269" s="60"/>
      <c r="BU1269" s="60"/>
      <c r="BV1269" s="60"/>
      <c r="BW1269" s="60"/>
      <c r="BX1269" s="60"/>
      <c r="BY1269" s="60"/>
      <c r="BZ1269" s="60"/>
      <c r="CA1269" s="60"/>
      <c r="CB1269" s="60"/>
      <c r="CC1269" s="60"/>
      <c r="CD1269" s="60"/>
      <c r="CE1269" s="60"/>
      <c r="CF1269" s="60"/>
      <c r="CG1269" s="60"/>
      <c r="CH1269" s="60"/>
      <c r="CI1269" s="60"/>
      <c r="CJ1269" s="60"/>
      <c r="CK1269" s="60"/>
      <c r="CL1269" s="60"/>
      <c r="CM1269" s="60"/>
      <c r="CN1269" s="60"/>
      <c r="CO1269" s="60"/>
      <c r="CP1269" s="60"/>
      <c r="CQ1269" s="60"/>
      <c r="CR1269" s="60"/>
      <c r="CS1269" s="60"/>
      <c r="CT1269" s="60"/>
      <c r="CU1269" s="60"/>
      <c r="CV1269" s="60"/>
      <c r="CW1269" s="60"/>
      <c r="CX1269" s="60"/>
      <c r="CY1269" s="60"/>
      <c r="CZ1269" s="60"/>
      <c r="DA1269" s="60"/>
      <c r="DB1269" s="60"/>
      <c r="DC1269" s="60"/>
      <c r="DD1269" s="60"/>
      <c r="DE1269" s="60"/>
      <c r="DF1269" s="60"/>
      <c r="DG1269" s="60"/>
      <c r="DH1269" s="60"/>
      <c r="DI1269" s="60"/>
      <c r="DJ1269" s="60"/>
      <c r="DK1269" s="60"/>
      <c r="DL1269" s="60"/>
      <c r="DM1269" s="60"/>
      <c r="DN1269" s="60"/>
      <c r="DO1269" s="60"/>
      <c r="DP1269" s="60"/>
      <c r="DQ1269" s="60"/>
      <c r="DR1269" s="60"/>
      <c r="DS1269" s="60"/>
      <c r="DT1269" s="60"/>
      <c r="DU1269" s="60"/>
      <c r="DV1269" s="60"/>
      <c r="DW1269" s="60"/>
      <c r="DX1269" s="60"/>
      <c r="DY1269" s="60"/>
      <c r="DZ1269" s="60"/>
      <c r="EA1269" s="60"/>
      <c r="EB1269" s="60"/>
      <c r="EC1269" s="60"/>
      <c r="ED1269" s="60"/>
      <c r="EE1269" s="60"/>
      <c r="EF1269" s="60"/>
      <c r="EG1269" s="60"/>
      <c r="EH1269" s="60"/>
      <c r="EI1269" s="60"/>
      <c r="EJ1269" s="60"/>
      <c r="EK1269" s="60"/>
      <c r="EL1269" s="60"/>
    </row>
    <row r="1270" spans="41:142" ht="15" x14ac:dyDescent="0.25">
      <c r="AO1270" s="6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 s="60"/>
      <c r="BD1270" s="60"/>
      <c r="BE1270" s="60"/>
      <c r="BF1270" s="60"/>
      <c r="BG1270" s="60"/>
      <c r="BH1270" s="60"/>
      <c r="BI1270" s="60"/>
      <c r="BJ1270" s="60"/>
      <c r="BK1270" s="60"/>
      <c r="BL1270" s="60"/>
      <c r="BM1270" s="60"/>
      <c r="BN1270" s="60"/>
      <c r="BO1270" s="60"/>
      <c r="BP1270" s="60"/>
      <c r="BQ1270" s="60"/>
      <c r="BR1270" s="60"/>
      <c r="BS1270" s="60"/>
      <c r="BT1270" s="60"/>
      <c r="BU1270" s="60"/>
      <c r="BV1270" s="60"/>
      <c r="BW1270" s="60"/>
      <c r="BX1270" s="60"/>
      <c r="BY1270" s="60"/>
      <c r="BZ1270" s="60"/>
      <c r="CA1270" s="60"/>
      <c r="CB1270" s="60"/>
      <c r="CC1270" s="60"/>
      <c r="CD1270" s="60"/>
      <c r="CE1270" s="60"/>
      <c r="CF1270" s="60"/>
      <c r="CG1270" s="60"/>
      <c r="CH1270" s="60"/>
      <c r="CI1270" s="60"/>
      <c r="CJ1270" s="60"/>
      <c r="CK1270" s="60"/>
      <c r="CL1270" s="60"/>
      <c r="CM1270" s="60"/>
      <c r="CN1270" s="60"/>
      <c r="CO1270" s="60"/>
      <c r="CP1270" s="60"/>
      <c r="CQ1270" s="60"/>
      <c r="CR1270" s="60"/>
      <c r="CS1270" s="60"/>
      <c r="CT1270" s="60"/>
      <c r="CU1270" s="60"/>
      <c r="CV1270" s="60"/>
      <c r="CW1270" s="60"/>
      <c r="CX1270" s="60"/>
      <c r="CY1270" s="60"/>
      <c r="CZ1270" s="60"/>
      <c r="DA1270" s="60"/>
      <c r="DB1270" s="60"/>
      <c r="DC1270" s="60"/>
      <c r="DD1270" s="60"/>
      <c r="DE1270" s="60"/>
      <c r="DF1270" s="60"/>
      <c r="DG1270" s="60"/>
      <c r="DH1270" s="60"/>
      <c r="DI1270" s="60"/>
      <c r="DJ1270" s="60"/>
      <c r="DK1270" s="60"/>
      <c r="DL1270" s="60"/>
      <c r="DM1270" s="60"/>
      <c r="DN1270" s="60"/>
      <c r="DO1270" s="60"/>
      <c r="DP1270" s="60"/>
      <c r="DQ1270" s="60"/>
      <c r="DR1270" s="60"/>
      <c r="DS1270" s="60"/>
      <c r="DT1270" s="60"/>
      <c r="DU1270" s="60"/>
      <c r="DV1270" s="60"/>
      <c r="DW1270" s="60"/>
      <c r="DX1270" s="60"/>
      <c r="DY1270" s="60"/>
      <c r="DZ1270" s="60"/>
      <c r="EA1270" s="60"/>
      <c r="EB1270" s="60"/>
      <c r="EC1270" s="60"/>
      <c r="ED1270" s="60"/>
      <c r="EE1270" s="60"/>
      <c r="EF1270" s="60"/>
      <c r="EG1270" s="60"/>
      <c r="EH1270" s="60"/>
      <c r="EI1270" s="60"/>
      <c r="EJ1270" s="60"/>
      <c r="EK1270" s="60"/>
      <c r="EL1270" s="60"/>
    </row>
    <row r="1271" spans="41:142" ht="15" x14ac:dyDescent="0.25">
      <c r="AO1271" s="60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 s="60"/>
      <c r="BD1271" s="60"/>
      <c r="BE1271" s="60"/>
      <c r="BF1271" s="60"/>
      <c r="BG1271" s="60"/>
      <c r="BH1271" s="60"/>
      <c r="BI1271" s="60"/>
      <c r="BJ1271" s="60"/>
      <c r="BK1271" s="60"/>
      <c r="BL1271" s="60"/>
      <c r="BM1271" s="60"/>
      <c r="BN1271" s="60"/>
      <c r="BO1271" s="60"/>
      <c r="BP1271" s="60"/>
      <c r="BQ1271" s="60"/>
      <c r="BR1271" s="60"/>
      <c r="BS1271" s="60"/>
      <c r="BT1271" s="60"/>
      <c r="BU1271" s="60"/>
      <c r="BV1271" s="60"/>
      <c r="BW1271" s="60"/>
      <c r="BX1271" s="60"/>
      <c r="BY1271" s="60"/>
      <c r="BZ1271" s="60"/>
      <c r="CA1271" s="60"/>
      <c r="CB1271" s="60"/>
      <c r="CC1271" s="60"/>
      <c r="CD1271" s="60"/>
      <c r="CE1271" s="60"/>
      <c r="CF1271" s="60"/>
      <c r="CG1271" s="60"/>
      <c r="CH1271" s="60"/>
      <c r="CI1271" s="60"/>
      <c r="CJ1271" s="60"/>
      <c r="CK1271" s="60"/>
      <c r="CL1271" s="60"/>
      <c r="CM1271" s="60"/>
      <c r="CN1271" s="60"/>
      <c r="CO1271" s="60"/>
      <c r="CP1271" s="60"/>
      <c r="CQ1271" s="60"/>
      <c r="CR1271" s="60"/>
      <c r="CS1271" s="60"/>
      <c r="CT1271" s="60"/>
      <c r="CU1271" s="60"/>
      <c r="CV1271" s="60"/>
      <c r="CW1271" s="60"/>
      <c r="CX1271" s="60"/>
      <c r="CY1271" s="60"/>
      <c r="CZ1271" s="60"/>
      <c r="DA1271" s="60"/>
      <c r="DB1271" s="60"/>
      <c r="DC1271" s="60"/>
      <c r="DD1271" s="60"/>
      <c r="DE1271" s="60"/>
      <c r="DF1271" s="60"/>
      <c r="DG1271" s="60"/>
      <c r="DH1271" s="60"/>
      <c r="DI1271" s="60"/>
      <c r="DJ1271" s="60"/>
      <c r="DK1271" s="60"/>
      <c r="DL1271" s="60"/>
      <c r="DM1271" s="60"/>
      <c r="DN1271" s="60"/>
      <c r="DO1271" s="60"/>
      <c r="DP1271" s="60"/>
      <c r="DQ1271" s="60"/>
      <c r="DR1271" s="60"/>
      <c r="DS1271" s="60"/>
      <c r="DT1271" s="60"/>
      <c r="DU1271" s="60"/>
      <c r="DV1271" s="60"/>
      <c r="DW1271" s="60"/>
      <c r="DX1271" s="60"/>
      <c r="DY1271" s="60"/>
      <c r="DZ1271" s="60"/>
      <c r="EA1271" s="60"/>
      <c r="EB1271" s="60"/>
      <c r="EC1271" s="60"/>
      <c r="ED1271" s="60"/>
      <c r="EE1271" s="60"/>
      <c r="EF1271" s="60"/>
      <c r="EG1271" s="60"/>
      <c r="EH1271" s="60"/>
      <c r="EI1271" s="60"/>
      <c r="EJ1271" s="60"/>
      <c r="EK1271" s="60"/>
      <c r="EL1271" s="60"/>
    </row>
    <row r="1272" spans="41:142" ht="15" x14ac:dyDescent="0.25">
      <c r="AO1272" s="60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 s="60"/>
      <c r="BD1272" s="60"/>
      <c r="BE1272" s="60"/>
      <c r="BF1272" s="60"/>
      <c r="BG1272" s="60"/>
      <c r="BH1272" s="60"/>
      <c r="BI1272" s="60"/>
      <c r="BJ1272" s="60"/>
      <c r="BK1272" s="60"/>
      <c r="BL1272" s="60"/>
      <c r="BM1272" s="60"/>
      <c r="BN1272" s="60"/>
      <c r="BO1272" s="60"/>
      <c r="BP1272" s="60"/>
      <c r="BQ1272" s="60"/>
      <c r="BR1272" s="60"/>
      <c r="BS1272" s="60"/>
      <c r="BT1272" s="60"/>
      <c r="BU1272" s="60"/>
      <c r="BV1272" s="60"/>
      <c r="BW1272" s="60"/>
      <c r="BX1272" s="60"/>
      <c r="BY1272" s="60"/>
      <c r="BZ1272" s="60"/>
      <c r="CA1272" s="60"/>
      <c r="CB1272" s="60"/>
      <c r="CC1272" s="60"/>
      <c r="CD1272" s="60"/>
      <c r="CE1272" s="60"/>
      <c r="CF1272" s="60"/>
      <c r="CG1272" s="60"/>
      <c r="CH1272" s="60"/>
      <c r="CI1272" s="60"/>
      <c r="CJ1272" s="60"/>
      <c r="CK1272" s="60"/>
      <c r="CL1272" s="60"/>
      <c r="CM1272" s="60"/>
      <c r="CN1272" s="60"/>
      <c r="CO1272" s="60"/>
      <c r="CP1272" s="60"/>
      <c r="CQ1272" s="60"/>
      <c r="CR1272" s="60"/>
      <c r="CS1272" s="60"/>
      <c r="CT1272" s="60"/>
      <c r="CU1272" s="60"/>
      <c r="CV1272" s="60"/>
      <c r="CW1272" s="60"/>
      <c r="CX1272" s="60"/>
      <c r="CY1272" s="60"/>
      <c r="CZ1272" s="60"/>
      <c r="DA1272" s="60"/>
      <c r="DB1272" s="60"/>
      <c r="DC1272" s="60"/>
      <c r="DD1272" s="60"/>
      <c r="DE1272" s="60"/>
      <c r="DF1272" s="60"/>
      <c r="DG1272" s="60"/>
      <c r="DH1272" s="60"/>
      <c r="DI1272" s="60"/>
      <c r="DJ1272" s="60"/>
      <c r="DK1272" s="60"/>
      <c r="DL1272" s="60"/>
      <c r="DM1272" s="60"/>
      <c r="DN1272" s="60"/>
      <c r="DO1272" s="60"/>
      <c r="DP1272" s="60"/>
      <c r="DQ1272" s="60"/>
      <c r="DR1272" s="60"/>
      <c r="DS1272" s="60"/>
      <c r="DT1272" s="60"/>
      <c r="DU1272" s="60"/>
      <c r="DV1272" s="60"/>
      <c r="DW1272" s="60"/>
      <c r="DX1272" s="60"/>
      <c r="DY1272" s="60"/>
      <c r="DZ1272" s="60"/>
      <c r="EA1272" s="60"/>
      <c r="EB1272" s="60"/>
      <c r="EC1272" s="60"/>
      <c r="ED1272" s="60"/>
      <c r="EE1272" s="60"/>
      <c r="EF1272" s="60"/>
      <c r="EG1272" s="60"/>
      <c r="EH1272" s="60"/>
      <c r="EI1272" s="60"/>
      <c r="EJ1272" s="60"/>
      <c r="EK1272" s="60"/>
      <c r="EL1272" s="60"/>
    </row>
    <row r="1273" spans="41:142" ht="15" x14ac:dyDescent="0.25">
      <c r="AO1273" s="60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 s="60"/>
      <c r="BD1273" s="60"/>
      <c r="BE1273" s="60"/>
      <c r="BF1273" s="60"/>
      <c r="BG1273" s="60"/>
      <c r="BH1273" s="60"/>
      <c r="BI1273" s="60"/>
      <c r="BJ1273" s="60"/>
      <c r="BK1273" s="60"/>
      <c r="BL1273" s="60"/>
      <c r="BM1273" s="60"/>
      <c r="BN1273" s="60"/>
      <c r="BO1273" s="60"/>
      <c r="BP1273" s="60"/>
      <c r="BQ1273" s="60"/>
      <c r="BR1273" s="60"/>
      <c r="BS1273" s="60"/>
      <c r="BT1273" s="60"/>
      <c r="BU1273" s="60"/>
      <c r="BV1273" s="60"/>
      <c r="BW1273" s="60"/>
      <c r="BX1273" s="60"/>
      <c r="BY1273" s="60"/>
      <c r="BZ1273" s="60"/>
      <c r="CA1273" s="60"/>
      <c r="CB1273" s="60"/>
      <c r="CC1273" s="60"/>
      <c r="CD1273" s="60"/>
      <c r="CE1273" s="60"/>
      <c r="CF1273" s="60"/>
      <c r="CG1273" s="60"/>
      <c r="CH1273" s="60"/>
      <c r="CI1273" s="60"/>
      <c r="CJ1273" s="60"/>
      <c r="CK1273" s="60"/>
      <c r="CL1273" s="60"/>
      <c r="CM1273" s="60"/>
      <c r="CN1273" s="60"/>
      <c r="CO1273" s="60"/>
      <c r="CP1273" s="60"/>
      <c r="CQ1273" s="60"/>
      <c r="CR1273" s="60"/>
      <c r="CS1273" s="60"/>
      <c r="CT1273" s="60"/>
      <c r="CU1273" s="60"/>
      <c r="CV1273" s="60"/>
      <c r="CW1273" s="60"/>
      <c r="CX1273" s="60"/>
      <c r="CY1273" s="60"/>
      <c r="CZ1273" s="60"/>
      <c r="DA1273" s="60"/>
      <c r="DB1273" s="60"/>
      <c r="DC1273" s="60"/>
      <c r="DD1273" s="60"/>
      <c r="DE1273" s="60"/>
      <c r="DF1273" s="60"/>
      <c r="DG1273" s="60"/>
      <c r="DH1273" s="60"/>
      <c r="DI1273" s="60"/>
      <c r="DJ1273" s="60"/>
      <c r="DK1273" s="60"/>
      <c r="DL1273" s="60"/>
      <c r="DM1273" s="60"/>
      <c r="DN1273" s="60"/>
      <c r="DO1273" s="60"/>
      <c r="DP1273" s="60"/>
      <c r="DQ1273" s="60"/>
      <c r="DR1273" s="60"/>
      <c r="DS1273" s="60"/>
      <c r="DT1273" s="60"/>
      <c r="DU1273" s="60"/>
      <c r="DV1273" s="60"/>
      <c r="DW1273" s="60"/>
      <c r="DX1273" s="60"/>
      <c r="DY1273" s="60"/>
      <c r="DZ1273" s="60"/>
      <c r="EA1273" s="60"/>
      <c r="EB1273" s="60"/>
      <c r="EC1273" s="60"/>
      <c r="ED1273" s="60"/>
      <c r="EE1273" s="60"/>
      <c r="EF1273" s="60"/>
      <c r="EG1273" s="60"/>
      <c r="EH1273" s="60"/>
      <c r="EI1273" s="60"/>
      <c r="EJ1273" s="60"/>
      <c r="EK1273" s="60"/>
      <c r="EL1273" s="60"/>
    </row>
    <row r="1274" spans="41:142" ht="15" x14ac:dyDescent="0.25">
      <c r="AO1274" s="60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 s="60"/>
      <c r="BD1274" s="60"/>
      <c r="BE1274" s="60"/>
      <c r="BF1274" s="60"/>
      <c r="BG1274" s="60"/>
      <c r="BH1274" s="60"/>
      <c r="BI1274" s="60"/>
      <c r="BJ1274" s="60"/>
      <c r="BK1274" s="60"/>
      <c r="BL1274" s="60"/>
      <c r="BM1274" s="60"/>
      <c r="BN1274" s="60"/>
      <c r="BO1274" s="60"/>
      <c r="BP1274" s="60"/>
      <c r="BQ1274" s="60"/>
      <c r="BR1274" s="60"/>
      <c r="BS1274" s="60"/>
      <c r="BT1274" s="60"/>
      <c r="BU1274" s="60"/>
      <c r="BV1274" s="60"/>
      <c r="BW1274" s="60"/>
      <c r="BX1274" s="60"/>
      <c r="BY1274" s="60"/>
      <c r="BZ1274" s="60"/>
      <c r="CA1274" s="60"/>
      <c r="CB1274" s="60"/>
      <c r="CC1274" s="60"/>
      <c r="CD1274" s="60"/>
      <c r="CE1274" s="60"/>
      <c r="CF1274" s="60"/>
      <c r="CG1274" s="60"/>
      <c r="CH1274" s="60"/>
      <c r="CI1274" s="60"/>
      <c r="CJ1274" s="60"/>
      <c r="CK1274" s="60"/>
      <c r="CL1274" s="60"/>
      <c r="CM1274" s="60"/>
      <c r="CN1274" s="60"/>
      <c r="CO1274" s="60"/>
      <c r="CP1274" s="60"/>
      <c r="CQ1274" s="60"/>
      <c r="CR1274" s="60"/>
      <c r="CS1274" s="60"/>
      <c r="CT1274" s="60"/>
      <c r="CU1274" s="60"/>
      <c r="CV1274" s="60"/>
      <c r="CW1274" s="60"/>
      <c r="CX1274" s="60"/>
      <c r="CY1274" s="60"/>
      <c r="CZ1274" s="60"/>
      <c r="DA1274" s="60"/>
      <c r="DB1274" s="60"/>
      <c r="DC1274" s="60"/>
      <c r="DD1274" s="60"/>
      <c r="DE1274" s="60"/>
      <c r="DF1274" s="60"/>
      <c r="DG1274" s="60"/>
      <c r="DH1274" s="60"/>
      <c r="DI1274" s="60"/>
      <c r="DJ1274" s="60"/>
      <c r="DK1274" s="60"/>
      <c r="DL1274" s="60"/>
      <c r="DM1274" s="60"/>
      <c r="DN1274" s="60"/>
      <c r="DO1274" s="60"/>
      <c r="DP1274" s="60"/>
      <c r="DQ1274" s="60"/>
      <c r="DR1274" s="60"/>
      <c r="DS1274" s="60"/>
      <c r="DT1274" s="60"/>
      <c r="DU1274" s="60"/>
      <c r="DV1274" s="60"/>
      <c r="DW1274" s="60"/>
      <c r="DX1274" s="60"/>
      <c r="DY1274" s="60"/>
      <c r="DZ1274" s="60"/>
      <c r="EA1274" s="60"/>
      <c r="EB1274" s="60"/>
      <c r="EC1274" s="60"/>
      <c r="ED1274" s="60"/>
      <c r="EE1274" s="60"/>
      <c r="EF1274" s="60"/>
      <c r="EG1274" s="60"/>
      <c r="EH1274" s="60"/>
      <c r="EI1274" s="60"/>
      <c r="EJ1274" s="60"/>
      <c r="EK1274" s="60"/>
      <c r="EL1274" s="60"/>
    </row>
    <row r="1275" spans="41:142" ht="15" x14ac:dyDescent="0.25">
      <c r="AO1275" s="60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 s="60"/>
      <c r="BD1275" s="60"/>
      <c r="BE1275" s="60"/>
      <c r="BF1275" s="60"/>
      <c r="BG1275" s="60"/>
      <c r="BH1275" s="60"/>
      <c r="BI1275" s="60"/>
      <c r="BJ1275" s="60"/>
      <c r="BK1275" s="60"/>
      <c r="BL1275" s="60"/>
      <c r="BM1275" s="60"/>
      <c r="BN1275" s="60"/>
      <c r="BO1275" s="60"/>
      <c r="BP1275" s="60"/>
      <c r="BQ1275" s="60"/>
      <c r="BR1275" s="60"/>
      <c r="BS1275" s="60"/>
      <c r="BT1275" s="60"/>
      <c r="BU1275" s="60"/>
      <c r="BV1275" s="60"/>
      <c r="BW1275" s="60"/>
      <c r="BX1275" s="60"/>
      <c r="BY1275" s="60"/>
      <c r="BZ1275" s="60"/>
      <c r="CA1275" s="60"/>
      <c r="CB1275" s="60"/>
      <c r="CC1275" s="60"/>
      <c r="CD1275" s="60"/>
      <c r="CE1275" s="60"/>
      <c r="CF1275" s="60"/>
      <c r="CG1275" s="60"/>
      <c r="CH1275" s="60"/>
      <c r="CI1275" s="60"/>
      <c r="CJ1275" s="60"/>
      <c r="CK1275" s="60"/>
      <c r="CL1275" s="60"/>
      <c r="CM1275" s="60"/>
      <c r="CN1275" s="60"/>
      <c r="CO1275" s="60"/>
      <c r="CP1275" s="60"/>
      <c r="CQ1275" s="60"/>
      <c r="CR1275" s="60"/>
      <c r="CS1275" s="60"/>
      <c r="CT1275" s="60"/>
      <c r="CU1275" s="60"/>
      <c r="CV1275" s="60"/>
      <c r="CW1275" s="60"/>
      <c r="CX1275" s="60"/>
      <c r="CY1275" s="60"/>
      <c r="CZ1275" s="60"/>
      <c r="DA1275" s="60"/>
      <c r="DB1275" s="60"/>
      <c r="DC1275" s="60"/>
      <c r="DD1275" s="60"/>
      <c r="DE1275" s="60"/>
      <c r="DF1275" s="60"/>
      <c r="DG1275" s="60"/>
      <c r="DH1275" s="60"/>
      <c r="DI1275" s="60"/>
      <c r="DJ1275" s="60"/>
      <c r="DK1275" s="60"/>
      <c r="DL1275" s="60"/>
      <c r="DM1275" s="60"/>
      <c r="DN1275" s="60"/>
      <c r="DO1275" s="60"/>
      <c r="DP1275" s="60"/>
      <c r="DQ1275" s="60"/>
      <c r="DR1275" s="60"/>
      <c r="DS1275" s="60"/>
      <c r="DT1275" s="60"/>
      <c r="DU1275" s="60"/>
      <c r="DV1275" s="60"/>
      <c r="DW1275" s="60"/>
      <c r="DX1275" s="60"/>
      <c r="DY1275" s="60"/>
      <c r="DZ1275" s="60"/>
      <c r="EA1275" s="60"/>
      <c r="EB1275" s="60"/>
      <c r="EC1275" s="60"/>
      <c r="ED1275" s="60"/>
      <c r="EE1275" s="60"/>
      <c r="EF1275" s="60"/>
      <c r="EG1275" s="60"/>
      <c r="EH1275" s="60"/>
      <c r="EI1275" s="60"/>
      <c r="EJ1275" s="60"/>
      <c r="EK1275" s="60"/>
      <c r="EL1275" s="60"/>
    </row>
    <row r="1276" spans="41:142" ht="15" x14ac:dyDescent="0.25">
      <c r="AO1276" s="60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 s="60"/>
      <c r="BD1276" s="60"/>
      <c r="BE1276" s="60"/>
      <c r="BF1276" s="60"/>
      <c r="BG1276" s="60"/>
      <c r="BH1276" s="60"/>
      <c r="BI1276" s="60"/>
      <c r="BJ1276" s="60"/>
      <c r="BK1276" s="60"/>
      <c r="BL1276" s="60"/>
      <c r="BM1276" s="60"/>
      <c r="BN1276" s="60"/>
      <c r="BO1276" s="60"/>
      <c r="BP1276" s="60"/>
      <c r="BQ1276" s="60"/>
      <c r="BR1276" s="60"/>
      <c r="BS1276" s="60"/>
      <c r="BT1276" s="60"/>
      <c r="BU1276" s="60"/>
      <c r="BV1276" s="60"/>
      <c r="BW1276" s="60"/>
      <c r="BX1276" s="60"/>
      <c r="BY1276" s="60"/>
      <c r="BZ1276" s="60"/>
      <c r="CA1276" s="60"/>
      <c r="CB1276" s="60"/>
      <c r="CC1276" s="60"/>
      <c r="CD1276" s="60"/>
      <c r="CE1276" s="60"/>
      <c r="CF1276" s="60"/>
      <c r="CG1276" s="60"/>
      <c r="CH1276" s="60"/>
      <c r="CI1276" s="60"/>
      <c r="CJ1276" s="60"/>
      <c r="CK1276" s="60"/>
      <c r="CL1276" s="60"/>
      <c r="CM1276" s="60"/>
      <c r="CN1276" s="60"/>
      <c r="CO1276" s="60"/>
      <c r="CP1276" s="60"/>
      <c r="CQ1276" s="60"/>
      <c r="CR1276" s="60"/>
      <c r="CS1276" s="60"/>
      <c r="CT1276" s="60"/>
      <c r="CU1276" s="60"/>
      <c r="CV1276" s="60"/>
      <c r="CW1276" s="60"/>
      <c r="CX1276" s="60"/>
      <c r="CY1276" s="60"/>
      <c r="CZ1276" s="60"/>
      <c r="DA1276" s="60"/>
      <c r="DB1276" s="60"/>
      <c r="DC1276" s="60"/>
      <c r="DD1276" s="60"/>
      <c r="DE1276" s="60"/>
      <c r="DF1276" s="60"/>
      <c r="DG1276" s="60"/>
      <c r="DH1276" s="60"/>
      <c r="DI1276" s="60"/>
      <c r="DJ1276" s="60"/>
      <c r="DK1276" s="60"/>
      <c r="DL1276" s="60"/>
      <c r="DM1276" s="60"/>
      <c r="DN1276" s="60"/>
      <c r="DO1276" s="60"/>
      <c r="DP1276" s="60"/>
      <c r="DQ1276" s="60"/>
      <c r="DR1276" s="60"/>
      <c r="DS1276" s="60"/>
      <c r="DT1276" s="60"/>
      <c r="DU1276" s="60"/>
      <c r="DV1276" s="60"/>
      <c r="DW1276" s="60"/>
      <c r="DX1276" s="60"/>
      <c r="DY1276" s="60"/>
      <c r="DZ1276" s="60"/>
      <c r="EA1276" s="60"/>
      <c r="EB1276" s="60"/>
      <c r="EC1276" s="60"/>
      <c r="ED1276" s="60"/>
      <c r="EE1276" s="60"/>
      <c r="EF1276" s="60"/>
      <c r="EG1276" s="60"/>
      <c r="EH1276" s="60"/>
      <c r="EI1276" s="60"/>
      <c r="EJ1276" s="60"/>
      <c r="EK1276" s="60"/>
      <c r="EL1276" s="60"/>
    </row>
    <row r="1277" spans="41:142" ht="15" x14ac:dyDescent="0.25">
      <c r="AO1277" s="60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 s="60"/>
      <c r="BD1277" s="60"/>
      <c r="BE1277" s="60"/>
      <c r="BF1277" s="60"/>
      <c r="BG1277" s="60"/>
      <c r="BH1277" s="60"/>
      <c r="BI1277" s="60"/>
      <c r="BJ1277" s="60"/>
      <c r="BK1277" s="60"/>
      <c r="BL1277" s="60"/>
      <c r="BM1277" s="60"/>
      <c r="BN1277" s="60"/>
      <c r="BO1277" s="60"/>
      <c r="BP1277" s="60"/>
      <c r="BQ1277" s="60"/>
      <c r="BR1277" s="60"/>
      <c r="BS1277" s="60"/>
      <c r="BT1277" s="60"/>
      <c r="BU1277" s="60"/>
      <c r="BV1277" s="60"/>
      <c r="BW1277" s="60"/>
      <c r="BX1277" s="60"/>
      <c r="BY1277" s="60"/>
      <c r="BZ1277" s="60"/>
      <c r="CA1277" s="60"/>
      <c r="CB1277" s="60"/>
      <c r="CC1277" s="60"/>
      <c r="CD1277" s="60"/>
      <c r="CE1277" s="60"/>
      <c r="CF1277" s="60"/>
      <c r="CG1277" s="60"/>
      <c r="CH1277" s="60"/>
      <c r="CI1277" s="60"/>
      <c r="CJ1277" s="60"/>
      <c r="CK1277" s="60"/>
      <c r="CL1277" s="60"/>
      <c r="CM1277" s="60"/>
      <c r="CN1277" s="60"/>
      <c r="CO1277" s="60"/>
      <c r="CP1277" s="60"/>
      <c r="CQ1277" s="60"/>
      <c r="CR1277" s="60"/>
      <c r="CS1277" s="60"/>
      <c r="CT1277" s="60"/>
      <c r="CU1277" s="60"/>
      <c r="CV1277" s="60"/>
      <c r="CW1277" s="60"/>
      <c r="CX1277" s="60"/>
      <c r="CY1277" s="60"/>
      <c r="CZ1277" s="60"/>
      <c r="DA1277" s="60"/>
      <c r="DB1277" s="60"/>
      <c r="DC1277" s="60"/>
      <c r="DD1277" s="60"/>
      <c r="DE1277" s="60"/>
      <c r="DF1277" s="60"/>
      <c r="DG1277" s="60"/>
      <c r="DH1277" s="60"/>
      <c r="DI1277" s="60"/>
      <c r="DJ1277" s="60"/>
      <c r="DK1277" s="60"/>
      <c r="DL1277" s="60"/>
      <c r="DM1277" s="60"/>
      <c r="DN1277" s="60"/>
      <c r="DO1277" s="60"/>
      <c r="DP1277" s="60"/>
      <c r="DQ1277" s="60"/>
      <c r="DR1277" s="60"/>
      <c r="DS1277" s="60"/>
      <c r="DT1277" s="60"/>
      <c r="DU1277" s="60"/>
      <c r="DV1277" s="60"/>
      <c r="DW1277" s="60"/>
      <c r="DX1277" s="60"/>
      <c r="DY1277" s="60"/>
      <c r="DZ1277" s="60"/>
      <c r="EA1277" s="60"/>
      <c r="EB1277" s="60"/>
      <c r="EC1277" s="60"/>
      <c r="ED1277" s="60"/>
      <c r="EE1277" s="60"/>
      <c r="EF1277" s="60"/>
      <c r="EG1277" s="60"/>
      <c r="EH1277" s="60"/>
      <c r="EI1277" s="60"/>
      <c r="EJ1277" s="60"/>
      <c r="EK1277" s="60"/>
      <c r="EL1277" s="60"/>
    </row>
    <row r="1278" spans="41:142" ht="15" x14ac:dyDescent="0.25">
      <c r="AO1278" s="60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 s="60"/>
      <c r="BD1278" s="60"/>
      <c r="BE1278" s="60"/>
      <c r="BF1278" s="60"/>
      <c r="BG1278" s="60"/>
      <c r="BH1278" s="60"/>
      <c r="BI1278" s="60"/>
      <c r="BJ1278" s="60"/>
      <c r="BK1278" s="60"/>
      <c r="BL1278" s="60"/>
      <c r="BM1278" s="60"/>
      <c r="BN1278" s="60"/>
      <c r="BO1278" s="60"/>
      <c r="BP1278" s="60"/>
      <c r="BQ1278" s="60"/>
      <c r="BR1278" s="60"/>
      <c r="BS1278" s="60"/>
      <c r="BT1278" s="60"/>
      <c r="BU1278" s="60"/>
      <c r="BV1278" s="60"/>
      <c r="BW1278" s="60"/>
      <c r="BX1278" s="60"/>
      <c r="BY1278" s="60"/>
      <c r="BZ1278" s="60"/>
      <c r="CA1278" s="60"/>
      <c r="CB1278" s="60"/>
      <c r="CC1278" s="60"/>
      <c r="CD1278" s="60"/>
      <c r="CE1278" s="60"/>
      <c r="CF1278" s="60"/>
      <c r="CG1278" s="60"/>
      <c r="CH1278" s="60"/>
      <c r="CI1278" s="60"/>
      <c r="CJ1278" s="60"/>
      <c r="CK1278" s="60"/>
      <c r="CL1278" s="60"/>
      <c r="CM1278" s="60"/>
      <c r="CN1278" s="60"/>
      <c r="CO1278" s="60"/>
      <c r="CP1278" s="60"/>
      <c r="CQ1278" s="60"/>
      <c r="CR1278" s="60"/>
      <c r="CS1278" s="60"/>
      <c r="CT1278" s="60"/>
      <c r="CU1278" s="60"/>
      <c r="CV1278" s="60"/>
      <c r="CW1278" s="60"/>
      <c r="CX1278" s="60"/>
      <c r="CY1278" s="60"/>
      <c r="CZ1278" s="60"/>
      <c r="DA1278" s="60"/>
      <c r="DB1278" s="60"/>
      <c r="DC1278" s="60"/>
      <c r="DD1278" s="60"/>
      <c r="DE1278" s="60"/>
      <c r="DF1278" s="60"/>
      <c r="DG1278" s="60"/>
      <c r="DH1278" s="60"/>
      <c r="DI1278" s="60"/>
      <c r="DJ1278" s="60"/>
      <c r="DK1278" s="60"/>
      <c r="DL1278" s="60"/>
      <c r="DM1278" s="60"/>
      <c r="DN1278" s="60"/>
      <c r="DO1278" s="60"/>
      <c r="DP1278" s="60"/>
      <c r="DQ1278" s="60"/>
      <c r="DR1278" s="60"/>
      <c r="DS1278" s="60"/>
      <c r="DT1278" s="60"/>
      <c r="DU1278" s="60"/>
      <c r="DV1278" s="60"/>
      <c r="DW1278" s="60"/>
      <c r="DX1278" s="60"/>
      <c r="DY1278" s="60"/>
      <c r="DZ1278" s="60"/>
      <c r="EA1278" s="60"/>
      <c r="EB1278" s="60"/>
      <c r="EC1278" s="60"/>
      <c r="ED1278" s="60"/>
      <c r="EE1278" s="60"/>
      <c r="EF1278" s="60"/>
      <c r="EG1278" s="60"/>
      <c r="EH1278" s="60"/>
      <c r="EI1278" s="60"/>
      <c r="EJ1278" s="60"/>
      <c r="EK1278" s="60"/>
      <c r="EL1278" s="60"/>
    </row>
    <row r="1279" spans="41:142" ht="15" x14ac:dyDescent="0.25">
      <c r="AO1279" s="60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 s="60"/>
      <c r="BD1279" s="60"/>
      <c r="BE1279" s="60"/>
      <c r="BF1279" s="60"/>
      <c r="BG1279" s="60"/>
      <c r="BH1279" s="60"/>
      <c r="BI1279" s="60"/>
      <c r="BJ1279" s="60"/>
      <c r="BK1279" s="60"/>
      <c r="BL1279" s="60"/>
      <c r="BM1279" s="60"/>
      <c r="BN1279" s="60"/>
      <c r="BO1279" s="60"/>
      <c r="BP1279" s="60"/>
      <c r="BQ1279" s="60"/>
      <c r="BR1279" s="60"/>
      <c r="BS1279" s="60"/>
      <c r="BT1279" s="60"/>
      <c r="BU1279" s="60"/>
      <c r="BV1279" s="60"/>
      <c r="BW1279" s="60"/>
      <c r="BX1279" s="60"/>
      <c r="BY1279" s="60"/>
      <c r="BZ1279" s="60"/>
      <c r="CA1279" s="60"/>
      <c r="CB1279" s="60"/>
      <c r="CC1279" s="60"/>
      <c r="CD1279" s="60"/>
      <c r="CE1279" s="60"/>
      <c r="CF1279" s="60"/>
      <c r="CG1279" s="60"/>
      <c r="CH1279" s="60"/>
      <c r="CI1279" s="60"/>
      <c r="CJ1279" s="60"/>
      <c r="CK1279" s="60"/>
      <c r="CL1279" s="60"/>
      <c r="CM1279" s="60"/>
      <c r="CN1279" s="60"/>
      <c r="CO1279" s="60"/>
      <c r="CP1279" s="60"/>
      <c r="CQ1279" s="60"/>
      <c r="CR1279" s="60"/>
      <c r="CS1279" s="60"/>
      <c r="CT1279" s="60"/>
      <c r="CU1279" s="60"/>
      <c r="CV1279" s="60"/>
      <c r="CW1279" s="60"/>
      <c r="CX1279" s="60"/>
      <c r="CY1279" s="60"/>
      <c r="CZ1279" s="60"/>
      <c r="DA1279" s="60"/>
      <c r="DB1279" s="60"/>
      <c r="DC1279" s="60"/>
      <c r="DD1279" s="60"/>
      <c r="DE1279" s="60"/>
      <c r="DF1279" s="60"/>
      <c r="DG1279" s="60"/>
      <c r="DH1279" s="60"/>
      <c r="DI1279" s="60"/>
      <c r="DJ1279" s="60"/>
      <c r="DK1279" s="60"/>
      <c r="DL1279" s="60"/>
      <c r="DM1279" s="60"/>
      <c r="DN1279" s="60"/>
      <c r="DO1279" s="60"/>
      <c r="DP1279" s="60"/>
      <c r="DQ1279" s="60"/>
      <c r="DR1279" s="60"/>
      <c r="DS1279" s="60"/>
      <c r="DT1279" s="60"/>
      <c r="DU1279" s="60"/>
      <c r="DV1279" s="60"/>
      <c r="DW1279" s="60"/>
      <c r="DX1279" s="60"/>
      <c r="DY1279" s="60"/>
      <c r="DZ1279" s="60"/>
      <c r="EA1279" s="60"/>
      <c r="EB1279" s="60"/>
      <c r="EC1279" s="60"/>
      <c r="ED1279" s="60"/>
      <c r="EE1279" s="60"/>
      <c r="EF1279" s="60"/>
      <c r="EG1279" s="60"/>
      <c r="EH1279" s="60"/>
      <c r="EI1279" s="60"/>
      <c r="EJ1279" s="60"/>
      <c r="EK1279" s="60"/>
      <c r="EL1279" s="60"/>
    </row>
    <row r="1280" spans="41:142" ht="15" x14ac:dyDescent="0.25">
      <c r="AO1280" s="6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 s="60"/>
      <c r="BD1280" s="60"/>
      <c r="BE1280" s="60"/>
      <c r="BF1280" s="60"/>
      <c r="BG1280" s="60"/>
      <c r="BH1280" s="60"/>
      <c r="BI1280" s="60"/>
      <c r="BJ1280" s="60"/>
      <c r="BK1280" s="60"/>
      <c r="BL1280" s="60"/>
      <c r="BM1280" s="60"/>
      <c r="BN1280" s="60"/>
      <c r="BO1280" s="60"/>
      <c r="BP1280" s="60"/>
      <c r="BQ1280" s="60"/>
      <c r="BR1280" s="60"/>
      <c r="BS1280" s="60"/>
      <c r="BT1280" s="60"/>
      <c r="BU1280" s="60"/>
      <c r="BV1280" s="60"/>
      <c r="BW1280" s="60"/>
      <c r="BX1280" s="60"/>
      <c r="BY1280" s="60"/>
      <c r="BZ1280" s="60"/>
      <c r="CA1280" s="60"/>
      <c r="CB1280" s="60"/>
      <c r="CC1280" s="60"/>
      <c r="CD1280" s="60"/>
      <c r="CE1280" s="60"/>
      <c r="CF1280" s="60"/>
      <c r="CG1280" s="60"/>
      <c r="CH1280" s="60"/>
      <c r="CI1280" s="60"/>
      <c r="CJ1280" s="60"/>
      <c r="CK1280" s="60"/>
      <c r="CL1280" s="60"/>
      <c r="CM1280" s="60"/>
      <c r="CN1280" s="60"/>
      <c r="CO1280" s="60"/>
      <c r="CP1280" s="60"/>
      <c r="CQ1280" s="60"/>
      <c r="CR1280" s="60"/>
      <c r="CS1280" s="60"/>
      <c r="CT1280" s="60"/>
      <c r="CU1280" s="60"/>
      <c r="CV1280" s="60"/>
      <c r="CW1280" s="60"/>
      <c r="CX1280" s="60"/>
      <c r="CY1280" s="60"/>
      <c r="CZ1280" s="60"/>
      <c r="DA1280" s="60"/>
      <c r="DB1280" s="60"/>
      <c r="DC1280" s="60"/>
      <c r="DD1280" s="60"/>
      <c r="DE1280" s="60"/>
      <c r="DF1280" s="60"/>
      <c r="DG1280" s="60"/>
      <c r="DH1280" s="60"/>
      <c r="DI1280" s="60"/>
      <c r="DJ1280" s="60"/>
      <c r="DK1280" s="60"/>
      <c r="DL1280" s="60"/>
      <c r="DM1280" s="60"/>
      <c r="DN1280" s="60"/>
      <c r="DO1280" s="60"/>
      <c r="DP1280" s="60"/>
      <c r="DQ1280" s="60"/>
      <c r="DR1280" s="60"/>
      <c r="DS1280" s="60"/>
      <c r="DT1280" s="60"/>
      <c r="DU1280" s="60"/>
      <c r="DV1280" s="60"/>
      <c r="DW1280" s="60"/>
      <c r="DX1280" s="60"/>
      <c r="DY1280" s="60"/>
      <c r="DZ1280" s="60"/>
      <c r="EA1280" s="60"/>
      <c r="EB1280" s="60"/>
      <c r="EC1280" s="60"/>
      <c r="ED1280" s="60"/>
      <c r="EE1280" s="60"/>
      <c r="EF1280" s="60"/>
      <c r="EG1280" s="60"/>
      <c r="EH1280" s="60"/>
      <c r="EI1280" s="60"/>
      <c r="EJ1280" s="60"/>
      <c r="EK1280" s="60"/>
      <c r="EL1280" s="60"/>
    </row>
    <row r="1281" spans="41:142" ht="15" x14ac:dyDescent="0.25">
      <c r="AO1281" s="60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 s="60"/>
      <c r="BD1281" s="60"/>
      <c r="BE1281" s="60"/>
      <c r="BF1281" s="60"/>
      <c r="BG1281" s="60"/>
      <c r="BH1281" s="60"/>
      <c r="BI1281" s="60"/>
      <c r="BJ1281" s="60"/>
      <c r="BK1281" s="60"/>
      <c r="BL1281" s="60"/>
      <c r="BM1281" s="60"/>
      <c r="BN1281" s="60"/>
      <c r="BO1281" s="60"/>
      <c r="BP1281" s="60"/>
      <c r="BQ1281" s="60"/>
      <c r="BR1281" s="60"/>
      <c r="BS1281" s="60"/>
      <c r="BT1281" s="60"/>
      <c r="BU1281" s="60"/>
      <c r="BV1281" s="60"/>
      <c r="BW1281" s="60"/>
      <c r="BX1281" s="60"/>
      <c r="BY1281" s="60"/>
      <c r="BZ1281" s="60"/>
      <c r="CA1281" s="60"/>
      <c r="CB1281" s="60"/>
      <c r="CC1281" s="60"/>
      <c r="CD1281" s="60"/>
      <c r="CE1281" s="60"/>
      <c r="CF1281" s="60"/>
      <c r="CG1281" s="60"/>
      <c r="CH1281" s="60"/>
      <c r="CI1281" s="60"/>
      <c r="CJ1281" s="60"/>
      <c r="CK1281" s="60"/>
      <c r="CL1281" s="60"/>
      <c r="CM1281" s="60"/>
      <c r="CN1281" s="60"/>
      <c r="CO1281" s="60"/>
      <c r="CP1281" s="60"/>
      <c r="CQ1281" s="60"/>
      <c r="CR1281" s="60"/>
      <c r="CS1281" s="60"/>
      <c r="CT1281" s="60"/>
      <c r="CU1281" s="60"/>
      <c r="CV1281" s="60"/>
      <c r="CW1281" s="60"/>
      <c r="CX1281" s="60"/>
      <c r="CY1281" s="60"/>
      <c r="CZ1281" s="60"/>
      <c r="DA1281" s="60"/>
      <c r="DB1281" s="60"/>
      <c r="DC1281" s="60"/>
      <c r="DD1281" s="60"/>
      <c r="DE1281" s="60"/>
      <c r="DF1281" s="60"/>
      <c r="DG1281" s="60"/>
      <c r="DH1281" s="60"/>
      <c r="DI1281" s="60"/>
      <c r="DJ1281" s="60"/>
      <c r="DK1281" s="60"/>
      <c r="DL1281" s="60"/>
      <c r="DM1281" s="60"/>
      <c r="DN1281" s="60"/>
      <c r="DO1281" s="60"/>
      <c r="DP1281" s="60"/>
      <c r="DQ1281" s="60"/>
      <c r="DR1281" s="60"/>
      <c r="DS1281" s="60"/>
      <c r="DT1281" s="60"/>
      <c r="DU1281" s="60"/>
      <c r="DV1281" s="60"/>
      <c r="DW1281" s="60"/>
      <c r="DX1281" s="60"/>
      <c r="DY1281" s="60"/>
      <c r="DZ1281" s="60"/>
      <c r="EA1281" s="60"/>
      <c r="EB1281" s="60"/>
      <c r="EC1281" s="60"/>
      <c r="ED1281" s="60"/>
      <c r="EE1281" s="60"/>
      <c r="EF1281" s="60"/>
      <c r="EG1281" s="60"/>
      <c r="EH1281" s="60"/>
      <c r="EI1281" s="60"/>
      <c r="EJ1281" s="60"/>
      <c r="EK1281" s="60"/>
      <c r="EL1281" s="60"/>
    </row>
    <row r="1282" spans="41:142" ht="15" x14ac:dyDescent="0.25">
      <c r="AO1282" s="60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 s="60"/>
      <c r="BD1282" s="60"/>
      <c r="BE1282" s="60"/>
      <c r="BF1282" s="60"/>
      <c r="BG1282" s="60"/>
      <c r="BH1282" s="60"/>
      <c r="BI1282" s="60"/>
      <c r="BJ1282" s="60"/>
      <c r="BK1282" s="60"/>
      <c r="BL1282" s="60"/>
      <c r="BM1282" s="60"/>
      <c r="BN1282" s="60"/>
      <c r="BO1282" s="60"/>
      <c r="BP1282" s="60"/>
      <c r="BQ1282" s="60"/>
      <c r="BR1282" s="60"/>
      <c r="BS1282" s="60"/>
      <c r="BT1282" s="60"/>
      <c r="BU1282" s="60"/>
      <c r="BV1282" s="60"/>
      <c r="BW1282" s="60"/>
      <c r="BX1282" s="60"/>
      <c r="BY1282" s="60"/>
      <c r="BZ1282" s="60"/>
      <c r="CA1282" s="60"/>
      <c r="CB1282" s="60"/>
      <c r="CC1282" s="60"/>
      <c r="CD1282" s="60"/>
      <c r="CE1282" s="60"/>
      <c r="CF1282" s="60"/>
      <c r="CG1282" s="60"/>
      <c r="CH1282" s="60"/>
      <c r="CI1282" s="60"/>
      <c r="CJ1282" s="60"/>
      <c r="CK1282" s="60"/>
      <c r="CL1282" s="60"/>
      <c r="CM1282" s="60"/>
      <c r="CN1282" s="60"/>
      <c r="CO1282" s="60"/>
      <c r="CP1282" s="60"/>
      <c r="CQ1282" s="60"/>
      <c r="CR1282" s="60"/>
      <c r="CS1282" s="60"/>
      <c r="CT1282" s="60"/>
      <c r="CU1282" s="60"/>
      <c r="CV1282" s="60"/>
      <c r="CW1282" s="60"/>
      <c r="CX1282" s="60"/>
      <c r="CY1282" s="60"/>
      <c r="CZ1282" s="60"/>
      <c r="DA1282" s="60"/>
      <c r="DB1282" s="60"/>
      <c r="DC1282" s="60"/>
      <c r="DD1282" s="60"/>
      <c r="DE1282" s="60"/>
      <c r="DF1282" s="60"/>
      <c r="DG1282" s="60"/>
      <c r="DH1282" s="60"/>
      <c r="DI1282" s="60"/>
      <c r="DJ1282" s="60"/>
      <c r="DK1282" s="60"/>
      <c r="DL1282" s="60"/>
      <c r="DM1282" s="60"/>
      <c r="DN1282" s="60"/>
      <c r="DO1282" s="60"/>
      <c r="DP1282" s="60"/>
      <c r="DQ1282" s="60"/>
      <c r="DR1282" s="60"/>
      <c r="DS1282" s="60"/>
      <c r="DT1282" s="60"/>
      <c r="DU1282" s="60"/>
      <c r="DV1282" s="60"/>
      <c r="DW1282" s="60"/>
      <c r="DX1282" s="60"/>
      <c r="DY1282" s="60"/>
      <c r="DZ1282" s="60"/>
      <c r="EA1282" s="60"/>
      <c r="EB1282" s="60"/>
      <c r="EC1282" s="60"/>
      <c r="ED1282" s="60"/>
      <c r="EE1282" s="60"/>
      <c r="EF1282" s="60"/>
      <c r="EG1282" s="60"/>
      <c r="EH1282" s="60"/>
      <c r="EI1282" s="60"/>
      <c r="EJ1282" s="60"/>
      <c r="EK1282" s="60"/>
      <c r="EL1282" s="60"/>
    </row>
    <row r="1283" spans="41:142" ht="15" x14ac:dyDescent="0.25">
      <c r="AO1283" s="60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 s="60"/>
      <c r="BD1283" s="60"/>
      <c r="BE1283" s="60"/>
      <c r="BF1283" s="60"/>
      <c r="BG1283" s="60"/>
      <c r="BH1283" s="60"/>
      <c r="BI1283" s="60"/>
      <c r="BJ1283" s="60"/>
      <c r="BK1283" s="60"/>
      <c r="BL1283" s="60"/>
      <c r="BM1283" s="60"/>
      <c r="BN1283" s="60"/>
      <c r="BO1283" s="60"/>
      <c r="BP1283" s="60"/>
      <c r="BQ1283" s="60"/>
      <c r="BR1283" s="60"/>
      <c r="BS1283" s="60"/>
      <c r="BT1283" s="60"/>
      <c r="BU1283" s="60"/>
      <c r="BV1283" s="60"/>
      <c r="BW1283" s="60"/>
      <c r="BX1283" s="60"/>
      <c r="BY1283" s="60"/>
      <c r="BZ1283" s="60"/>
      <c r="CA1283" s="60"/>
      <c r="CB1283" s="60"/>
      <c r="CC1283" s="60"/>
      <c r="CD1283" s="60"/>
      <c r="CE1283" s="60"/>
      <c r="CF1283" s="60"/>
      <c r="CG1283" s="60"/>
      <c r="CH1283" s="60"/>
      <c r="CI1283" s="60"/>
      <c r="CJ1283" s="60"/>
      <c r="CK1283" s="60"/>
      <c r="CL1283" s="60"/>
      <c r="CM1283" s="60"/>
      <c r="CN1283" s="60"/>
      <c r="CO1283" s="60"/>
      <c r="CP1283" s="60"/>
      <c r="CQ1283" s="60"/>
      <c r="CR1283" s="60"/>
      <c r="CS1283" s="60"/>
      <c r="CT1283" s="60"/>
      <c r="CU1283" s="60"/>
      <c r="CV1283" s="60"/>
      <c r="CW1283" s="60"/>
      <c r="CX1283" s="60"/>
      <c r="CY1283" s="60"/>
      <c r="CZ1283" s="60"/>
      <c r="DA1283" s="60"/>
      <c r="DB1283" s="60"/>
      <c r="DC1283" s="60"/>
      <c r="DD1283" s="60"/>
      <c r="DE1283" s="60"/>
      <c r="DF1283" s="60"/>
      <c r="DG1283" s="60"/>
      <c r="DH1283" s="60"/>
      <c r="DI1283" s="60"/>
      <c r="DJ1283" s="60"/>
      <c r="DK1283" s="60"/>
      <c r="DL1283" s="60"/>
      <c r="DM1283" s="60"/>
      <c r="DN1283" s="60"/>
      <c r="DO1283" s="60"/>
      <c r="DP1283" s="60"/>
      <c r="DQ1283" s="60"/>
      <c r="DR1283" s="60"/>
      <c r="DS1283" s="60"/>
      <c r="DT1283" s="60"/>
      <c r="DU1283" s="60"/>
      <c r="DV1283" s="60"/>
      <c r="DW1283" s="60"/>
      <c r="DX1283" s="60"/>
      <c r="DY1283" s="60"/>
      <c r="DZ1283" s="60"/>
      <c r="EA1283" s="60"/>
      <c r="EB1283" s="60"/>
      <c r="EC1283" s="60"/>
      <c r="ED1283" s="60"/>
      <c r="EE1283" s="60"/>
      <c r="EF1283" s="60"/>
      <c r="EG1283" s="60"/>
      <c r="EH1283" s="60"/>
      <c r="EI1283" s="60"/>
      <c r="EJ1283" s="60"/>
      <c r="EK1283" s="60"/>
      <c r="EL1283" s="60"/>
    </row>
    <row r="1284" spans="41:142" ht="15" x14ac:dyDescent="0.25">
      <c r="AO1284" s="60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 s="60"/>
      <c r="BD1284" s="60"/>
      <c r="BE1284" s="60"/>
      <c r="BF1284" s="60"/>
      <c r="BG1284" s="60"/>
      <c r="BH1284" s="60"/>
      <c r="BI1284" s="60"/>
      <c r="BJ1284" s="60"/>
      <c r="BK1284" s="60"/>
      <c r="BL1284" s="60"/>
      <c r="BM1284" s="60"/>
      <c r="BN1284" s="60"/>
      <c r="BO1284" s="60"/>
      <c r="BP1284" s="60"/>
      <c r="BQ1284" s="60"/>
      <c r="BR1284" s="60"/>
      <c r="BS1284" s="60"/>
      <c r="BT1284" s="60"/>
      <c r="BU1284" s="60"/>
      <c r="BV1284" s="60"/>
      <c r="BW1284" s="60"/>
      <c r="BX1284" s="60"/>
      <c r="BY1284" s="60"/>
      <c r="BZ1284" s="60"/>
      <c r="CA1284" s="60"/>
      <c r="CB1284" s="60"/>
      <c r="CC1284" s="60"/>
      <c r="CD1284" s="60"/>
      <c r="CE1284" s="60"/>
      <c r="CF1284" s="60"/>
      <c r="CG1284" s="60"/>
      <c r="CH1284" s="60"/>
      <c r="CI1284" s="60"/>
      <c r="CJ1284" s="60"/>
      <c r="CK1284" s="60"/>
      <c r="CL1284" s="60"/>
      <c r="CM1284" s="60"/>
      <c r="CN1284" s="60"/>
      <c r="CO1284" s="60"/>
      <c r="CP1284" s="60"/>
      <c r="CQ1284" s="60"/>
      <c r="CR1284" s="60"/>
      <c r="CS1284" s="60"/>
      <c r="CT1284" s="60"/>
      <c r="CU1284" s="60"/>
      <c r="CV1284" s="60"/>
      <c r="CW1284" s="60"/>
      <c r="CX1284" s="60"/>
      <c r="CY1284" s="60"/>
      <c r="CZ1284" s="60"/>
      <c r="DA1284" s="60"/>
      <c r="DB1284" s="60"/>
      <c r="DC1284" s="60"/>
      <c r="DD1284" s="60"/>
      <c r="DE1284" s="60"/>
      <c r="DF1284" s="60"/>
      <c r="DG1284" s="60"/>
      <c r="DH1284" s="60"/>
      <c r="DI1284" s="60"/>
      <c r="DJ1284" s="60"/>
      <c r="DK1284" s="60"/>
      <c r="DL1284" s="60"/>
      <c r="DM1284" s="60"/>
      <c r="DN1284" s="60"/>
      <c r="DO1284" s="60"/>
      <c r="DP1284" s="60"/>
      <c r="DQ1284" s="60"/>
      <c r="DR1284" s="60"/>
      <c r="DS1284" s="60"/>
      <c r="DT1284" s="60"/>
      <c r="DU1284" s="60"/>
      <c r="DV1284" s="60"/>
      <c r="DW1284" s="60"/>
      <c r="DX1284" s="60"/>
      <c r="DY1284" s="60"/>
      <c r="DZ1284" s="60"/>
      <c r="EA1284" s="60"/>
      <c r="EB1284" s="60"/>
      <c r="EC1284" s="60"/>
      <c r="ED1284" s="60"/>
      <c r="EE1284" s="60"/>
      <c r="EF1284" s="60"/>
      <c r="EG1284" s="60"/>
      <c r="EH1284" s="60"/>
      <c r="EI1284" s="60"/>
      <c r="EJ1284" s="60"/>
      <c r="EK1284" s="60"/>
      <c r="EL1284" s="60"/>
    </row>
    <row r="1285" spans="41:142" ht="15" x14ac:dyDescent="0.25">
      <c r="AO1285" s="60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 s="60"/>
      <c r="BD1285" s="60"/>
      <c r="BE1285" s="60"/>
      <c r="BF1285" s="60"/>
      <c r="BG1285" s="60"/>
      <c r="BH1285" s="60"/>
      <c r="BI1285" s="60"/>
      <c r="BJ1285" s="60"/>
      <c r="BK1285" s="60"/>
      <c r="BL1285" s="60"/>
      <c r="BM1285" s="60"/>
      <c r="BN1285" s="60"/>
      <c r="BO1285" s="60"/>
      <c r="BP1285" s="60"/>
      <c r="BQ1285" s="60"/>
      <c r="BR1285" s="60"/>
      <c r="BS1285" s="60"/>
      <c r="BT1285" s="60"/>
      <c r="BU1285" s="60"/>
      <c r="BV1285" s="60"/>
      <c r="BW1285" s="60"/>
      <c r="BX1285" s="60"/>
      <c r="BY1285" s="60"/>
      <c r="BZ1285" s="60"/>
      <c r="CA1285" s="60"/>
      <c r="CB1285" s="60"/>
      <c r="CC1285" s="60"/>
      <c r="CD1285" s="60"/>
      <c r="CE1285" s="60"/>
      <c r="CF1285" s="60"/>
      <c r="CG1285" s="60"/>
      <c r="CH1285" s="60"/>
      <c r="CI1285" s="60"/>
      <c r="CJ1285" s="60"/>
      <c r="CK1285" s="60"/>
      <c r="CL1285" s="60"/>
      <c r="CM1285" s="60"/>
      <c r="CN1285" s="60"/>
      <c r="CO1285" s="60"/>
      <c r="CP1285" s="60"/>
      <c r="CQ1285" s="60"/>
      <c r="CR1285" s="60"/>
      <c r="CS1285" s="60"/>
      <c r="CT1285" s="60"/>
      <c r="CU1285" s="60"/>
      <c r="CV1285" s="60"/>
      <c r="CW1285" s="60"/>
      <c r="CX1285" s="60"/>
      <c r="CY1285" s="60"/>
      <c r="CZ1285" s="60"/>
      <c r="DA1285" s="60"/>
      <c r="DB1285" s="60"/>
      <c r="DC1285" s="60"/>
      <c r="DD1285" s="60"/>
      <c r="DE1285" s="60"/>
      <c r="DF1285" s="60"/>
      <c r="DG1285" s="60"/>
      <c r="DH1285" s="60"/>
      <c r="DI1285" s="60"/>
      <c r="DJ1285" s="60"/>
      <c r="DK1285" s="60"/>
      <c r="DL1285" s="60"/>
      <c r="DM1285" s="60"/>
      <c r="DN1285" s="60"/>
      <c r="DO1285" s="60"/>
      <c r="DP1285" s="60"/>
      <c r="DQ1285" s="60"/>
      <c r="DR1285" s="60"/>
      <c r="DS1285" s="60"/>
      <c r="DT1285" s="60"/>
      <c r="DU1285" s="60"/>
      <c r="DV1285" s="60"/>
      <c r="DW1285" s="60"/>
      <c r="DX1285" s="60"/>
      <c r="DY1285" s="60"/>
      <c r="DZ1285" s="60"/>
      <c r="EA1285" s="60"/>
      <c r="EB1285" s="60"/>
      <c r="EC1285" s="60"/>
      <c r="ED1285" s="60"/>
      <c r="EE1285" s="60"/>
      <c r="EF1285" s="60"/>
      <c r="EG1285" s="60"/>
      <c r="EH1285" s="60"/>
      <c r="EI1285" s="60"/>
      <c r="EJ1285" s="60"/>
      <c r="EK1285" s="60"/>
      <c r="EL1285" s="60"/>
    </row>
    <row r="1286" spans="41:142" ht="15" x14ac:dyDescent="0.25">
      <c r="AO1286" s="60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 s="60"/>
      <c r="BD1286" s="60"/>
      <c r="BE1286" s="60"/>
      <c r="BF1286" s="60"/>
      <c r="BG1286" s="60"/>
      <c r="BH1286" s="60"/>
      <c r="BI1286" s="60"/>
      <c r="BJ1286" s="60"/>
      <c r="BK1286" s="60"/>
      <c r="BL1286" s="60"/>
      <c r="BM1286" s="60"/>
      <c r="BN1286" s="60"/>
      <c r="BO1286" s="60"/>
      <c r="BP1286" s="60"/>
      <c r="BQ1286" s="60"/>
      <c r="BR1286" s="60"/>
      <c r="BS1286" s="60"/>
      <c r="BT1286" s="60"/>
      <c r="BU1286" s="60"/>
      <c r="BV1286" s="60"/>
      <c r="BW1286" s="60"/>
      <c r="BX1286" s="60"/>
      <c r="BY1286" s="60"/>
      <c r="BZ1286" s="60"/>
      <c r="CA1286" s="60"/>
      <c r="CB1286" s="60"/>
      <c r="CC1286" s="60"/>
      <c r="CD1286" s="60"/>
      <c r="CE1286" s="60"/>
      <c r="CF1286" s="60"/>
      <c r="CG1286" s="60"/>
      <c r="CH1286" s="60"/>
      <c r="CI1286" s="60"/>
      <c r="CJ1286" s="60"/>
      <c r="CK1286" s="60"/>
      <c r="CL1286" s="60"/>
      <c r="CM1286" s="60"/>
      <c r="CN1286" s="60"/>
      <c r="CO1286" s="60"/>
      <c r="CP1286" s="60"/>
      <c r="CQ1286" s="60"/>
      <c r="CR1286" s="60"/>
      <c r="CS1286" s="60"/>
      <c r="CT1286" s="60"/>
      <c r="CU1286" s="60"/>
      <c r="CV1286" s="60"/>
      <c r="CW1286" s="60"/>
      <c r="CX1286" s="60"/>
      <c r="CY1286" s="60"/>
      <c r="CZ1286" s="60"/>
      <c r="DA1286" s="60"/>
      <c r="DB1286" s="60"/>
      <c r="DC1286" s="60"/>
      <c r="DD1286" s="60"/>
      <c r="DE1286" s="60"/>
      <c r="DF1286" s="60"/>
      <c r="DG1286" s="60"/>
      <c r="DH1286" s="60"/>
      <c r="DI1286" s="60"/>
      <c r="DJ1286" s="60"/>
      <c r="DK1286" s="60"/>
      <c r="DL1286" s="60"/>
      <c r="DM1286" s="60"/>
      <c r="DN1286" s="60"/>
      <c r="DO1286" s="60"/>
      <c r="DP1286" s="60"/>
      <c r="DQ1286" s="60"/>
      <c r="DR1286" s="60"/>
      <c r="DS1286" s="60"/>
      <c r="DT1286" s="60"/>
      <c r="DU1286" s="60"/>
      <c r="DV1286" s="60"/>
      <c r="DW1286" s="60"/>
      <c r="DX1286" s="60"/>
      <c r="DY1286" s="60"/>
      <c r="DZ1286" s="60"/>
      <c r="EA1286" s="60"/>
      <c r="EB1286" s="60"/>
      <c r="EC1286" s="60"/>
      <c r="ED1286" s="60"/>
      <c r="EE1286" s="60"/>
      <c r="EF1286" s="60"/>
      <c r="EG1286" s="60"/>
      <c r="EH1286" s="60"/>
      <c r="EI1286" s="60"/>
      <c r="EJ1286" s="60"/>
      <c r="EK1286" s="60"/>
      <c r="EL1286" s="60"/>
    </row>
    <row r="1287" spans="41:142" ht="15" x14ac:dyDescent="0.25">
      <c r="AO1287" s="60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 s="60"/>
      <c r="BD1287" s="60"/>
      <c r="BE1287" s="60"/>
      <c r="BF1287" s="60"/>
      <c r="BG1287" s="60"/>
      <c r="BH1287" s="60"/>
      <c r="BI1287" s="60"/>
      <c r="BJ1287" s="60"/>
      <c r="BK1287" s="60"/>
      <c r="BL1287" s="60"/>
      <c r="BM1287" s="60"/>
      <c r="BN1287" s="60"/>
      <c r="BO1287" s="60"/>
      <c r="BP1287" s="60"/>
      <c r="BQ1287" s="60"/>
      <c r="BR1287" s="60"/>
      <c r="BS1287" s="60"/>
      <c r="BT1287" s="60"/>
      <c r="BU1287" s="60"/>
      <c r="BV1287" s="60"/>
      <c r="BW1287" s="60"/>
      <c r="BX1287" s="60"/>
      <c r="BY1287" s="60"/>
      <c r="BZ1287" s="60"/>
      <c r="CA1287" s="60"/>
      <c r="CB1287" s="60"/>
      <c r="CC1287" s="60"/>
      <c r="CD1287" s="60"/>
      <c r="CE1287" s="60"/>
      <c r="CF1287" s="60"/>
      <c r="CG1287" s="60"/>
      <c r="CH1287" s="60"/>
      <c r="CI1287" s="60"/>
      <c r="CJ1287" s="60"/>
      <c r="CK1287" s="60"/>
      <c r="CL1287" s="60"/>
      <c r="CM1287" s="60"/>
      <c r="CN1287" s="60"/>
      <c r="CO1287" s="60"/>
      <c r="CP1287" s="60"/>
      <c r="CQ1287" s="60"/>
      <c r="CR1287" s="60"/>
      <c r="CS1287" s="60"/>
      <c r="CT1287" s="60"/>
      <c r="CU1287" s="60"/>
      <c r="CV1287" s="60"/>
      <c r="CW1287" s="60"/>
      <c r="CX1287" s="60"/>
      <c r="CY1287" s="60"/>
      <c r="CZ1287" s="60"/>
      <c r="DA1287" s="60"/>
      <c r="DB1287" s="60"/>
      <c r="DC1287" s="60"/>
      <c r="DD1287" s="60"/>
      <c r="DE1287" s="60"/>
      <c r="DF1287" s="60"/>
      <c r="DG1287" s="60"/>
      <c r="DH1287" s="60"/>
      <c r="DI1287" s="60"/>
      <c r="DJ1287" s="60"/>
      <c r="DK1287" s="60"/>
      <c r="DL1287" s="60"/>
      <c r="DM1287" s="60"/>
      <c r="DN1287" s="60"/>
      <c r="DO1287" s="60"/>
      <c r="DP1287" s="60"/>
      <c r="DQ1287" s="60"/>
      <c r="DR1287" s="60"/>
      <c r="DS1287" s="60"/>
      <c r="DT1287" s="60"/>
      <c r="DU1287" s="60"/>
      <c r="DV1287" s="60"/>
      <c r="DW1287" s="60"/>
      <c r="DX1287" s="60"/>
      <c r="DY1287" s="60"/>
      <c r="DZ1287" s="60"/>
      <c r="EA1287" s="60"/>
      <c r="EB1287" s="60"/>
      <c r="EC1287" s="60"/>
      <c r="ED1287" s="60"/>
      <c r="EE1287" s="60"/>
      <c r="EF1287" s="60"/>
      <c r="EG1287" s="60"/>
      <c r="EH1287" s="60"/>
      <c r="EI1287" s="60"/>
      <c r="EJ1287" s="60"/>
      <c r="EK1287" s="60"/>
      <c r="EL1287" s="60"/>
    </row>
    <row r="1288" spans="41:142" ht="15" x14ac:dyDescent="0.25">
      <c r="AO1288" s="60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 s="60"/>
      <c r="BD1288" s="60"/>
      <c r="BE1288" s="60"/>
      <c r="BF1288" s="60"/>
      <c r="BG1288" s="60"/>
      <c r="BH1288" s="60"/>
      <c r="BI1288" s="60"/>
      <c r="BJ1288" s="60"/>
      <c r="BK1288" s="60"/>
      <c r="BL1288" s="60"/>
      <c r="BM1288" s="60"/>
      <c r="BN1288" s="60"/>
      <c r="BO1288" s="60"/>
      <c r="BP1288" s="60"/>
      <c r="BQ1288" s="60"/>
      <c r="BR1288" s="60"/>
      <c r="BS1288" s="60"/>
      <c r="BT1288" s="60"/>
      <c r="BU1288" s="60"/>
      <c r="BV1288" s="60"/>
      <c r="BW1288" s="60"/>
      <c r="BX1288" s="60"/>
      <c r="BY1288" s="60"/>
      <c r="BZ1288" s="60"/>
      <c r="CA1288" s="60"/>
      <c r="CB1288" s="60"/>
      <c r="CC1288" s="60"/>
      <c r="CD1288" s="60"/>
      <c r="CE1288" s="60"/>
      <c r="CF1288" s="60"/>
      <c r="CG1288" s="60"/>
      <c r="CH1288" s="60"/>
      <c r="CI1288" s="60"/>
      <c r="CJ1288" s="60"/>
      <c r="CK1288" s="60"/>
      <c r="CL1288" s="60"/>
      <c r="CM1288" s="60"/>
      <c r="CN1288" s="60"/>
      <c r="CO1288" s="60"/>
      <c r="CP1288" s="60"/>
      <c r="CQ1288" s="60"/>
      <c r="CR1288" s="60"/>
      <c r="CS1288" s="60"/>
      <c r="CT1288" s="60"/>
      <c r="CU1288" s="60"/>
      <c r="CV1288" s="60"/>
      <c r="CW1288" s="60"/>
      <c r="CX1288" s="60"/>
      <c r="CY1288" s="60"/>
      <c r="CZ1288" s="60"/>
      <c r="DA1288" s="60"/>
      <c r="DB1288" s="60"/>
      <c r="DC1288" s="60"/>
      <c r="DD1288" s="60"/>
      <c r="DE1288" s="60"/>
      <c r="DF1288" s="60"/>
      <c r="DG1288" s="60"/>
      <c r="DH1288" s="60"/>
      <c r="DI1288" s="60"/>
      <c r="DJ1288" s="60"/>
      <c r="DK1288" s="60"/>
      <c r="DL1288" s="60"/>
      <c r="DM1288" s="60"/>
      <c r="DN1288" s="60"/>
      <c r="DO1288" s="60"/>
      <c r="DP1288" s="60"/>
      <c r="DQ1288" s="60"/>
      <c r="DR1288" s="60"/>
      <c r="DS1288" s="60"/>
      <c r="DT1288" s="60"/>
      <c r="DU1288" s="60"/>
      <c r="DV1288" s="60"/>
      <c r="DW1288" s="60"/>
      <c r="DX1288" s="60"/>
      <c r="DY1288" s="60"/>
      <c r="DZ1288" s="60"/>
      <c r="EA1288" s="60"/>
      <c r="EB1288" s="60"/>
      <c r="EC1288" s="60"/>
      <c r="ED1288" s="60"/>
      <c r="EE1288" s="60"/>
      <c r="EF1288" s="60"/>
      <c r="EG1288" s="60"/>
      <c r="EH1288" s="60"/>
      <c r="EI1288" s="60"/>
      <c r="EJ1288" s="60"/>
      <c r="EK1288" s="60"/>
      <c r="EL1288" s="60"/>
    </row>
    <row r="1289" spans="41:142" ht="15" x14ac:dyDescent="0.25">
      <c r="AO1289" s="60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 s="60"/>
      <c r="BD1289" s="60"/>
      <c r="BE1289" s="60"/>
      <c r="BF1289" s="60"/>
      <c r="BG1289" s="60"/>
      <c r="BH1289" s="60"/>
      <c r="BI1289" s="60"/>
      <c r="BJ1289" s="60"/>
      <c r="BK1289" s="60"/>
      <c r="BL1289" s="60"/>
      <c r="BM1289" s="60"/>
      <c r="BN1289" s="60"/>
      <c r="BO1289" s="60"/>
      <c r="BP1289" s="60"/>
      <c r="BQ1289" s="60"/>
      <c r="BR1289" s="60"/>
      <c r="BS1289" s="60"/>
      <c r="BT1289" s="60"/>
      <c r="BU1289" s="60"/>
      <c r="BV1289" s="60"/>
      <c r="BW1289" s="60"/>
      <c r="BX1289" s="60"/>
      <c r="BY1289" s="60"/>
      <c r="BZ1289" s="60"/>
      <c r="CA1289" s="60"/>
      <c r="CB1289" s="60"/>
      <c r="CC1289" s="60"/>
      <c r="CD1289" s="60"/>
      <c r="CE1289" s="60"/>
      <c r="CF1289" s="60"/>
      <c r="CG1289" s="60"/>
      <c r="CH1289" s="60"/>
      <c r="CI1289" s="60"/>
      <c r="CJ1289" s="60"/>
      <c r="CK1289" s="60"/>
      <c r="CL1289" s="60"/>
      <c r="CM1289" s="60"/>
      <c r="CN1289" s="60"/>
      <c r="CO1289" s="60"/>
      <c r="CP1289" s="60"/>
      <c r="CQ1289" s="60"/>
      <c r="CR1289" s="60"/>
      <c r="CS1289" s="60"/>
      <c r="CT1289" s="60"/>
      <c r="CU1289" s="60"/>
      <c r="CV1289" s="60"/>
      <c r="CW1289" s="60"/>
      <c r="CX1289" s="60"/>
      <c r="CY1289" s="60"/>
      <c r="CZ1289" s="60"/>
      <c r="DA1289" s="60"/>
      <c r="DB1289" s="60"/>
      <c r="DC1289" s="60"/>
      <c r="DD1289" s="60"/>
      <c r="DE1289" s="60"/>
      <c r="DF1289" s="60"/>
      <c r="DG1289" s="60"/>
      <c r="DH1289" s="60"/>
      <c r="DI1289" s="60"/>
      <c r="DJ1289" s="60"/>
      <c r="DK1289" s="60"/>
      <c r="DL1289" s="60"/>
      <c r="DM1289" s="60"/>
      <c r="DN1289" s="60"/>
      <c r="DO1289" s="60"/>
      <c r="DP1289" s="60"/>
      <c r="DQ1289" s="60"/>
      <c r="DR1289" s="60"/>
      <c r="DS1289" s="60"/>
      <c r="DT1289" s="60"/>
      <c r="DU1289" s="60"/>
      <c r="DV1289" s="60"/>
      <c r="DW1289" s="60"/>
      <c r="DX1289" s="60"/>
      <c r="DY1289" s="60"/>
      <c r="DZ1289" s="60"/>
      <c r="EA1289" s="60"/>
      <c r="EB1289" s="60"/>
      <c r="EC1289" s="60"/>
      <c r="ED1289" s="60"/>
      <c r="EE1289" s="60"/>
      <c r="EF1289" s="60"/>
      <c r="EG1289" s="60"/>
      <c r="EH1289" s="60"/>
      <c r="EI1289" s="60"/>
      <c r="EJ1289" s="60"/>
      <c r="EK1289" s="60"/>
      <c r="EL1289" s="60"/>
    </row>
    <row r="1290" spans="41:142" ht="15" x14ac:dyDescent="0.25">
      <c r="AO1290" s="6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 s="60"/>
      <c r="BD1290" s="60"/>
      <c r="BE1290" s="60"/>
      <c r="BF1290" s="60"/>
      <c r="BG1290" s="60"/>
      <c r="BH1290" s="60"/>
      <c r="BI1290" s="60"/>
      <c r="BJ1290" s="60"/>
      <c r="BK1290" s="60"/>
      <c r="BL1290" s="60"/>
      <c r="BM1290" s="60"/>
      <c r="BN1290" s="60"/>
      <c r="BO1290" s="60"/>
      <c r="BP1290" s="60"/>
      <c r="BQ1290" s="60"/>
      <c r="BR1290" s="60"/>
      <c r="BS1290" s="60"/>
      <c r="BT1290" s="60"/>
      <c r="BU1290" s="60"/>
      <c r="BV1290" s="60"/>
      <c r="BW1290" s="60"/>
      <c r="BX1290" s="60"/>
      <c r="BY1290" s="60"/>
      <c r="BZ1290" s="60"/>
      <c r="CA1290" s="60"/>
      <c r="CB1290" s="60"/>
      <c r="CC1290" s="60"/>
      <c r="CD1290" s="60"/>
      <c r="CE1290" s="60"/>
      <c r="CF1290" s="60"/>
      <c r="CG1290" s="60"/>
      <c r="CH1290" s="60"/>
      <c r="CI1290" s="60"/>
      <c r="CJ1290" s="60"/>
      <c r="CK1290" s="60"/>
      <c r="CL1290" s="60"/>
      <c r="CM1290" s="60"/>
      <c r="CN1290" s="60"/>
      <c r="CO1290" s="60"/>
      <c r="CP1290" s="60"/>
      <c r="CQ1290" s="60"/>
      <c r="CR1290" s="60"/>
      <c r="CS1290" s="60"/>
      <c r="CT1290" s="60"/>
      <c r="CU1290" s="60"/>
      <c r="CV1290" s="60"/>
      <c r="CW1290" s="60"/>
      <c r="CX1290" s="60"/>
      <c r="CY1290" s="60"/>
      <c r="CZ1290" s="60"/>
      <c r="DA1290" s="60"/>
      <c r="DB1290" s="60"/>
      <c r="DC1290" s="60"/>
      <c r="DD1290" s="60"/>
      <c r="DE1290" s="60"/>
      <c r="DF1290" s="60"/>
      <c r="DG1290" s="60"/>
      <c r="DH1290" s="60"/>
      <c r="DI1290" s="60"/>
      <c r="DJ1290" s="60"/>
      <c r="DK1290" s="60"/>
      <c r="DL1290" s="60"/>
      <c r="DM1290" s="60"/>
      <c r="DN1290" s="60"/>
      <c r="DO1290" s="60"/>
      <c r="DP1290" s="60"/>
      <c r="DQ1290" s="60"/>
      <c r="DR1290" s="60"/>
      <c r="DS1290" s="60"/>
      <c r="DT1290" s="60"/>
      <c r="DU1290" s="60"/>
      <c r="DV1290" s="60"/>
      <c r="DW1290" s="60"/>
      <c r="DX1290" s="60"/>
      <c r="DY1290" s="60"/>
      <c r="DZ1290" s="60"/>
      <c r="EA1290" s="60"/>
      <c r="EB1290" s="60"/>
      <c r="EC1290" s="60"/>
      <c r="ED1290" s="60"/>
      <c r="EE1290" s="60"/>
      <c r="EF1290" s="60"/>
      <c r="EG1290" s="60"/>
      <c r="EH1290" s="60"/>
      <c r="EI1290" s="60"/>
      <c r="EJ1290" s="60"/>
      <c r="EK1290" s="60"/>
      <c r="EL1290" s="60"/>
    </row>
    <row r="1291" spans="41:142" ht="15" x14ac:dyDescent="0.25">
      <c r="AO1291" s="60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 s="60"/>
      <c r="BD1291" s="60"/>
      <c r="BE1291" s="60"/>
      <c r="BF1291" s="60"/>
      <c r="BG1291" s="60"/>
      <c r="BH1291" s="60"/>
      <c r="BI1291" s="60"/>
      <c r="BJ1291" s="60"/>
      <c r="BK1291" s="60"/>
      <c r="BL1291" s="60"/>
      <c r="BM1291" s="60"/>
      <c r="BN1291" s="60"/>
      <c r="BO1291" s="60"/>
      <c r="BP1291" s="60"/>
      <c r="BQ1291" s="60"/>
      <c r="BR1291" s="60"/>
      <c r="BS1291" s="60"/>
      <c r="BT1291" s="60"/>
      <c r="BU1291" s="60"/>
      <c r="BV1291" s="60"/>
      <c r="BW1291" s="60"/>
      <c r="BX1291" s="60"/>
      <c r="BY1291" s="60"/>
      <c r="BZ1291" s="60"/>
      <c r="CA1291" s="60"/>
      <c r="CB1291" s="60"/>
      <c r="CC1291" s="60"/>
      <c r="CD1291" s="60"/>
      <c r="CE1291" s="60"/>
      <c r="CF1291" s="60"/>
      <c r="CG1291" s="60"/>
      <c r="CH1291" s="60"/>
      <c r="CI1291" s="60"/>
      <c r="CJ1291" s="60"/>
      <c r="CK1291" s="60"/>
      <c r="CL1291" s="60"/>
      <c r="CM1291" s="60"/>
      <c r="CN1291" s="60"/>
      <c r="CO1291" s="60"/>
      <c r="CP1291" s="60"/>
      <c r="CQ1291" s="60"/>
      <c r="CR1291" s="60"/>
      <c r="CS1291" s="60"/>
      <c r="CT1291" s="60"/>
      <c r="CU1291" s="60"/>
      <c r="CV1291" s="60"/>
      <c r="CW1291" s="60"/>
      <c r="CX1291" s="60"/>
      <c r="CY1291" s="60"/>
      <c r="CZ1291" s="60"/>
      <c r="DA1291" s="60"/>
      <c r="DB1291" s="60"/>
      <c r="DC1291" s="60"/>
      <c r="DD1291" s="60"/>
      <c r="DE1291" s="60"/>
      <c r="DF1291" s="60"/>
      <c r="DG1291" s="60"/>
      <c r="DH1291" s="60"/>
      <c r="DI1291" s="60"/>
      <c r="DJ1291" s="60"/>
      <c r="DK1291" s="60"/>
      <c r="DL1291" s="60"/>
      <c r="DM1291" s="60"/>
      <c r="DN1291" s="60"/>
      <c r="DO1291" s="60"/>
      <c r="DP1291" s="60"/>
      <c r="DQ1291" s="60"/>
      <c r="DR1291" s="60"/>
      <c r="DS1291" s="60"/>
      <c r="DT1291" s="60"/>
      <c r="DU1291" s="60"/>
      <c r="DV1291" s="60"/>
      <c r="DW1291" s="60"/>
      <c r="DX1291" s="60"/>
      <c r="DY1291" s="60"/>
      <c r="DZ1291" s="60"/>
      <c r="EA1291" s="60"/>
      <c r="EB1291" s="60"/>
      <c r="EC1291" s="60"/>
      <c r="ED1291" s="60"/>
      <c r="EE1291" s="60"/>
      <c r="EF1291" s="60"/>
      <c r="EG1291" s="60"/>
      <c r="EH1291" s="60"/>
      <c r="EI1291" s="60"/>
      <c r="EJ1291" s="60"/>
      <c r="EK1291" s="60"/>
      <c r="EL1291" s="60"/>
    </row>
    <row r="1292" spans="41:142" ht="15" x14ac:dyDescent="0.25">
      <c r="AO1292" s="60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 s="60"/>
      <c r="BD1292" s="60"/>
      <c r="BE1292" s="60"/>
      <c r="BF1292" s="60"/>
      <c r="BG1292" s="60"/>
      <c r="BH1292" s="60"/>
      <c r="BI1292" s="60"/>
      <c r="BJ1292" s="60"/>
      <c r="BK1292" s="60"/>
      <c r="BL1292" s="60"/>
      <c r="BM1292" s="60"/>
      <c r="BN1292" s="60"/>
      <c r="BO1292" s="60"/>
      <c r="BP1292" s="60"/>
      <c r="BQ1292" s="60"/>
      <c r="BR1292" s="60"/>
      <c r="BS1292" s="60"/>
      <c r="BT1292" s="60"/>
      <c r="BU1292" s="60"/>
      <c r="BV1292" s="60"/>
      <c r="BW1292" s="60"/>
      <c r="BX1292" s="60"/>
      <c r="BY1292" s="60"/>
      <c r="BZ1292" s="60"/>
      <c r="CA1292" s="60"/>
      <c r="CB1292" s="60"/>
      <c r="CC1292" s="60"/>
      <c r="CD1292" s="60"/>
      <c r="CE1292" s="60"/>
      <c r="CF1292" s="60"/>
      <c r="CG1292" s="60"/>
      <c r="CH1292" s="60"/>
      <c r="CI1292" s="60"/>
      <c r="CJ1292" s="60"/>
      <c r="CK1292" s="60"/>
      <c r="CL1292" s="60"/>
      <c r="CM1292" s="60"/>
      <c r="CN1292" s="60"/>
      <c r="CO1292" s="60"/>
      <c r="CP1292" s="60"/>
      <c r="CQ1292" s="60"/>
      <c r="CR1292" s="60"/>
      <c r="CS1292" s="60"/>
      <c r="CT1292" s="60"/>
      <c r="CU1292" s="60"/>
      <c r="CV1292" s="60"/>
      <c r="CW1292" s="60"/>
      <c r="CX1292" s="60"/>
      <c r="CY1292" s="60"/>
      <c r="CZ1292" s="60"/>
      <c r="DA1292" s="60"/>
      <c r="DB1292" s="60"/>
      <c r="DC1292" s="60"/>
      <c r="DD1292" s="60"/>
      <c r="DE1292" s="60"/>
      <c r="DF1292" s="60"/>
      <c r="DG1292" s="60"/>
      <c r="DH1292" s="60"/>
      <c r="DI1292" s="60"/>
      <c r="DJ1292" s="60"/>
      <c r="DK1292" s="60"/>
      <c r="DL1292" s="60"/>
      <c r="DM1292" s="60"/>
      <c r="DN1292" s="60"/>
      <c r="DO1292" s="60"/>
      <c r="DP1292" s="60"/>
      <c r="DQ1292" s="60"/>
      <c r="DR1292" s="60"/>
      <c r="DS1292" s="60"/>
      <c r="DT1292" s="60"/>
      <c r="DU1292" s="60"/>
      <c r="DV1292" s="60"/>
      <c r="DW1292" s="60"/>
      <c r="DX1292" s="60"/>
      <c r="DY1292" s="60"/>
      <c r="DZ1292" s="60"/>
      <c r="EA1292" s="60"/>
      <c r="EB1292" s="60"/>
      <c r="EC1292" s="60"/>
      <c r="ED1292" s="60"/>
      <c r="EE1292" s="60"/>
      <c r="EF1292" s="60"/>
      <c r="EG1292" s="60"/>
      <c r="EH1292" s="60"/>
      <c r="EI1292" s="60"/>
      <c r="EJ1292" s="60"/>
      <c r="EK1292" s="60"/>
      <c r="EL1292" s="60"/>
    </row>
    <row r="1293" spans="41:142" ht="15" x14ac:dyDescent="0.25">
      <c r="AO1293" s="60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 s="60"/>
      <c r="BD1293" s="60"/>
      <c r="BE1293" s="60"/>
      <c r="BF1293" s="60"/>
      <c r="BG1293" s="60"/>
      <c r="BH1293" s="60"/>
      <c r="BI1293" s="60"/>
      <c r="BJ1293" s="60"/>
      <c r="BK1293" s="60"/>
      <c r="BL1293" s="60"/>
      <c r="BM1293" s="60"/>
      <c r="BN1293" s="60"/>
      <c r="BO1293" s="60"/>
      <c r="BP1293" s="60"/>
      <c r="BQ1293" s="60"/>
      <c r="BR1293" s="60"/>
      <c r="BS1293" s="60"/>
      <c r="BT1293" s="60"/>
      <c r="BU1293" s="60"/>
      <c r="BV1293" s="60"/>
      <c r="BW1293" s="60"/>
      <c r="BX1293" s="60"/>
      <c r="BY1293" s="60"/>
      <c r="BZ1293" s="60"/>
      <c r="CA1293" s="60"/>
      <c r="CB1293" s="60"/>
      <c r="CC1293" s="60"/>
      <c r="CD1293" s="60"/>
      <c r="CE1293" s="60"/>
      <c r="CF1293" s="60"/>
      <c r="CG1293" s="60"/>
      <c r="CH1293" s="60"/>
      <c r="CI1293" s="60"/>
      <c r="CJ1293" s="60"/>
      <c r="CK1293" s="60"/>
      <c r="CL1293" s="60"/>
      <c r="CM1293" s="60"/>
      <c r="CN1293" s="60"/>
      <c r="CO1293" s="60"/>
      <c r="CP1293" s="60"/>
      <c r="CQ1293" s="60"/>
      <c r="CR1293" s="60"/>
      <c r="CS1293" s="60"/>
      <c r="CT1293" s="60"/>
      <c r="CU1293" s="60"/>
      <c r="CV1293" s="60"/>
      <c r="CW1293" s="60"/>
      <c r="CX1293" s="60"/>
      <c r="CY1293" s="60"/>
      <c r="CZ1293" s="60"/>
      <c r="DA1293" s="60"/>
      <c r="DB1293" s="60"/>
      <c r="DC1293" s="60"/>
      <c r="DD1293" s="60"/>
      <c r="DE1293" s="60"/>
      <c r="DF1293" s="60"/>
      <c r="DG1293" s="60"/>
      <c r="DH1293" s="60"/>
      <c r="DI1293" s="60"/>
      <c r="DJ1293" s="60"/>
      <c r="DK1293" s="60"/>
      <c r="DL1293" s="60"/>
      <c r="DM1293" s="60"/>
      <c r="DN1293" s="60"/>
      <c r="DO1293" s="60"/>
      <c r="DP1293" s="60"/>
      <c r="DQ1293" s="60"/>
      <c r="DR1293" s="60"/>
      <c r="DS1293" s="60"/>
      <c r="DT1293" s="60"/>
      <c r="DU1293" s="60"/>
      <c r="DV1293" s="60"/>
      <c r="DW1293" s="60"/>
      <c r="DX1293" s="60"/>
      <c r="DY1293" s="60"/>
      <c r="DZ1293" s="60"/>
      <c r="EA1293" s="60"/>
      <c r="EB1293" s="60"/>
      <c r="EC1293" s="60"/>
      <c r="ED1293" s="60"/>
      <c r="EE1293" s="60"/>
      <c r="EF1293" s="60"/>
      <c r="EG1293" s="60"/>
      <c r="EH1293" s="60"/>
      <c r="EI1293" s="60"/>
      <c r="EJ1293" s="60"/>
      <c r="EK1293" s="60"/>
      <c r="EL1293" s="60"/>
    </row>
    <row r="1294" spans="41:142" ht="15" x14ac:dyDescent="0.25">
      <c r="AO1294" s="60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 s="60"/>
      <c r="BD1294" s="60"/>
      <c r="BE1294" s="60"/>
      <c r="BF1294" s="60"/>
      <c r="BG1294" s="60"/>
      <c r="BH1294" s="60"/>
      <c r="BI1294" s="60"/>
      <c r="BJ1294" s="60"/>
      <c r="BK1294" s="60"/>
      <c r="BL1294" s="60"/>
      <c r="BM1294" s="60"/>
      <c r="BN1294" s="60"/>
      <c r="BO1294" s="60"/>
      <c r="BP1294" s="60"/>
      <c r="BQ1294" s="60"/>
      <c r="BR1294" s="60"/>
      <c r="BS1294" s="60"/>
      <c r="BT1294" s="60"/>
      <c r="BU1294" s="60"/>
      <c r="BV1294" s="60"/>
      <c r="BW1294" s="60"/>
      <c r="BX1294" s="60"/>
      <c r="BY1294" s="60"/>
      <c r="BZ1294" s="60"/>
      <c r="CA1294" s="60"/>
      <c r="CB1294" s="60"/>
      <c r="CC1294" s="60"/>
      <c r="CD1294" s="60"/>
      <c r="CE1294" s="60"/>
      <c r="CF1294" s="60"/>
      <c r="CG1294" s="60"/>
      <c r="CH1294" s="60"/>
      <c r="CI1294" s="60"/>
      <c r="CJ1294" s="60"/>
      <c r="CK1294" s="60"/>
      <c r="CL1294" s="60"/>
      <c r="CM1294" s="60"/>
      <c r="CN1294" s="60"/>
      <c r="CO1294" s="60"/>
      <c r="CP1294" s="60"/>
      <c r="CQ1294" s="60"/>
      <c r="CR1294" s="60"/>
      <c r="CS1294" s="60"/>
      <c r="CT1294" s="60"/>
      <c r="CU1294" s="60"/>
      <c r="CV1294" s="60"/>
      <c r="CW1294" s="60"/>
      <c r="CX1294" s="60"/>
      <c r="CY1294" s="60"/>
      <c r="CZ1294" s="60"/>
      <c r="DA1294" s="60"/>
      <c r="DB1294" s="60"/>
      <c r="DC1294" s="60"/>
      <c r="DD1294" s="60"/>
      <c r="DE1294" s="60"/>
      <c r="DF1294" s="60"/>
      <c r="DG1294" s="60"/>
      <c r="DH1294" s="60"/>
      <c r="DI1294" s="60"/>
      <c r="DJ1294" s="60"/>
      <c r="DK1294" s="60"/>
      <c r="DL1294" s="60"/>
      <c r="DM1294" s="60"/>
      <c r="DN1294" s="60"/>
      <c r="DO1294" s="60"/>
      <c r="DP1294" s="60"/>
      <c r="DQ1294" s="60"/>
      <c r="DR1294" s="60"/>
      <c r="DS1294" s="60"/>
      <c r="DT1294" s="60"/>
      <c r="DU1294" s="60"/>
      <c r="DV1294" s="60"/>
      <c r="DW1294" s="60"/>
      <c r="DX1294" s="60"/>
      <c r="DY1294" s="60"/>
      <c r="DZ1294" s="60"/>
      <c r="EA1294" s="60"/>
      <c r="EB1294" s="60"/>
      <c r="EC1294" s="60"/>
      <c r="ED1294" s="60"/>
      <c r="EE1294" s="60"/>
      <c r="EF1294" s="60"/>
      <c r="EG1294" s="60"/>
      <c r="EH1294" s="60"/>
      <c r="EI1294" s="60"/>
      <c r="EJ1294" s="60"/>
      <c r="EK1294" s="60"/>
      <c r="EL1294" s="60"/>
    </row>
    <row r="1295" spans="41:142" ht="15" x14ac:dyDescent="0.25">
      <c r="AO1295" s="60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 s="60"/>
      <c r="BD1295" s="60"/>
      <c r="BE1295" s="60"/>
      <c r="BF1295" s="60"/>
      <c r="BG1295" s="60"/>
      <c r="BH1295" s="60"/>
      <c r="BI1295" s="60"/>
      <c r="BJ1295" s="60"/>
      <c r="BK1295" s="60"/>
      <c r="BL1295" s="60"/>
      <c r="BM1295" s="60"/>
      <c r="BN1295" s="60"/>
      <c r="BO1295" s="60"/>
      <c r="BP1295" s="60"/>
      <c r="BQ1295" s="60"/>
      <c r="BR1295" s="60"/>
      <c r="BS1295" s="60"/>
      <c r="BT1295" s="60"/>
      <c r="BU1295" s="60"/>
      <c r="BV1295" s="60"/>
      <c r="BW1295" s="60"/>
      <c r="BX1295" s="60"/>
      <c r="BY1295" s="60"/>
      <c r="BZ1295" s="60"/>
      <c r="CA1295" s="60"/>
      <c r="CB1295" s="60"/>
      <c r="CC1295" s="60"/>
      <c r="CD1295" s="60"/>
      <c r="CE1295" s="60"/>
      <c r="CF1295" s="60"/>
      <c r="CG1295" s="60"/>
      <c r="CH1295" s="60"/>
      <c r="CI1295" s="60"/>
      <c r="CJ1295" s="60"/>
      <c r="CK1295" s="60"/>
      <c r="CL1295" s="60"/>
      <c r="CM1295" s="60"/>
      <c r="CN1295" s="60"/>
      <c r="CO1295" s="60"/>
      <c r="CP1295" s="60"/>
      <c r="CQ1295" s="60"/>
      <c r="CR1295" s="60"/>
      <c r="CS1295" s="60"/>
      <c r="CT1295" s="60"/>
      <c r="CU1295" s="60"/>
      <c r="CV1295" s="60"/>
      <c r="CW1295" s="60"/>
      <c r="CX1295" s="60"/>
      <c r="CY1295" s="60"/>
      <c r="CZ1295" s="60"/>
      <c r="DA1295" s="60"/>
      <c r="DB1295" s="60"/>
      <c r="DC1295" s="60"/>
      <c r="DD1295" s="60"/>
      <c r="DE1295" s="60"/>
      <c r="DF1295" s="60"/>
      <c r="DG1295" s="60"/>
      <c r="DH1295" s="60"/>
      <c r="DI1295" s="60"/>
      <c r="DJ1295" s="60"/>
      <c r="DK1295" s="60"/>
      <c r="DL1295" s="60"/>
      <c r="DM1295" s="60"/>
      <c r="DN1295" s="60"/>
      <c r="DO1295" s="60"/>
      <c r="DP1295" s="60"/>
      <c r="DQ1295" s="60"/>
      <c r="DR1295" s="60"/>
      <c r="DS1295" s="60"/>
      <c r="DT1295" s="60"/>
      <c r="DU1295" s="60"/>
      <c r="DV1295" s="60"/>
      <c r="DW1295" s="60"/>
      <c r="DX1295" s="60"/>
      <c r="DY1295" s="60"/>
      <c r="DZ1295" s="60"/>
      <c r="EA1295" s="60"/>
      <c r="EB1295" s="60"/>
      <c r="EC1295" s="60"/>
      <c r="ED1295" s="60"/>
      <c r="EE1295" s="60"/>
      <c r="EF1295" s="60"/>
      <c r="EG1295" s="60"/>
      <c r="EH1295" s="60"/>
      <c r="EI1295" s="60"/>
      <c r="EJ1295" s="60"/>
      <c r="EK1295" s="60"/>
      <c r="EL1295" s="60"/>
    </row>
    <row r="1296" spans="41:142" ht="15" x14ac:dyDescent="0.25">
      <c r="AO1296" s="60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 s="60"/>
      <c r="BD1296" s="60"/>
      <c r="BE1296" s="60"/>
      <c r="BF1296" s="60"/>
      <c r="BG1296" s="60"/>
      <c r="BH1296" s="60"/>
      <c r="BI1296" s="60"/>
      <c r="BJ1296" s="60"/>
      <c r="BK1296" s="60"/>
      <c r="BL1296" s="60"/>
      <c r="BM1296" s="60"/>
      <c r="BN1296" s="60"/>
      <c r="BO1296" s="60"/>
      <c r="BP1296" s="60"/>
      <c r="BQ1296" s="60"/>
      <c r="BR1296" s="60"/>
      <c r="BS1296" s="60"/>
      <c r="BT1296" s="60"/>
      <c r="BU1296" s="60"/>
      <c r="BV1296" s="60"/>
      <c r="BW1296" s="60"/>
      <c r="BX1296" s="60"/>
      <c r="BY1296" s="60"/>
      <c r="BZ1296" s="60"/>
      <c r="CA1296" s="60"/>
      <c r="CB1296" s="60"/>
      <c r="CC1296" s="60"/>
      <c r="CD1296" s="60"/>
      <c r="CE1296" s="60"/>
      <c r="CF1296" s="60"/>
      <c r="CG1296" s="60"/>
      <c r="CH1296" s="60"/>
      <c r="CI1296" s="60"/>
      <c r="CJ1296" s="60"/>
      <c r="CK1296" s="60"/>
      <c r="CL1296" s="60"/>
      <c r="CM1296" s="60"/>
      <c r="CN1296" s="60"/>
      <c r="CO1296" s="60"/>
      <c r="CP1296" s="60"/>
      <c r="CQ1296" s="60"/>
      <c r="CR1296" s="60"/>
      <c r="CS1296" s="60"/>
      <c r="CT1296" s="60"/>
      <c r="CU1296" s="60"/>
      <c r="CV1296" s="60"/>
      <c r="CW1296" s="60"/>
      <c r="CX1296" s="60"/>
      <c r="CY1296" s="60"/>
      <c r="CZ1296" s="60"/>
      <c r="DA1296" s="60"/>
      <c r="DB1296" s="60"/>
      <c r="DC1296" s="60"/>
      <c r="DD1296" s="60"/>
      <c r="DE1296" s="60"/>
      <c r="DF1296" s="60"/>
      <c r="DG1296" s="60"/>
      <c r="DH1296" s="60"/>
      <c r="DI1296" s="60"/>
      <c r="DJ1296" s="60"/>
      <c r="DK1296" s="60"/>
      <c r="DL1296" s="60"/>
      <c r="DM1296" s="60"/>
      <c r="DN1296" s="60"/>
      <c r="DO1296" s="60"/>
      <c r="DP1296" s="60"/>
      <c r="DQ1296" s="60"/>
      <c r="DR1296" s="60"/>
      <c r="DS1296" s="60"/>
      <c r="DT1296" s="60"/>
      <c r="DU1296" s="60"/>
      <c r="DV1296" s="60"/>
      <c r="DW1296" s="60"/>
      <c r="DX1296" s="60"/>
      <c r="DY1296" s="60"/>
      <c r="DZ1296" s="60"/>
      <c r="EA1296" s="60"/>
      <c r="EB1296" s="60"/>
      <c r="EC1296" s="60"/>
      <c r="ED1296" s="60"/>
      <c r="EE1296" s="60"/>
      <c r="EF1296" s="60"/>
      <c r="EG1296" s="60"/>
      <c r="EH1296" s="60"/>
      <c r="EI1296" s="60"/>
      <c r="EJ1296" s="60"/>
      <c r="EK1296" s="60"/>
      <c r="EL1296" s="60"/>
    </row>
    <row r="1297" spans="41:142" ht="15" x14ac:dyDescent="0.25">
      <c r="AO1297" s="60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 s="60"/>
      <c r="BD1297" s="60"/>
      <c r="BE1297" s="60"/>
      <c r="BF1297" s="60"/>
      <c r="BG1297" s="60"/>
      <c r="BH1297" s="60"/>
      <c r="BI1297" s="60"/>
      <c r="BJ1297" s="60"/>
      <c r="BK1297" s="60"/>
      <c r="BL1297" s="60"/>
      <c r="BM1297" s="60"/>
      <c r="BN1297" s="60"/>
      <c r="BO1297" s="60"/>
      <c r="BP1297" s="60"/>
      <c r="BQ1297" s="60"/>
      <c r="BR1297" s="60"/>
      <c r="BS1297" s="60"/>
      <c r="BT1297" s="60"/>
      <c r="BU1297" s="60"/>
      <c r="BV1297" s="60"/>
      <c r="BW1297" s="60"/>
      <c r="BX1297" s="60"/>
      <c r="BY1297" s="60"/>
      <c r="BZ1297" s="60"/>
      <c r="CA1297" s="60"/>
      <c r="CB1297" s="60"/>
      <c r="CC1297" s="60"/>
      <c r="CD1297" s="60"/>
      <c r="CE1297" s="60"/>
      <c r="CF1297" s="60"/>
      <c r="CG1297" s="60"/>
      <c r="CH1297" s="60"/>
      <c r="CI1297" s="60"/>
      <c r="CJ1297" s="60"/>
      <c r="CK1297" s="60"/>
      <c r="CL1297" s="60"/>
      <c r="CM1297" s="60"/>
      <c r="CN1297" s="60"/>
      <c r="CO1297" s="60"/>
      <c r="CP1297" s="60"/>
      <c r="CQ1297" s="60"/>
      <c r="CR1297" s="60"/>
      <c r="CS1297" s="60"/>
      <c r="CT1297" s="60"/>
      <c r="CU1297" s="60"/>
      <c r="CV1297" s="60"/>
      <c r="CW1297" s="60"/>
      <c r="CX1297" s="60"/>
      <c r="CY1297" s="60"/>
      <c r="CZ1297" s="60"/>
      <c r="DA1297" s="60"/>
      <c r="DB1297" s="60"/>
      <c r="DC1297" s="60"/>
      <c r="DD1297" s="60"/>
      <c r="DE1297" s="60"/>
      <c r="DF1297" s="60"/>
      <c r="DG1297" s="60"/>
      <c r="DH1297" s="60"/>
      <c r="DI1297" s="60"/>
      <c r="DJ1297" s="60"/>
      <c r="DK1297" s="60"/>
      <c r="DL1297" s="60"/>
      <c r="DM1297" s="60"/>
      <c r="DN1297" s="60"/>
      <c r="DO1297" s="60"/>
      <c r="DP1297" s="60"/>
      <c r="DQ1297" s="60"/>
      <c r="DR1297" s="60"/>
      <c r="DS1297" s="60"/>
      <c r="DT1297" s="60"/>
      <c r="DU1297" s="60"/>
      <c r="DV1297" s="60"/>
      <c r="DW1297" s="60"/>
      <c r="DX1297" s="60"/>
      <c r="DY1297" s="60"/>
      <c r="DZ1297" s="60"/>
      <c r="EA1297" s="60"/>
      <c r="EB1297" s="60"/>
      <c r="EC1297" s="60"/>
      <c r="ED1297" s="60"/>
      <c r="EE1297" s="60"/>
      <c r="EF1297" s="60"/>
      <c r="EG1297" s="60"/>
      <c r="EH1297" s="60"/>
      <c r="EI1297" s="60"/>
      <c r="EJ1297" s="60"/>
      <c r="EK1297" s="60"/>
      <c r="EL1297" s="60"/>
    </row>
    <row r="1298" spans="41:142" ht="15" x14ac:dyDescent="0.25">
      <c r="AO1298" s="60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 s="60"/>
      <c r="BD1298" s="60"/>
      <c r="BE1298" s="60"/>
      <c r="BF1298" s="60"/>
      <c r="BG1298" s="60"/>
      <c r="BH1298" s="60"/>
      <c r="BI1298" s="60"/>
      <c r="BJ1298" s="60"/>
      <c r="BK1298" s="60"/>
      <c r="BL1298" s="60"/>
      <c r="BM1298" s="60"/>
      <c r="BN1298" s="60"/>
      <c r="BO1298" s="60"/>
      <c r="BP1298" s="60"/>
      <c r="BQ1298" s="60"/>
      <c r="BR1298" s="60"/>
      <c r="BS1298" s="60"/>
      <c r="BT1298" s="60"/>
      <c r="BU1298" s="60"/>
      <c r="BV1298" s="60"/>
      <c r="BW1298" s="60"/>
      <c r="BX1298" s="60"/>
      <c r="BY1298" s="60"/>
      <c r="BZ1298" s="60"/>
      <c r="CA1298" s="60"/>
      <c r="CB1298" s="60"/>
      <c r="CC1298" s="60"/>
      <c r="CD1298" s="60"/>
      <c r="CE1298" s="60"/>
      <c r="CF1298" s="60"/>
      <c r="CG1298" s="60"/>
      <c r="CH1298" s="60"/>
      <c r="CI1298" s="60"/>
      <c r="CJ1298" s="60"/>
      <c r="CK1298" s="60"/>
      <c r="CL1298" s="60"/>
      <c r="CM1298" s="60"/>
      <c r="CN1298" s="60"/>
      <c r="CO1298" s="60"/>
      <c r="CP1298" s="60"/>
      <c r="CQ1298" s="60"/>
      <c r="CR1298" s="60"/>
      <c r="CS1298" s="60"/>
      <c r="CT1298" s="60"/>
      <c r="CU1298" s="60"/>
      <c r="CV1298" s="60"/>
      <c r="CW1298" s="60"/>
      <c r="CX1298" s="60"/>
      <c r="CY1298" s="60"/>
      <c r="CZ1298" s="60"/>
      <c r="DA1298" s="60"/>
      <c r="DB1298" s="60"/>
      <c r="DC1298" s="60"/>
      <c r="DD1298" s="60"/>
      <c r="DE1298" s="60"/>
      <c r="DF1298" s="60"/>
      <c r="DG1298" s="60"/>
      <c r="DH1298" s="60"/>
      <c r="DI1298" s="60"/>
      <c r="DJ1298" s="60"/>
      <c r="DK1298" s="60"/>
      <c r="DL1298" s="60"/>
      <c r="DM1298" s="60"/>
      <c r="DN1298" s="60"/>
      <c r="DO1298" s="60"/>
      <c r="DP1298" s="60"/>
      <c r="DQ1298" s="60"/>
      <c r="DR1298" s="60"/>
      <c r="DS1298" s="60"/>
      <c r="DT1298" s="60"/>
      <c r="DU1298" s="60"/>
      <c r="DV1298" s="60"/>
      <c r="DW1298" s="60"/>
      <c r="DX1298" s="60"/>
      <c r="DY1298" s="60"/>
      <c r="DZ1298" s="60"/>
      <c r="EA1298" s="60"/>
      <c r="EB1298" s="60"/>
      <c r="EC1298" s="60"/>
      <c r="ED1298" s="60"/>
      <c r="EE1298" s="60"/>
      <c r="EF1298" s="60"/>
      <c r="EG1298" s="60"/>
      <c r="EH1298" s="60"/>
      <c r="EI1298" s="60"/>
      <c r="EJ1298" s="60"/>
      <c r="EK1298" s="60"/>
      <c r="EL1298" s="60"/>
    </row>
    <row r="1299" spans="41:142" ht="15" x14ac:dyDescent="0.25">
      <c r="AO1299" s="60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 s="60"/>
      <c r="BD1299" s="60"/>
      <c r="BE1299" s="60"/>
      <c r="BF1299" s="60"/>
      <c r="BG1299" s="60"/>
      <c r="BH1299" s="60"/>
      <c r="BI1299" s="60"/>
      <c r="BJ1299" s="60"/>
      <c r="BK1299" s="60"/>
      <c r="BL1299" s="60"/>
      <c r="BM1299" s="60"/>
      <c r="BN1299" s="60"/>
      <c r="BO1299" s="60"/>
      <c r="BP1299" s="60"/>
      <c r="BQ1299" s="60"/>
      <c r="BR1299" s="60"/>
      <c r="BS1299" s="60"/>
      <c r="BT1299" s="60"/>
      <c r="BU1299" s="60"/>
      <c r="BV1299" s="60"/>
      <c r="BW1299" s="60"/>
      <c r="BX1299" s="60"/>
      <c r="BY1299" s="60"/>
      <c r="BZ1299" s="60"/>
      <c r="CA1299" s="60"/>
      <c r="CB1299" s="60"/>
      <c r="CC1299" s="60"/>
      <c r="CD1299" s="60"/>
      <c r="CE1299" s="60"/>
      <c r="CF1299" s="60"/>
      <c r="CG1299" s="60"/>
      <c r="CH1299" s="60"/>
      <c r="CI1299" s="60"/>
      <c r="CJ1299" s="60"/>
      <c r="CK1299" s="60"/>
      <c r="CL1299" s="60"/>
      <c r="CM1299" s="60"/>
      <c r="CN1299" s="60"/>
      <c r="CO1299" s="60"/>
      <c r="CP1299" s="60"/>
      <c r="CQ1299" s="60"/>
      <c r="CR1299" s="60"/>
      <c r="CS1299" s="60"/>
      <c r="CT1299" s="60"/>
      <c r="CU1299" s="60"/>
      <c r="CV1299" s="60"/>
      <c r="CW1299" s="60"/>
      <c r="CX1299" s="60"/>
      <c r="CY1299" s="60"/>
      <c r="CZ1299" s="60"/>
      <c r="DA1299" s="60"/>
      <c r="DB1299" s="60"/>
      <c r="DC1299" s="60"/>
      <c r="DD1299" s="60"/>
      <c r="DE1299" s="60"/>
      <c r="DF1299" s="60"/>
      <c r="DG1299" s="60"/>
      <c r="DH1299" s="60"/>
      <c r="DI1299" s="60"/>
      <c r="DJ1299" s="60"/>
      <c r="DK1299" s="60"/>
      <c r="DL1299" s="60"/>
      <c r="DM1299" s="60"/>
      <c r="DN1299" s="60"/>
      <c r="DO1299" s="60"/>
      <c r="DP1299" s="60"/>
      <c r="DQ1299" s="60"/>
      <c r="DR1299" s="60"/>
      <c r="DS1299" s="60"/>
      <c r="DT1299" s="60"/>
      <c r="DU1299" s="60"/>
      <c r="DV1299" s="60"/>
      <c r="DW1299" s="60"/>
      <c r="DX1299" s="60"/>
      <c r="DY1299" s="60"/>
      <c r="DZ1299" s="60"/>
      <c r="EA1299" s="60"/>
      <c r="EB1299" s="60"/>
      <c r="EC1299" s="60"/>
      <c r="ED1299" s="60"/>
      <c r="EE1299" s="60"/>
      <c r="EF1299" s="60"/>
      <c r="EG1299" s="60"/>
      <c r="EH1299" s="60"/>
      <c r="EI1299" s="60"/>
      <c r="EJ1299" s="60"/>
      <c r="EK1299" s="60"/>
      <c r="EL1299" s="60"/>
    </row>
    <row r="1300" spans="41:142" ht="15" x14ac:dyDescent="0.25">
      <c r="AO1300" s="6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 s="60"/>
      <c r="BD1300" s="60"/>
      <c r="BE1300" s="60"/>
      <c r="BF1300" s="60"/>
      <c r="BG1300" s="60"/>
      <c r="BH1300" s="60"/>
      <c r="BI1300" s="60"/>
      <c r="BJ1300" s="60"/>
      <c r="BK1300" s="60"/>
      <c r="BL1300" s="60"/>
      <c r="BM1300" s="60"/>
      <c r="BN1300" s="60"/>
      <c r="BO1300" s="60"/>
      <c r="BP1300" s="60"/>
      <c r="BQ1300" s="60"/>
      <c r="BR1300" s="60"/>
      <c r="BS1300" s="60"/>
      <c r="BT1300" s="60"/>
      <c r="BU1300" s="60"/>
      <c r="BV1300" s="60"/>
      <c r="BW1300" s="60"/>
      <c r="BX1300" s="60"/>
      <c r="BY1300" s="60"/>
      <c r="BZ1300" s="60"/>
      <c r="CA1300" s="60"/>
      <c r="CB1300" s="60"/>
      <c r="CC1300" s="60"/>
      <c r="CD1300" s="60"/>
      <c r="CE1300" s="60"/>
      <c r="CF1300" s="60"/>
      <c r="CG1300" s="60"/>
      <c r="CH1300" s="60"/>
      <c r="CI1300" s="60"/>
      <c r="CJ1300" s="60"/>
      <c r="CK1300" s="60"/>
      <c r="CL1300" s="60"/>
      <c r="CM1300" s="60"/>
      <c r="CN1300" s="60"/>
      <c r="CO1300" s="60"/>
      <c r="CP1300" s="60"/>
      <c r="CQ1300" s="60"/>
      <c r="CR1300" s="60"/>
      <c r="CS1300" s="60"/>
      <c r="CT1300" s="60"/>
      <c r="CU1300" s="60"/>
      <c r="CV1300" s="60"/>
      <c r="CW1300" s="60"/>
      <c r="CX1300" s="60"/>
      <c r="CY1300" s="60"/>
      <c r="CZ1300" s="60"/>
      <c r="DA1300" s="60"/>
      <c r="DB1300" s="60"/>
      <c r="DC1300" s="60"/>
      <c r="DD1300" s="60"/>
      <c r="DE1300" s="60"/>
      <c r="DF1300" s="60"/>
      <c r="DG1300" s="60"/>
      <c r="DH1300" s="60"/>
      <c r="DI1300" s="60"/>
      <c r="DJ1300" s="60"/>
      <c r="DK1300" s="60"/>
      <c r="DL1300" s="60"/>
      <c r="DM1300" s="60"/>
      <c r="DN1300" s="60"/>
      <c r="DO1300" s="60"/>
      <c r="DP1300" s="60"/>
      <c r="DQ1300" s="60"/>
      <c r="DR1300" s="60"/>
      <c r="DS1300" s="60"/>
      <c r="DT1300" s="60"/>
      <c r="DU1300" s="60"/>
      <c r="DV1300" s="60"/>
      <c r="DW1300" s="60"/>
      <c r="DX1300" s="60"/>
      <c r="DY1300" s="60"/>
      <c r="DZ1300" s="60"/>
      <c r="EA1300" s="60"/>
      <c r="EB1300" s="60"/>
      <c r="EC1300" s="60"/>
      <c r="ED1300" s="60"/>
      <c r="EE1300" s="60"/>
      <c r="EF1300" s="60"/>
      <c r="EG1300" s="60"/>
      <c r="EH1300" s="60"/>
      <c r="EI1300" s="60"/>
      <c r="EJ1300" s="60"/>
      <c r="EK1300" s="60"/>
      <c r="EL1300" s="60"/>
    </row>
    <row r="1301" spans="41:142" ht="15" x14ac:dyDescent="0.25">
      <c r="AO1301" s="60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 s="60"/>
      <c r="BD1301" s="60"/>
      <c r="BE1301" s="60"/>
      <c r="BF1301" s="60"/>
      <c r="BG1301" s="60"/>
      <c r="BH1301" s="60"/>
      <c r="BI1301" s="60"/>
      <c r="BJ1301" s="60"/>
      <c r="BK1301" s="60"/>
      <c r="BL1301" s="60"/>
      <c r="BM1301" s="60"/>
      <c r="BN1301" s="60"/>
      <c r="BO1301" s="60"/>
      <c r="BP1301" s="60"/>
      <c r="BQ1301" s="60"/>
      <c r="BR1301" s="60"/>
      <c r="BS1301" s="60"/>
      <c r="BT1301" s="60"/>
      <c r="BU1301" s="60"/>
      <c r="BV1301" s="60"/>
      <c r="BW1301" s="60"/>
      <c r="BX1301" s="60"/>
      <c r="BY1301" s="60"/>
      <c r="BZ1301" s="60"/>
      <c r="CA1301" s="60"/>
      <c r="CB1301" s="60"/>
      <c r="CC1301" s="60"/>
      <c r="CD1301" s="60"/>
      <c r="CE1301" s="60"/>
      <c r="CF1301" s="60"/>
      <c r="CG1301" s="60"/>
      <c r="CH1301" s="60"/>
      <c r="CI1301" s="60"/>
      <c r="CJ1301" s="60"/>
      <c r="CK1301" s="60"/>
      <c r="CL1301" s="60"/>
      <c r="CM1301" s="60"/>
      <c r="CN1301" s="60"/>
      <c r="CO1301" s="60"/>
      <c r="CP1301" s="60"/>
      <c r="CQ1301" s="60"/>
      <c r="CR1301" s="60"/>
      <c r="CS1301" s="60"/>
      <c r="CT1301" s="60"/>
      <c r="CU1301" s="60"/>
      <c r="CV1301" s="60"/>
      <c r="CW1301" s="60"/>
      <c r="CX1301" s="60"/>
      <c r="CY1301" s="60"/>
      <c r="CZ1301" s="60"/>
      <c r="DA1301" s="60"/>
      <c r="DB1301" s="60"/>
      <c r="DC1301" s="60"/>
      <c r="DD1301" s="60"/>
      <c r="DE1301" s="60"/>
      <c r="DF1301" s="60"/>
      <c r="DG1301" s="60"/>
      <c r="DH1301" s="60"/>
      <c r="DI1301" s="60"/>
      <c r="DJ1301" s="60"/>
      <c r="DK1301" s="60"/>
      <c r="DL1301" s="60"/>
      <c r="DM1301" s="60"/>
      <c r="DN1301" s="60"/>
      <c r="DO1301" s="60"/>
      <c r="DP1301" s="60"/>
      <c r="DQ1301" s="60"/>
      <c r="DR1301" s="60"/>
      <c r="DS1301" s="60"/>
      <c r="DT1301" s="60"/>
      <c r="DU1301" s="60"/>
      <c r="DV1301" s="60"/>
      <c r="DW1301" s="60"/>
      <c r="DX1301" s="60"/>
      <c r="DY1301" s="60"/>
      <c r="DZ1301" s="60"/>
      <c r="EA1301" s="60"/>
      <c r="EB1301" s="60"/>
      <c r="EC1301" s="60"/>
      <c r="ED1301" s="60"/>
      <c r="EE1301" s="60"/>
      <c r="EF1301" s="60"/>
      <c r="EG1301" s="60"/>
      <c r="EH1301" s="60"/>
      <c r="EI1301" s="60"/>
      <c r="EJ1301" s="60"/>
      <c r="EK1301" s="60"/>
      <c r="EL1301" s="60"/>
    </row>
    <row r="1302" spans="41:142" ht="15" x14ac:dyDescent="0.25">
      <c r="AO1302" s="60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 s="60"/>
      <c r="BD1302" s="60"/>
      <c r="BE1302" s="60"/>
      <c r="BF1302" s="60"/>
      <c r="BG1302" s="60"/>
      <c r="BH1302" s="60"/>
      <c r="BI1302" s="60"/>
      <c r="BJ1302" s="60"/>
      <c r="BK1302" s="60"/>
      <c r="BL1302" s="60"/>
      <c r="BM1302" s="60"/>
      <c r="BN1302" s="60"/>
      <c r="BO1302" s="60"/>
      <c r="BP1302" s="60"/>
      <c r="BQ1302" s="60"/>
      <c r="BR1302" s="60"/>
      <c r="BS1302" s="60"/>
      <c r="BT1302" s="60"/>
      <c r="BU1302" s="60"/>
      <c r="BV1302" s="60"/>
      <c r="BW1302" s="60"/>
      <c r="BX1302" s="60"/>
      <c r="BY1302" s="60"/>
      <c r="BZ1302" s="60"/>
      <c r="CA1302" s="60"/>
      <c r="CB1302" s="60"/>
      <c r="CC1302" s="60"/>
      <c r="CD1302" s="60"/>
      <c r="CE1302" s="60"/>
      <c r="CF1302" s="60"/>
      <c r="CG1302" s="60"/>
      <c r="CH1302" s="60"/>
      <c r="CI1302" s="60"/>
      <c r="CJ1302" s="60"/>
      <c r="CK1302" s="60"/>
      <c r="CL1302" s="60"/>
      <c r="CM1302" s="60"/>
      <c r="CN1302" s="60"/>
      <c r="CO1302" s="60"/>
      <c r="CP1302" s="60"/>
      <c r="CQ1302" s="60"/>
      <c r="CR1302" s="60"/>
      <c r="CS1302" s="60"/>
      <c r="CT1302" s="60"/>
      <c r="CU1302" s="60"/>
      <c r="CV1302" s="60"/>
      <c r="CW1302" s="60"/>
      <c r="CX1302" s="60"/>
      <c r="CY1302" s="60"/>
      <c r="CZ1302" s="60"/>
      <c r="DA1302" s="60"/>
      <c r="DB1302" s="60"/>
      <c r="DC1302" s="60"/>
      <c r="DD1302" s="60"/>
      <c r="DE1302" s="60"/>
      <c r="DF1302" s="60"/>
      <c r="DG1302" s="60"/>
      <c r="DH1302" s="60"/>
      <c r="DI1302" s="60"/>
      <c r="DJ1302" s="60"/>
      <c r="DK1302" s="60"/>
      <c r="DL1302" s="60"/>
      <c r="DM1302" s="60"/>
      <c r="DN1302" s="60"/>
      <c r="DO1302" s="60"/>
      <c r="DP1302" s="60"/>
      <c r="DQ1302" s="60"/>
      <c r="DR1302" s="60"/>
      <c r="DS1302" s="60"/>
      <c r="DT1302" s="60"/>
      <c r="DU1302" s="60"/>
      <c r="DV1302" s="60"/>
      <c r="DW1302" s="60"/>
      <c r="DX1302" s="60"/>
      <c r="DY1302" s="60"/>
      <c r="DZ1302" s="60"/>
      <c r="EA1302" s="60"/>
      <c r="EB1302" s="60"/>
      <c r="EC1302" s="60"/>
      <c r="ED1302" s="60"/>
      <c r="EE1302" s="60"/>
      <c r="EF1302" s="60"/>
      <c r="EG1302" s="60"/>
      <c r="EH1302" s="60"/>
      <c r="EI1302" s="60"/>
      <c r="EJ1302" s="60"/>
      <c r="EK1302" s="60"/>
      <c r="EL1302" s="60"/>
    </row>
    <row r="1303" spans="41:142" ht="15" x14ac:dyDescent="0.25">
      <c r="AO1303" s="60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 s="60"/>
      <c r="BD1303" s="60"/>
      <c r="BE1303" s="60"/>
      <c r="BF1303" s="60"/>
      <c r="BG1303" s="60"/>
      <c r="BH1303" s="60"/>
      <c r="BI1303" s="60"/>
      <c r="BJ1303" s="60"/>
      <c r="BK1303" s="60"/>
      <c r="BL1303" s="60"/>
      <c r="BM1303" s="60"/>
      <c r="BN1303" s="60"/>
      <c r="BO1303" s="60"/>
      <c r="BP1303" s="60"/>
      <c r="BQ1303" s="60"/>
      <c r="BR1303" s="60"/>
      <c r="BS1303" s="60"/>
      <c r="BT1303" s="60"/>
      <c r="BU1303" s="60"/>
      <c r="BV1303" s="60"/>
      <c r="BW1303" s="60"/>
      <c r="BX1303" s="60"/>
      <c r="BY1303" s="60"/>
      <c r="BZ1303" s="60"/>
      <c r="CA1303" s="60"/>
      <c r="CB1303" s="60"/>
      <c r="CC1303" s="60"/>
      <c r="CD1303" s="60"/>
      <c r="CE1303" s="60"/>
      <c r="CF1303" s="60"/>
      <c r="CG1303" s="60"/>
      <c r="CH1303" s="60"/>
      <c r="CI1303" s="60"/>
      <c r="CJ1303" s="60"/>
      <c r="CK1303" s="60"/>
      <c r="CL1303" s="60"/>
      <c r="CM1303" s="60"/>
      <c r="CN1303" s="60"/>
      <c r="CO1303" s="60"/>
      <c r="CP1303" s="60"/>
      <c r="CQ1303" s="60"/>
      <c r="CR1303" s="60"/>
      <c r="CS1303" s="60"/>
      <c r="CT1303" s="60"/>
      <c r="CU1303" s="60"/>
      <c r="CV1303" s="60"/>
      <c r="CW1303" s="60"/>
      <c r="CX1303" s="60"/>
      <c r="CY1303" s="60"/>
      <c r="CZ1303" s="60"/>
      <c r="DA1303" s="60"/>
      <c r="DB1303" s="60"/>
      <c r="DC1303" s="60"/>
      <c r="DD1303" s="60"/>
      <c r="DE1303" s="60"/>
      <c r="DF1303" s="60"/>
      <c r="DG1303" s="60"/>
      <c r="DH1303" s="60"/>
      <c r="DI1303" s="60"/>
      <c r="DJ1303" s="60"/>
      <c r="DK1303" s="60"/>
      <c r="DL1303" s="60"/>
      <c r="DM1303" s="60"/>
      <c r="DN1303" s="60"/>
      <c r="DO1303" s="60"/>
      <c r="DP1303" s="60"/>
      <c r="DQ1303" s="60"/>
      <c r="DR1303" s="60"/>
      <c r="DS1303" s="60"/>
      <c r="DT1303" s="60"/>
      <c r="DU1303" s="60"/>
      <c r="DV1303" s="60"/>
      <c r="DW1303" s="60"/>
      <c r="DX1303" s="60"/>
      <c r="DY1303" s="60"/>
      <c r="DZ1303" s="60"/>
      <c r="EA1303" s="60"/>
      <c r="EB1303" s="60"/>
      <c r="EC1303" s="60"/>
      <c r="ED1303" s="60"/>
      <c r="EE1303" s="60"/>
      <c r="EF1303" s="60"/>
      <c r="EG1303" s="60"/>
      <c r="EH1303" s="60"/>
      <c r="EI1303" s="60"/>
      <c r="EJ1303" s="60"/>
      <c r="EK1303" s="60"/>
      <c r="EL1303" s="60"/>
    </row>
    <row r="1304" spans="41:142" ht="15" x14ac:dyDescent="0.25">
      <c r="AO1304" s="60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 s="60"/>
      <c r="BD1304" s="60"/>
      <c r="BE1304" s="60"/>
      <c r="BF1304" s="60"/>
      <c r="BG1304" s="60"/>
      <c r="BH1304" s="60"/>
      <c r="BI1304" s="60"/>
      <c r="BJ1304" s="60"/>
      <c r="BK1304" s="60"/>
      <c r="BL1304" s="60"/>
      <c r="BM1304" s="60"/>
      <c r="BN1304" s="60"/>
      <c r="BO1304" s="60"/>
      <c r="BP1304" s="60"/>
      <c r="BQ1304" s="60"/>
      <c r="BR1304" s="60"/>
      <c r="BS1304" s="60"/>
      <c r="BT1304" s="60"/>
      <c r="BU1304" s="60"/>
      <c r="BV1304" s="60"/>
      <c r="BW1304" s="60"/>
      <c r="BX1304" s="60"/>
      <c r="BY1304" s="60"/>
      <c r="BZ1304" s="60"/>
      <c r="CA1304" s="60"/>
      <c r="CB1304" s="60"/>
      <c r="CC1304" s="60"/>
      <c r="CD1304" s="60"/>
      <c r="CE1304" s="60"/>
      <c r="CF1304" s="60"/>
      <c r="CG1304" s="60"/>
      <c r="CH1304" s="60"/>
      <c r="CI1304" s="60"/>
      <c r="CJ1304" s="60"/>
      <c r="CK1304" s="60"/>
      <c r="CL1304" s="60"/>
      <c r="CM1304" s="60"/>
      <c r="CN1304" s="60"/>
      <c r="CO1304" s="60"/>
      <c r="CP1304" s="60"/>
      <c r="CQ1304" s="60"/>
      <c r="CR1304" s="60"/>
      <c r="CS1304" s="60"/>
      <c r="CT1304" s="60"/>
      <c r="CU1304" s="60"/>
      <c r="CV1304" s="60"/>
      <c r="CW1304" s="60"/>
      <c r="CX1304" s="60"/>
      <c r="CY1304" s="60"/>
      <c r="CZ1304" s="60"/>
      <c r="DA1304" s="60"/>
      <c r="DB1304" s="60"/>
      <c r="DC1304" s="60"/>
      <c r="DD1304" s="60"/>
      <c r="DE1304" s="60"/>
      <c r="DF1304" s="60"/>
      <c r="DG1304" s="60"/>
      <c r="DH1304" s="60"/>
      <c r="DI1304" s="60"/>
      <c r="DJ1304" s="60"/>
      <c r="DK1304" s="60"/>
      <c r="DL1304" s="60"/>
      <c r="DM1304" s="60"/>
      <c r="DN1304" s="60"/>
      <c r="DO1304" s="60"/>
      <c r="DP1304" s="60"/>
      <c r="DQ1304" s="60"/>
      <c r="DR1304" s="60"/>
      <c r="DS1304" s="60"/>
      <c r="DT1304" s="60"/>
      <c r="DU1304" s="60"/>
      <c r="DV1304" s="60"/>
      <c r="DW1304" s="60"/>
      <c r="DX1304" s="60"/>
      <c r="DY1304" s="60"/>
      <c r="DZ1304" s="60"/>
      <c r="EA1304" s="60"/>
      <c r="EB1304" s="60"/>
      <c r="EC1304" s="60"/>
      <c r="ED1304" s="60"/>
      <c r="EE1304" s="60"/>
      <c r="EF1304" s="60"/>
      <c r="EG1304" s="60"/>
      <c r="EH1304" s="60"/>
      <c r="EI1304" s="60"/>
      <c r="EJ1304" s="60"/>
      <c r="EK1304" s="60"/>
      <c r="EL1304" s="60"/>
    </row>
    <row r="1305" spans="41:142" ht="15" x14ac:dyDescent="0.25">
      <c r="AO1305" s="60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 s="60"/>
      <c r="BD1305" s="60"/>
      <c r="BE1305" s="60"/>
      <c r="BF1305" s="60"/>
      <c r="BG1305" s="60"/>
      <c r="BH1305" s="60"/>
      <c r="BI1305" s="60"/>
      <c r="BJ1305" s="60"/>
      <c r="BK1305" s="60"/>
      <c r="BL1305" s="60"/>
      <c r="BM1305" s="60"/>
      <c r="BN1305" s="60"/>
      <c r="BO1305" s="60"/>
      <c r="BP1305" s="60"/>
      <c r="BQ1305" s="60"/>
      <c r="BR1305" s="60"/>
      <c r="BS1305" s="60"/>
      <c r="BT1305" s="60"/>
      <c r="BU1305" s="60"/>
      <c r="BV1305" s="60"/>
      <c r="BW1305" s="60"/>
      <c r="BX1305" s="60"/>
      <c r="BY1305" s="60"/>
      <c r="BZ1305" s="60"/>
      <c r="CA1305" s="60"/>
      <c r="CB1305" s="60"/>
      <c r="CC1305" s="60"/>
      <c r="CD1305" s="60"/>
      <c r="CE1305" s="60"/>
      <c r="CF1305" s="60"/>
      <c r="CG1305" s="60"/>
      <c r="CH1305" s="60"/>
      <c r="CI1305" s="60"/>
      <c r="CJ1305" s="60"/>
      <c r="CK1305" s="60"/>
      <c r="CL1305" s="60"/>
      <c r="CM1305" s="60"/>
      <c r="CN1305" s="60"/>
      <c r="CO1305" s="60"/>
      <c r="CP1305" s="60"/>
      <c r="CQ1305" s="60"/>
      <c r="CR1305" s="60"/>
      <c r="CS1305" s="60"/>
      <c r="CT1305" s="60"/>
      <c r="CU1305" s="60"/>
      <c r="CV1305" s="60"/>
      <c r="CW1305" s="60"/>
      <c r="CX1305" s="60"/>
      <c r="CY1305" s="60"/>
      <c r="CZ1305" s="60"/>
      <c r="DA1305" s="60"/>
      <c r="DB1305" s="60"/>
      <c r="DC1305" s="60"/>
      <c r="DD1305" s="60"/>
      <c r="DE1305" s="60"/>
      <c r="DF1305" s="60"/>
      <c r="DG1305" s="60"/>
      <c r="DH1305" s="60"/>
      <c r="DI1305" s="60"/>
      <c r="DJ1305" s="60"/>
      <c r="DK1305" s="60"/>
      <c r="DL1305" s="60"/>
      <c r="DM1305" s="60"/>
      <c r="DN1305" s="60"/>
      <c r="DO1305" s="60"/>
      <c r="DP1305" s="60"/>
      <c r="DQ1305" s="60"/>
      <c r="DR1305" s="60"/>
      <c r="DS1305" s="60"/>
      <c r="DT1305" s="60"/>
      <c r="DU1305" s="60"/>
      <c r="DV1305" s="60"/>
      <c r="DW1305" s="60"/>
      <c r="DX1305" s="60"/>
      <c r="DY1305" s="60"/>
      <c r="DZ1305" s="60"/>
      <c r="EA1305" s="60"/>
      <c r="EB1305" s="60"/>
      <c r="EC1305" s="60"/>
      <c r="ED1305" s="60"/>
      <c r="EE1305" s="60"/>
      <c r="EF1305" s="60"/>
      <c r="EG1305" s="60"/>
      <c r="EH1305" s="60"/>
      <c r="EI1305" s="60"/>
      <c r="EJ1305" s="60"/>
      <c r="EK1305" s="60"/>
      <c r="EL1305" s="60"/>
    </row>
    <row r="1306" spans="41:142" ht="15" x14ac:dyDescent="0.25">
      <c r="AO1306" s="60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 s="60"/>
      <c r="BD1306" s="60"/>
      <c r="BE1306" s="60"/>
      <c r="BF1306" s="60"/>
      <c r="BG1306" s="60"/>
      <c r="BH1306" s="60"/>
      <c r="BI1306" s="60"/>
      <c r="BJ1306" s="60"/>
      <c r="BK1306" s="60"/>
      <c r="BL1306" s="60"/>
      <c r="BM1306" s="60"/>
      <c r="BN1306" s="60"/>
      <c r="BO1306" s="60"/>
      <c r="BP1306" s="60"/>
      <c r="BQ1306" s="60"/>
      <c r="BR1306" s="60"/>
      <c r="BS1306" s="60"/>
      <c r="BT1306" s="60"/>
      <c r="BU1306" s="60"/>
      <c r="BV1306" s="60"/>
      <c r="BW1306" s="60"/>
      <c r="BX1306" s="60"/>
      <c r="BY1306" s="60"/>
      <c r="BZ1306" s="60"/>
      <c r="CA1306" s="60"/>
      <c r="CB1306" s="60"/>
      <c r="CC1306" s="60"/>
      <c r="CD1306" s="60"/>
      <c r="CE1306" s="60"/>
      <c r="CF1306" s="60"/>
      <c r="CG1306" s="60"/>
      <c r="CH1306" s="60"/>
      <c r="CI1306" s="60"/>
      <c r="CJ1306" s="60"/>
      <c r="CK1306" s="60"/>
      <c r="CL1306" s="60"/>
      <c r="CM1306" s="60"/>
      <c r="CN1306" s="60"/>
      <c r="CO1306" s="60"/>
      <c r="CP1306" s="60"/>
      <c r="CQ1306" s="60"/>
      <c r="CR1306" s="60"/>
      <c r="CS1306" s="60"/>
      <c r="CT1306" s="60"/>
      <c r="CU1306" s="60"/>
      <c r="CV1306" s="60"/>
      <c r="CW1306" s="60"/>
      <c r="CX1306" s="60"/>
      <c r="CY1306" s="60"/>
      <c r="CZ1306" s="60"/>
      <c r="DA1306" s="60"/>
      <c r="DB1306" s="60"/>
      <c r="DC1306" s="60"/>
      <c r="DD1306" s="60"/>
      <c r="DE1306" s="60"/>
      <c r="DF1306" s="60"/>
      <c r="DG1306" s="60"/>
      <c r="DH1306" s="60"/>
      <c r="DI1306" s="60"/>
      <c r="DJ1306" s="60"/>
      <c r="DK1306" s="60"/>
      <c r="DL1306" s="60"/>
      <c r="DM1306" s="60"/>
      <c r="DN1306" s="60"/>
      <c r="DO1306" s="60"/>
      <c r="DP1306" s="60"/>
      <c r="DQ1306" s="60"/>
      <c r="DR1306" s="60"/>
      <c r="DS1306" s="60"/>
      <c r="DT1306" s="60"/>
      <c r="DU1306" s="60"/>
      <c r="DV1306" s="60"/>
      <c r="DW1306" s="60"/>
      <c r="DX1306" s="60"/>
      <c r="DY1306" s="60"/>
      <c r="DZ1306" s="60"/>
      <c r="EA1306" s="60"/>
      <c r="EB1306" s="60"/>
      <c r="EC1306" s="60"/>
      <c r="ED1306" s="60"/>
      <c r="EE1306" s="60"/>
      <c r="EF1306" s="60"/>
      <c r="EG1306" s="60"/>
      <c r="EH1306" s="60"/>
      <c r="EI1306" s="60"/>
      <c r="EJ1306" s="60"/>
      <c r="EK1306" s="60"/>
      <c r="EL1306" s="60"/>
    </row>
    <row r="1307" spans="41:142" ht="15" x14ac:dyDescent="0.25">
      <c r="AO1307" s="60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 s="60"/>
      <c r="BD1307" s="60"/>
      <c r="BE1307" s="60"/>
      <c r="BF1307" s="60"/>
      <c r="BG1307" s="60"/>
      <c r="BH1307" s="60"/>
      <c r="BI1307" s="60"/>
      <c r="BJ1307" s="60"/>
      <c r="BK1307" s="60"/>
      <c r="BL1307" s="60"/>
      <c r="BM1307" s="60"/>
      <c r="BN1307" s="60"/>
      <c r="BO1307" s="60"/>
      <c r="BP1307" s="60"/>
      <c r="BQ1307" s="60"/>
      <c r="BR1307" s="60"/>
      <c r="BS1307" s="60"/>
      <c r="BT1307" s="60"/>
      <c r="BU1307" s="60"/>
      <c r="BV1307" s="60"/>
      <c r="BW1307" s="60"/>
      <c r="BX1307" s="60"/>
      <c r="BY1307" s="60"/>
      <c r="BZ1307" s="60"/>
      <c r="CA1307" s="60"/>
      <c r="CB1307" s="60"/>
      <c r="CC1307" s="60"/>
      <c r="CD1307" s="60"/>
      <c r="CE1307" s="60"/>
      <c r="CF1307" s="60"/>
      <c r="CG1307" s="60"/>
      <c r="CH1307" s="60"/>
      <c r="CI1307" s="60"/>
      <c r="CJ1307" s="60"/>
      <c r="CK1307" s="60"/>
      <c r="CL1307" s="60"/>
      <c r="CM1307" s="60"/>
      <c r="CN1307" s="60"/>
      <c r="CO1307" s="60"/>
      <c r="CP1307" s="60"/>
      <c r="CQ1307" s="60"/>
      <c r="CR1307" s="60"/>
      <c r="CS1307" s="60"/>
      <c r="CT1307" s="60"/>
      <c r="CU1307" s="60"/>
      <c r="CV1307" s="60"/>
      <c r="CW1307" s="60"/>
      <c r="CX1307" s="60"/>
      <c r="CY1307" s="60"/>
      <c r="CZ1307" s="60"/>
      <c r="DA1307" s="60"/>
      <c r="DB1307" s="60"/>
      <c r="DC1307" s="60"/>
      <c r="DD1307" s="60"/>
      <c r="DE1307" s="60"/>
      <c r="DF1307" s="60"/>
      <c r="DG1307" s="60"/>
      <c r="DH1307" s="60"/>
      <c r="DI1307" s="60"/>
      <c r="DJ1307" s="60"/>
      <c r="DK1307" s="60"/>
      <c r="DL1307" s="60"/>
      <c r="DM1307" s="60"/>
      <c r="DN1307" s="60"/>
      <c r="DO1307" s="60"/>
      <c r="DP1307" s="60"/>
      <c r="DQ1307" s="60"/>
      <c r="DR1307" s="60"/>
      <c r="DS1307" s="60"/>
      <c r="DT1307" s="60"/>
      <c r="DU1307" s="60"/>
      <c r="DV1307" s="60"/>
      <c r="DW1307" s="60"/>
      <c r="DX1307" s="60"/>
      <c r="DY1307" s="60"/>
      <c r="DZ1307" s="60"/>
      <c r="EA1307" s="60"/>
      <c r="EB1307" s="60"/>
      <c r="EC1307" s="60"/>
      <c r="ED1307" s="60"/>
      <c r="EE1307" s="60"/>
      <c r="EF1307" s="60"/>
      <c r="EG1307" s="60"/>
      <c r="EH1307" s="60"/>
      <c r="EI1307" s="60"/>
      <c r="EJ1307" s="60"/>
      <c r="EK1307" s="60"/>
      <c r="EL1307" s="60"/>
    </row>
    <row r="1308" spans="41:142" ht="15" x14ac:dyDescent="0.25">
      <c r="AO1308" s="60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 s="60"/>
      <c r="BD1308" s="60"/>
      <c r="BE1308" s="60"/>
      <c r="BF1308" s="60"/>
      <c r="BG1308" s="60"/>
      <c r="BH1308" s="60"/>
      <c r="BI1308" s="60"/>
      <c r="BJ1308" s="60"/>
      <c r="BK1308" s="60"/>
      <c r="BL1308" s="60"/>
      <c r="BM1308" s="60"/>
      <c r="BN1308" s="60"/>
      <c r="BO1308" s="60"/>
      <c r="BP1308" s="60"/>
      <c r="BQ1308" s="60"/>
      <c r="BR1308" s="60"/>
      <c r="BS1308" s="60"/>
      <c r="BT1308" s="60"/>
      <c r="BU1308" s="60"/>
      <c r="BV1308" s="60"/>
      <c r="BW1308" s="60"/>
      <c r="BX1308" s="60"/>
      <c r="BY1308" s="60"/>
      <c r="BZ1308" s="60"/>
      <c r="CA1308" s="60"/>
      <c r="CB1308" s="60"/>
      <c r="CC1308" s="60"/>
      <c r="CD1308" s="60"/>
      <c r="CE1308" s="60"/>
      <c r="CF1308" s="60"/>
      <c r="CG1308" s="60"/>
      <c r="CH1308" s="60"/>
      <c r="CI1308" s="60"/>
      <c r="CJ1308" s="60"/>
      <c r="CK1308" s="60"/>
      <c r="CL1308" s="60"/>
      <c r="CM1308" s="60"/>
      <c r="CN1308" s="60"/>
      <c r="CO1308" s="60"/>
      <c r="CP1308" s="60"/>
      <c r="CQ1308" s="60"/>
      <c r="CR1308" s="60"/>
      <c r="CS1308" s="60"/>
      <c r="CT1308" s="60"/>
      <c r="CU1308" s="60"/>
      <c r="CV1308" s="60"/>
      <c r="CW1308" s="60"/>
      <c r="CX1308" s="60"/>
      <c r="CY1308" s="60"/>
      <c r="CZ1308" s="60"/>
      <c r="DA1308" s="60"/>
      <c r="DB1308" s="60"/>
      <c r="DC1308" s="60"/>
      <c r="DD1308" s="60"/>
      <c r="DE1308" s="60"/>
      <c r="DF1308" s="60"/>
      <c r="DG1308" s="60"/>
      <c r="DH1308" s="60"/>
      <c r="DI1308" s="60"/>
      <c r="DJ1308" s="60"/>
      <c r="DK1308" s="60"/>
      <c r="DL1308" s="60"/>
      <c r="DM1308" s="60"/>
      <c r="DN1308" s="60"/>
      <c r="DO1308" s="60"/>
      <c r="DP1308" s="60"/>
      <c r="DQ1308" s="60"/>
      <c r="DR1308" s="60"/>
      <c r="DS1308" s="60"/>
      <c r="DT1308" s="60"/>
      <c r="DU1308" s="60"/>
      <c r="DV1308" s="60"/>
      <c r="DW1308" s="60"/>
      <c r="DX1308" s="60"/>
      <c r="DY1308" s="60"/>
      <c r="DZ1308" s="60"/>
      <c r="EA1308" s="60"/>
      <c r="EB1308" s="60"/>
      <c r="EC1308" s="60"/>
      <c r="ED1308" s="60"/>
      <c r="EE1308" s="60"/>
      <c r="EF1308" s="60"/>
      <c r="EG1308" s="60"/>
      <c r="EH1308" s="60"/>
      <c r="EI1308" s="60"/>
      <c r="EJ1308" s="60"/>
      <c r="EK1308" s="60"/>
      <c r="EL1308" s="60"/>
    </row>
    <row r="1309" spans="41:142" ht="15" x14ac:dyDescent="0.25">
      <c r="AO1309" s="60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 s="60"/>
      <c r="BD1309" s="60"/>
      <c r="BE1309" s="60"/>
      <c r="BF1309" s="60"/>
      <c r="BG1309" s="60"/>
      <c r="BH1309" s="60"/>
      <c r="BI1309" s="60"/>
      <c r="BJ1309" s="60"/>
      <c r="BK1309" s="60"/>
      <c r="BL1309" s="60"/>
      <c r="BM1309" s="60"/>
      <c r="BN1309" s="60"/>
      <c r="BO1309" s="60"/>
      <c r="BP1309" s="60"/>
      <c r="BQ1309" s="60"/>
      <c r="BR1309" s="60"/>
      <c r="BS1309" s="60"/>
      <c r="BT1309" s="60"/>
      <c r="BU1309" s="60"/>
      <c r="BV1309" s="60"/>
      <c r="BW1309" s="60"/>
      <c r="BX1309" s="60"/>
      <c r="BY1309" s="60"/>
      <c r="BZ1309" s="60"/>
      <c r="CA1309" s="60"/>
      <c r="CB1309" s="60"/>
      <c r="CC1309" s="60"/>
      <c r="CD1309" s="60"/>
      <c r="CE1309" s="60"/>
      <c r="CF1309" s="60"/>
      <c r="CG1309" s="60"/>
      <c r="CH1309" s="60"/>
      <c r="CI1309" s="60"/>
      <c r="CJ1309" s="60"/>
      <c r="CK1309" s="60"/>
      <c r="CL1309" s="60"/>
      <c r="CM1309" s="60"/>
      <c r="CN1309" s="60"/>
      <c r="CO1309" s="60"/>
      <c r="CP1309" s="60"/>
      <c r="CQ1309" s="60"/>
      <c r="CR1309" s="60"/>
      <c r="CS1309" s="60"/>
      <c r="CT1309" s="60"/>
      <c r="CU1309" s="60"/>
      <c r="CV1309" s="60"/>
      <c r="CW1309" s="60"/>
      <c r="CX1309" s="60"/>
      <c r="CY1309" s="60"/>
      <c r="CZ1309" s="60"/>
      <c r="DA1309" s="60"/>
      <c r="DB1309" s="60"/>
      <c r="DC1309" s="60"/>
      <c r="DD1309" s="60"/>
      <c r="DE1309" s="60"/>
      <c r="DF1309" s="60"/>
      <c r="DG1309" s="60"/>
      <c r="DH1309" s="60"/>
      <c r="DI1309" s="60"/>
      <c r="DJ1309" s="60"/>
      <c r="DK1309" s="60"/>
      <c r="DL1309" s="60"/>
      <c r="DM1309" s="60"/>
      <c r="DN1309" s="60"/>
      <c r="DO1309" s="60"/>
      <c r="DP1309" s="60"/>
      <c r="DQ1309" s="60"/>
      <c r="DR1309" s="60"/>
      <c r="DS1309" s="60"/>
      <c r="DT1309" s="60"/>
      <c r="DU1309" s="60"/>
      <c r="DV1309" s="60"/>
      <c r="DW1309" s="60"/>
      <c r="DX1309" s="60"/>
      <c r="DY1309" s="60"/>
      <c r="DZ1309" s="60"/>
      <c r="EA1309" s="60"/>
      <c r="EB1309" s="60"/>
      <c r="EC1309" s="60"/>
      <c r="ED1309" s="60"/>
      <c r="EE1309" s="60"/>
      <c r="EF1309" s="60"/>
      <c r="EG1309" s="60"/>
      <c r="EH1309" s="60"/>
      <c r="EI1309" s="60"/>
      <c r="EJ1309" s="60"/>
      <c r="EK1309" s="60"/>
      <c r="EL1309" s="60"/>
    </row>
    <row r="1310" spans="41:142" ht="15" x14ac:dyDescent="0.25">
      <c r="AO1310" s="6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 s="60"/>
      <c r="BD1310" s="60"/>
      <c r="BE1310" s="60"/>
      <c r="BF1310" s="60"/>
      <c r="BG1310" s="60"/>
      <c r="BH1310" s="60"/>
      <c r="BI1310" s="60"/>
      <c r="BJ1310" s="60"/>
      <c r="BK1310" s="60"/>
      <c r="BL1310" s="60"/>
      <c r="BM1310" s="60"/>
      <c r="BN1310" s="60"/>
      <c r="BO1310" s="60"/>
      <c r="BP1310" s="60"/>
      <c r="BQ1310" s="60"/>
      <c r="BR1310" s="60"/>
      <c r="BS1310" s="60"/>
      <c r="BT1310" s="60"/>
      <c r="BU1310" s="60"/>
      <c r="BV1310" s="60"/>
      <c r="BW1310" s="60"/>
      <c r="BX1310" s="60"/>
      <c r="BY1310" s="60"/>
      <c r="BZ1310" s="60"/>
      <c r="CA1310" s="60"/>
      <c r="CB1310" s="60"/>
      <c r="CC1310" s="60"/>
      <c r="CD1310" s="60"/>
      <c r="CE1310" s="60"/>
      <c r="CF1310" s="60"/>
      <c r="CG1310" s="60"/>
      <c r="CH1310" s="60"/>
      <c r="CI1310" s="60"/>
      <c r="CJ1310" s="60"/>
      <c r="CK1310" s="60"/>
      <c r="CL1310" s="60"/>
      <c r="CM1310" s="60"/>
      <c r="CN1310" s="60"/>
      <c r="CO1310" s="60"/>
      <c r="CP1310" s="60"/>
      <c r="CQ1310" s="60"/>
      <c r="CR1310" s="60"/>
      <c r="CS1310" s="60"/>
      <c r="CT1310" s="60"/>
      <c r="CU1310" s="60"/>
      <c r="CV1310" s="60"/>
      <c r="CW1310" s="60"/>
      <c r="CX1310" s="60"/>
      <c r="CY1310" s="60"/>
      <c r="CZ1310" s="60"/>
      <c r="DA1310" s="60"/>
      <c r="DB1310" s="60"/>
      <c r="DC1310" s="60"/>
      <c r="DD1310" s="60"/>
      <c r="DE1310" s="60"/>
      <c r="DF1310" s="60"/>
      <c r="DG1310" s="60"/>
      <c r="DH1310" s="60"/>
      <c r="DI1310" s="60"/>
      <c r="DJ1310" s="60"/>
      <c r="DK1310" s="60"/>
      <c r="DL1310" s="60"/>
      <c r="DM1310" s="60"/>
      <c r="DN1310" s="60"/>
      <c r="DO1310" s="60"/>
      <c r="DP1310" s="60"/>
      <c r="DQ1310" s="60"/>
      <c r="DR1310" s="60"/>
      <c r="DS1310" s="60"/>
      <c r="DT1310" s="60"/>
      <c r="DU1310" s="60"/>
      <c r="DV1310" s="60"/>
      <c r="DW1310" s="60"/>
      <c r="DX1310" s="60"/>
      <c r="DY1310" s="60"/>
      <c r="DZ1310" s="60"/>
      <c r="EA1310" s="60"/>
      <c r="EB1310" s="60"/>
      <c r="EC1310" s="60"/>
      <c r="ED1310" s="60"/>
      <c r="EE1310" s="60"/>
      <c r="EF1310" s="60"/>
      <c r="EG1310" s="60"/>
      <c r="EH1310" s="60"/>
      <c r="EI1310" s="60"/>
      <c r="EJ1310" s="60"/>
      <c r="EK1310" s="60"/>
      <c r="EL1310" s="60"/>
    </row>
    <row r="1311" spans="41:142" ht="15" x14ac:dyDescent="0.25">
      <c r="AO1311" s="60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 s="60"/>
      <c r="BD1311" s="60"/>
      <c r="BE1311" s="60"/>
      <c r="BF1311" s="60"/>
      <c r="BG1311" s="60"/>
      <c r="BH1311" s="60"/>
      <c r="BI1311" s="60"/>
      <c r="BJ1311" s="60"/>
      <c r="BK1311" s="60"/>
      <c r="BL1311" s="60"/>
      <c r="BM1311" s="60"/>
      <c r="BN1311" s="60"/>
      <c r="BO1311" s="60"/>
      <c r="BP1311" s="60"/>
      <c r="BQ1311" s="60"/>
      <c r="BR1311" s="60"/>
      <c r="BS1311" s="60"/>
      <c r="BT1311" s="60"/>
      <c r="BU1311" s="60"/>
      <c r="BV1311" s="60"/>
      <c r="BW1311" s="60"/>
      <c r="BX1311" s="60"/>
      <c r="BY1311" s="60"/>
      <c r="BZ1311" s="60"/>
      <c r="CA1311" s="60"/>
      <c r="CB1311" s="60"/>
      <c r="CC1311" s="60"/>
      <c r="CD1311" s="60"/>
      <c r="CE1311" s="60"/>
      <c r="CF1311" s="60"/>
      <c r="CG1311" s="60"/>
      <c r="CH1311" s="60"/>
      <c r="CI1311" s="60"/>
      <c r="CJ1311" s="60"/>
      <c r="CK1311" s="60"/>
      <c r="CL1311" s="60"/>
      <c r="CM1311" s="60"/>
      <c r="CN1311" s="60"/>
      <c r="CO1311" s="60"/>
      <c r="CP1311" s="60"/>
      <c r="CQ1311" s="60"/>
      <c r="CR1311" s="60"/>
      <c r="CS1311" s="60"/>
      <c r="CT1311" s="60"/>
      <c r="CU1311" s="60"/>
      <c r="CV1311" s="60"/>
      <c r="CW1311" s="60"/>
      <c r="CX1311" s="60"/>
      <c r="CY1311" s="60"/>
      <c r="CZ1311" s="60"/>
      <c r="DA1311" s="60"/>
      <c r="DB1311" s="60"/>
      <c r="DC1311" s="60"/>
      <c r="DD1311" s="60"/>
      <c r="DE1311" s="60"/>
      <c r="DF1311" s="60"/>
      <c r="DG1311" s="60"/>
      <c r="DH1311" s="60"/>
      <c r="DI1311" s="60"/>
      <c r="DJ1311" s="60"/>
      <c r="DK1311" s="60"/>
      <c r="DL1311" s="60"/>
      <c r="DM1311" s="60"/>
      <c r="DN1311" s="60"/>
      <c r="DO1311" s="60"/>
      <c r="DP1311" s="60"/>
      <c r="DQ1311" s="60"/>
      <c r="DR1311" s="60"/>
      <c r="DS1311" s="60"/>
      <c r="DT1311" s="60"/>
      <c r="DU1311" s="60"/>
      <c r="DV1311" s="60"/>
      <c r="DW1311" s="60"/>
      <c r="DX1311" s="60"/>
      <c r="DY1311" s="60"/>
      <c r="DZ1311" s="60"/>
      <c r="EA1311" s="60"/>
      <c r="EB1311" s="60"/>
      <c r="EC1311" s="60"/>
      <c r="ED1311" s="60"/>
      <c r="EE1311" s="60"/>
      <c r="EF1311" s="60"/>
      <c r="EG1311" s="60"/>
      <c r="EH1311" s="60"/>
      <c r="EI1311" s="60"/>
      <c r="EJ1311" s="60"/>
      <c r="EK1311" s="60"/>
      <c r="EL1311" s="60"/>
    </row>
    <row r="1312" spans="41:142" ht="15" x14ac:dyDescent="0.25">
      <c r="AO1312" s="60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 s="60"/>
      <c r="BD1312" s="60"/>
      <c r="BE1312" s="60"/>
      <c r="BF1312" s="60"/>
      <c r="BG1312" s="60"/>
      <c r="BH1312" s="60"/>
      <c r="BI1312" s="60"/>
      <c r="BJ1312" s="60"/>
      <c r="BK1312" s="60"/>
      <c r="BL1312" s="60"/>
      <c r="BM1312" s="60"/>
      <c r="BN1312" s="60"/>
      <c r="BO1312" s="60"/>
      <c r="BP1312" s="60"/>
      <c r="BQ1312" s="60"/>
      <c r="BR1312" s="60"/>
      <c r="BS1312" s="60"/>
      <c r="BT1312" s="60"/>
      <c r="BU1312" s="60"/>
      <c r="BV1312" s="60"/>
      <c r="BW1312" s="60"/>
      <c r="BX1312" s="60"/>
      <c r="BY1312" s="60"/>
      <c r="BZ1312" s="60"/>
      <c r="CA1312" s="60"/>
      <c r="CB1312" s="60"/>
      <c r="CC1312" s="60"/>
      <c r="CD1312" s="60"/>
      <c r="CE1312" s="60"/>
      <c r="CF1312" s="60"/>
      <c r="CG1312" s="60"/>
      <c r="CH1312" s="60"/>
      <c r="CI1312" s="60"/>
      <c r="CJ1312" s="60"/>
      <c r="CK1312" s="60"/>
      <c r="CL1312" s="60"/>
      <c r="CM1312" s="60"/>
      <c r="CN1312" s="60"/>
      <c r="CO1312" s="60"/>
      <c r="CP1312" s="60"/>
      <c r="CQ1312" s="60"/>
      <c r="CR1312" s="60"/>
      <c r="CS1312" s="60"/>
      <c r="CT1312" s="60"/>
      <c r="CU1312" s="60"/>
      <c r="CV1312" s="60"/>
      <c r="CW1312" s="60"/>
      <c r="CX1312" s="60"/>
      <c r="CY1312" s="60"/>
      <c r="CZ1312" s="60"/>
      <c r="DA1312" s="60"/>
      <c r="DB1312" s="60"/>
      <c r="DC1312" s="60"/>
      <c r="DD1312" s="60"/>
      <c r="DE1312" s="60"/>
      <c r="DF1312" s="60"/>
      <c r="DG1312" s="60"/>
      <c r="DH1312" s="60"/>
      <c r="DI1312" s="60"/>
      <c r="DJ1312" s="60"/>
      <c r="DK1312" s="60"/>
      <c r="DL1312" s="60"/>
      <c r="DM1312" s="60"/>
      <c r="DN1312" s="60"/>
      <c r="DO1312" s="60"/>
      <c r="DP1312" s="60"/>
      <c r="DQ1312" s="60"/>
      <c r="DR1312" s="60"/>
      <c r="DS1312" s="60"/>
      <c r="DT1312" s="60"/>
      <c r="DU1312" s="60"/>
      <c r="DV1312" s="60"/>
      <c r="DW1312" s="60"/>
      <c r="DX1312" s="60"/>
      <c r="DY1312" s="60"/>
      <c r="DZ1312" s="60"/>
      <c r="EA1312" s="60"/>
      <c r="EB1312" s="60"/>
      <c r="EC1312" s="60"/>
      <c r="ED1312" s="60"/>
      <c r="EE1312" s="60"/>
      <c r="EF1312" s="60"/>
      <c r="EG1312" s="60"/>
      <c r="EH1312" s="60"/>
      <c r="EI1312" s="60"/>
      <c r="EJ1312" s="60"/>
      <c r="EK1312" s="60"/>
      <c r="EL1312" s="60"/>
    </row>
    <row r="1313" spans="41:142" ht="15" x14ac:dyDescent="0.25">
      <c r="AO1313" s="60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 s="60"/>
      <c r="BD1313" s="60"/>
      <c r="BE1313" s="60"/>
      <c r="BF1313" s="60"/>
      <c r="BG1313" s="60"/>
      <c r="BH1313" s="60"/>
      <c r="BI1313" s="60"/>
      <c r="BJ1313" s="60"/>
      <c r="BK1313" s="60"/>
      <c r="BL1313" s="60"/>
      <c r="BM1313" s="60"/>
      <c r="BN1313" s="60"/>
      <c r="BO1313" s="60"/>
      <c r="BP1313" s="60"/>
      <c r="BQ1313" s="60"/>
      <c r="BR1313" s="60"/>
      <c r="BS1313" s="60"/>
      <c r="BT1313" s="60"/>
      <c r="BU1313" s="60"/>
      <c r="BV1313" s="60"/>
      <c r="BW1313" s="60"/>
      <c r="BX1313" s="60"/>
      <c r="BY1313" s="60"/>
      <c r="BZ1313" s="60"/>
      <c r="CA1313" s="60"/>
      <c r="CB1313" s="60"/>
      <c r="CC1313" s="60"/>
      <c r="CD1313" s="60"/>
      <c r="CE1313" s="60"/>
      <c r="CF1313" s="60"/>
      <c r="CG1313" s="60"/>
      <c r="CH1313" s="60"/>
      <c r="CI1313" s="60"/>
      <c r="CJ1313" s="60"/>
      <c r="CK1313" s="60"/>
      <c r="CL1313" s="60"/>
      <c r="CM1313" s="60"/>
      <c r="CN1313" s="60"/>
      <c r="CO1313" s="60"/>
      <c r="CP1313" s="60"/>
      <c r="CQ1313" s="60"/>
      <c r="CR1313" s="60"/>
      <c r="CS1313" s="60"/>
      <c r="CT1313" s="60"/>
      <c r="CU1313" s="60"/>
      <c r="CV1313" s="60"/>
      <c r="CW1313" s="60"/>
      <c r="CX1313" s="60"/>
      <c r="CY1313" s="60"/>
      <c r="CZ1313" s="60"/>
      <c r="DA1313" s="60"/>
      <c r="DB1313" s="60"/>
      <c r="DC1313" s="60"/>
      <c r="DD1313" s="60"/>
      <c r="DE1313" s="60"/>
      <c r="DF1313" s="60"/>
      <c r="DG1313" s="60"/>
      <c r="DH1313" s="60"/>
      <c r="DI1313" s="60"/>
      <c r="DJ1313" s="60"/>
      <c r="DK1313" s="60"/>
      <c r="DL1313" s="60"/>
      <c r="DM1313" s="60"/>
      <c r="DN1313" s="60"/>
      <c r="DO1313" s="60"/>
      <c r="DP1313" s="60"/>
      <c r="DQ1313" s="60"/>
      <c r="DR1313" s="60"/>
      <c r="DS1313" s="60"/>
      <c r="DT1313" s="60"/>
      <c r="DU1313" s="60"/>
      <c r="DV1313" s="60"/>
      <c r="DW1313" s="60"/>
      <c r="DX1313" s="60"/>
      <c r="DY1313" s="60"/>
      <c r="DZ1313" s="60"/>
      <c r="EA1313" s="60"/>
      <c r="EB1313" s="60"/>
      <c r="EC1313" s="60"/>
      <c r="ED1313" s="60"/>
      <c r="EE1313" s="60"/>
      <c r="EF1313" s="60"/>
      <c r="EG1313" s="60"/>
      <c r="EH1313" s="60"/>
      <c r="EI1313" s="60"/>
      <c r="EJ1313" s="60"/>
      <c r="EK1313" s="60"/>
      <c r="EL1313" s="60"/>
    </row>
    <row r="1314" spans="41:142" ht="15" x14ac:dyDescent="0.25">
      <c r="AO1314" s="60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 s="60"/>
      <c r="BD1314" s="60"/>
      <c r="BE1314" s="60"/>
      <c r="BF1314" s="60"/>
      <c r="BG1314" s="60"/>
      <c r="BH1314" s="60"/>
      <c r="BI1314" s="60"/>
      <c r="BJ1314" s="60"/>
      <c r="BK1314" s="60"/>
      <c r="BL1314" s="60"/>
      <c r="BM1314" s="60"/>
      <c r="BN1314" s="60"/>
      <c r="BO1314" s="60"/>
      <c r="BP1314" s="60"/>
      <c r="BQ1314" s="60"/>
      <c r="BR1314" s="60"/>
      <c r="BS1314" s="60"/>
      <c r="BT1314" s="60"/>
      <c r="BU1314" s="60"/>
      <c r="BV1314" s="60"/>
      <c r="BW1314" s="60"/>
      <c r="BX1314" s="60"/>
      <c r="BY1314" s="60"/>
      <c r="BZ1314" s="60"/>
      <c r="CA1314" s="60"/>
      <c r="CB1314" s="60"/>
      <c r="CC1314" s="60"/>
      <c r="CD1314" s="60"/>
      <c r="CE1314" s="60"/>
      <c r="CF1314" s="60"/>
      <c r="CG1314" s="60"/>
      <c r="CH1314" s="60"/>
      <c r="CI1314" s="60"/>
      <c r="CJ1314" s="60"/>
      <c r="CK1314" s="60"/>
      <c r="CL1314" s="60"/>
      <c r="CM1314" s="60"/>
      <c r="CN1314" s="60"/>
      <c r="CO1314" s="60"/>
      <c r="CP1314" s="60"/>
      <c r="CQ1314" s="60"/>
      <c r="CR1314" s="60"/>
      <c r="CS1314" s="60"/>
      <c r="CT1314" s="60"/>
      <c r="CU1314" s="60"/>
      <c r="CV1314" s="60"/>
      <c r="CW1314" s="60"/>
      <c r="CX1314" s="60"/>
      <c r="CY1314" s="60"/>
      <c r="CZ1314" s="60"/>
      <c r="DA1314" s="60"/>
      <c r="DB1314" s="60"/>
      <c r="DC1314" s="60"/>
      <c r="DD1314" s="60"/>
      <c r="DE1314" s="60"/>
      <c r="DF1314" s="60"/>
      <c r="DG1314" s="60"/>
      <c r="DH1314" s="60"/>
      <c r="DI1314" s="60"/>
      <c r="DJ1314" s="60"/>
      <c r="DK1314" s="60"/>
      <c r="DL1314" s="60"/>
      <c r="DM1314" s="60"/>
      <c r="DN1314" s="60"/>
      <c r="DO1314" s="60"/>
      <c r="DP1314" s="60"/>
      <c r="DQ1314" s="60"/>
      <c r="DR1314" s="60"/>
      <c r="DS1314" s="60"/>
      <c r="DT1314" s="60"/>
      <c r="DU1314" s="60"/>
      <c r="DV1314" s="60"/>
      <c r="DW1314" s="60"/>
      <c r="DX1314" s="60"/>
      <c r="DY1314" s="60"/>
      <c r="DZ1314" s="60"/>
      <c r="EA1314" s="60"/>
      <c r="EB1314" s="60"/>
      <c r="EC1314" s="60"/>
      <c r="ED1314" s="60"/>
      <c r="EE1314" s="60"/>
      <c r="EF1314" s="60"/>
      <c r="EG1314" s="60"/>
      <c r="EH1314" s="60"/>
      <c r="EI1314" s="60"/>
      <c r="EJ1314" s="60"/>
      <c r="EK1314" s="60"/>
      <c r="EL1314" s="60"/>
    </row>
    <row r="1315" spans="41:142" ht="15" x14ac:dyDescent="0.25">
      <c r="AO1315" s="60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 s="60"/>
      <c r="BD1315" s="60"/>
      <c r="BE1315" s="60"/>
      <c r="BF1315" s="60"/>
      <c r="BG1315" s="60"/>
      <c r="BH1315" s="60"/>
      <c r="BI1315" s="60"/>
      <c r="BJ1315" s="60"/>
      <c r="BK1315" s="60"/>
      <c r="BL1315" s="60"/>
      <c r="BM1315" s="60"/>
      <c r="BN1315" s="60"/>
      <c r="BO1315" s="60"/>
      <c r="BP1315" s="60"/>
      <c r="BQ1315" s="60"/>
      <c r="BR1315" s="60"/>
      <c r="BS1315" s="60"/>
      <c r="BT1315" s="60"/>
      <c r="BU1315" s="60"/>
      <c r="BV1315" s="60"/>
      <c r="BW1315" s="60"/>
      <c r="BX1315" s="60"/>
      <c r="BY1315" s="60"/>
      <c r="BZ1315" s="60"/>
      <c r="CA1315" s="60"/>
      <c r="CB1315" s="60"/>
      <c r="CC1315" s="60"/>
      <c r="CD1315" s="60"/>
      <c r="CE1315" s="60"/>
      <c r="CF1315" s="60"/>
      <c r="CG1315" s="60"/>
      <c r="CH1315" s="60"/>
      <c r="CI1315" s="60"/>
      <c r="CJ1315" s="60"/>
      <c r="CK1315" s="60"/>
      <c r="CL1315" s="60"/>
      <c r="CM1315" s="60"/>
      <c r="CN1315" s="60"/>
      <c r="CO1315" s="60"/>
      <c r="CP1315" s="60"/>
      <c r="CQ1315" s="60"/>
      <c r="CR1315" s="60"/>
      <c r="CS1315" s="60"/>
      <c r="CT1315" s="60"/>
      <c r="CU1315" s="60"/>
      <c r="CV1315" s="60"/>
      <c r="CW1315" s="60"/>
      <c r="CX1315" s="60"/>
      <c r="CY1315" s="60"/>
      <c r="CZ1315" s="60"/>
      <c r="DA1315" s="60"/>
      <c r="DB1315" s="60"/>
      <c r="DC1315" s="60"/>
      <c r="DD1315" s="60"/>
      <c r="DE1315" s="60"/>
      <c r="DF1315" s="60"/>
      <c r="DG1315" s="60"/>
      <c r="DH1315" s="60"/>
      <c r="DI1315" s="60"/>
      <c r="DJ1315" s="60"/>
      <c r="DK1315" s="60"/>
      <c r="DL1315" s="60"/>
      <c r="DM1315" s="60"/>
      <c r="DN1315" s="60"/>
      <c r="DO1315" s="60"/>
      <c r="DP1315" s="60"/>
      <c r="DQ1315" s="60"/>
      <c r="DR1315" s="60"/>
      <c r="DS1315" s="60"/>
      <c r="DT1315" s="60"/>
      <c r="DU1315" s="60"/>
      <c r="DV1315" s="60"/>
      <c r="DW1315" s="60"/>
      <c r="DX1315" s="60"/>
      <c r="DY1315" s="60"/>
      <c r="DZ1315" s="60"/>
      <c r="EA1315" s="60"/>
      <c r="EB1315" s="60"/>
      <c r="EC1315" s="60"/>
      <c r="ED1315" s="60"/>
      <c r="EE1315" s="60"/>
      <c r="EF1315" s="60"/>
      <c r="EG1315" s="60"/>
      <c r="EH1315" s="60"/>
      <c r="EI1315" s="60"/>
      <c r="EJ1315" s="60"/>
      <c r="EK1315" s="60"/>
      <c r="EL1315" s="60"/>
    </row>
    <row r="1316" spans="41:142" ht="15" x14ac:dyDescent="0.25">
      <c r="AO1316" s="60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 s="60"/>
      <c r="BD1316" s="60"/>
      <c r="BE1316" s="60"/>
      <c r="BF1316" s="60"/>
      <c r="BG1316" s="60"/>
      <c r="BH1316" s="60"/>
      <c r="BI1316" s="60"/>
      <c r="BJ1316" s="60"/>
      <c r="BK1316" s="60"/>
      <c r="BL1316" s="60"/>
      <c r="BM1316" s="60"/>
      <c r="BN1316" s="60"/>
      <c r="BO1316" s="60"/>
      <c r="BP1316" s="60"/>
      <c r="BQ1316" s="60"/>
      <c r="BR1316" s="60"/>
      <c r="BS1316" s="60"/>
      <c r="BT1316" s="60"/>
      <c r="BU1316" s="60"/>
      <c r="BV1316" s="60"/>
      <c r="BW1316" s="60"/>
      <c r="BX1316" s="60"/>
      <c r="BY1316" s="60"/>
      <c r="BZ1316" s="60"/>
      <c r="CA1316" s="60"/>
      <c r="CB1316" s="60"/>
      <c r="CC1316" s="60"/>
      <c r="CD1316" s="60"/>
      <c r="CE1316" s="60"/>
      <c r="CF1316" s="60"/>
      <c r="CG1316" s="60"/>
      <c r="CH1316" s="60"/>
      <c r="CI1316" s="60"/>
      <c r="CJ1316" s="60"/>
      <c r="CK1316" s="60"/>
      <c r="CL1316" s="60"/>
      <c r="CM1316" s="60"/>
      <c r="CN1316" s="60"/>
      <c r="CO1316" s="60"/>
      <c r="CP1316" s="60"/>
      <c r="CQ1316" s="60"/>
      <c r="CR1316" s="60"/>
      <c r="CS1316" s="60"/>
      <c r="CT1316" s="60"/>
      <c r="CU1316" s="60"/>
      <c r="CV1316" s="60"/>
      <c r="CW1316" s="60"/>
      <c r="CX1316" s="60"/>
      <c r="CY1316" s="60"/>
      <c r="CZ1316" s="60"/>
      <c r="DA1316" s="60"/>
      <c r="DB1316" s="60"/>
      <c r="DC1316" s="60"/>
      <c r="DD1316" s="60"/>
      <c r="DE1316" s="60"/>
      <c r="DF1316" s="60"/>
      <c r="DG1316" s="60"/>
      <c r="DH1316" s="60"/>
      <c r="DI1316" s="60"/>
      <c r="DJ1316" s="60"/>
      <c r="DK1316" s="60"/>
      <c r="DL1316" s="60"/>
      <c r="DM1316" s="60"/>
      <c r="DN1316" s="60"/>
      <c r="DO1316" s="60"/>
      <c r="DP1316" s="60"/>
      <c r="DQ1316" s="60"/>
      <c r="DR1316" s="60"/>
      <c r="DS1316" s="60"/>
      <c r="DT1316" s="60"/>
      <c r="DU1316" s="60"/>
      <c r="DV1316" s="60"/>
      <c r="DW1316" s="60"/>
      <c r="DX1316" s="60"/>
      <c r="DY1316" s="60"/>
      <c r="DZ1316" s="60"/>
      <c r="EA1316" s="60"/>
      <c r="EB1316" s="60"/>
      <c r="EC1316" s="60"/>
      <c r="ED1316" s="60"/>
      <c r="EE1316" s="60"/>
      <c r="EF1316" s="60"/>
      <c r="EG1316" s="60"/>
      <c r="EH1316" s="60"/>
      <c r="EI1316" s="60"/>
      <c r="EJ1316" s="60"/>
      <c r="EK1316" s="60"/>
      <c r="EL1316" s="60"/>
    </row>
    <row r="1317" spans="41:142" ht="15" x14ac:dyDescent="0.25">
      <c r="AO1317" s="60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 s="60"/>
      <c r="BD1317" s="60"/>
      <c r="BE1317" s="60"/>
      <c r="BF1317" s="60"/>
      <c r="BG1317" s="60"/>
      <c r="BH1317" s="60"/>
      <c r="BI1317" s="60"/>
      <c r="BJ1317" s="60"/>
      <c r="BK1317" s="60"/>
      <c r="BL1317" s="60"/>
      <c r="BM1317" s="60"/>
      <c r="BN1317" s="60"/>
      <c r="BO1317" s="60"/>
      <c r="BP1317" s="60"/>
      <c r="BQ1317" s="60"/>
      <c r="BR1317" s="60"/>
      <c r="BS1317" s="60"/>
      <c r="BT1317" s="60"/>
      <c r="BU1317" s="60"/>
      <c r="BV1317" s="60"/>
      <c r="BW1317" s="60"/>
      <c r="BX1317" s="60"/>
      <c r="BY1317" s="60"/>
      <c r="BZ1317" s="60"/>
      <c r="CA1317" s="60"/>
      <c r="CB1317" s="60"/>
      <c r="CC1317" s="60"/>
      <c r="CD1317" s="60"/>
      <c r="CE1317" s="60"/>
      <c r="CF1317" s="60"/>
      <c r="CG1317" s="60"/>
      <c r="CH1317" s="60"/>
      <c r="CI1317" s="60"/>
      <c r="CJ1317" s="60"/>
      <c r="CK1317" s="60"/>
      <c r="CL1317" s="60"/>
      <c r="CM1317" s="60"/>
      <c r="CN1317" s="60"/>
      <c r="CO1317" s="60"/>
      <c r="CP1317" s="60"/>
      <c r="CQ1317" s="60"/>
      <c r="CR1317" s="60"/>
      <c r="CS1317" s="60"/>
      <c r="CT1317" s="60"/>
      <c r="CU1317" s="60"/>
      <c r="CV1317" s="60"/>
      <c r="CW1317" s="60"/>
      <c r="CX1317" s="60"/>
      <c r="CY1317" s="60"/>
      <c r="CZ1317" s="60"/>
      <c r="DA1317" s="60"/>
      <c r="DB1317" s="60"/>
      <c r="DC1317" s="60"/>
      <c r="DD1317" s="60"/>
      <c r="DE1317" s="60"/>
      <c r="DF1317" s="60"/>
      <c r="DG1317" s="60"/>
      <c r="DH1317" s="60"/>
      <c r="DI1317" s="60"/>
      <c r="DJ1317" s="60"/>
      <c r="DK1317" s="60"/>
      <c r="DL1317" s="60"/>
      <c r="DM1317" s="60"/>
      <c r="DN1317" s="60"/>
      <c r="DO1317" s="60"/>
      <c r="DP1317" s="60"/>
      <c r="DQ1317" s="60"/>
      <c r="DR1317" s="60"/>
      <c r="DS1317" s="60"/>
      <c r="DT1317" s="60"/>
      <c r="DU1317" s="60"/>
      <c r="DV1317" s="60"/>
      <c r="DW1317" s="60"/>
      <c r="DX1317" s="60"/>
      <c r="DY1317" s="60"/>
      <c r="DZ1317" s="60"/>
      <c r="EA1317" s="60"/>
      <c r="EB1317" s="60"/>
      <c r="EC1317" s="60"/>
      <c r="ED1317" s="60"/>
      <c r="EE1317" s="60"/>
      <c r="EF1317" s="60"/>
      <c r="EG1317" s="60"/>
      <c r="EH1317" s="60"/>
      <c r="EI1317" s="60"/>
      <c r="EJ1317" s="60"/>
      <c r="EK1317" s="60"/>
      <c r="EL1317" s="60"/>
    </row>
    <row r="1318" spans="41:142" ht="15" x14ac:dyDescent="0.25">
      <c r="AO1318" s="60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 s="60"/>
      <c r="BD1318" s="60"/>
      <c r="BE1318" s="60"/>
      <c r="BF1318" s="60"/>
      <c r="BG1318" s="60"/>
      <c r="BH1318" s="60"/>
      <c r="BI1318" s="60"/>
      <c r="BJ1318" s="60"/>
      <c r="BK1318" s="60"/>
      <c r="BL1318" s="60"/>
      <c r="BM1318" s="60"/>
      <c r="BN1318" s="60"/>
      <c r="BO1318" s="60"/>
      <c r="BP1318" s="60"/>
      <c r="BQ1318" s="60"/>
      <c r="BR1318" s="60"/>
      <c r="BS1318" s="60"/>
      <c r="BT1318" s="60"/>
      <c r="BU1318" s="60"/>
      <c r="BV1318" s="60"/>
      <c r="BW1318" s="60"/>
      <c r="BX1318" s="60"/>
      <c r="BY1318" s="60"/>
      <c r="BZ1318" s="60"/>
      <c r="CA1318" s="60"/>
      <c r="CB1318" s="60"/>
      <c r="CC1318" s="60"/>
      <c r="CD1318" s="60"/>
      <c r="CE1318" s="60"/>
      <c r="CF1318" s="60"/>
      <c r="CG1318" s="60"/>
      <c r="CH1318" s="60"/>
      <c r="CI1318" s="60"/>
      <c r="CJ1318" s="60"/>
      <c r="CK1318" s="60"/>
      <c r="CL1318" s="60"/>
      <c r="CM1318" s="60"/>
      <c r="CN1318" s="60"/>
      <c r="CO1318" s="60"/>
      <c r="CP1318" s="60"/>
      <c r="CQ1318" s="60"/>
      <c r="CR1318" s="60"/>
      <c r="CS1318" s="60"/>
      <c r="CT1318" s="60"/>
      <c r="CU1318" s="60"/>
      <c r="CV1318" s="60"/>
      <c r="CW1318" s="60"/>
      <c r="CX1318" s="60"/>
      <c r="CY1318" s="60"/>
      <c r="CZ1318" s="60"/>
      <c r="DA1318" s="60"/>
      <c r="DB1318" s="60"/>
      <c r="DC1318" s="60"/>
      <c r="DD1318" s="60"/>
      <c r="DE1318" s="60"/>
      <c r="DF1318" s="60"/>
      <c r="DG1318" s="60"/>
      <c r="DH1318" s="60"/>
      <c r="DI1318" s="60"/>
      <c r="DJ1318" s="60"/>
      <c r="DK1318" s="60"/>
      <c r="DL1318" s="60"/>
      <c r="DM1318" s="60"/>
      <c r="DN1318" s="60"/>
      <c r="DO1318" s="60"/>
      <c r="DP1318" s="60"/>
      <c r="DQ1318" s="60"/>
      <c r="DR1318" s="60"/>
      <c r="DS1318" s="60"/>
      <c r="DT1318" s="60"/>
      <c r="DU1318" s="60"/>
      <c r="DV1318" s="60"/>
      <c r="DW1318" s="60"/>
      <c r="DX1318" s="60"/>
      <c r="DY1318" s="60"/>
      <c r="DZ1318" s="60"/>
      <c r="EA1318" s="60"/>
      <c r="EB1318" s="60"/>
      <c r="EC1318" s="60"/>
      <c r="ED1318" s="60"/>
      <c r="EE1318" s="60"/>
      <c r="EF1318" s="60"/>
      <c r="EG1318" s="60"/>
      <c r="EH1318" s="60"/>
      <c r="EI1318" s="60"/>
      <c r="EJ1318" s="60"/>
      <c r="EK1318" s="60"/>
      <c r="EL1318" s="60"/>
    </row>
    <row r="1319" spans="41:142" ht="15" x14ac:dyDescent="0.25">
      <c r="AO1319" s="60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 s="60"/>
      <c r="BD1319" s="60"/>
      <c r="BE1319" s="60"/>
      <c r="BF1319" s="60"/>
      <c r="BG1319" s="60"/>
      <c r="BH1319" s="60"/>
      <c r="BI1319" s="60"/>
      <c r="BJ1319" s="60"/>
      <c r="BK1319" s="60"/>
      <c r="BL1319" s="60"/>
      <c r="BM1319" s="60"/>
      <c r="BN1319" s="60"/>
      <c r="BO1319" s="60"/>
      <c r="BP1319" s="60"/>
      <c r="BQ1319" s="60"/>
      <c r="BR1319" s="60"/>
      <c r="BS1319" s="60"/>
      <c r="BT1319" s="60"/>
      <c r="BU1319" s="60"/>
      <c r="BV1319" s="60"/>
      <c r="BW1319" s="60"/>
      <c r="BX1319" s="60"/>
      <c r="BY1319" s="60"/>
      <c r="BZ1319" s="60"/>
      <c r="CA1319" s="60"/>
      <c r="CB1319" s="60"/>
      <c r="CC1319" s="60"/>
      <c r="CD1319" s="60"/>
      <c r="CE1319" s="60"/>
      <c r="CF1319" s="60"/>
      <c r="CG1319" s="60"/>
      <c r="CH1319" s="60"/>
      <c r="CI1319" s="60"/>
      <c r="CJ1319" s="60"/>
      <c r="CK1319" s="60"/>
      <c r="CL1319" s="60"/>
      <c r="CM1319" s="60"/>
      <c r="CN1319" s="60"/>
      <c r="CO1319" s="60"/>
      <c r="CP1319" s="60"/>
      <c r="CQ1319" s="60"/>
      <c r="CR1319" s="60"/>
      <c r="CS1319" s="60"/>
      <c r="CT1319" s="60"/>
      <c r="CU1319" s="60"/>
      <c r="CV1319" s="60"/>
      <c r="CW1319" s="60"/>
      <c r="CX1319" s="60"/>
      <c r="CY1319" s="60"/>
      <c r="CZ1319" s="60"/>
      <c r="DA1319" s="60"/>
      <c r="DB1319" s="60"/>
      <c r="DC1319" s="60"/>
      <c r="DD1319" s="60"/>
      <c r="DE1319" s="60"/>
      <c r="DF1319" s="60"/>
      <c r="DG1319" s="60"/>
      <c r="DH1319" s="60"/>
      <c r="DI1319" s="60"/>
      <c r="DJ1319" s="60"/>
      <c r="DK1319" s="60"/>
      <c r="DL1319" s="60"/>
      <c r="DM1319" s="60"/>
      <c r="DN1319" s="60"/>
      <c r="DO1319" s="60"/>
      <c r="DP1319" s="60"/>
      <c r="DQ1319" s="60"/>
      <c r="DR1319" s="60"/>
      <c r="DS1319" s="60"/>
      <c r="DT1319" s="60"/>
      <c r="DU1319" s="60"/>
      <c r="DV1319" s="60"/>
      <c r="DW1319" s="60"/>
      <c r="DX1319" s="60"/>
      <c r="DY1319" s="60"/>
      <c r="DZ1319" s="60"/>
      <c r="EA1319" s="60"/>
      <c r="EB1319" s="60"/>
      <c r="EC1319" s="60"/>
      <c r="ED1319" s="60"/>
      <c r="EE1319" s="60"/>
      <c r="EF1319" s="60"/>
      <c r="EG1319" s="60"/>
      <c r="EH1319" s="60"/>
      <c r="EI1319" s="60"/>
      <c r="EJ1319" s="60"/>
      <c r="EK1319" s="60"/>
      <c r="EL1319" s="60"/>
    </row>
    <row r="1320" spans="41:142" ht="15" x14ac:dyDescent="0.25">
      <c r="AO1320" s="6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 s="60"/>
      <c r="BD1320" s="60"/>
      <c r="BE1320" s="60"/>
      <c r="BF1320" s="60"/>
      <c r="BG1320" s="60"/>
      <c r="BH1320" s="60"/>
      <c r="BI1320" s="60"/>
      <c r="BJ1320" s="60"/>
      <c r="BK1320" s="60"/>
      <c r="BL1320" s="60"/>
      <c r="BM1320" s="60"/>
      <c r="BN1320" s="60"/>
      <c r="BO1320" s="60"/>
      <c r="BP1320" s="60"/>
      <c r="BQ1320" s="60"/>
      <c r="BR1320" s="60"/>
      <c r="BS1320" s="60"/>
      <c r="BT1320" s="60"/>
      <c r="BU1320" s="60"/>
      <c r="BV1320" s="60"/>
      <c r="BW1320" s="60"/>
      <c r="BX1320" s="60"/>
      <c r="BY1320" s="60"/>
      <c r="BZ1320" s="60"/>
      <c r="CA1320" s="60"/>
      <c r="CB1320" s="60"/>
      <c r="CC1320" s="60"/>
      <c r="CD1320" s="60"/>
      <c r="CE1320" s="60"/>
      <c r="CF1320" s="60"/>
      <c r="CG1320" s="60"/>
      <c r="CH1320" s="60"/>
      <c r="CI1320" s="60"/>
      <c r="CJ1320" s="60"/>
      <c r="CK1320" s="60"/>
      <c r="CL1320" s="60"/>
      <c r="CM1320" s="60"/>
      <c r="CN1320" s="60"/>
      <c r="CO1320" s="60"/>
      <c r="CP1320" s="60"/>
      <c r="CQ1320" s="60"/>
      <c r="CR1320" s="60"/>
      <c r="CS1320" s="60"/>
      <c r="CT1320" s="60"/>
      <c r="CU1320" s="60"/>
      <c r="CV1320" s="60"/>
      <c r="CW1320" s="60"/>
      <c r="CX1320" s="60"/>
      <c r="CY1320" s="60"/>
      <c r="CZ1320" s="60"/>
      <c r="DA1320" s="60"/>
      <c r="DB1320" s="60"/>
      <c r="DC1320" s="60"/>
      <c r="DD1320" s="60"/>
      <c r="DE1320" s="60"/>
      <c r="DF1320" s="60"/>
      <c r="DG1320" s="60"/>
      <c r="DH1320" s="60"/>
      <c r="DI1320" s="60"/>
      <c r="DJ1320" s="60"/>
      <c r="DK1320" s="60"/>
      <c r="DL1320" s="60"/>
      <c r="DM1320" s="60"/>
      <c r="DN1320" s="60"/>
      <c r="DO1320" s="60"/>
      <c r="DP1320" s="60"/>
      <c r="DQ1320" s="60"/>
      <c r="DR1320" s="60"/>
      <c r="DS1320" s="60"/>
      <c r="DT1320" s="60"/>
      <c r="DU1320" s="60"/>
      <c r="DV1320" s="60"/>
      <c r="DW1320" s="60"/>
      <c r="DX1320" s="60"/>
      <c r="DY1320" s="60"/>
      <c r="DZ1320" s="60"/>
      <c r="EA1320" s="60"/>
      <c r="EB1320" s="60"/>
      <c r="EC1320" s="60"/>
      <c r="ED1320" s="60"/>
      <c r="EE1320" s="60"/>
      <c r="EF1320" s="60"/>
      <c r="EG1320" s="60"/>
      <c r="EH1320" s="60"/>
      <c r="EI1320" s="60"/>
      <c r="EJ1320" s="60"/>
      <c r="EK1320" s="60"/>
      <c r="EL1320" s="60"/>
    </row>
    <row r="1321" spans="41:142" ht="15" x14ac:dyDescent="0.25">
      <c r="AO1321" s="60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 s="60"/>
      <c r="BD1321" s="60"/>
      <c r="BE1321" s="60"/>
      <c r="BF1321" s="60"/>
      <c r="BG1321" s="60"/>
      <c r="BH1321" s="60"/>
      <c r="BI1321" s="60"/>
      <c r="BJ1321" s="60"/>
      <c r="BK1321" s="60"/>
      <c r="BL1321" s="60"/>
      <c r="BM1321" s="60"/>
      <c r="BN1321" s="60"/>
      <c r="BO1321" s="60"/>
      <c r="BP1321" s="60"/>
      <c r="BQ1321" s="60"/>
      <c r="BR1321" s="60"/>
      <c r="BS1321" s="60"/>
      <c r="BT1321" s="60"/>
      <c r="BU1321" s="60"/>
      <c r="BV1321" s="60"/>
      <c r="BW1321" s="60"/>
      <c r="BX1321" s="60"/>
      <c r="BY1321" s="60"/>
      <c r="BZ1321" s="60"/>
      <c r="CA1321" s="60"/>
      <c r="CB1321" s="60"/>
      <c r="CC1321" s="60"/>
      <c r="CD1321" s="60"/>
      <c r="CE1321" s="60"/>
      <c r="CF1321" s="60"/>
      <c r="CG1321" s="60"/>
      <c r="CH1321" s="60"/>
      <c r="CI1321" s="60"/>
      <c r="CJ1321" s="60"/>
      <c r="CK1321" s="60"/>
      <c r="CL1321" s="60"/>
      <c r="CM1321" s="60"/>
      <c r="CN1321" s="60"/>
      <c r="CO1321" s="60"/>
      <c r="CP1321" s="60"/>
      <c r="CQ1321" s="60"/>
      <c r="CR1321" s="60"/>
      <c r="CS1321" s="60"/>
      <c r="CT1321" s="60"/>
      <c r="CU1321" s="60"/>
      <c r="CV1321" s="60"/>
      <c r="CW1321" s="60"/>
      <c r="CX1321" s="60"/>
      <c r="CY1321" s="60"/>
      <c r="CZ1321" s="60"/>
      <c r="DA1321" s="60"/>
      <c r="DB1321" s="60"/>
      <c r="DC1321" s="60"/>
      <c r="DD1321" s="60"/>
      <c r="DE1321" s="60"/>
      <c r="DF1321" s="60"/>
      <c r="DG1321" s="60"/>
      <c r="DH1321" s="60"/>
      <c r="DI1321" s="60"/>
      <c r="DJ1321" s="60"/>
      <c r="DK1321" s="60"/>
      <c r="DL1321" s="60"/>
      <c r="DM1321" s="60"/>
      <c r="DN1321" s="60"/>
      <c r="DO1321" s="60"/>
      <c r="DP1321" s="60"/>
      <c r="DQ1321" s="60"/>
      <c r="DR1321" s="60"/>
      <c r="DS1321" s="60"/>
      <c r="DT1321" s="60"/>
      <c r="DU1321" s="60"/>
      <c r="DV1321" s="60"/>
      <c r="DW1321" s="60"/>
      <c r="DX1321" s="60"/>
      <c r="DY1321" s="60"/>
      <c r="DZ1321" s="60"/>
      <c r="EA1321" s="60"/>
      <c r="EB1321" s="60"/>
      <c r="EC1321" s="60"/>
      <c r="ED1321" s="60"/>
      <c r="EE1321" s="60"/>
      <c r="EF1321" s="60"/>
      <c r="EG1321" s="60"/>
      <c r="EH1321" s="60"/>
      <c r="EI1321" s="60"/>
      <c r="EJ1321" s="60"/>
      <c r="EK1321" s="60"/>
      <c r="EL1321" s="60"/>
    </row>
    <row r="1322" spans="41:142" ht="15" x14ac:dyDescent="0.25">
      <c r="AO1322" s="60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 s="60"/>
      <c r="BD1322" s="60"/>
      <c r="BE1322" s="60"/>
      <c r="BF1322" s="60"/>
      <c r="BG1322" s="60"/>
      <c r="BH1322" s="60"/>
      <c r="BI1322" s="60"/>
      <c r="BJ1322" s="60"/>
      <c r="BK1322" s="60"/>
      <c r="BL1322" s="60"/>
      <c r="BM1322" s="60"/>
      <c r="BN1322" s="60"/>
      <c r="BO1322" s="60"/>
      <c r="BP1322" s="60"/>
      <c r="BQ1322" s="60"/>
      <c r="BR1322" s="60"/>
      <c r="BS1322" s="60"/>
      <c r="BT1322" s="60"/>
      <c r="BU1322" s="60"/>
      <c r="BV1322" s="60"/>
      <c r="BW1322" s="60"/>
      <c r="BX1322" s="60"/>
      <c r="BY1322" s="60"/>
      <c r="BZ1322" s="60"/>
      <c r="CA1322" s="60"/>
      <c r="CB1322" s="60"/>
      <c r="CC1322" s="60"/>
      <c r="CD1322" s="60"/>
      <c r="CE1322" s="60"/>
      <c r="CF1322" s="60"/>
      <c r="CG1322" s="60"/>
      <c r="CH1322" s="60"/>
      <c r="CI1322" s="60"/>
      <c r="CJ1322" s="60"/>
      <c r="CK1322" s="60"/>
      <c r="CL1322" s="60"/>
      <c r="CM1322" s="60"/>
      <c r="CN1322" s="60"/>
      <c r="CO1322" s="60"/>
      <c r="CP1322" s="60"/>
      <c r="CQ1322" s="60"/>
      <c r="CR1322" s="60"/>
      <c r="CS1322" s="60"/>
      <c r="CT1322" s="60"/>
      <c r="CU1322" s="60"/>
      <c r="CV1322" s="60"/>
      <c r="CW1322" s="60"/>
      <c r="CX1322" s="60"/>
      <c r="CY1322" s="60"/>
      <c r="CZ1322" s="60"/>
      <c r="DA1322" s="60"/>
      <c r="DB1322" s="60"/>
      <c r="DC1322" s="60"/>
      <c r="DD1322" s="60"/>
      <c r="DE1322" s="60"/>
      <c r="DF1322" s="60"/>
      <c r="DG1322" s="60"/>
      <c r="DH1322" s="60"/>
      <c r="DI1322" s="60"/>
      <c r="DJ1322" s="60"/>
      <c r="DK1322" s="60"/>
      <c r="DL1322" s="60"/>
      <c r="DM1322" s="60"/>
      <c r="DN1322" s="60"/>
      <c r="DO1322" s="60"/>
      <c r="DP1322" s="60"/>
      <c r="DQ1322" s="60"/>
      <c r="DR1322" s="60"/>
      <c r="DS1322" s="60"/>
      <c r="DT1322" s="60"/>
      <c r="DU1322" s="60"/>
      <c r="DV1322" s="60"/>
      <c r="DW1322" s="60"/>
      <c r="DX1322" s="60"/>
      <c r="DY1322" s="60"/>
      <c r="DZ1322" s="60"/>
      <c r="EA1322" s="60"/>
      <c r="EB1322" s="60"/>
      <c r="EC1322" s="60"/>
      <c r="ED1322" s="60"/>
      <c r="EE1322" s="60"/>
      <c r="EF1322" s="60"/>
      <c r="EG1322" s="60"/>
      <c r="EH1322" s="60"/>
      <c r="EI1322" s="60"/>
      <c r="EJ1322" s="60"/>
      <c r="EK1322" s="60"/>
      <c r="EL1322" s="60"/>
    </row>
    <row r="1323" spans="41:142" ht="15" x14ac:dyDescent="0.25">
      <c r="AO1323" s="60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 s="60"/>
      <c r="BD1323" s="60"/>
      <c r="BE1323" s="60"/>
      <c r="BF1323" s="60"/>
      <c r="BG1323" s="60"/>
      <c r="BH1323" s="60"/>
      <c r="BI1323" s="60"/>
      <c r="BJ1323" s="60"/>
      <c r="BK1323" s="60"/>
      <c r="BL1323" s="60"/>
      <c r="BM1323" s="60"/>
      <c r="BN1323" s="60"/>
      <c r="BO1323" s="60"/>
      <c r="BP1323" s="60"/>
      <c r="BQ1323" s="60"/>
      <c r="BR1323" s="60"/>
      <c r="BS1323" s="60"/>
      <c r="BT1323" s="60"/>
      <c r="BU1323" s="60"/>
      <c r="BV1323" s="60"/>
      <c r="BW1323" s="60"/>
      <c r="BX1323" s="60"/>
      <c r="BY1323" s="60"/>
      <c r="BZ1323" s="60"/>
      <c r="CA1323" s="60"/>
      <c r="CB1323" s="60"/>
      <c r="CC1323" s="60"/>
      <c r="CD1323" s="60"/>
      <c r="CE1323" s="60"/>
      <c r="CF1323" s="60"/>
      <c r="CG1323" s="60"/>
      <c r="CH1323" s="60"/>
      <c r="CI1323" s="60"/>
      <c r="CJ1323" s="60"/>
      <c r="CK1323" s="60"/>
      <c r="CL1323" s="60"/>
      <c r="CM1323" s="60"/>
      <c r="CN1323" s="60"/>
      <c r="CO1323" s="60"/>
      <c r="CP1323" s="60"/>
      <c r="CQ1323" s="60"/>
      <c r="CR1323" s="60"/>
      <c r="CS1323" s="60"/>
      <c r="CT1323" s="60"/>
      <c r="CU1323" s="60"/>
      <c r="CV1323" s="60"/>
      <c r="CW1323" s="60"/>
      <c r="CX1323" s="60"/>
      <c r="CY1323" s="60"/>
      <c r="CZ1323" s="60"/>
      <c r="DA1323" s="60"/>
      <c r="DB1323" s="60"/>
      <c r="DC1323" s="60"/>
      <c r="DD1323" s="60"/>
      <c r="DE1323" s="60"/>
      <c r="DF1323" s="60"/>
      <c r="DG1323" s="60"/>
      <c r="DH1323" s="60"/>
      <c r="DI1323" s="60"/>
      <c r="DJ1323" s="60"/>
      <c r="DK1323" s="60"/>
      <c r="DL1323" s="60"/>
      <c r="DM1323" s="60"/>
      <c r="DN1323" s="60"/>
      <c r="DO1323" s="60"/>
      <c r="DP1323" s="60"/>
      <c r="DQ1323" s="60"/>
      <c r="DR1323" s="60"/>
      <c r="DS1323" s="60"/>
      <c r="DT1323" s="60"/>
      <c r="DU1323" s="60"/>
      <c r="DV1323" s="60"/>
      <c r="DW1323" s="60"/>
      <c r="DX1323" s="60"/>
      <c r="DY1323" s="60"/>
      <c r="DZ1323" s="60"/>
      <c r="EA1323" s="60"/>
      <c r="EB1323" s="60"/>
      <c r="EC1323" s="60"/>
      <c r="ED1323" s="60"/>
      <c r="EE1323" s="60"/>
      <c r="EF1323" s="60"/>
      <c r="EG1323" s="60"/>
      <c r="EH1323" s="60"/>
      <c r="EI1323" s="60"/>
      <c r="EJ1323" s="60"/>
      <c r="EK1323" s="60"/>
      <c r="EL1323" s="60"/>
    </row>
    <row r="1324" spans="41:142" ht="15" x14ac:dyDescent="0.25">
      <c r="AO1324" s="60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 s="60"/>
      <c r="BD1324" s="60"/>
      <c r="BE1324" s="60"/>
      <c r="BF1324" s="60"/>
      <c r="BG1324" s="60"/>
      <c r="BH1324" s="60"/>
      <c r="BI1324" s="60"/>
      <c r="BJ1324" s="60"/>
      <c r="BK1324" s="60"/>
      <c r="BL1324" s="60"/>
      <c r="BM1324" s="60"/>
      <c r="BN1324" s="60"/>
      <c r="BO1324" s="60"/>
      <c r="BP1324" s="60"/>
      <c r="BQ1324" s="60"/>
      <c r="BR1324" s="60"/>
      <c r="BS1324" s="60"/>
      <c r="BT1324" s="60"/>
      <c r="BU1324" s="60"/>
      <c r="BV1324" s="60"/>
      <c r="BW1324" s="60"/>
      <c r="BX1324" s="60"/>
      <c r="BY1324" s="60"/>
      <c r="BZ1324" s="60"/>
      <c r="CA1324" s="60"/>
      <c r="CB1324" s="60"/>
      <c r="CC1324" s="60"/>
      <c r="CD1324" s="60"/>
      <c r="CE1324" s="60"/>
      <c r="CF1324" s="60"/>
      <c r="CG1324" s="60"/>
      <c r="CH1324" s="60"/>
      <c r="CI1324" s="60"/>
      <c r="CJ1324" s="60"/>
      <c r="CK1324" s="60"/>
      <c r="CL1324" s="60"/>
      <c r="CM1324" s="60"/>
      <c r="CN1324" s="60"/>
      <c r="CO1324" s="60"/>
      <c r="CP1324" s="60"/>
      <c r="CQ1324" s="60"/>
      <c r="CR1324" s="60"/>
      <c r="CS1324" s="60"/>
      <c r="CT1324" s="60"/>
      <c r="CU1324" s="60"/>
      <c r="CV1324" s="60"/>
      <c r="CW1324" s="60"/>
      <c r="CX1324" s="60"/>
      <c r="CY1324" s="60"/>
      <c r="CZ1324" s="60"/>
      <c r="DA1324" s="60"/>
      <c r="DB1324" s="60"/>
      <c r="DC1324" s="60"/>
      <c r="DD1324" s="60"/>
      <c r="DE1324" s="60"/>
      <c r="DF1324" s="60"/>
      <c r="DG1324" s="60"/>
      <c r="DH1324" s="60"/>
      <c r="DI1324" s="60"/>
      <c r="DJ1324" s="60"/>
      <c r="DK1324" s="60"/>
      <c r="DL1324" s="60"/>
      <c r="DM1324" s="60"/>
      <c r="DN1324" s="60"/>
      <c r="DO1324" s="60"/>
      <c r="DP1324" s="60"/>
      <c r="DQ1324" s="60"/>
      <c r="DR1324" s="60"/>
      <c r="DS1324" s="60"/>
      <c r="DT1324" s="60"/>
      <c r="DU1324" s="60"/>
      <c r="DV1324" s="60"/>
      <c r="DW1324" s="60"/>
      <c r="DX1324" s="60"/>
      <c r="DY1324" s="60"/>
      <c r="DZ1324" s="60"/>
      <c r="EA1324" s="60"/>
      <c r="EB1324" s="60"/>
      <c r="EC1324" s="60"/>
      <c r="ED1324" s="60"/>
      <c r="EE1324" s="60"/>
      <c r="EF1324" s="60"/>
      <c r="EG1324" s="60"/>
      <c r="EH1324" s="60"/>
      <c r="EI1324" s="60"/>
      <c r="EJ1324" s="60"/>
      <c r="EK1324" s="60"/>
      <c r="EL1324" s="60"/>
    </row>
    <row r="1325" spans="41:142" ht="15" x14ac:dyDescent="0.25">
      <c r="AO1325" s="60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 s="60"/>
      <c r="BD1325" s="60"/>
      <c r="BE1325" s="60"/>
      <c r="BF1325" s="60"/>
      <c r="BG1325" s="60"/>
      <c r="BH1325" s="60"/>
      <c r="BI1325" s="60"/>
      <c r="BJ1325" s="60"/>
      <c r="BK1325" s="60"/>
      <c r="BL1325" s="60"/>
      <c r="BM1325" s="60"/>
      <c r="BN1325" s="60"/>
      <c r="BO1325" s="60"/>
      <c r="BP1325" s="60"/>
      <c r="BQ1325" s="60"/>
      <c r="BR1325" s="60"/>
      <c r="BS1325" s="60"/>
      <c r="BT1325" s="60"/>
      <c r="BU1325" s="60"/>
      <c r="BV1325" s="60"/>
      <c r="BW1325" s="60"/>
      <c r="BX1325" s="60"/>
      <c r="BY1325" s="60"/>
      <c r="BZ1325" s="60"/>
      <c r="CA1325" s="60"/>
      <c r="CB1325" s="60"/>
      <c r="CC1325" s="60"/>
      <c r="CD1325" s="60"/>
      <c r="CE1325" s="60"/>
      <c r="CF1325" s="60"/>
      <c r="CG1325" s="60"/>
      <c r="CH1325" s="60"/>
      <c r="CI1325" s="60"/>
      <c r="CJ1325" s="60"/>
      <c r="CK1325" s="60"/>
      <c r="CL1325" s="60"/>
      <c r="CM1325" s="60"/>
      <c r="CN1325" s="60"/>
      <c r="CO1325" s="60"/>
      <c r="CP1325" s="60"/>
      <c r="CQ1325" s="60"/>
      <c r="CR1325" s="60"/>
      <c r="CS1325" s="60"/>
      <c r="CT1325" s="60"/>
      <c r="CU1325" s="60"/>
      <c r="CV1325" s="60"/>
      <c r="CW1325" s="60"/>
      <c r="CX1325" s="60"/>
      <c r="CY1325" s="60"/>
      <c r="CZ1325" s="60"/>
      <c r="DA1325" s="60"/>
      <c r="DB1325" s="60"/>
      <c r="DC1325" s="60"/>
      <c r="DD1325" s="60"/>
      <c r="DE1325" s="60"/>
      <c r="DF1325" s="60"/>
      <c r="DG1325" s="60"/>
      <c r="DH1325" s="60"/>
      <c r="DI1325" s="60"/>
      <c r="DJ1325" s="60"/>
      <c r="DK1325" s="60"/>
      <c r="DL1325" s="60"/>
      <c r="DM1325" s="60"/>
      <c r="DN1325" s="60"/>
      <c r="DO1325" s="60"/>
      <c r="DP1325" s="60"/>
      <c r="DQ1325" s="60"/>
      <c r="DR1325" s="60"/>
      <c r="DS1325" s="60"/>
      <c r="DT1325" s="60"/>
      <c r="DU1325" s="60"/>
      <c r="DV1325" s="60"/>
      <c r="DW1325" s="60"/>
      <c r="DX1325" s="60"/>
      <c r="DY1325" s="60"/>
      <c r="DZ1325" s="60"/>
      <c r="EA1325" s="60"/>
      <c r="EB1325" s="60"/>
      <c r="EC1325" s="60"/>
      <c r="ED1325" s="60"/>
      <c r="EE1325" s="60"/>
      <c r="EF1325" s="60"/>
      <c r="EG1325" s="60"/>
      <c r="EH1325" s="60"/>
      <c r="EI1325" s="60"/>
      <c r="EJ1325" s="60"/>
      <c r="EK1325" s="60"/>
      <c r="EL1325" s="60"/>
    </row>
    <row r="1326" spans="41:142" ht="15" x14ac:dyDescent="0.25">
      <c r="AO1326" s="60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 s="60"/>
      <c r="BD1326" s="60"/>
      <c r="BE1326" s="60"/>
      <c r="BF1326" s="60"/>
      <c r="BG1326" s="60"/>
      <c r="BH1326" s="60"/>
      <c r="BI1326" s="60"/>
      <c r="BJ1326" s="60"/>
      <c r="BK1326" s="60"/>
      <c r="BL1326" s="60"/>
      <c r="BM1326" s="60"/>
      <c r="BN1326" s="60"/>
      <c r="BO1326" s="60"/>
      <c r="BP1326" s="60"/>
      <c r="BQ1326" s="60"/>
      <c r="BR1326" s="60"/>
      <c r="BS1326" s="60"/>
      <c r="BT1326" s="60"/>
      <c r="BU1326" s="60"/>
      <c r="BV1326" s="60"/>
      <c r="BW1326" s="60"/>
      <c r="BX1326" s="60"/>
      <c r="BY1326" s="60"/>
      <c r="BZ1326" s="60"/>
      <c r="CA1326" s="60"/>
      <c r="CB1326" s="60"/>
      <c r="CC1326" s="60"/>
      <c r="CD1326" s="60"/>
      <c r="CE1326" s="60"/>
      <c r="CF1326" s="60"/>
      <c r="CG1326" s="60"/>
      <c r="CH1326" s="60"/>
      <c r="CI1326" s="60"/>
      <c r="CJ1326" s="60"/>
      <c r="CK1326" s="60"/>
      <c r="CL1326" s="60"/>
      <c r="CM1326" s="60"/>
      <c r="CN1326" s="60"/>
      <c r="CO1326" s="60"/>
      <c r="CP1326" s="60"/>
      <c r="CQ1326" s="60"/>
      <c r="CR1326" s="60"/>
      <c r="CS1326" s="60"/>
      <c r="CT1326" s="60"/>
      <c r="CU1326" s="60"/>
      <c r="CV1326" s="60"/>
      <c r="CW1326" s="60"/>
      <c r="CX1326" s="60"/>
      <c r="CY1326" s="60"/>
      <c r="CZ1326" s="60"/>
      <c r="DA1326" s="60"/>
      <c r="DB1326" s="60"/>
      <c r="DC1326" s="60"/>
      <c r="DD1326" s="60"/>
      <c r="DE1326" s="60"/>
      <c r="DF1326" s="60"/>
      <c r="DG1326" s="60"/>
      <c r="DH1326" s="60"/>
      <c r="DI1326" s="60"/>
      <c r="DJ1326" s="60"/>
      <c r="DK1326" s="60"/>
      <c r="DL1326" s="60"/>
      <c r="DM1326" s="60"/>
      <c r="DN1326" s="60"/>
      <c r="DO1326" s="60"/>
      <c r="DP1326" s="60"/>
      <c r="DQ1326" s="60"/>
      <c r="DR1326" s="60"/>
      <c r="DS1326" s="60"/>
      <c r="DT1326" s="60"/>
      <c r="DU1326" s="60"/>
      <c r="DV1326" s="60"/>
      <c r="DW1326" s="60"/>
      <c r="DX1326" s="60"/>
      <c r="DY1326" s="60"/>
      <c r="DZ1326" s="60"/>
      <c r="EA1326" s="60"/>
      <c r="EB1326" s="60"/>
      <c r="EC1326" s="60"/>
      <c r="ED1326" s="60"/>
      <c r="EE1326" s="60"/>
      <c r="EF1326" s="60"/>
      <c r="EG1326" s="60"/>
      <c r="EH1326" s="60"/>
      <c r="EI1326" s="60"/>
      <c r="EJ1326" s="60"/>
      <c r="EK1326" s="60"/>
      <c r="EL1326" s="60"/>
    </row>
    <row r="1327" spans="41:142" ht="15" x14ac:dyDescent="0.25">
      <c r="AO1327" s="60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 s="60"/>
      <c r="BD1327" s="60"/>
      <c r="BE1327" s="60"/>
      <c r="BF1327" s="60"/>
      <c r="BG1327" s="60"/>
      <c r="BH1327" s="60"/>
      <c r="BI1327" s="60"/>
      <c r="BJ1327" s="60"/>
      <c r="BK1327" s="60"/>
      <c r="BL1327" s="60"/>
      <c r="BM1327" s="60"/>
      <c r="BN1327" s="60"/>
      <c r="BO1327" s="60"/>
      <c r="BP1327" s="60"/>
      <c r="BQ1327" s="60"/>
      <c r="BR1327" s="60"/>
      <c r="BS1327" s="60"/>
      <c r="BT1327" s="60"/>
      <c r="BU1327" s="60"/>
      <c r="BV1327" s="60"/>
      <c r="BW1327" s="60"/>
      <c r="BX1327" s="60"/>
      <c r="BY1327" s="60"/>
      <c r="BZ1327" s="60"/>
      <c r="CA1327" s="60"/>
      <c r="CB1327" s="60"/>
      <c r="CC1327" s="60"/>
      <c r="CD1327" s="60"/>
      <c r="CE1327" s="60"/>
      <c r="CF1327" s="60"/>
      <c r="CG1327" s="60"/>
      <c r="CH1327" s="60"/>
      <c r="CI1327" s="60"/>
      <c r="CJ1327" s="60"/>
      <c r="CK1327" s="60"/>
      <c r="CL1327" s="60"/>
      <c r="CM1327" s="60"/>
      <c r="CN1327" s="60"/>
      <c r="CO1327" s="60"/>
      <c r="CP1327" s="60"/>
      <c r="CQ1327" s="60"/>
      <c r="CR1327" s="60"/>
      <c r="CS1327" s="60"/>
      <c r="CT1327" s="60"/>
      <c r="CU1327" s="60"/>
      <c r="CV1327" s="60"/>
      <c r="CW1327" s="60"/>
      <c r="CX1327" s="60"/>
      <c r="CY1327" s="60"/>
      <c r="CZ1327" s="60"/>
      <c r="DA1327" s="60"/>
      <c r="DB1327" s="60"/>
      <c r="DC1327" s="60"/>
      <c r="DD1327" s="60"/>
      <c r="DE1327" s="60"/>
      <c r="DF1327" s="60"/>
      <c r="DG1327" s="60"/>
      <c r="DH1327" s="60"/>
      <c r="DI1327" s="60"/>
      <c r="DJ1327" s="60"/>
      <c r="DK1327" s="60"/>
      <c r="DL1327" s="60"/>
      <c r="DM1327" s="60"/>
      <c r="DN1327" s="60"/>
      <c r="DO1327" s="60"/>
      <c r="DP1327" s="60"/>
      <c r="DQ1327" s="60"/>
      <c r="DR1327" s="60"/>
      <c r="DS1327" s="60"/>
      <c r="DT1327" s="60"/>
      <c r="DU1327" s="60"/>
      <c r="DV1327" s="60"/>
      <c r="DW1327" s="60"/>
      <c r="DX1327" s="60"/>
      <c r="DY1327" s="60"/>
      <c r="DZ1327" s="60"/>
      <c r="EA1327" s="60"/>
      <c r="EB1327" s="60"/>
      <c r="EC1327" s="60"/>
      <c r="ED1327" s="60"/>
      <c r="EE1327" s="60"/>
      <c r="EF1327" s="60"/>
      <c r="EG1327" s="60"/>
      <c r="EH1327" s="60"/>
      <c r="EI1327" s="60"/>
      <c r="EJ1327" s="60"/>
      <c r="EK1327" s="60"/>
      <c r="EL1327" s="60"/>
    </row>
    <row r="1328" spans="41:142" ht="15" x14ac:dyDescent="0.25">
      <c r="AO1328" s="60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 s="60"/>
      <c r="BD1328" s="60"/>
      <c r="BE1328" s="60"/>
      <c r="BF1328" s="60"/>
      <c r="BG1328" s="60"/>
      <c r="BH1328" s="60"/>
      <c r="BI1328" s="60"/>
      <c r="BJ1328" s="60"/>
      <c r="BK1328" s="60"/>
      <c r="BL1328" s="60"/>
      <c r="BM1328" s="60"/>
      <c r="BN1328" s="60"/>
      <c r="BO1328" s="60"/>
      <c r="BP1328" s="60"/>
      <c r="BQ1328" s="60"/>
      <c r="BR1328" s="60"/>
      <c r="BS1328" s="60"/>
      <c r="BT1328" s="60"/>
      <c r="BU1328" s="60"/>
      <c r="BV1328" s="60"/>
      <c r="BW1328" s="60"/>
      <c r="BX1328" s="60"/>
      <c r="BY1328" s="60"/>
      <c r="BZ1328" s="60"/>
      <c r="CA1328" s="60"/>
      <c r="CB1328" s="60"/>
      <c r="CC1328" s="60"/>
      <c r="CD1328" s="60"/>
      <c r="CE1328" s="60"/>
      <c r="CF1328" s="60"/>
      <c r="CG1328" s="60"/>
      <c r="CH1328" s="60"/>
      <c r="CI1328" s="60"/>
      <c r="CJ1328" s="60"/>
      <c r="CK1328" s="60"/>
      <c r="CL1328" s="60"/>
      <c r="CM1328" s="60"/>
      <c r="CN1328" s="60"/>
      <c r="CO1328" s="60"/>
      <c r="CP1328" s="60"/>
      <c r="CQ1328" s="60"/>
      <c r="CR1328" s="60"/>
      <c r="CS1328" s="60"/>
      <c r="CT1328" s="60"/>
      <c r="CU1328" s="60"/>
      <c r="CV1328" s="60"/>
      <c r="CW1328" s="60"/>
      <c r="CX1328" s="60"/>
      <c r="CY1328" s="60"/>
      <c r="CZ1328" s="60"/>
      <c r="DA1328" s="60"/>
      <c r="DB1328" s="60"/>
      <c r="DC1328" s="60"/>
      <c r="DD1328" s="60"/>
      <c r="DE1328" s="60"/>
      <c r="DF1328" s="60"/>
      <c r="DG1328" s="60"/>
      <c r="DH1328" s="60"/>
      <c r="DI1328" s="60"/>
      <c r="DJ1328" s="60"/>
      <c r="DK1328" s="60"/>
      <c r="DL1328" s="60"/>
      <c r="DM1328" s="60"/>
      <c r="DN1328" s="60"/>
      <c r="DO1328" s="60"/>
      <c r="DP1328" s="60"/>
      <c r="DQ1328" s="60"/>
      <c r="DR1328" s="60"/>
      <c r="DS1328" s="60"/>
      <c r="DT1328" s="60"/>
      <c r="DU1328" s="60"/>
      <c r="DV1328" s="60"/>
      <c r="DW1328" s="60"/>
      <c r="DX1328" s="60"/>
      <c r="DY1328" s="60"/>
      <c r="DZ1328" s="60"/>
      <c r="EA1328" s="60"/>
      <c r="EB1328" s="60"/>
      <c r="EC1328" s="60"/>
      <c r="ED1328" s="60"/>
      <c r="EE1328" s="60"/>
      <c r="EF1328" s="60"/>
      <c r="EG1328" s="60"/>
      <c r="EH1328" s="60"/>
      <c r="EI1328" s="60"/>
      <c r="EJ1328" s="60"/>
      <c r="EK1328" s="60"/>
      <c r="EL1328" s="60"/>
    </row>
    <row r="1329" spans="41:142" ht="15" x14ac:dyDescent="0.25">
      <c r="AO1329" s="60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 s="60"/>
      <c r="BD1329" s="60"/>
      <c r="BE1329" s="60"/>
      <c r="BF1329" s="60"/>
      <c r="BG1329" s="60"/>
      <c r="BH1329" s="60"/>
      <c r="BI1329" s="60"/>
      <c r="BJ1329" s="60"/>
      <c r="BK1329" s="60"/>
      <c r="BL1329" s="60"/>
      <c r="BM1329" s="60"/>
      <c r="BN1329" s="60"/>
      <c r="BO1329" s="60"/>
      <c r="BP1329" s="60"/>
      <c r="BQ1329" s="60"/>
      <c r="BR1329" s="60"/>
      <c r="BS1329" s="60"/>
      <c r="BT1329" s="60"/>
      <c r="BU1329" s="60"/>
      <c r="BV1329" s="60"/>
      <c r="BW1329" s="60"/>
      <c r="BX1329" s="60"/>
      <c r="BY1329" s="60"/>
      <c r="BZ1329" s="60"/>
      <c r="CA1329" s="60"/>
      <c r="CB1329" s="60"/>
      <c r="CC1329" s="60"/>
      <c r="CD1329" s="60"/>
      <c r="CE1329" s="60"/>
      <c r="CF1329" s="60"/>
      <c r="CG1329" s="60"/>
      <c r="CH1329" s="60"/>
      <c r="CI1329" s="60"/>
      <c r="CJ1329" s="60"/>
      <c r="CK1329" s="60"/>
      <c r="CL1329" s="60"/>
      <c r="CM1329" s="60"/>
      <c r="CN1329" s="60"/>
      <c r="CO1329" s="60"/>
      <c r="CP1329" s="60"/>
      <c r="CQ1329" s="60"/>
      <c r="CR1329" s="60"/>
      <c r="CS1329" s="60"/>
      <c r="CT1329" s="60"/>
      <c r="CU1329" s="60"/>
      <c r="CV1329" s="60"/>
      <c r="CW1329" s="60"/>
      <c r="CX1329" s="60"/>
      <c r="CY1329" s="60"/>
      <c r="CZ1329" s="60"/>
      <c r="DA1329" s="60"/>
      <c r="DB1329" s="60"/>
      <c r="DC1329" s="60"/>
      <c r="DD1329" s="60"/>
      <c r="DE1329" s="60"/>
      <c r="DF1329" s="60"/>
      <c r="DG1329" s="60"/>
      <c r="DH1329" s="60"/>
      <c r="DI1329" s="60"/>
      <c r="DJ1329" s="60"/>
      <c r="DK1329" s="60"/>
      <c r="DL1329" s="60"/>
      <c r="DM1329" s="60"/>
      <c r="DN1329" s="60"/>
      <c r="DO1329" s="60"/>
      <c r="DP1329" s="60"/>
      <c r="DQ1329" s="60"/>
      <c r="DR1329" s="60"/>
      <c r="DS1329" s="60"/>
      <c r="DT1329" s="60"/>
      <c r="DU1329" s="60"/>
      <c r="DV1329" s="60"/>
      <c r="DW1329" s="60"/>
      <c r="DX1329" s="60"/>
      <c r="DY1329" s="60"/>
      <c r="DZ1329" s="60"/>
      <c r="EA1329" s="60"/>
      <c r="EB1329" s="60"/>
      <c r="EC1329" s="60"/>
      <c r="ED1329" s="60"/>
      <c r="EE1329" s="60"/>
      <c r="EF1329" s="60"/>
      <c r="EG1329" s="60"/>
      <c r="EH1329" s="60"/>
      <c r="EI1329" s="60"/>
      <c r="EJ1329" s="60"/>
      <c r="EK1329" s="60"/>
      <c r="EL1329" s="60"/>
    </row>
    <row r="1330" spans="41:142" ht="15" x14ac:dyDescent="0.25">
      <c r="AO1330" s="6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 s="60"/>
      <c r="BD1330" s="60"/>
      <c r="BE1330" s="60"/>
      <c r="BF1330" s="60"/>
      <c r="BG1330" s="60"/>
      <c r="BH1330" s="60"/>
      <c r="BI1330" s="60"/>
      <c r="BJ1330" s="60"/>
      <c r="BK1330" s="60"/>
      <c r="BL1330" s="60"/>
      <c r="BM1330" s="60"/>
      <c r="BN1330" s="60"/>
      <c r="BO1330" s="60"/>
      <c r="BP1330" s="60"/>
      <c r="BQ1330" s="60"/>
      <c r="BR1330" s="60"/>
      <c r="BS1330" s="60"/>
      <c r="BT1330" s="60"/>
      <c r="BU1330" s="60"/>
      <c r="BV1330" s="60"/>
      <c r="BW1330" s="60"/>
      <c r="BX1330" s="60"/>
      <c r="BY1330" s="60"/>
      <c r="BZ1330" s="60"/>
      <c r="CA1330" s="60"/>
      <c r="CB1330" s="60"/>
      <c r="CC1330" s="60"/>
      <c r="CD1330" s="60"/>
      <c r="CE1330" s="60"/>
      <c r="CF1330" s="60"/>
      <c r="CG1330" s="60"/>
      <c r="CH1330" s="60"/>
      <c r="CI1330" s="60"/>
      <c r="CJ1330" s="60"/>
      <c r="CK1330" s="60"/>
      <c r="CL1330" s="60"/>
      <c r="CM1330" s="60"/>
      <c r="CN1330" s="60"/>
      <c r="CO1330" s="60"/>
      <c r="CP1330" s="60"/>
      <c r="CQ1330" s="60"/>
      <c r="CR1330" s="60"/>
      <c r="CS1330" s="60"/>
      <c r="CT1330" s="60"/>
      <c r="CU1330" s="60"/>
      <c r="CV1330" s="60"/>
      <c r="CW1330" s="60"/>
      <c r="CX1330" s="60"/>
      <c r="CY1330" s="60"/>
      <c r="CZ1330" s="60"/>
      <c r="DA1330" s="60"/>
      <c r="DB1330" s="60"/>
      <c r="DC1330" s="60"/>
      <c r="DD1330" s="60"/>
      <c r="DE1330" s="60"/>
      <c r="DF1330" s="60"/>
      <c r="DG1330" s="60"/>
      <c r="DH1330" s="60"/>
      <c r="DI1330" s="60"/>
      <c r="DJ1330" s="60"/>
      <c r="DK1330" s="60"/>
      <c r="DL1330" s="60"/>
      <c r="DM1330" s="60"/>
      <c r="DN1330" s="60"/>
      <c r="DO1330" s="60"/>
      <c r="DP1330" s="60"/>
      <c r="DQ1330" s="60"/>
      <c r="DR1330" s="60"/>
      <c r="DS1330" s="60"/>
      <c r="DT1330" s="60"/>
      <c r="DU1330" s="60"/>
      <c r="DV1330" s="60"/>
      <c r="DW1330" s="60"/>
      <c r="DX1330" s="60"/>
      <c r="DY1330" s="60"/>
      <c r="DZ1330" s="60"/>
      <c r="EA1330" s="60"/>
      <c r="EB1330" s="60"/>
      <c r="EC1330" s="60"/>
      <c r="ED1330" s="60"/>
      <c r="EE1330" s="60"/>
      <c r="EF1330" s="60"/>
      <c r="EG1330" s="60"/>
      <c r="EH1330" s="60"/>
      <c r="EI1330" s="60"/>
      <c r="EJ1330" s="60"/>
      <c r="EK1330" s="60"/>
      <c r="EL1330" s="60"/>
    </row>
    <row r="1331" spans="41:142" ht="15" x14ac:dyDescent="0.25">
      <c r="AO1331" s="60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 s="60"/>
      <c r="BD1331" s="60"/>
      <c r="BE1331" s="60"/>
      <c r="BF1331" s="60"/>
      <c r="BG1331" s="60"/>
      <c r="BH1331" s="60"/>
      <c r="BI1331" s="60"/>
      <c r="BJ1331" s="60"/>
      <c r="BK1331" s="60"/>
      <c r="BL1331" s="60"/>
      <c r="BM1331" s="60"/>
      <c r="BN1331" s="60"/>
      <c r="BO1331" s="60"/>
      <c r="BP1331" s="60"/>
      <c r="BQ1331" s="60"/>
      <c r="BR1331" s="60"/>
      <c r="BS1331" s="60"/>
      <c r="BT1331" s="60"/>
      <c r="BU1331" s="60"/>
      <c r="BV1331" s="60"/>
      <c r="BW1331" s="60"/>
      <c r="BX1331" s="60"/>
      <c r="BY1331" s="60"/>
      <c r="BZ1331" s="60"/>
      <c r="CA1331" s="60"/>
      <c r="CB1331" s="60"/>
      <c r="CC1331" s="60"/>
      <c r="CD1331" s="60"/>
      <c r="CE1331" s="60"/>
      <c r="CF1331" s="60"/>
      <c r="CG1331" s="60"/>
      <c r="CH1331" s="60"/>
      <c r="CI1331" s="60"/>
      <c r="CJ1331" s="60"/>
      <c r="CK1331" s="60"/>
      <c r="CL1331" s="60"/>
      <c r="CM1331" s="60"/>
      <c r="CN1331" s="60"/>
      <c r="CO1331" s="60"/>
      <c r="CP1331" s="60"/>
      <c r="CQ1331" s="60"/>
      <c r="CR1331" s="60"/>
      <c r="CS1331" s="60"/>
      <c r="CT1331" s="60"/>
      <c r="CU1331" s="60"/>
      <c r="CV1331" s="60"/>
      <c r="CW1331" s="60"/>
      <c r="CX1331" s="60"/>
      <c r="CY1331" s="60"/>
      <c r="CZ1331" s="60"/>
      <c r="DA1331" s="60"/>
      <c r="DB1331" s="60"/>
      <c r="DC1331" s="60"/>
      <c r="DD1331" s="60"/>
      <c r="DE1331" s="60"/>
      <c r="DF1331" s="60"/>
      <c r="DG1331" s="60"/>
      <c r="DH1331" s="60"/>
      <c r="DI1331" s="60"/>
      <c r="DJ1331" s="60"/>
      <c r="DK1331" s="60"/>
      <c r="DL1331" s="60"/>
      <c r="DM1331" s="60"/>
      <c r="DN1331" s="60"/>
      <c r="DO1331" s="60"/>
      <c r="DP1331" s="60"/>
      <c r="DQ1331" s="60"/>
      <c r="DR1331" s="60"/>
      <c r="DS1331" s="60"/>
      <c r="DT1331" s="60"/>
      <c r="DU1331" s="60"/>
      <c r="DV1331" s="60"/>
      <c r="DW1331" s="60"/>
      <c r="DX1331" s="60"/>
      <c r="DY1331" s="60"/>
      <c r="DZ1331" s="60"/>
      <c r="EA1331" s="60"/>
      <c r="EB1331" s="60"/>
      <c r="EC1331" s="60"/>
      <c r="ED1331" s="60"/>
      <c r="EE1331" s="60"/>
      <c r="EF1331" s="60"/>
      <c r="EG1331" s="60"/>
      <c r="EH1331" s="60"/>
      <c r="EI1331" s="60"/>
      <c r="EJ1331" s="60"/>
      <c r="EK1331" s="60"/>
      <c r="EL1331" s="60"/>
    </row>
    <row r="1332" spans="41:142" ht="15" x14ac:dyDescent="0.25">
      <c r="AO1332" s="60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 s="60"/>
      <c r="BD1332" s="60"/>
      <c r="BE1332" s="60"/>
      <c r="BF1332" s="60"/>
      <c r="BG1332" s="60"/>
      <c r="BH1332" s="60"/>
      <c r="BI1332" s="60"/>
      <c r="BJ1332" s="60"/>
      <c r="BK1332" s="60"/>
      <c r="BL1332" s="60"/>
      <c r="BM1332" s="60"/>
      <c r="BN1332" s="60"/>
      <c r="BO1332" s="60"/>
      <c r="BP1332" s="60"/>
      <c r="BQ1332" s="60"/>
      <c r="BR1332" s="60"/>
      <c r="BS1332" s="60"/>
      <c r="BT1332" s="60"/>
      <c r="BU1332" s="60"/>
      <c r="BV1332" s="60"/>
      <c r="BW1332" s="60"/>
      <c r="BX1332" s="60"/>
      <c r="BY1332" s="60"/>
      <c r="BZ1332" s="60"/>
      <c r="CA1332" s="60"/>
      <c r="CB1332" s="60"/>
      <c r="CC1332" s="60"/>
      <c r="CD1332" s="60"/>
      <c r="CE1332" s="60"/>
      <c r="CF1332" s="60"/>
      <c r="CG1332" s="60"/>
      <c r="CH1332" s="60"/>
      <c r="CI1332" s="60"/>
      <c r="CJ1332" s="60"/>
      <c r="CK1332" s="60"/>
      <c r="CL1332" s="60"/>
      <c r="CM1332" s="60"/>
      <c r="CN1332" s="60"/>
      <c r="CO1332" s="60"/>
      <c r="CP1332" s="60"/>
      <c r="CQ1332" s="60"/>
      <c r="CR1332" s="60"/>
      <c r="CS1332" s="60"/>
      <c r="CT1332" s="60"/>
      <c r="CU1332" s="60"/>
      <c r="CV1332" s="60"/>
      <c r="CW1332" s="60"/>
      <c r="CX1332" s="60"/>
      <c r="CY1332" s="60"/>
      <c r="CZ1332" s="60"/>
      <c r="DA1332" s="60"/>
      <c r="DB1332" s="60"/>
      <c r="DC1332" s="60"/>
      <c r="DD1332" s="60"/>
      <c r="DE1332" s="60"/>
      <c r="DF1332" s="60"/>
      <c r="DG1332" s="60"/>
      <c r="DH1332" s="60"/>
      <c r="DI1332" s="60"/>
      <c r="DJ1332" s="60"/>
      <c r="DK1332" s="60"/>
      <c r="DL1332" s="60"/>
      <c r="DM1332" s="60"/>
      <c r="DN1332" s="60"/>
      <c r="DO1332" s="60"/>
      <c r="DP1332" s="60"/>
      <c r="DQ1332" s="60"/>
      <c r="DR1332" s="60"/>
      <c r="DS1332" s="60"/>
      <c r="DT1332" s="60"/>
      <c r="DU1332" s="60"/>
      <c r="DV1332" s="60"/>
      <c r="DW1332" s="60"/>
      <c r="DX1332" s="60"/>
      <c r="DY1332" s="60"/>
      <c r="DZ1332" s="60"/>
      <c r="EA1332" s="60"/>
      <c r="EB1332" s="60"/>
      <c r="EC1332" s="60"/>
      <c r="ED1332" s="60"/>
      <c r="EE1332" s="60"/>
      <c r="EF1332" s="60"/>
      <c r="EG1332" s="60"/>
      <c r="EH1332" s="60"/>
      <c r="EI1332" s="60"/>
      <c r="EJ1332" s="60"/>
      <c r="EK1332" s="60"/>
      <c r="EL1332" s="60"/>
    </row>
    <row r="1333" spans="41:142" ht="15" x14ac:dyDescent="0.25">
      <c r="AO1333" s="60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 s="60"/>
      <c r="BD1333" s="60"/>
      <c r="BE1333" s="60"/>
      <c r="BF1333" s="60"/>
      <c r="BG1333" s="60"/>
      <c r="BH1333" s="60"/>
      <c r="BI1333" s="60"/>
      <c r="BJ1333" s="60"/>
      <c r="BK1333" s="60"/>
      <c r="BL1333" s="60"/>
      <c r="BM1333" s="60"/>
      <c r="BN1333" s="60"/>
      <c r="BO1333" s="60"/>
      <c r="BP1333" s="60"/>
      <c r="BQ1333" s="60"/>
      <c r="BR1333" s="60"/>
      <c r="BS1333" s="60"/>
      <c r="BT1333" s="60"/>
      <c r="BU1333" s="60"/>
      <c r="BV1333" s="60"/>
      <c r="BW1333" s="60"/>
      <c r="BX1333" s="60"/>
      <c r="BY1333" s="60"/>
      <c r="BZ1333" s="60"/>
      <c r="CA1333" s="60"/>
      <c r="CB1333" s="60"/>
      <c r="CC1333" s="60"/>
      <c r="CD1333" s="60"/>
      <c r="CE1333" s="60"/>
      <c r="CF1333" s="60"/>
      <c r="CG1333" s="60"/>
      <c r="CH1333" s="60"/>
      <c r="CI1333" s="60"/>
      <c r="CJ1333" s="60"/>
      <c r="CK1333" s="60"/>
      <c r="CL1333" s="60"/>
      <c r="CM1333" s="60"/>
      <c r="CN1333" s="60"/>
      <c r="CO1333" s="60"/>
      <c r="CP1333" s="60"/>
      <c r="CQ1333" s="60"/>
      <c r="CR1333" s="60"/>
      <c r="CS1333" s="60"/>
      <c r="CT1333" s="60"/>
      <c r="CU1333" s="60"/>
      <c r="CV1333" s="60"/>
      <c r="CW1333" s="60"/>
      <c r="CX1333" s="60"/>
      <c r="CY1333" s="60"/>
      <c r="CZ1333" s="60"/>
      <c r="DA1333" s="60"/>
      <c r="DB1333" s="60"/>
      <c r="DC1333" s="60"/>
      <c r="DD1333" s="60"/>
      <c r="DE1333" s="60"/>
      <c r="DF1333" s="60"/>
      <c r="DG1333" s="60"/>
      <c r="DH1333" s="60"/>
      <c r="DI1333" s="60"/>
      <c r="DJ1333" s="60"/>
      <c r="DK1333" s="60"/>
      <c r="DL1333" s="60"/>
      <c r="DM1333" s="60"/>
      <c r="DN1333" s="60"/>
      <c r="DO1333" s="60"/>
      <c r="DP1333" s="60"/>
      <c r="DQ1333" s="60"/>
      <c r="DR1333" s="60"/>
      <c r="DS1333" s="60"/>
      <c r="DT1333" s="60"/>
      <c r="DU1333" s="60"/>
      <c r="DV1333" s="60"/>
      <c r="DW1333" s="60"/>
      <c r="DX1333" s="60"/>
      <c r="DY1333" s="60"/>
      <c r="DZ1333" s="60"/>
      <c r="EA1333" s="60"/>
      <c r="EB1333" s="60"/>
      <c r="EC1333" s="60"/>
      <c r="ED1333" s="60"/>
      <c r="EE1333" s="60"/>
      <c r="EF1333" s="60"/>
      <c r="EG1333" s="60"/>
      <c r="EH1333" s="60"/>
      <c r="EI1333" s="60"/>
      <c r="EJ1333" s="60"/>
      <c r="EK1333" s="60"/>
      <c r="EL1333" s="60"/>
    </row>
    <row r="1334" spans="41:142" ht="15" x14ac:dyDescent="0.25">
      <c r="AO1334" s="60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 s="60"/>
      <c r="BD1334" s="60"/>
      <c r="BE1334" s="60"/>
      <c r="BF1334" s="60"/>
      <c r="BG1334" s="60"/>
      <c r="BH1334" s="60"/>
      <c r="BI1334" s="60"/>
      <c r="BJ1334" s="60"/>
      <c r="BK1334" s="60"/>
      <c r="BL1334" s="60"/>
      <c r="BM1334" s="60"/>
      <c r="BN1334" s="60"/>
      <c r="BO1334" s="60"/>
      <c r="BP1334" s="60"/>
      <c r="BQ1334" s="60"/>
      <c r="BR1334" s="60"/>
      <c r="BS1334" s="60"/>
      <c r="BT1334" s="60"/>
      <c r="BU1334" s="60"/>
      <c r="BV1334" s="60"/>
      <c r="BW1334" s="60"/>
      <c r="BX1334" s="60"/>
      <c r="BY1334" s="60"/>
      <c r="BZ1334" s="60"/>
      <c r="CA1334" s="60"/>
      <c r="CB1334" s="60"/>
      <c r="CC1334" s="60"/>
      <c r="CD1334" s="60"/>
      <c r="CE1334" s="60"/>
      <c r="CF1334" s="60"/>
      <c r="CG1334" s="60"/>
      <c r="CH1334" s="60"/>
      <c r="CI1334" s="60"/>
      <c r="CJ1334" s="60"/>
      <c r="CK1334" s="60"/>
      <c r="CL1334" s="60"/>
      <c r="CM1334" s="60"/>
      <c r="CN1334" s="60"/>
      <c r="CO1334" s="60"/>
      <c r="CP1334" s="60"/>
      <c r="CQ1334" s="60"/>
      <c r="CR1334" s="60"/>
      <c r="CS1334" s="60"/>
      <c r="CT1334" s="60"/>
      <c r="CU1334" s="60"/>
      <c r="CV1334" s="60"/>
      <c r="CW1334" s="60"/>
      <c r="CX1334" s="60"/>
      <c r="CY1334" s="60"/>
      <c r="CZ1334" s="60"/>
      <c r="DA1334" s="60"/>
      <c r="DB1334" s="60"/>
      <c r="DC1334" s="60"/>
      <c r="DD1334" s="60"/>
      <c r="DE1334" s="60"/>
      <c r="DF1334" s="60"/>
      <c r="DG1334" s="60"/>
      <c r="DH1334" s="60"/>
      <c r="DI1334" s="60"/>
      <c r="DJ1334" s="60"/>
      <c r="DK1334" s="60"/>
      <c r="DL1334" s="60"/>
      <c r="DM1334" s="60"/>
      <c r="DN1334" s="60"/>
      <c r="DO1334" s="60"/>
      <c r="DP1334" s="60"/>
      <c r="DQ1334" s="60"/>
      <c r="DR1334" s="60"/>
      <c r="DS1334" s="60"/>
      <c r="DT1334" s="60"/>
      <c r="DU1334" s="60"/>
      <c r="DV1334" s="60"/>
      <c r="DW1334" s="60"/>
      <c r="DX1334" s="60"/>
      <c r="DY1334" s="60"/>
      <c r="DZ1334" s="60"/>
      <c r="EA1334" s="60"/>
      <c r="EB1334" s="60"/>
      <c r="EC1334" s="60"/>
      <c r="ED1334" s="60"/>
      <c r="EE1334" s="60"/>
      <c r="EF1334" s="60"/>
      <c r="EG1334" s="60"/>
      <c r="EH1334" s="60"/>
      <c r="EI1334" s="60"/>
      <c r="EJ1334" s="60"/>
      <c r="EK1334" s="60"/>
      <c r="EL1334" s="60"/>
    </row>
    <row r="1335" spans="41:142" ht="15" x14ac:dyDescent="0.25">
      <c r="AO1335" s="60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 s="60"/>
      <c r="BD1335" s="60"/>
      <c r="BE1335" s="60"/>
      <c r="BF1335" s="60"/>
      <c r="BG1335" s="60"/>
      <c r="BH1335" s="60"/>
      <c r="BI1335" s="60"/>
      <c r="BJ1335" s="60"/>
      <c r="BK1335" s="60"/>
      <c r="BL1335" s="60"/>
      <c r="BM1335" s="60"/>
      <c r="BN1335" s="60"/>
      <c r="BO1335" s="60"/>
      <c r="BP1335" s="60"/>
      <c r="BQ1335" s="60"/>
      <c r="BR1335" s="60"/>
      <c r="BS1335" s="60"/>
      <c r="BT1335" s="60"/>
      <c r="BU1335" s="60"/>
      <c r="BV1335" s="60"/>
      <c r="BW1335" s="60"/>
      <c r="BX1335" s="60"/>
      <c r="BY1335" s="60"/>
      <c r="BZ1335" s="60"/>
      <c r="CA1335" s="60"/>
      <c r="CB1335" s="60"/>
      <c r="CC1335" s="60"/>
      <c r="CD1335" s="60"/>
      <c r="CE1335" s="60"/>
      <c r="CF1335" s="60"/>
      <c r="CG1335" s="60"/>
      <c r="CH1335" s="60"/>
      <c r="CI1335" s="60"/>
      <c r="CJ1335" s="60"/>
      <c r="CK1335" s="60"/>
      <c r="CL1335" s="60"/>
      <c r="CM1335" s="60"/>
      <c r="CN1335" s="60"/>
      <c r="CO1335" s="60"/>
      <c r="CP1335" s="60"/>
      <c r="CQ1335" s="60"/>
      <c r="CR1335" s="60"/>
      <c r="CS1335" s="60"/>
      <c r="CT1335" s="60"/>
      <c r="CU1335" s="60"/>
      <c r="CV1335" s="60"/>
      <c r="CW1335" s="60"/>
      <c r="CX1335" s="60"/>
      <c r="CY1335" s="60"/>
      <c r="CZ1335" s="60"/>
      <c r="DA1335" s="60"/>
      <c r="DB1335" s="60"/>
      <c r="DC1335" s="60"/>
      <c r="DD1335" s="60"/>
      <c r="DE1335" s="60"/>
      <c r="DF1335" s="60"/>
      <c r="DG1335" s="60"/>
      <c r="DH1335" s="60"/>
      <c r="DI1335" s="60"/>
      <c r="DJ1335" s="60"/>
      <c r="DK1335" s="60"/>
      <c r="DL1335" s="60"/>
      <c r="DM1335" s="60"/>
      <c r="DN1335" s="60"/>
      <c r="DO1335" s="60"/>
      <c r="DP1335" s="60"/>
      <c r="DQ1335" s="60"/>
      <c r="DR1335" s="60"/>
      <c r="DS1335" s="60"/>
      <c r="DT1335" s="60"/>
      <c r="DU1335" s="60"/>
      <c r="DV1335" s="60"/>
      <c r="DW1335" s="60"/>
      <c r="DX1335" s="60"/>
      <c r="DY1335" s="60"/>
      <c r="DZ1335" s="60"/>
      <c r="EA1335" s="60"/>
      <c r="EB1335" s="60"/>
      <c r="EC1335" s="60"/>
      <c r="ED1335" s="60"/>
      <c r="EE1335" s="60"/>
      <c r="EF1335" s="60"/>
      <c r="EG1335" s="60"/>
      <c r="EH1335" s="60"/>
      <c r="EI1335" s="60"/>
      <c r="EJ1335" s="60"/>
      <c r="EK1335" s="60"/>
      <c r="EL1335" s="60"/>
    </row>
    <row r="1336" spans="41:142" ht="15" x14ac:dyDescent="0.25">
      <c r="AO1336" s="60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 s="60"/>
      <c r="BD1336" s="60"/>
      <c r="BE1336" s="60"/>
      <c r="BF1336" s="60"/>
      <c r="BG1336" s="60"/>
      <c r="BH1336" s="60"/>
      <c r="BI1336" s="60"/>
      <c r="BJ1336" s="60"/>
      <c r="BK1336" s="60"/>
      <c r="BL1336" s="60"/>
      <c r="BM1336" s="60"/>
      <c r="BN1336" s="60"/>
      <c r="BO1336" s="60"/>
      <c r="BP1336" s="60"/>
      <c r="BQ1336" s="60"/>
      <c r="BR1336" s="60"/>
      <c r="BS1336" s="60"/>
      <c r="BT1336" s="60"/>
      <c r="BU1336" s="60"/>
      <c r="BV1336" s="60"/>
      <c r="BW1336" s="60"/>
      <c r="BX1336" s="60"/>
      <c r="BY1336" s="60"/>
      <c r="BZ1336" s="60"/>
      <c r="CA1336" s="60"/>
      <c r="CB1336" s="60"/>
      <c r="CC1336" s="60"/>
      <c r="CD1336" s="60"/>
      <c r="CE1336" s="60"/>
      <c r="CF1336" s="60"/>
      <c r="CG1336" s="60"/>
      <c r="CH1336" s="60"/>
      <c r="CI1336" s="60"/>
      <c r="CJ1336" s="60"/>
      <c r="CK1336" s="60"/>
      <c r="CL1336" s="60"/>
      <c r="CM1336" s="60"/>
      <c r="CN1336" s="60"/>
      <c r="CO1336" s="60"/>
      <c r="CP1336" s="60"/>
      <c r="CQ1336" s="60"/>
      <c r="CR1336" s="60"/>
      <c r="CS1336" s="60"/>
      <c r="CT1336" s="60"/>
      <c r="CU1336" s="60"/>
      <c r="CV1336" s="60"/>
      <c r="CW1336" s="60"/>
      <c r="CX1336" s="60"/>
      <c r="CY1336" s="60"/>
      <c r="CZ1336" s="60"/>
      <c r="DA1336" s="60"/>
      <c r="DB1336" s="60"/>
      <c r="DC1336" s="60"/>
      <c r="DD1336" s="60"/>
      <c r="DE1336" s="60"/>
      <c r="DF1336" s="60"/>
      <c r="DG1336" s="60"/>
      <c r="DH1336" s="60"/>
      <c r="DI1336" s="60"/>
      <c r="DJ1336" s="60"/>
      <c r="DK1336" s="60"/>
      <c r="DL1336" s="60"/>
      <c r="DM1336" s="60"/>
      <c r="DN1336" s="60"/>
      <c r="DO1336" s="60"/>
      <c r="DP1336" s="60"/>
      <c r="DQ1336" s="60"/>
      <c r="DR1336" s="60"/>
      <c r="DS1336" s="60"/>
      <c r="DT1336" s="60"/>
      <c r="DU1336" s="60"/>
      <c r="DV1336" s="60"/>
      <c r="DW1336" s="60"/>
      <c r="DX1336" s="60"/>
      <c r="DY1336" s="60"/>
      <c r="DZ1336" s="60"/>
      <c r="EA1336" s="60"/>
      <c r="EB1336" s="60"/>
      <c r="EC1336" s="60"/>
      <c r="ED1336" s="60"/>
      <c r="EE1336" s="60"/>
      <c r="EF1336" s="60"/>
      <c r="EG1336" s="60"/>
      <c r="EH1336" s="60"/>
      <c r="EI1336" s="60"/>
      <c r="EJ1336" s="60"/>
      <c r="EK1336" s="60"/>
      <c r="EL1336" s="60"/>
    </row>
    <row r="1337" spans="41:142" ht="15" x14ac:dyDescent="0.25">
      <c r="AO1337" s="60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 s="60"/>
      <c r="BD1337" s="60"/>
      <c r="BE1337" s="60"/>
      <c r="BF1337" s="60"/>
      <c r="BG1337" s="60"/>
      <c r="BH1337" s="60"/>
      <c r="BI1337" s="60"/>
      <c r="BJ1337" s="60"/>
      <c r="BK1337" s="60"/>
      <c r="BL1337" s="60"/>
      <c r="BM1337" s="60"/>
      <c r="BN1337" s="60"/>
      <c r="BO1337" s="60"/>
      <c r="BP1337" s="60"/>
      <c r="BQ1337" s="60"/>
      <c r="BR1337" s="60"/>
      <c r="BS1337" s="60"/>
      <c r="BT1337" s="60"/>
      <c r="BU1337" s="60"/>
      <c r="BV1337" s="60"/>
      <c r="BW1337" s="60"/>
      <c r="BX1337" s="60"/>
      <c r="BY1337" s="60"/>
      <c r="BZ1337" s="60"/>
      <c r="CA1337" s="60"/>
      <c r="CB1337" s="60"/>
      <c r="CC1337" s="60"/>
      <c r="CD1337" s="60"/>
      <c r="CE1337" s="60"/>
      <c r="CF1337" s="60"/>
      <c r="CG1337" s="60"/>
      <c r="CH1337" s="60"/>
      <c r="CI1337" s="60"/>
      <c r="CJ1337" s="60"/>
      <c r="CK1337" s="60"/>
      <c r="CL1337" s="60"/>
      <c r="CM1337" s="60"/>
      <c r="CN1337" s="60"/>
      <c r="CO1337" s="60"/>
      <c r="CP1337" s="60"/>
      <c r="CQ1337" s="60"/>
      <c r="CR1337" s="60"/>
      <c r="CS1337" s="60"/>
      <c r="CT1337" s="60"/>
      <c r="CU1337" s="60"/>
      <c r="CV1337" s="60"/>
      <c r="CW1337" s="60"/>
      <c r="CX1337" s="60"/>
      <c r="CY1337" s="60"/>
      <c r="CZ1337" s="60"/>
      <c r="DA1337" s="60"/>
      <c r="DB1337" s="60"/>
      <c r="DC1337" s="60"/>
      <c r="DD1337" s="60"/>
      <c r="DE1337" s="60"/>
      <c r="DF1337" s="60"/>
      <c r="DG1337" s="60"/>
      <c r="DH1337" s="60"/>
      <c r="DI1337" s="60"/>
      <c r="DJ1337" s="60"/>
      <c r="DK1337" s="60"/>
      <c r="DL1337" s="60"/>
      <c r="DM1337" s="60"/>
      <c r="DN1337" s="60"/>
      <c r="DO1337" s="60"/>
      <c r="DP1337" s="60"/>
      <c r="DQ1337" s="60"/>
      <c r="DR1337" s="60"/>
      <c r="DS1337" s="60"/>
      <c r="DT1337" s="60"/>
      <c r="DU1337" s="60"/>
      <c r="DV1337" s="60"/>
      <c r="DW1337" s="60"/>
      <c r="DX1337" s="60"/>
      <c r="DY1337" s="60"/>
      <c r="DZ1337" s="60"/>
      <c r="EA1337" s="60"/>
      <c r="EB1337" s="60"/>
      <c r="EC1337" s="60"/>
      <c r="ED1337" s="60"/>
      <c r="EE1337" s="60"/>
      <c r="EF1337" s="60"/>
      <c r="EG1337" s="60"/>
      <c r="EH1337" s="60"/>
      <c r="EI1337" s="60"/>
      <c r="EJ1337" s="60"/>
      <c r="EK1337" s="60"/>
      <c r="EL1337" s="60"/>
    </row>
    <row r="1338" spans="41:142" ht="15" x14ac:dyDescent="0.25">
      <c r="AO1338" s="60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 s="60"/>
      <c r="BD1338" s="60"/>
      <c r="BE1338" s="60"/>
      <c r="BF1338" s="60"/>
      <c r="BG1338" s="60"/>
      <c r="BH1338" s="60"/>
      <c r="BI1338" s="60"/>
      <c r="BJ1338" s="60"/>
      <c r="BK1338" s="60"/>
      <c r="BL1338" s="60"/>
      <c r="BM1338" s="60"/>
      <c r="BN1338" s="60"/>
      <c r="BO1338" s="60"/>
      <c r="BP1338" s="60"/>
      <c r="BQ1338" s="60"/>
      <c r="BR1338" s="60"/>
      <c r="BS1338" s="60"/>
      <c r="BT1338" s="60"/>
      <c r="BU1338" s="60"/>
      <c r="BV1338" s="60"/>
      <c r="BW1338" s="60"/>
      <c r="BX1338" s="60"/>
      <c r="BY1338" s="60"/>
      <c r="BZ1338" s="60"/>
      <c r="CA1338" s="60"/>
      <c r="CB1338" s="60"/>
      <c r="CC1338" s="60"/>
      <c r="CD1338" s="60"/>
      <c r="CE1338" s="60"/>
      <c r="CF1338" s="60"/>
      <c r="CG1338" s="60"/>
      <c r="CH1338" s="60"/>
      <c r="CI1338" s="60"/>
      <c r="CJ1338" s="60"/>
      <c r="CK1338" s="60"/>
      <c r="CL1338" s="60"/>
      <c r="CM1338" s="60"/>
      <c r="CN1338" s="60"/>
      <c r="CO1338" s="60"/>
      <c r="CP1338" s="60"/>
      <c r="CQ1338" s="60"/>
      <c r="CR1338" s="60"/>
      <c r="CS1338" s="60"/>
      <c r="CT1338" s="60"/>
      <c r="CU1338" s="60"/>
      <c r="CV1338" s="60"/>
      <c r="CW1338" s="60"/>
      <c r="CX1338" s="60"/>
      <c r="CY1338" s="60"/>
      <c r="CZ1338" s="60"/>
      <c r="DA1338" s="60"/>
      <c r="DB1338" s="60"/>
      <c r="DC1338" s="60"/>
      <c r="DD1338" s="60"/>
      <c r="DE1338" s="60"/>
      <c r="DF1338" s="60"/>
      <c r="DG1338" s="60"/>
      <c r="DH1338" s="60"/>
      <c r="DI1338" s="60"/>
      <c r="DJ1338" s="60"/>
      <c r="DK1338" s="60"/>
      <c r="DL1338" s="60"/>
      <c r="DM1338" s="60"/>
      <c r="DN1338" s="60"/>
      <c r="DO1338" s="60"/>
      <c r="DP1338" s="60"/>
      <c r="DQ1338" s="60"/>
      <c r="DR1338" s="60"/>
      <c r="DS1338" s="60"/>
      <c r="DT1338" s="60"/>
      <c r="DU1338" s="60"/>
      <c r="DV1338" s="60"/>
      <c r="DW1338" s="60"/>
      <c r="DX1338" s="60"/>
      <c r="DY1338" s="60"/>
      <c r="DZ1338" s="60"/>
      <c r="EA1338" s="60"/>
      <c r="EB1338" s="60"/>
      <c r="EC1338" s="60"/>
      <c r="ED1338" s="60"/>
      <c r="EE1338" s="60"/>
      <c r="EF1338" s="60"/>
      <c r="EG1338" s="60"/>
      <c r="EH1338" s="60"/>
      <c r="EI1338" s="60"/>
      <c r="EJ1338" s="60"/>
      <c r="EK1338" s="60"/>
      <c r="EL1338" s="60"/>
    </row>
    <row r="1339" spans="41:142" ht="15" x14ac:dyDescent="0.25">
      <c r="AO1339" s="60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 s="60"/>
      <c r="BD1339" s="60"/>
      <c r="BE1339" s="60"/>
      <c r="BF1339" s="60"/>
      <c r="BG1339" s="60"/>
      <c r="BH1339" s="60"/>
      <c r="BI1339" s="60"/>
      <c r="BJ1339" s="60"/>
      <c r="BK1339" s="60"/>
      <c r="BL1339" s="60"/>
      <c r="BM1339" s="60"/>
      <c r="BN1339" s="60"/>
      <c r="BO1339" s="60"/>
      <c r="BP1339" s="60"/>
      <c r="BQ1339" s="60"/>
      <c r="BR1339" s="60"/>
      <c r="BS1339" s="60"/>
      <c r="BT1339" s="60"/>
      <c r="BU1339" s="60"/>
      <c r="BV1339" s="60"/>
      <c r="BW1339" s="60"/>
      <c r="BX1339" s="60"/>
      <c r="BY1339" s="60"/>
      <c r="BZ1339" s="60"/>
      <c r="CA1339" s="60"/>
      <c r="CB1339" s="60"/>
      <c r="CC1339" s="60"/>
      <c r="CD1339" s="60"/>
      <c r="CE1339" s="60"/>
      <c r="CF1339" s="60"/>
      <c r="CG1339" s="60"/>
      <c r="CH1339" s="60"/>
      <c r="CI1339" s="60"/>
      <c r="CJ1339" s="60"/>
      <c r="CK1339" s="60"/>
      <c r="CL1339" s="60"/>
      <c r="CM1339" s="60"/>
      <c r="CN1339" s="60"/>
      <c r="CO1339" s="60"/>
      <c r="CP1339" s="60"/>
      <c r="CQ1339" s="60"/>
      <c r="CR1339" s="60"/>
      <c r="CS1339" s="60"/>
      <c r="CT1339" s="60"/>
      <c r="CU1339" s="60"/>
      <c r="CV1339" s="60"/>
      <c r="CW1339" s="60"/>
      <c r="CX1339" s="60"/>
      <c r="CY1339" s="60"/>
      <c r="CZ1339" s="60"/>
      <c r="DA1339" s="60"/>
      <c r="DB1339" s="60"/>
      <c r="DC1339" s="60"/>
      <c r="DD1339" s="60"/>
      <c r="DE1339" s="60"/>
      <c r="DF1339" s="60"/>
      <c r="DG1339" s="60"/>
      <c r="DH1339" s="60"/>
      <c r="DI1339" s="60"/>
      <c r="DJ1339" s="60"/>
      <c r="DK1339" s="60"/>
      <c r="DL1339" s="60"/>
      <c r="DM1339" s="60"/>
      <c r="DN1339" s="60"/>
      <c r="DO1339" s="60"/>
      <c r="DP1339" s="60"/>
      <c r="DQ1339" s="60"/>
      <c r="DR1339" s="60"/>
      <c r="DS1339" s="60"/>
      <c r="DT1339" s="60"/>
      <c r="DU1339" s="60"/>
      <c r="DV1339" s="60"/>
      <c r="DW1339" s="60"/>
      <c r="DX1339" s="60"/>
      <c r="DY1339" s="60"/>
      <c r="DZ1339" s="60"/>
      <c r="EA1339" s="60"/>
      <c r="EB1339" s="60"/>
      <c r="EC1339" s="60"/>
      <c r="ED1339" s="60"/>
      <c r="EE1339" s="60"/>
      <c r="EF1339" s="60"/>
      <c r="EG1339" s="60"/>
      <c r="EH1339" s="60"/>
      <c r="EI1339" s="60"/>
      <c r="EJ1339" s="60"/>
      <c r="EK1339" s="60"/>
      <c r="EL1339" s="60"/>
    </row>
    <row r="1340" spans="41:142" ht="15" x14ac:dyDescent="0.25">
      <c r="AO1340" s="6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 s="60"/>
      <c r="BD1340" s="60"/>
      <c r="BE1340" s="60"/>
      <c r="BF1340" s="60"/>
      <c r="BG1340" s="60"/>
      <c r="BH1340" s="60"/>
      <c r="BI1340" s="60"/>
      <c r="BJ1340" s="60"/>
      <c r="BK1340" s="60"/>
      <c r="BL1340" s="60"/>
      <c r="BM1340" s="60"/>
      <c r="BN1340" s="60"/>
      <c r="BO1340" s="60"/>
      <c r="BP1340" s="60"/>
      <c r="BQ1340" s="60"/>
      <c r="BR1340" s="60"/>
      <c r="BS1340" s="60"/>
      <c r="BT1340" s="60"/>
      <c r="BU1340" s="60"/>
      <c r="BV1340" s="60"/>
      <c r="BW1340" s="60"/>
      <c r="BX1340" s="60"/>
      <c r="BY1340" s="60"/>
      <c r="BZ1340" s="60"/>
      <c r="CA1340" s="60"/>
      <c r="CB1340" s="60"/>
      <c r="CC1340" s="60"/>
      <c r="CD1340" s="60"/>
      <c r="CE1340" s="60"/>
      <c r="CF1340" s="60"/>
      <c r="CG1340" s="60"/>
      <c r="CH1340" s="60"/>
      <c r="CI1340" s="60"/>
      <c r="CJ1340" s="60"/>
      <c r="CK1340" s="60"/>
      <c r="CL1340" s="60"/>
      <c r="CM1340" s="60"/>
      <c r="CN1340" s="60"/>
      <c r="CO1340" s="60"/>
      <c r="CP1340" s="60"/>
      <c r="CQ1340" s="60"/>
      <c r="CR1340" s="60"/>
      <c r="CS1340" s="60"/>
      <c r="CT1340" s="60"/>
      <c r="CU1340" s="60"/>
      <c r="CV1340" s="60"/>
      <c r="CW1340" s="60"/>
      <c r="CX1340" s="60"/>
      <c r="CY1340" s="60"/>
      <c r="CZ1340" s="60"/>
      <c r="DA1340" s="60"/>
      <c r="DB1340" s="60"/>
      <c r="DC1340" s="60"/>
      <c r="DD1340" s="60"/>
      <c r="DE1340" s="60"/>
      <c r="DF1340" s="60"/>
      <c r="DG1340" s="60"/>
      <c r="DH1340" s="60"/>
      <c r="DI1340" s="60"/>
      <c r="DJ1340" s="60"/>
      <c r="DK1340" s="60"/>
      <c r="DL1340" s="60"/>
      <c r="DM1340" s="60"/>
      <c r="DN1340" s="60"/>
      <c r="DO1340" s="60"/>
      <c r="DP1340" s="60"/>
      <c r="DQ1340" s="60"/>
      <c r="DR1340" s="60"/>
      <c r="DS1340" s="60"/>
      <c r="DT1340" s="60"/>
      <c r="DU1340" s="60"/>
      <c r="DV1340" s="60"/>
      <c r="DW1340" s="60"/>
      <c r="DX1340" s="60"/>
      <c r="DY1340" s="60"/>
      <c r="DZ1340" s="60"/>
      <c r="EA1340" s="60"/>
      <c r="EB1340" s="60"/>
      <c r="EC1340" s="60"/>
      <c r="ED1340" s="60"/>
      <c r="EE1340" s="60"/>
      <c r="EF1340" s="60"/>
      <c r="EG1340" s="60"/>
      <c r="EH1340" s="60"/>
      <c r="EI1340" s="60"/>
      <c r="EJ1340" s="60"/>
      <c r="EK1340" s="60"/>
      <c r="EL1340" s="60"/>
    </row>
    <row r="1341" spans="41:142" ht="15" x14ac:dyDescent="0.25">
      <c r="AO1341" s="60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 s="60"/>
      <c r="BD1341" s="60"/>
      <c r="BE1341" s="60"/>
      <c r="BF1341" s="60"/>
      <c r="BG1341" s="60"/>
      <c r="BH1341" s="60"/>
      <c r="BI1341" s="60"/>
      <c r="BJ1341" s="60"/>
      <c r="BK1341" s="60"/>
      <c r="BL1341" s="60"/>
      <c r="BM1341" s="60"/>
      <c r="BN1341" s="60"/>
      <c r="BO1341" s="60"/>
      <c r="BP1341" s="60"/>
      <c r="BQ1341" s="60"/>
      <c r="BR1341" s="60"/>
      <c r="BS1341" s="60"/>
      <c r="BT1341" s="60"/>
      <c r="BU1341" s="60"/>
      <c r="BV1341" s="60"/>
      <c r="BW1341" s="60"/>
      <c r="BX1341" s="60"/>
      <c r="BY1341" s="60"/>
      <c r="BZ1341" s="60"/>
      <c r="CA1341" s="60"/>
      <c r="CB1341" s="60"/>
      <c r="CC1341" s="60"/>
      <c r="CD1341" s="60"/>
      <c r="CE1341" s="60"/>
      <c r="CF1341" s="60"/>
      <c r="CG1341" s="60"/>
      <c r="CH1341" s="60"/>
      <c r="CI1341" s="60"/>
      <c r="CJ1341" s="60"/>
      <c r="CK1341" s="60"/>
      <c r="CL1341" s="60"/>
      <c r="CM1341" s="60"/>
      <c r="CN1341" s="60"/>
      <c r="CO1341" s="60"/>
      <c r="CP1341" s="60"/>
      <c r="CQ1341" s="60"/>
      <c r="CR1341" s="60"/>
      <c r="CS1341" s="60"/>
      <c r="CT1341" s="60"/>
      <c r="CU1341" s="60"/>
      <c r="CV1341" s="60"/>
      <c r="CW1341" s="60"/>
      <c r="CX1341" s="60"/>
      <c r="CY1341" s="60"/>
      <c r="CZ1341" s="60"/>
      <c r="DA1341" s="60"/>
      <c r="DB1341" s="60"/>
      <c r="DC1341" s="60"/>
      <c r="DD1341" s="60"/>
      <c r="DE1341" s="60"/>
      <c r="DF1341" s="60"/>
      <c r="DG1341" s="60"/>
      <c r="DH1341" s="60"/>
      <c r="DI1341" s="60"/>
      <c r="DJ1341" s="60"/>
      <c r="DK1341" s="60"/>
      <c r="DL1341" s="60"/>
      <c r="DM1341" s="60"/>
      <c r="DN1341" s="60"/>
      <c r="DO1341" s="60"/>
      <c r="DP1341" s="60"/>
      <c r="DQ1341" s="60"/>
      <c r="DR1341" s="60"/>
      <c r="DS1341" s="60"/>
      <c r="DT1341" s="60"/>
      <c r="DU1341" s="60"/>
      <c r="DV1341" s="60"/>
      <c r="DW1341" s="60"/>
      <c r="DX1341" s="60"/>
      <c r="DY1341" s="60"/>
      <c r="DZ1341" s="60"/>
      <c r="EA1341" s="60"/>
      <c r="EB1341" s="60"/>
      <c r="EC1341" s="60"/>
      <c r="ED1341" s="60"/>
      <c r="EE1341" s="60"/>
      <c r="EF1341" s="60"/>
      <c r="EG1341" s="60"/>
      <c r="EH1341" s="60"/>
      <c r="EI1341" s="60"/>
      <c r="EJ1341" s="60"/>
      <c r="EK1341" s="60"/>
      <c r="EL1341" s="60"/>
    </row>
    <row r="1342" spans="41:142" ht="15" x14ac:dyDescent="0.25">
      <c r="AO1342" s="60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 s="60"/>
      <c r="BD1342" s="60"/>
      <c r="BE1342" s="60"/>
      <c r="BF1342" s="60"/>
      <c r="BG1342" s="60"/>
      <c r="BH1342" s="60"/>
      <c r="BI1342" s="60"/>
      <c r="BJ1342" s="60"/>
      <c r="BK1342" s="60"/>
      <c r="BL1342" s="60"/>
      <c r="BM1342" s="60"/>
      <c r="BN1342" s="60"/>
      <c r="BO1342" s="60"/>
      <c r="BP1342" s="60"/>
      <c r="BQ1342" s="60"/>
      <c r="BR1342" s="60"/>
      <c r="BS1342" s="60"/>
      <c r="BT1342" s="60"/>
      <c r="BU1342" s="60"/>
      <c r="BV1342" s="60"/>
      <c r="BW1342" s="60"/>
      <c r="BX1342" s="60"/>
      <c r="BY1342" s="60"/>
      <c r="BZ1342" s="60"/>
      <c r="CA1342" s="60"/>
      <c r="CB1342" s="60"/>
      <c r="CC1342" s="60"/>
      <c r="CD1342" s="60"/>
      <c r="CE1342" s="60"/>
      <c r="CF1342" s="60"/>
      <c r="CG1342" s="60"/>
      <c r="CH1342" s="60"/>
      <c r="CI1342" s="60"/>
      <c r="CJ1342" s="60"/>
      <c r="CK1342" s="60"/>
      <c r="CL1342" s="60"/>
      <c r="CM1342" s="60"/>
      <c r="CN1342" s="60"/>
      <c r="CO1342" s="60"/>
      <c r="CP1342" s="60"/>
      <c r="CQ1342" s="60"/>
      <c r="CR1342" s="60"/>
      <c r="CS1342" s="60"/>
      <c r="CT1342" s="60"/>
      <c r="CU1342" s="60"/>
      <c r="CV1342" s="60"/>
      <c r="CW1342" s="60"/>
      <c r="CX1342" s="60"/>
      <c r="CY1342" s="60"/>
      <c r="CZ1342" s="60"/>
      <c r="DA1342" s="60"/>
      <c r="DB1342" s="60"/>
      <c r="DC1342" s="60"/>
      <c r="DD1342" s="60"/>
      <c r="DE1342" s="60"/>
      <c r="DF1342" s="60"/>
      <c r="DG1342" s="60"/>
      <c r="DH1342" s="60"/>
      <c r="DI1342" s="60"/>
      <c r="DJ1342" s="60"/>
      <c r="DK1342" s="60"/>
      <c r="DL1342" s="60"/>
      <c r="DM1342" s="60"/>
      <c r="DN1342" s="60"/>
      <c r="DO1342" s="60"/>
      <c r="DP1342" s="60"/>
      <c r="DQ1342" s="60"/>
      <c r="DR1342" s="60"/>
      <c r="DS1342" s="60"/>
      <c r="DT1342" s="60"/>
      <c r="DU1342" s="60"/>
      <c r="DV1342" s="60"/>
      <c r="DW1342" s="60"/>
      <c r="DX1342" s="60"/>
      <c r="DY1342" s="60"/>
      <c r="DZ1342" s="60"/>
      <c r="EA1342" s="60"/>
      <c r="EB1342" s="60"/>
      <c r="EC1342" s="60"/>
      <c r="ED1342" s="60"/>
      <c r="EE1342" s="60"/>
      <c r="EF1342" s="60"/>
      <c r="EG1342" s="60"/>
      <c r="EH1342" s="60"/>
      <c r="EI1342" s="60"/>
      <c r="EJ1342" s="60"/>
      <c r="EK1342" s="60"/>
      <c r="EL1342" s="60"/>
    </row>
    <row r="1343" spans="41:142" ht="15" x14ac:dyDescent="0.25">
      <c r="AO1343" s="60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 s="60"/>
      <c r="BD1343" s="60"/>
      <c r="BE1343" s="60"/>
      <c r="BF1343" s="60"/>
      <c r="BG1343" s="60"/>
      <c r="BH1343" s="60"/>
      <c r="BI1343" s="60"/>
      <c r="BJ1343" s="60"/>
      <c r="BK1343" s="60"/>
      <c r="BL1343" s="60"/>
      <c r="BM1343" s="60"/>
      <c r="BN1343" s="60"/>
      <c r="BO1343" s="60"/>
      <c r="BP1343" s="60"/>
      <c r="BQ1343" s="60"/>
      <c r="BR1343" s="60"/>
      <c r="BS1343" s="60"/>
      <c r="BT1343" s="60"/>
      <c r="BU1343" s="60"/>
      <c r="BV1343" s="60"/>
      <c r="BW1343" s="60"/>
      <c r="BX1343" s="60"/>
      <c r="BY1343" s="60"/>
      <c r="BZ1343" s="60"/>
      <c r="CA1343" s="60"/>
      <c r="CB1343" s="60"/>
      <c r="CC1343" s="60"/>
      <c r="CD1343" s="60"/>
      <c r="CE1343" s="60"/>
      <c r="CF1343" s="60"/>
      <c r="CG1343" s="60"/>
      <c r="CH1343" s="60"/>
      <c r="CI1343" s="60"/>
      <c r="CJ1343" s="60"/>
      <c r="CK1343" s="60"/>
      <c r="CL1343" s="60"/>
      <c r="CM1343" s="60"/>
      <c r="CN1343" s="60"/>
      <c r="CO1343" s="60"/>
      <c r="CP1343" s="60"/>
      <c r="CQ1343" s="60"/>
      <c r="CR1343" s="60"/>
      <c r="CS1343" s="60"/>
      <c r="CT1343" s="60"/>
      <c r="CU1343" s="60"/>
      <c r="CV1343" s="60"/>
      <c r="CW1343" s="60"/>
      <c r="CX1343" s="60"/>
      <c r="CY1343" s="60"/>
      <c r="CZ1343" s="60"/>
      <c r="DA1343" s="60"/>
      <c r="DB1343" s="60"/>
      <c r="DC1343" s="60"/>
      <c r="DD1343" s="60"/>
      <c r="DE1343" s="60"/>
      <c r="DF1343" s="60"/>
      <c r="DG1343" s="60"/>
      <c r="DH1343" s="60"/>
      <c r="DI1343" s="60"/>
      <c r="DJ1343" s="60"/>
      <c r="DK1343" s="60"/>
      <c r="DL1343" s="60"/>
      <c r="DM1343" s="60"/>
      <c r="DN1343" s="60"/>
      <c r="DO1343" s="60"/>
      <c r="DP1343" s="60"/>
      <c r="DQ1343" s="60"/>
      <c r="DR1343" s="60"/>
      <c r="DS1343" s="60"/>
      <c r="DT1343" s="60"/>
      <c r="DU1343" s="60"/>
      <c r="DV1343" s="60"/>
      <c r="DW1343" s="60"/>
      <c r="DX1343" s="60"/>
      <c r="DY1343" s="60"/>
      <c r="DZ1343" s="60"/>
      <c r="EA1343" s="60"/>
      <c r="EB1343" s="60"/>
      <c r="EC1343" s="60"/>
      <c r="ED1343" s="60"/>
      <c r="EE1343" s="60"/>
      <c r="EF1343" s="60"/>
      <c r="EG1343" s="60"/>
      <c r="EH1343" s="60"/>
      <c r="EI1343" s="60"/>
      <c r="EJ1343" s="60"/>
      <c r="EK1343" s="60"/>
      <c r="EL1343" s="60"/>
    </row>
    <row r="1344" spans="41:142" ht="15" x14ac:dyDescent="0.25">
      <c r="AO1344" s="60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 s="60"/>
      <c r="BD1344" s="60"/>
      <c r="BE1344" s="60"/>
      <c r="BF1344" s="60"/>
      <c r="BG1344" s="60"/>
      <c r="BH1344" s="60"/>
      <c r="BI1344" s="60"/>
      <c r="BJ1344" s="60"/>
      <c r="BK1344" s="60"/>
      <c r="BL1344" s="60"/>
      <c r="BM1344" s="60"/>
      <c r="BN1344" s="60"/>
      <c r="BO1344" s="60"/>
      <c r="BP1344" s="60"/>
      <c r="BQ1344" s="60"/>
      <c r="BR1344" s="60"/>
      <c r="BS1344" s="60"/>
      <c r="BT1344" s="60"/>
      <c r="BU1344" s="60"/>
      <c r="BV1344" s="60"/>
      <c r="BW1344" s="60"/>
      <c r="BX1344" s="60"/>
      <c r="BY1344" s="60"/>
      <c r="BZ1344" s="60"/>
      <c r="CA1344" s="60"/>
      <c r="CB1344" s="60"/>
      <c r="CC1344" s="60"/>
      <c r="CD1344" s="60"/>
      <c r="CE1344" s="60"/>
      <c r="CF1344" s="60"/>
      <c r="CG1344" s="60"/>
      <c r="CH1344" s="60"/>
      <c r="CI1344" s="60"/>
      <c r="CJ1344" s="60"/>
      <c r="CK1344" s="60"/>
      <c r="CL1344" s="60"/>
      <c r="CM1344" s="60"/>
      <c r="CN1344" s="60"/>
      <c r="CO1344" s="60"/>
      <c r="CP1344" s="60"/>
      <c r="CQ1344" s="60"/>
      <c r="CR1344" s="60"/>
      <c r="CS1344" s="60"/>
      <c r="CT1344" s="60"/>
      <c r="CU1344" s="60"/>
      <c r="CV1344" s="60"/>
      <c r="CW1344" s="60"/>
      <c r="CX1344" s="60"/>
      <c r="CY1344" s="60"/>
      <c r="CZ1344" s="60"/>
      <c r="DA1344" s="60"/>
      <c r="DB1344" s="60"/>
      <c r="DC1344" s="60"/>
      <c r="DD1344" s="60"/>
      <c r="DE1344" s="60"/>
      <c r="DF1344" s="60"/>
      <c r="DG1344" s="60"/>
      <c r="DH1344" s="60"/>
      <c r="DI1344" s="60"/>
      <c r="DJ1344" s="60"/>
      <c r="DK1344" s="60"/>
      <c r="DL1344" s="60"/>
      <c r="DM1344" s="60"/>
      <c r="DN1344" s="60"/>
      <c r="DO1344" s="60"/>
      <c r="DP1344" s="60"/>
      <c r="DQ1344" s="60"/>
      <c r="DR1344" s="60"/>
      <c r="DS1344" s="60"/>
      <c r="DT1344" s="60"/>
      <c r="DU1344" s="60"/>
      <c r="DV1344" s="60"/>
      <c r="DW1344" s="60"/>
      <c r="DX1344" s="60"/>
      <c r="DY1344" s="60"/>
      <c r="DZ1344" s="60"/>
      <c r="EA1344" s="60"/>
      <c r="EB1344" s="60"/>
      <c r="EC1344" s="60"/>
      <c r="ED1344" s="60"/>
      <c r="EE1344" s="60"/>
      <c r="EF1344" s="60"/>
      <c r="EG1344" s="60"/>
      <c r="EH1344" s="60"/>
      <c r="EI1344" s="60"/>
      <c r="EJ1344" s="60"/>
      <c r="EK1344" s="60"/>
      <c r="EL1344" s="60"/>
    </row>
    <row r="1345" spans="41:142" ht="15" x14ac:dyDescent="0.25">
      <c r="AO1345" s="60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 s="60"/>
      <c r="BD1345" s="60"/>
      <c r="BE1345" s="60"/>
      <c r="BF1345" s="60"/>
      <c r="BG1345" s="60"/>
      <c r="BH1345" s="60"/>
      <c r="BI1345" s="60"/>
      <c r="BJ1345" s="60"/>
      <c r="BK1345" s="60"/>
      <c r="BL1345" s="60"/>
      <c r="BM1345" s="60"/>
      <c r="BN1345" s="60"/>
      <c r="BO1345" s="60"/>
      <c r="BP1345" s="60"/>
      <c r="BQ1345" s="60"/>
      <c r="BR1345" s="60"/>
      <c r="BS1345" s="60"/>
      <c r="BT1345" s="60"/>
      <c r="BU1345" s="60"/>
      <c r="BV1345" s="60"/>
      <c r="BW1345" s="60"/>
      <c r="BX1345" s="60"/>
      <c r="BY1345" s="60"/>
      <c r="BZ1345" s="60"/>
      <c r="CA1345" s="60"/>
      <c r="CB1345" s="60"/>
      <c r="CC1345" s="60"/>
      <c r="CD1345" s="60"/>
      <c r="CE1345" s="60"/>
      <c r="CF1345" s="60"/>
      <c r="CG1345" s="60"/>
      <c r="CH1345" s="60"/>
      <c r="CI1345" s="60"/>
      <c r="CJ1345" s="60"/>
      <c r="CK1345" s="60"/>
      <c r="CL1345" s="60"/>
      <c r="CM1345" s="60"/>
      <c r="CN1345" s="60"/>
      <c r="CO1345" s="60"/>
      <c r="CP1345" s="60"/>
      <c r="CQ1345" s="60"/>
      <c r="CR1345" s="60"/>
      <c r="CS1345" s="60"/>
      <c r="CT1345" s="60"/>
      <c r="CU1345" s="60"/>
      <c r="CV1345" s="60"/>
      <c r="CW1345" s="60"/>
      <c r="CX1345" s="60"/>
      <c r="CY1345" s="60"/>
      <c r="CZ1345" s="60"/>
      <c r="DA1345" s="60"/>
      <c r="DB1345" s="60"/>
      <c r="DC1345" s="60"/>
      <c r="DD1345" s="60"/>
      <c r="DE1345" s="60"/>
      <c r="DF1345" s="60"/>
      <c r="DG1345" s="60"/>
      <c r="DH1345" s="60"/>
      <c r="DI1345" s="60"/>
      <c r="DJ1345" s="60"/>
      <c r="DK1345" s="60"/>
      <c r="DL1345" s="60"/>
      <c r="DM1345" s="60"/>
      <c r="DN1345" s="60"/>
      <c r="DO1345" s="60"/>
      <c r="DP1345" s="60"/>
      <c r="DQ1345" s="60"/>
      <c r="DR1345" s="60"/>
      <c r="DS1345" s="60"/>
      <c r="DT1345" s="60"/>
      <c r="DU1345" s="60"/>
      <c r="DV1345" s="60"/>
      <c r="DW1345" s="60"/>
      <c r="DX1345" s="60"/>
      <c r="DY1345" s="60"/>
      <c r="DZ1345" s="60"/>
      <c r="EA1345" s="60"/>
      <c r="EB1345" s="60"/>
      <c r="EC1345" s="60"/>
      <c r="ED1345" s="60"/>
      <c r="EE1345" s="60"/>
      <c r="EF1345" s="60"/>
      <c r="EG1345" s="60"/>
      <c r="EH1345" s="60"/>
      <c r="EI1345" s="60"/>
      <c r="EJ1345" s="60"/>
      <c r="EK1345" s="60"/>
      <c r="EL1345" s="60"/>
    </row>
    <row r="1346" spans="41:142" ht="15" x14ac:dyDescent="0.25">
      <c r="AO1346" s="60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 s="60"/>
      <c r="BD1346" s="60"/>
      <c r="BE1346" s="60"/>
      <c r="BF1346" s="60"/>
      <c r="BG1346" s="60"/>
      <c r="BH1346" s="60"/>
      <c r="BI1346" s="60"/>
      <c r="BJ1346" s="60"/>
      <c r="BK1346" s="60"/>
      <c r="BL1346" s="60"/>
      <c r="BM1346" s="60"/>
      <c r="BN1346" s="60"/>
      <c r="BO1346" s="60"/>
      <c r="BP1346" s="60"/>
      <c r="BQ1346" s="60"/>
      <c r="BR1346" s="60"/>
      <c r="BS1346" s="60"/>
      <c r="BT1346" s="60"/>
      <c r="BU1346" s="60"/>
      <c r="BV1346" s="60"/>
      <c r="BW1346" s="60"/>
      <c r="BX1346" s="60"/>
      <c r="BY1346" s="60"/>
      <c r="BZ1346" s="60"/>
      <c r="CA1346" s="60"/>
      <c r="CB1346" s="60"/>
      <c r="CC1346" s="60"/>
      <c r="CD1346" s="60"/>
      <c r="CE1346" s="60"/>
      <c r="CF1346" s="60"/>
      <c r="CG1346" s="60"/>
      <c r="CH1346" s="60"/>
      <c r="CI1346" s="60"/>
      <c r="CJ1346" s="60"/>
      <c r="CK1346" s="60"/>
      <c r="CL1346" s="60"/>
      <c r="CM1346" s="60"/>
      <c r="CN1346" s="60"/>
      <c r="CO1346" s="60"/>
      <c r="CP1346" s="60"/>
      <c r="CQ1346" s="60"/>
      <c r="CR1346" s="60"/>
      <c r="CS1346" s="60"/>
      <c r="CT1346" s="60"/>
      <c r="CU1346" s="60"/>
      <c r="CV1346" s="60"/>
      <c r="CW1346" s="60"/>
      <c r="CX1346" s="60"/>
      <c r="CY1346" s="60"/>
      <c r="CZ1346" s="60"/>
      <c r="DA1346" s="60"/>
      <c r="DB1346" s="60"/>
      <c r="DC1346" s="60"/>
      <c r="DD1346" s="60"/>
      <c r="DE1346" s="60"/>
      <c r="DF1346" s="60"/>
      <c r="DG1346" s="60"/>
      <c r="DH1346" s="60"/>
      <c r="DI1346" s="60"/>
      <c r="DJ1346" s="60"/>
      <c r="DK1346" s="60"/>
      <c r="DL1346" s="60"/>
      <c r="DM1346" s="60"/>
      <c r="DN1346" s="60"/>
      <c r="DO1346" s="60"/>
      <c r="DP1346" s="60"/>
      <c r="DQ1346" s="60"/>
      <c r="DR1346" s="60"/>
      <c r="DS1346" s="60"/>
      <c r="DT1346" s="60"/>
      <c r="DU1346" s="60"/>
      <c r="DV1346" s="60"/>
      <c r="DW1346" s="60"/>
      <c r="DX1346" s="60"/>
      <c r="DY1346" s="60"/>
      <c r="DZ1346" s="60"/>
      <c r="EA1346" s="60"/>
      <c r="EB1346" s="60"/>
      <c r="EC1346" s="60"/>
      <c r="ED1346" s="60"/>
      <c r="EE1346" s="60"/>
      <c r="EF1346" s="60"/>
      <c r="EG1346" s="60"/>
      <c r="EH1346" s="60"/>
      <c r="EI1346" s="60"/>
      <c r="EJ1346" s="60"/>
      <c r="EK1346" s="60"/>
      <c r="EL1346" s="60"/>
    </row>
    <row r="1347" spans="41:142" ht="15" x14ac:dyDescent="0.25">
      <c r="AO1347" s="60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 s="60"/>
      <c r="BD1347" s="60"/>
      <c r="BE1347" s="60"/>
      <c r="BF1347" s="60"/>
      <c r="BG1347" s="60"/>
      <c r="BH1347" s="60"/>
      <c r="BI1347" s="60"/>
      <c r="BJ1347" s="60"/>
      <c r="BK1347" s="60"/>
      <c r="BL1347" s="60"/>
      <c r="BM1347" s="60"/>
      <c r="BN1347" s="60"/>
      <c r="BO1347" s="60"/>
      <c r="BP1347" s="60"/>
      <c r="BQ1347" s="60"/>
      <c r="BR1347" s="60"/>
      <c r="BS1347" s="60"/>
      <c r="BT1347" s="60"/>
      <c r="BU1347" s="60"/>
      <c r="BV1347" s="60"/>
      <c r="BW1347" s="60"/>
      <c r="BX1347" s="60"/>
      <c r="BY1347" s="60"/>
      <c r="BZ1347" s="60"/>
      <c r="CA1347" s="60"/>
      <c r="CB1347" s="60"/>
      <c r="CC1347" s="60"/>
      <c r="CD1347" s="60"/>
      <c r="CE1347" s="60"/>
      <c r="CF1347" s="60"/>
      <c r="CG1347" s="60"/>
      <c r="CH1347" s="60"/>
      <c r="CI1347" s="60"/>
      <c r="CJ1347" s="60"/>
      <c r="CK1347" s="60"/>
      <c r="CL1347" s="60"/>
      <c r="CM1347" s="60"/>
      <c r="CN1347" s="60"/>
      <c r="CO1347" s="60"/>
      <c r="CP1347" s="60"/>
      <c r="CQ1347" s="60"/>
      <c r="CR1347" s="60"/>
      <c r="CS1347" s="60"/>
      <c r="CT1347" s="60"/>
      <c r="CU1347" s="60"/>
      <c r="CV1347" s="60"/>
      <c r="CW1347" s="60"/>
      <c r="CX1347" s="60"/>
      <c r="CY1347" s="60"/>
      <c r="CZ1347" s="60"/>
      <c r="DA1347" s="60"/>
      <c r="DB1347" s="60"/>
      <c r="DC1347" s="60"/>
      <c r="DD1347" s="60"/>
      <c r="DE1347" s="60"/>
      <c r="DF1347" s="60"/>
      <c r="DG1347" s="60"/>
      <c r="DH1347" s="60"/>
      <c r="DI1347" s="60"/>
      <c r="DJ1347" s="60"/>
      <c r="DK1347" s="60"/>
      <c r="DL1347" s="60"/>
      <c r="DM1347" s="60"/>
      <c r="DN1347" s="60"/>
      <c r="DO1347" s="60"/>
      <c r="DP1347" s="60"/>
      <c r="DQ1347" s="60"/>
      <c r="DR1347" s="60"/>
      <c r="DS1347" s="60"/>
      <c r="DT1347" s="60"/>
      <c r="DU1347" s="60"/>
      <c r="DV1347" s="60"/>
      <c r="DW1347" s="60"/>
      <c r="DX1347" s="60"/>
      <c r="DY1347" s="60"/>
      <c r="DZ1347" s="60"/>
      <c r="EA1347" s="60"/>
      <c r="EB1347" s="60"/>
      <c r="EC1347" s="60"/>
      <c r="ED1347" s="60"/>
      <c r="EE1347" s="60"/>
      <c r="EF1347" s="60"/>
      <c r="EG1347" s="60"/>
      <c r="EH1347" s="60"/>
      <c r="EI1347" s="60"/>
      <c r="EJ1347" s="60"/>
      <c r="EK1347" s="60"/>
      <c r="EL1347" s="60"/>
    </row>
    <row r="1348" spans="41:142" ht="15" x14ac:dyDescent="0.25">
      <c r="AO1348" s="60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 s="60"/>
      <c r="BD1348" s="60"/>
      <c r="BE1348" s="60"/>
      <c r="BF1348" s="60"/>
      <c r="BG1348" s="60"/>
      <c r="BH1348" s="60"/>
      <c r="BI1348" s="60"/>
      <c r="BJ1348" s="60"/>
      <c r="BK1348" s="60"/>
      <c r="BL1348" s="60"/>
      <c r="BM1348" s="60"/>
      <c r="BN1348" s="60"/>
      <c r="BO1348" s="60"/>
      <c r="BP1348" s="60"/>
      <c r="BQ1348" s="60"/>
      <c r="BR1348" s="60"/>
      <c r="BS1348" s="60"/>
      <c r="BT1348" s="60"/>
      <c r="BU1348" s="60"/>
      <c r="BV1348" s="60"/>
      <c r="BW1348" s="60"/>
      <c r="BX1348" s="60"/>
      <c r="BY1348" s="60"/>
      <c r="BZ1348" s="60"/>
      <c r="CA1348" s="60"/>
      <c r="CB1348" s="60"/>
      <c r="CC1348" s="60"/>
      <c r="CD1348" s="60"/>
      <c r="CE1348" s="60"/>
      <c r="CF1348" s="60"/>
      <c r="CG1348" s="60"/>
      <c r="CH1348" s="60"/>
      <c r="CI1348" s="60"/>
      <c r="CJ1348" s="60"/>
      <c r="CK1348" s="60"/>
      <c r="CL1348" s="60"/>
      <c r="CM1348" s="60"/>
      <c r="CN1348" s="60"/>
      <c r="CO1348" s="60"/>
      <c r="CP1348" s="60"/>
      <c r="CQ1348" s="60"/>
      <c r="CR1348" s="60"/>
      <c r="CS1348" s="60"/>
      <c r="CT1348" s="60"/>
      <c r="CU1348" s="60"/>
      <c r="CV1348" s="60"/>
      <c r="CW1348" s="60"/>
      <c r="CX1348" s="60"/>
      <c r="CY1348" s="60"/>
      <c r="CZ1348" s="60"/>
      <c r="DA1348" s="60"/>
      <c r="DB1348" s="60"/>
      <c r="DC1348" s="60"/>
      <c r="DD1348" s="60"/>
      <c r="DE1348" s="60"/>
      <c r="DF1348" s="60"/>
      <c r="DG1348" s="60"/>
      <c r="DH1348" s="60"/>
      <c r="DI1348" s="60"/>
      <c r="DJ1348" s="60"/>
      <c r="DK1348" s="60"/>
      <c r="DL1348" s="60"/>
      <c r="DM1348" s="60"/>
      <c r="DN1348" s="60"/>
      <c r="DO1348" s="60"/>
      <c r="DP1348" s="60"/>
      <c r="DQ1348" s="60"/>
      <c r="DR1348" s="60"/>
      <c r="DS1348" s="60"/>
      <c r="DT1348" s="60"/>
      <c r="DU1348" s="60"/>
      <c r="DV1348" s="60"/>
      <c r="DW1348" s="60"/>
      <c r="DX1348" s="60"/>
      <c r="DY1348" s="60"/>
      <c r="DZ1348" s="60"/>
      <c r="EA1348" s="60"/>
      <c r="EB1348" s="60"/>
      <c r="EC1348" s="60"/>
      <c r="ED1348" s="60"/>
      <c r="EE1348" s="60"/>
      <c r="EF1348" s="60"/>
      <c r="EG1348" s="60"/>
      <c r="EH1348" s="60"/>
      <c r="EI1348" s="60"/>
      <c r="EJ1348" s="60"/>
      <c r="EK1348" s="60"/>
      <c r="EL1348" s="60"/>
    </row>
    <row r="1349" spans="41:142" ht="15" x14ac:dyDescent="0.25">
      <c r="AO1349" s="60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 s="60"/>
      <c r="BD1349" s="60"/>
      <c r="BE1349" s="60"/>
      <c r="BF1349" s="60"/>
      <c r="BG1349" s="60"/>
      <c r="BH1349" s="60"/>
      <c r="BI1349" s="60"/>
      <c r="BJ1349" s="60"/>
      <c r="BK1349" s="60"/>
      <c r="BL1349" s="60"/>
      <c r="BM1349" s="60"/>
      <c r="BN1349" s="60"/>
      <c r="BO1349" s="60"/>
      <c r="BP1349" s="60"/>
      <c r="BQ1349" s="60"/>
      <c r="BR1349" s="60"/>
      <c r="BS1349" s="60"/>
      <c r="BT1349" s="60"/>
      <c r="BU1349" s="60"/>
      <c r="BV1349" s="60"/>
      <c r="BW1349" s="60"/>
      <c r="BX1349" s="60"/>
      <c r="BY1349" s="60"/>
      <c r="BZ1349" s="60"/>
      <c r="CA1349" s="60"/>
      <c r="CB1349" s="60"/>
      <c r="CC1349" s="60"/>
      <c r="CD1349" s="60"/>
      <c r="CE1349" s="60"/>
      <c r="CF1349" s="60"/>
      <c r="CG1349" s="60"/>
      <c r="CH1349" s="60"/>
      <c r="CI1349" s="60"/>
      <c r="CJ1349" s="60"/>
      <c r="CK1349" s="60"/>
      <c r="CL1349" s="60"/>
      <c r="CM1349" s="60"/>
      <c r="CN1349" s="60"/>
      <c r="CO1349" s="60"/>
      <c r="CP1349" s="60"/>
      <c r="CQ1349" s="60"/>
      <c r="CR1349" s="60"/>
      <c r="CS1349" s="60"/>
      <c r="CT1349" s="60"/>
      <c r="CU1349" s="60"/>
      <c r="CV1349" s="60"/>
      <c r="CW1349" s="60"/>
      <c r="CX1349" s="60"/>
      <c r="CY1349" s="60"/>
      <c r="CZ1349" s="60"/>
      <c r="DA1349" s="60"/>
      <c r="DB1349" s="60"/>
      <c r="DC1349" s="60"/>
      <c r="DD1349" s="60"/>
      <c r="DE1349" s="60"/>
      <c r="DF1349" s="60"/>
      <c r="DG1349" s="60"/>
      <c r="DH1349" s="60"/>
      <c r="DI1349" s="60"/>
      <c r="DJ1349" s="60"/>
      <c r="DK1349" s="60"/>
      <c r="DL1349" s="60"/>
      <c r="DM1349" s="60"/>
      <c r="DN1349" s="60"/>
      <c r="DO1349" s="60"/>
      <c r="DP1349" s="60"/>
      <c r="DQ1349" s="60"/>
      <c r="DR1349" s="60"/>
      <c r="DS1349" s="60"/>
      <c r="DT1349" s="60"/>
      <c r="DU1349" s="60"/>
      <c r="DV1349" s="60"/>
      <c r="DW1349" s="60"/>
      <c r="DX1349" s="60"/>
      <c r="DY1349" s="60"/>
      <c r="DZ1349" s="60"/>
      <c r="EA1349" s="60"/>
      <c r="EB1349" s="60"/>
      <c r="EC1349" s="60"/>
      <c r="ED1349" s="60"/>
      <c r="EE1349" s="60"/>
      <c r="EF1349" s="60"/>
      <c r="EG1349" s="60"/>
      <c r="EH1349" s="60"/>
      <c r="EI1349" s="60"/>
      <c r="EJ1349" s="60"/>
      <c r="EK1349" s="60"/>
      <c r="EL1349" s="60"/>
    </row>
    <row r="1350" spans="41:142" ht="15" x14ac:dyDescent="0.25">
      <c r="AO1350" s="6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 s="60"/>
      <c r="BD1350" s="60"/>
      <c r="BE1350" s="60"/>
      <c r="BF1350" s="60"/>
      <c r="BG1350" s="60"/>
      <c r="BH1350" s="60"/>
      <c r="BI1350" s="60"/>
      <c r="BJ1350" s="60"/>
      <c r="BK1350" s="60"/>
      <c r="BL1350" s="60"/>
      <c r="BM1350" s="60"/>
      <c r="BN1350" s="60"/>
      <c r="BO1350" s="60"/>
      <c r="BP1350" s="60"/>
      <c r="BQ1350" s="60"/>
      <c r="BR1350" s="60"/>
      <c r="BS1350" s="60"/>
      <c r="BT1350" s="60"/>
      <c r="BU1350" s="60"/>
      <c r="BV1350" s="60"/>
      <c r="BW1350" s="60"/>
      <c r="BX1350" s="60"/>
      <c r="BY1350" s="60"/>
      <c r="BZ1350" s="60"/>
      <c r="CA1350" s="60"/>
      <c r="CB1350" s="60"/>
      <c r="CC1350" s="60"/>
      <c r="CD1350" s="60"/>
      <c r="CE1350" s="60"/>
      <c r="CF1350" s="60"/>
      <c r="CG1350" s="60"/>
      <c r="CH1350" s="60"/>
      <c r="CI1350" s="60"/>
      <c r="CJ1350" s="60"/>
      <c r="CK1350" s="60"/>
      <c r="CL1350" s="60"/>
      <c r="CM1350" s="60"/>
      <c r="CN1350" s="60"/>
      <c r="CO1350" s="60"/>
      <c r="CP1350" s="60"/>
      <c r="CQ1350" s="60"/>
      <c r="CR1350" s="60"/>
      <c r="CS1350" s="60"/>
      <c r="CT1350" s="60"/>
      <c r="CU1350" s="60"/>
      <c r="CV1350" s="60"/>
      <c r="CW1350" s="60"/>
      <c r="CX1350" s="60"/>
      <c r="CY1350" s="60"/>
      <c r="CZ1350" s="60"/>
      <c r="DA1350" s="60"/>
      <c r="DB1350" s="60"/>
      <c r="DC1350" s="60"/>
      <c r="DD1350" s="60"/>
      <c r="DE1350" s="60"/>
      <c r="DF1350" s="60"/>
      <c r="DG1350" s="60"/>
      <c r="DH1350" s="60"/>
      <c r="DI1350" s="60"/>
      <c r="DJ1350" s="60"/>
      <c r="DK1350" s="60"/>
      <c r="DL1350" s="60"/>
      <c r="DM1350" s="60"/>
      <c r="DN1350" s="60"/>
      <c r="DO1350" s="60"/>
      <c r="DP1350" s="60"/>
      <c r="DQ1350" s="60"/>
      <c r="DR1350" s="60"/>
      <c r="DS1350" s="60"/>
      <c r="DT1350" s="60"/>
      <c r="DU1350" s="60"/>
      <c r="DV1350" s="60"/>
      <c r="DW1350" s="60"/>
      <c r="DX1350" s="60"/>
      <c r="DY1350" s="60"/>
      <c r="DZ1350" s="60"/>
      <c r="EA1350" s="60"/>
      <c r="EB1350" s="60"/>
      <c r="EC1350" s="60"/>
      <c r="ED1350" s="60"/>
      <c r="EE1350" s="60"/>
      <c r="EF1350" s="60"/>
      <c r="EG1350" s="60"/>
      <c r="EH1350" s="60"/>
      <c r="EI1350" s="60"/>
      <c r="EJ1350" s="60"/>
      <c r="EK1350" s="60"/>
      <c r="EL1350" s="60"/>
    </row>
    <row r="1351" spans="41:142" ht="15" x14ac:dyDescent="0.25">
      <c r="AO1351" s="60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 s="60"/>
      <c r="BD1351" s="60"/>
      <c r="BE1351" s="60"/>
      <c r="BF1351" s="60"/>
      <c r="BG1351" s="60"/>
      <c r="BH1351" s="60"/>
      <c r="BI1351" s="60"/>
      <c r="BJ1351" s="60"/>
      <c r="BK1351" s="60"/>
      <c r="BL1351" s="60"/>
      <c r="BM1351" s="60"/>
      <c r="BN1351" s="60"/>
      <c r="BO1351" s="60"/>
      <c r="BP1351" s="60"/>
      <c r="BQ1351" s="60"/>
      <c r="BR1351" s="60"/>
      <c r="BS1351" s="60"/>
      <c r="BT1351" s="60"/>
      <c r="BU1351" s="60"/>
      <c r="BV1351" s="60"/>
      <c r="BW1351" s="60"/>
      <c r="BX1351" s="60"/>
      <c r="BY1351" s="60"/>
      <c r="BZ1351" s="60"/>
      <c r="CA1351" s="60"/>
      <c r="CB1351" s="60"/>
      <c r="CC1351" s="60"/>
      <c r="CD1351" s="60"/>
      <c r="CE1351" s="60"/>
      <c r="CF1351" s="60"/>
      <c r="CG1351" s="60"/>
      <c r="CH1351" s="60"/>
      <c r="CI1351" s="60"/>
      <c r="CJ1351" s="60"/>
      <c r="CK1351" s="60"/>
      <c r="CL1351" s="60"/>
      <c r="CM1351" s="60"/>
      <c r="CN1351" s="60"/>
      <c r="CO1351" s="60"/>
      <c r="CP1351" s="60"/>
      <c r="CQ1351" s="60"/>
      <c r="CR1351" s="60"/>
      <c r="CS1351" s="60"/>
      <c r="CT1351" s="60"/>
      <c r="CU1351" s="60"/>
      <c r="CV1351" s="60"/>
      <c r="CW1351" s="60"/>
      <c r="CX1351" s="60"/>
      <c r="CY1351" s="60"/>
      <c r="CZ1351" s="60"/>
      <c r="DA1351" s="60"/>
      <c r="DB1351" s="60"/>
      <c r="DC1351" s="60"/>
      <c r="DD1351" s="60"/>
      <c r="DE1351" s="60"/>
      <c r="DF1351" s="60"/>
      <c r="DG1351" s="60"/>
      <c r="DH1351" s="60"/>
      <c r="DI1351" s="60"/>
      <c r="DJ1351" s="60"/>
      <c r="DK1351" s="60"/>
      <c r="DL1351" s="60"/>
      <c r="DM1351" s="60"/>
      <c r="DN1351" s="60"/>
      <c r="DO1351" s="60"/>
      <c r="DP1351" s="60"/>
      <c r="DQ1351" s="60"/>
      <c r="DR1351" s="60"/>
      <c r="DS1351" s="60"/>
      <c r="DT1351" s="60"/>
      <c r="DU1351" s="60"/>
      <c r="DV1351" s="60"/>
      <c r="DW1351" s="60"/>
      <c r="DX1351" s="60"/>
      <c r="DY1351" s="60"/>
      <c r="DZ1351" s="60"/>
      <c r="EA1351" s="60"/>
      <c r="EB1351" s="60"/>
      <c r="EC1351" s="60"/>
      <c r="ED1351" s="60"/>
      <c r="EE1351" s="60"/>
      <c r="EF1351" s="60"/>
      <c r="EG1351" s="60"/>
      <c r="EH1351" s="60"/>
      <c r="EI1351" s="60"/>
      <c r="EJ1351" s="60"/>
      <c r="EK1351" s="60"/>
      <c r="EL1351" s="60"/>
    </row>
    <row r="1352" spans="41:142" ht="15" x14ac:dyDescent="0.25">
      <c r="AO1352" s="60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 s="60"/>
      <c r="BD1352" s="60"/>
      <c r="BE1352" s="60"/>
      <c r="BF1352" s="60"/>
      <c r="BG1352" s="60"/>
      <c r="BH1352" s="60"/>
      <c r="BI1352" s="60"/>
      <c r="BJ1352" s="60"/>
      <c r="BK1352" s="60"/>
      <c r="BL1352" s="60"/>
      <c r="BM1352" s="60"/>
      <c r="BN1352" s="60"/>
      <c r="BO1352" s="60"/>
      <c r="BP1352" s="60"/>
      <c r="BQ1352" s="60"/>
      <c r="BR1352" s="60"/>
      <c r="BS1352" s="60"/>
      <c r="BT1352" s="60"/>
      <c r="BU1352" s="60"/>
      <c r="BV1352" s="60"/>
      <c r="BW1352" s="60"/>
      <c r="BX1352" s="60"/>
      <c r="BY1352" s="60"/>
      <c r="BZ1352" s="60"/>
      <c r="CA1352" s="60"/>
      <c r="CB1352" s="60"/>
      <c r="CC1352" s="60"/>
      <c r="CD1352" s="60"/>
      <c r="CE1352" s="60"/>
      <c r="CF1352" s="60"/>
      <c r="CG1352" s="60"/>
      <c r="CH1352" s="60"/>
      <c r="CI1352" s="60"/>
      <c r="CJ1352" s="60"/>
      <c r="CK1352" s="60"/>
      <c r="CL1352" s="60"/>
      <c r="CM1352" s="60"/>
      <c r="CN1352" s="60"/>
      <c r="CO1352" s="60"/>
      <c r="CP1352" s="60"/>
      <c r="CQ1352" s="60"/>
      <c r="CR1352" s="60"/>
      <c r="CS1352" s="60"/>
      <c r="CT1352" s="60"/>
      <c r="CU1352" s="60"/>
      <c r="CV1352" s="60"/>
      <c r="CW1352" s="60"/>
      <c r="CX1352" s="60"/>
      <c r="CY1352" s="60"/>
      <c r="CZ1352" s="60"/>
      <c r="DA1352" s="60"/>
      <c r="DB1352" s="60"/>
      <c r="DC1352" s="60"/>
      <c r="DD1352" s="60"/>
      <c r="DE1352" s="60"/>
      <c r="DF1352" s="60"/>
      <c r="DG1352" s="60"/>
      <c r="DH1352" s="60"/>
      <c r="DI1352" s="60"/>
      <c r="DJ1352" s="60"/>
      <c r="DK1352" s="60"/>
      <c r="DL1352" s="60"/>
      <c r="DM1352" s="60"/>
      <c r="DN1352" s="60"/>
      <c r="DO1352" s="60"/>
      <c r="DP1352" s="60"/>
      <c r="DQ1352" s="60"/>
      <c r="DR1352" s="60"/>
      <c r="DS1352" s="60"/>
      <c r="DT1352" s="60"/>
      <c r="DU1352" s="60"/>
      <c r="DV1352" s="60"/>
      <c r="DW1352" s="60"/>
      <c r="DX1352" s="60"/>
      <c r="DY1352" s="60"/>
      <c r="DZ1352" s="60"/>
      <c r="EA1352" s="60"/>
      <c r="EB1352" s="60"/>
      <c r="EC1352" s="60"/>
      <c r="ED1352" s="60"/>
      <c r="EE1352" s="60"/>
      <c r="EF1352" s="60"/>
      <c r="EG1352" s="60"/>
      <c r="EH1352" s="60"/>
      <c r="EI1352" s="60"/>
      <c r="EJ1352" s="60"/>
      <c r="EK1352" s="60"/>
      <c r="EL1352" s="60"/>
    </row>
    <row r="1353" spans="41:142" ht="15" x14ac:dyDescent="0.25">
      <c r="AO1353" s="60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 s="60"/>
      <c r="BD1353" s="60"/>
      <c r="BE1353" s="60"/>
      <c r="BF1353" s="60"/>
      <c r="BG1353" s="60"/>
      <c r="BH1353" s="60"/>
      <c r="BI1353" s="60"/>
      <c r="BJ1353" s="60"/>
      <c r="BK1353" s="60"/>
      <c r="BL1353" s="60"/>
      <c r="BM1353" s="60"/>
      <c r="BN1353" s="60"/>
      <c r="BO1353" s="60"/>
      <c r="BP1353" s="60"/>
      <c r="BQ1353" s="60"/>
      <c r="BR1353" s="60"/>
      <c r="BS1353" s="60"/>
      <c r="BT1353" s="60"/>
      <c r="BU1353" s="60"/>
      <c r="BV1353" s="60"/>
      <c r="BW1353" s="60"/>
      <c r="BX1353" s="60"/>
      <c r="BY1353" s="60"/>
      <c r="BZ1353" s="60"/>
      <c r="CA1353" s="60"/>
      <c r="CB1353" s="60"/>
      <c r="CC1353" s="60"/>
      <c r="CD1353" s="60"/>
      <c r="CE1353" s="60"/>
      <c r="CF1353" s="60"/>
      <c r="CG1353" s="60"/>
      <c r="CH1353" s="60"/>
      <c r="CI1353" s="60"/>
      <c r="CJ1353" s="60"/>
      <c r="CK1353" s="60"/>
      <c r="CL1353" s="60"/>
      <c r="CM1353" s="60"/>
      <c r="CN1353" s="60"/>
      <c r="CO1353" s="60"/>
      <c r="CP1353" s="60"/>
      <c r="CQ1353" s="60"/>
      <c r="CR1353" s="60"/>
      <c r="CS1353" s="60"/>
      <c r="CT1353" s="60"/>
      <c r="CU1353" s="60"/>
      <c r="CV1353" s="60"/>
      <c r="CW1353" s="60"/>
      <c r="CX1353" s="60"/>
      <c r="CY1353" s="60"/>
      <c r="CZ1353" s="60"/>
      <c r="DA1353" s="60"/>
      <c r="DB1353" s="60"/>
      <c r="DC1353" s="60"/>
      <c r="DD1353" s="60"/>
      <c r="DE1353" s="60"/>
      <c r="DF1353" s="60"/>
      <c r="DG1353" s="60"/>
      <c r="DH1353" s="60"/>
      <c r="DI1353" s="60"/>
      <c r="DJ1353" s="60"/>
      <c r="DK1353" s="60"/>
      <c r="DL1353" s="60"/>
      <c r="DM1353" s="60"/>
      <c r="DN1353" s="60"/>
      <c r="DO1353" s="60"/>
      <c r="DP1353" s="60"/>
      <c r="DQ1353" s="60"/>
      <c r="DR1353" s="60"/>
      <c r="DS1353" s="60"/>
      <c r="DT1353" s="60"/>
      <c r="DU1353" s="60"/>
      <c r="DV1353" s="60"/>
      <c r="DW1353" s="60"/>
      <c r="DX1353" s="60"/>
      <c r="DY1353" s="60"/>
      <c r="DZ1353" s="60"/>
      <c r="EA1353" s="60"/>
      <c r="EB1353" s="60"/>
      <c r="EC1353" s="60"/>
      <c r="ED1353" s="60"/>
      <c r="EE1353" s="60"/>
      <c r="EF1353" s="60"/>
      <c r="EG1353" s="60"/>
      <c r="EH1353" s="60"/>
      <c r="EI1353" s="60"/>
      <c r="EJ1353" s="60"/>
      <c r="EK1353" s="60"/>
      <c r="EL1353" s="60"/>
    </row>
    <row r="1354" spans="41:142" ht="15" x14ac:dyDescent="0.25">
      <c r="AO1354" s="60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 s="60"/>
      <c r="BD1354" s="60"/>
      <c r="BE1354" s="60"/>
      <c r="BF1354" s="60"/>
      <c r="BG1354" s="60"/>
      <c r="BH1354" s="60"/>
      <c r="BI1354" s="60"/>
      <c r="BJ1354" s="60"/>
      <c r="BK1354" s="60"/>
      <c r="BL1354" s="60"/>
      <c r="BM1354" s="60"/>
      <c r="BN1354" s="60"/>
      <c r="BO1354" s="60"/>
      <c r="BP1354" s="60"/>
      <c r="BQ1354" s="60"/>
      <c r="BR1354" s="60"/>
      <c r="BS1354" s="60"/>
      <c r="BT1354" s="60"/>
      <c r="BU1354" s="60"/>
      <c r="BV1354" s="60"/>
      <c r="BW1354" s="60"/>
      <c r="BX1354" s="60"/>
      <c r="BY1354" s="60"/>
      <c r="BZ1354" s="60"/>
      <c r="CA1354" s="60"/>
      <c r="CB1354" s="60"/>
      <c r="CC1354" s="60"/>
      <c r="CD1354" s="60"/>
      <c r="CE1354" s="60"/>
      <c r="CF1354" s="60"/>
      <c r="CG1354" s="60"/>
      <c r="CH1354" s="60"/>
      <c r="CI1354" s="60"/>
      <c r="CJ1354" s="60"/>
      <c r="CK1354" s="60"/>
      <c r="CL1354" s="60"/>
      <c r="CM1354" s="60"/>
      <c r="CN1354" s="60"/>
      <c r="CO1354" s="60"/>
      <c r="CP1354" s="60"/>
      <c r="CQ1354" s="60"/>
      <c r="CR1354" s="60"/>
      <c r="CS1354" s="60"/>
      <c r="CT1354" s="60"/>
      <c r="CU1354" s="60"/>
      <c r="CV1354" s="60"/>
      <c r="CW1354" s="60"/>
      <c r="CX1354" s="60"/>
      <c r="CY1354" s="60"/>
      <c r="CZ1354" s="60"/>
      <c r="DA1354" s="60"/>
      <c r="DB1354" s="60"/>
      <c r="DC1354" s="60"/>
      <c r="DD1354" s="60"/>
      <c r="DE1354" s="60"/>
      <c r="DF1354" s="60"/>
      <c r="DG1354" s="60"/>
      <c r="DH1354" s="60"/>
      <c r="DI1354" s="60"/>
      <c r="DJ1354" s="60"/>
      <c r="DK1354" s="60"/>
      <c r="DL1354" s="60"/>
      <c r="DM1354" s="60"/>
      <c r="DN1354" s="60"/>
      <c r="DO1354" s="60"/>
      <c r="DP1354" s="60"/>
      <c r="DQ1354" s="60"/>
      <c r="DR1354" s="60"/>
      <c r="DS1354" s="60"/>
      <c r="DT1354" s="60"/>
      <c r="DU1354" s="60"/>
      <c r="DV1354" s="60"/>
      <c r="DW1354" s="60"/>
      <c r="DX1354" s="60"/>
      <c r="DY1354" s="60"/>
      <c r="DZ1354" s="60"/>
      <c r="EA1354" s="60"/>
      <c r="EB1354" s="60"/>
      <c r="EC1354" s="60"/>
      <c r="ED1354" s="60"/>
      <c r="EE1354" s="60"/>
      <c r="EF1354" s="60"/>
      <c r="EG1354" s="60"/>
      <c r="EH1354" s="60"/>
      <c r="EI1354" s="60"/>
      <c r="EJ1354" s="60"/>
      <c r="EK1354" s="60"/>
      <c r="EL1354" s="60"/>
    </row>
    <row r="1355" spans="41:142" ht="15" x14ac:dyDescent="0.25">
      <c r="AO1355" s="60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 s="60"/>
      <c r="BD1355" s="60"/>
      <c r="BE1355" s="60"/>
      <c r="BF1355" s="60"/>
      <c r="BG1355" s="60"/>
      <c r="BH1355" s="60"/>
      <c r="BI1355" s="60"/>
      <c r="BJ1355" s="60"/>
      <c r="BK1355" s="60"/>
      <c r="BL1355" s="60"/>
      <c r="BM1355" s="60"/>
      <c r="BN1355" s="60"/>
      <c r="BO1355" s="60"/>
      <c r="BP1355" s="60"/>
      <c r="BQ1355" s="60"/>
      <c r="BR1355" s="60"/>
      <c r="BS1355" s="60"/>
      <c r="BT1355" s="60"/>
      <c r="BU1355" s="60"/>
      <c r="BV1355" s="60"/>
      <c r="BW1355" s="60"/>
      <c r="BX1355" s="60"/>
      <c r="BY1355" s="60"/>
      <c r="BZ1355" s="60"/>
      <c r="CA1355" s="60"/>
      <c r="CB1355" s="60"/>
      <c r="CC1355" s="60"/>
      <c r="CD1355" s="60"/>
      <c r="CE1355" s="60"/>
      <c r="CF1355" s="60"/>
      <c r="CG1355" s="60"/>
      <c r="CH1355" s="60"/>
      <c r="CI1355" s="60"/>
      <c r="CJ1355" s="60"/>
      <c r="CK1355" s="60"/>
      <c r="CL1355" s="60"/>
      <c r="CM1355" s="60"/>
      <c r="CN1355" s="60"/>
      <c r="CO1355" s="60"/>
      <c r="CP1355" s="60"/>
      <c r="CQ1355" s="60"/>
      <c r="CR1355" s="60"/>
      <c r="CS1355" s="60"/>
      <c r="CT1355" s="60"/>
      <c r="CU1355" s="60"/>
      <c r="CV1355" s="60"/>
      <c r="CW1355" s="60"/>
      <c r="CX1355" s="60"/>
      <c r="CY1355" s="60"/>
      <c r="CZ1355" s="60"/>
      <c r="DA1355" s="60"/>
      <c r="DB1355" s="60"/>
      <c r="DC1355" s="60"/>
      <c r="DD1355" s="60"/>
      <c r="DE1355" s="60"/>
      <c r="DF1355" s="60"/>
      <c r="DG1355" s="60"/>
      <c r="DH1355" s="60"/>
      <c r="DI1355" s="60"/>
      <c r="DJ1355" s="60"/>
      <c r="DK1355" s="60"/>
      <c r="DL1355" s="60"/>
      <c r="DM1355" s="60"/>
      <c r="DN1355" s="60"/>
      <c r="DO1355" s="60"/>
      <c r="DP1355" s="60"/>
      <c r="DQ1355" s="60"/>
      <c r="DR1355" s="60"/>
      <c r="DS1355" s="60"/>
      <c r="DT1355" s="60"/>
      <c r="DU1355" s="60"/>
      <c r="DV1355" s="60"/>
      <c r="DW1355" s="60"/>
      <c r="DX1355" s="60"/>
      <c r="DY1355" s="60"/>
      <c r="DZ1355" s="60"/>
      <c r="EA1355" s="60"/>
      <c r="EB1355" s="60"/>
      <c r="EC1355" s="60"/>
      <c r="ED1355" s="60"/>
      <c r="EE1355" s="60"/>
      <c r="EF1355" s="60"/>
      <c r="EG1355" s="60"/>
      <c r="EH1355" s="60"/>
      <c r="EI1355" s="60"/>
      <c r="EJ1355" s="60"/>
      <c r="EK1355" s="60"/>
      <c r="EL1355" s="60"/>
    </row>
    <row r="1356" spans="41:142" ht="15" x14ac:dyDescent="0.25">
      <c r="AO1356" s="60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 s="60"/>
      <c r="BD1356" s="60"/>
      <c r="BE1356" s="60"/>
      <c r="BF1356" s="60"/>
      <c r="BG1356" s="60"/>
      <c r="BH1356" s="60"/>
      <c r="BI1356" s="60"/>
      <c r="BJ1356" s="60"/>
      <c r="BK1356" s="60"/>
      <c r="BL1356" s="60"/>
      <c r="BM1356" s="60"/>
      <c r="BN1356" s="60"/>
      <c r="BO1356" s="60"/>
      <c r="BP1356" s="60"/>
      <c r="BQ1356" s="60"/>
      <c r="BR1356" s="60"/>
      <c r="BS1356" s="60"/>
      <c r="BT1356" s="60"/>
      <c r="BU1356" s="60"/>
      <c r="BV1356" s="60"/>
      <c r="BW1356" s="60"/>
      <c r="BX1356" s="60"/>
      <c r="BY1356" s="60"/>
      <c r="BZ1356" s="60"/>
      <c r="CA1356" s="60"/>
      <c r="CB1356" s="60"/>
      <c r="CC1356" s="60"/>
      <c r="CD1356" s="60"/>
      <c r="CE1356" s="60"/>
      <c r="CF1356" s="60"/>
      <c r="CG1356" s="60"/>
      <c r="CH1356" s="60"/>
      <c r="CI1356" s="60"/>
      <c r="CJ1356" s="60"/>
      <c r="CK1356" s="60"/>
      <c r="CL1356" s="60"/>
      <c r="CM1356" s="60"/>
      <c r="CN1356" s="60"/>
      <c r="CO1356" s="60"/>
      <c r="CP1356" s="60"/>
      <c r="CQ1356" s="60"/>
      <c r="CR1356" s="60"/>
      <c r="CS1356" s="60"/>
      <c r="CT1356" s="60"/>
      <c r="CU1356" s="60"/>
      <c r="CV1356" s="60"/>
      <c r="CW1356" s="60"/>
      <c r="CX1356" s="60"/>
      <c r="CY1356" s="60"/>
      <c r="CZ1356" s="60"/>
      <c r="DA1356" s="60"/>
      <c r="DB1356" s="60"/>
      <c r="DC1356" s="60"/>
      <c r="DD1356" s="60"/>
      <c r="DE1356" s="60"/>
      <c r="DF1356" s="60"/>
      <c r="DG1356" s="60"/>
      <c r="DH1356" s="60"/>
      <c r="DI1356" s="60"/>
      <c r="DJ1356" s="60"/>
      <c r="DK1356" s="60"/>
      <c r="DL1356" s="60"/>
      <c r="DM1356" s="60"/>
      <c r="DN1356" s="60"/>
      <c r="DO1356" s="60"/>
      <c r="DP1356" s="60"/>
      <c r="DQ1356" s="60"/>
      <c r="DR1356" s="60"/>
      <c r="DS1356" s="60"/>
      <c r="DT1356" s="60"/>
      <c r="DU1356" s="60"/>
      <c r="DV1356" s="60"/>
      <c r="DW1356" s="60"/>
      <c r="DX1356" s="60"/>
      <c r="DY1356" s="60"/>
      <c r="DZ1356" s="60"/>
      <c r="EA1356" s="60"/>
      <c r="EB1356" s="60"/>
      <c r="EC1356" s="60"/>
      <c r="ED1356" s="60"/>
      <c r="EE1356" s="60"/>
      <c r="EF1356" s="60"/>
      <c r="EG1356" s="60"/>
      <c r="EH1356" s="60"/>
      <c r="EI1356" s="60"/>
      <c r="EJ1356" s="60"/>
      <c r="EK1356" s="60"/>
      <c r="EL1356" s="60"/>
    </row>
    <row r="1357" spans="41:142" ht="15" x14ac:dyDescent="0.25">
      <c r="AO1357" s="60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 s="60"/>
      <c r="BD1357" s="60"/>
      <c r="BE1357" s="60"/>
      <c r="BF1357" s="60"/>
      <c r="BG1357" s="60"/>
      <c r="BH1357" s="60"/>
      <c r="BI1357" s="60"/>
      <c r="BJ1357" s="60"/>
      <c r="BK1357" s="60"/>
      <c r="BL1357" s="60"/>
      <c r="BM1357" s="60"/>
      <c r="BN1357" s="60"/>
      <c r="BO1357" s="60"/>
      <c r="BP1357" s="60"/>
      <c r="BQ1357" s="60"/>
      <c r="BR1357" s="60"/>
      <c r="BS1357" s="60"/>
      <c r="BT1357" s="60"/>
      <c r="BU1357" s="60"/>
      <c r="BV1357" s="60"/>
      <c r="BW1357" s="60"/>
      <c r="BX1357" s="60"/>
      <c r="BY1357" s="60"/>
      <c r="BZ1357" s="60"/>
      <c r="CA1357" s="60"/>
      <c r="CB1357" s="60"/>
      <c r="CC1357" s="60"/>
      <c r="CD1357" s="60"/>
      <c r="CE1357" s="60"/>
      <c r="CF1357" s="60"/>
      <c r="CG1357" s="60"/>
      <c r="CH1357" s="60"/>
      <c r="CI1357" s="60"/>
      <c r="CJ1357" s="60"/>
      <c r="CK1357" s="60"/>
      <c r="CL1357" s="60"/>
      <c r="CM1357" s="60"/>
      <c r="CN1357" s="60"/>
      <c r="CO1357" s="60"/>
      <c r="CP1357" s="60"/>
      <c r="CQ1357" s="60"/>
      <c r="CR1357" s="60"/>
      <c r="CS1357" s="60"/>
      <c r="CT1357" s="60"/>
      <c r="CU1357" s="60"/>
      <c r="CV1357" s="60"/>
      <c r="CW1357" s="60"/>
      <c r="CX1357" s="60"/>
      <c r="CY1357" s="60"/>
      <c r="CZ1357" s="60"/>
      <c r="DA1357" s="60"/>
      <c r="DB1357" s="60"/>
      <c r="DC1357" s="60"/>
      <c r="DD1357" s="60"/>
      <c r="DE1357" s="60"/>
      <c r="DF1357" s="60"/>
      <c r="DG1357" s="60"/>
      <c r="DH1357" s="60"/>
      <c r="DI1357" s="60"/>
      <c r="DJ1357" s="60"/>
      <c r="DK1357" s="60"/>
      <c r="DL1357" s="60"/>
      <c r="DM1357" s="60"/>
      <c r="DN1357" s="60"/>
      <c r="DO1357" s="60"/>
      <c r="DP1357" s="60"/>
      <c r="DQ1357" s="60"/>
      <c r="DR1357" s="60"/>
      <c r="DS1357" s="60"/>
      <c r="DT1357" s="60"/>
      <c r="DU1357" s="60"/>
      <c r="DV1357" s="60"/>
      <c r="DW1357" s="60"/>
      <c r="DX1357" s="60"/>
      <c r="DY1357" s="60"/>
      <c r="DZ1357" s="60"/>
      <c r="EA1357" s="60"/>
      <c r="EB1357" s="60"/>
      <c r="EC1357" s="60"/>
      <c r="ED1357" s="60"/>
      <c r="EE1357" s="60"/>
      <c r="EF1357" s="60"/>
      <c r="EG1357" s="60"/>
      <c r="EH1357" s="60"/>
      <c r="EI1357" s="60"/>
      <c r="EJ1357" s="60"/>
      <c r="EK1357" s="60"/>
      <c r="EL1357" s="60"/>
    </row>
    <row r="1358" spans="41:142" ht="15" x14ac:dyDescent="0.25">
      <c r="AO1358" s="60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 s="60"/>
      <c r="BD1358" s="60"/>
      <c r="BE1358" s="60"/>
      <c r="BF1358" s="60"/>
      <c r="BG1358" s="60"/>
      <c r="BH1358" s="60"/>
      <c r="BI1358" s="60"/>
      <c r="BJ1358" s="60"/>
      <c r="BK1358" s="60"/>
      <c r="BL1358" s="60"/>
      <c r="BM1358" s="60"/>
      <c r="BN1358" s="60"/>
      <c r="BO1358" s="60"/>
      <c r="BP1358" s="60"/>
      <c r="BQ1358" s="60"/>
      <c r="BR1358" s="60"/>
      <c r="BS1358" s="60"/>
      <c r="BT1358" s="60"/>
      <c r="BU1358" s="60"/>
      <c r="BV1358" s="60"/>
      <c r="BW1358" s="60"/>
      <c r="BX1358" s="60"/>
      <c r="BY1358" s="60"/>
      <c r="BZ1358" s="60"/>
      <c r="CA1358" s="60"/>
      <c r="CB1358" s="60"/>
      <c r="CC1358" s="60"/>
      <c r="CD1358" s="60"/>
      <c r="CE1358" s="60"/>
      <c r="CF1358" s="60"/>
      <c r="CG1358" s="60"/>
      <c r="CH1358" s="60"/>
      <c r="CI1358" s="60"/>
      <c r="CJ1358" s="60"/>
      <c r="CK1358" s="60"/>
      <c r="CL1358" s="60"/>
      <c r="CM1358" s="60"/>
      <c r="CN1358" s="60"/>
      <c r="CO1358" s="60"/>
      <c r="CP1358" s="60"/>
      <c r="CQ1358" s="60"/>
      <c r="CR1358" s="60"/>
      <c r="CS1358" s="60"/>
      <c r="CT1358" s="60"/>
      <c r="CU1358" s="60"/>
      <c r="CV1358" s="60"/>
      <c r="CW1358" s="60"/>
      <c r="CX1358" s="60"/>
      <c r="CY1358" s="60"/>
      <c r="CZ1358" s="60"/>
      <c r="DA1358" s="60"/>
      <c r="DB1358" s="60"/>
      <c r="DC1358" s="60"/>
      <c r="DD1358" s="60"/>
      <c r="DE1358" s="60"/>
      <c r="DF1358" s="60"/>
      <c r="DG1358" s="60"/>
      <c r="DH1358" s="60"/>
      <c r="DI1358" s="60"/>
      <c r="DJ1358" s="60"/>
      <c r="DK1358" s="60"/>
      <c r="DL1358" s="60"/>
      <c r="DM1358" s="60"/>
      <c r="DN1358" s="60"/>
      <c r="DO1358" s="60"/>
      <c r="DP1358" s="60"/>
      <c r="DQ1358" s="60"/>
      <c r="DR1358" s="60"/>
      <c r="DS1358" s="60"/>
      <c r="DT1358" s="60"/>
      <c r="DU1358" s="60"/>
      <c r="DV1358" s="60"/>
      <c r="DW1358" s="60"/>
      <c r="DX1358" s="60"/>
      <c r="DY1358" s="60"/>
      <c r="DZ1358" s="60"/>
      <c r="EA1358" s="60"/>
      <c r="EB1358" s="60"/>
      <c r="EC1358" s="60"/>
      <c r="ED1358" s="60"/>
      <c r="EE1358" s="60"/>
      <c r="EF1358" s="60"/>
      <c r="EG1358" s="60"/>
      <c r="EH1358" s="60"/>
      <c r="EI1358" s="60"/>
      <c r="EJ1358" s="60"/>
      <c r="EK1358" s="60"/>
      <c r="EL1358" s="60"/>
    </row>
    <row r="1359" spans="41:142" ht="15" x14ac:dyDescent="0.25">
      <c r="AO1359" s="60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 s="60"/>
      <c r="BD1359" s="60"/>
      <c r="BE1359" s="60"/>
      <c r="BF1359" s="60"/>
      <c r="BG1359" s="60"/>
      <c r="BH1359" s="60"/>
      <c r="BI1359" s="60"/>
      <c r="BJ1359" s="60"/>
      <c r="BK1359" s="60"/>
      <c r="BL1359" s="60"/>
      <c r="BM1359" s="60"/>
      <c r="BN1359" s="60"/>
      <c r="BO1359" s="60"/>
      <c r="BP1359" s="60"/>
      <c r="BQ1359" s="60"/>
      <c r="BR1359" s="60"/>
      <c r="BS1359" s="60"/>
      <c r="BT1359" s="60"/>
      <c r="BU1359" s="60"/>
      <c r="BV1359" s="60"/>
      <c r="BW1359" s="60"/>
      <c r="BX1359" s="60"/>
      <c r="BY1359" s="60"/>
      <c r="BZ1359" s="60"/>
      <c r="CA1359" s="60"/>
      <c r="CB1359" s="60"/>
      <c r="CC1359" s="60"/>
      <c r="CD1359" s="60"/>
      <c r="CE1359" s="60"/>
      <c r="CF1359" s="60"/>
      <c r="CG1359" s="60"/>
      <c r="CH1359" s="60"/>
      <c r="CI1359" s="60"/>
      <c r="CJ1359" s="60"/>
      <c r="CK1359" s="60"/>
      <c r="CL1359" s="60"/>
      <c r="CM1359" s="60"/>
      <c r="CN1359" s="60"/>
      <c r="CO1359" s="60"/>
      <c r="CP1359" s="60"/>
      <c r="CQ1359" s="60"/>
      <c r="CR1359" s="60"/>
      <c r="CS1359" s="60"/>
      <c r="CT1359" s="60"/>
      <c r="CU1359" s="60"/>
      <c r="CV1359" s="60"/>
      <c r="CW1359" s="60"/>
      <c r="CX1359" s="60"/>
      <c r="CY1359" s="60"/>
      <c r="CZ1359" s="60"/>
      <c r="DA1359" s="60"/>
      <c r="DB1359" s="60"/>
      <c r="DC1359" s="60"/>
      <c r="DD1359" s="60"/>
      <c r="DE1359" s="60"/>
      <c r="DF1359" s="60"/>
      <c r="DG1359" s="60"/>
      <c r="DH1359" s="60"/>
      <c r="DI1359" s="60"/>
      <c r="DJ1359" s="60"/>
      <c r="DK1359" s="60"/>
      <c r="DL1359" s="60"/>
      <c r="DM1359" s="60"/>
      <c r="DN1359" s="60"/>
      <c r="DO1359" s="60"/>
      <c r="DP1359" s="60"/>
      <c r="DQ1359" s="60"/>
      <c r="DR1359" s="60"/>
      <c r="DS1359" s="60"/>
      <c r="DT1359" s="60"/>
      <c r="DU1359" s="60"/>
      <c r="DV1359" s="60"/>
      <c r="DW1359" s="60"/>
      <c r="DX1359" s="60"/>
      <c r="DY1359" s="60"/>
      <c r="DZ1359" s="60"/>
      <c r="EA1359" s="60"/>
      <c r="EB1359" s="60"/>
      <c r="EC1359" s="60"/>
      <c r="ED1359" s="60"/>
      <c r="EE1359" s="60"/>
      <c r="EF1359" s="60"/>
      <c r="EG1359" s="60"/>
      <c r="EH1359" s="60"/>
      <c r="EI1359" s="60"/>
      <c r="EJ1359" s="60"/>
      <c r="EK1359" s="60"/>
      <c r="EL1359" s="60"/>
    </row>
    <row r="1360" spans="41:142" ht="15" x14ac:dyDescent="0.25">
      <c r="AO1360" s="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 s="60"/>
      <c r="BD1360" s="60"/>
      <c r="BE1360" s="60"/>
      <c r="BF1360" s="60"/>
      <c r="BG1360" s="60"/>
      <c r="BH1360" s="60"/>
      <c r="BI1360" s="60"/>
      <c r="BJ1360" s="60"/>
      <c r="BK1360" s="60"/>
      <c r="BL1360" s="60"/>
      <c r="BM1360" s="60"/>
      <c r="BN1360" s="60"/>
      <c r="BO1360" s="60"/>
      <c r="BP1360" s="60"/>
      <c r="BQ1360" s="60"/>
      <c r="BR1360" s="60"/>
      <c r="BS1360" s="60"/>
      <c r="BT1360" s="60"/>
      <c r="BU1360" s="60"/>
      <c r="BV1360" s="60"/>
      <c r="BW1360" s="60"/>
      <c r="BX1360" s="60"/>
      <c r="BY1360" s="60"/>
      <c r="BZ1360" s="60"/>
      <c r="CA1360" s="60"/>
      <c r="CB1360" s="60"/>
      <c r="CC1360" s="60"/>
      <c r="CD1360" s="60"/>
      <c r="CE1360" s="60"/>
      <c r="CF1360" s="60"/>
      <c r="CG1360" s="60"/>
      <c r="CH1360" s="60"/>
      <c r="CI1360" s="60"/>
      <c r="CJ1360" s="60"/>
      <c r="CK1360" s="60"/>
      <c r="CL1360" s="60"/>
      <c r="CM1360" s="60"/>
      <c r="CN1360" s="60"/>
      <c r="CO1360" s="60"/>
      <c r="CP1360" s="60"/>
      <c r="CQ1360" s="60"/>
      <c r="CR1360" s="60"/>
      <c r="CS1360" s="60"/>
      <c r="CT1360" s="60"/>
      <c r="CU1360" s="60"/>
      <c r="CV1360" s="60"/>
      <c r="CW1360" s="60"/>
      <c r="CX1360" s="60"/>
      <c r="CY1360" s="60"/>
      <c r="CZ1360" s="60"/>
      <c r="DA1360" s="60"/>
      <c r="DB1360" s="60"/>
      <c r="DC1360" s="60"/>
      <c r="DD1360" s="60"/>
      <c r="DE1360" s="60"/>
      <c r="DF1360" s="60"/>
      <c r="DG1360" s="60"/>
      <c r="DH1360" s="60"/>
      <c r="DI1360" s="60"/>
      <c r="DJ1360" s="60"/>
      <c r="DK1360" s="60"/>
      <c r="DL1360" s="60"/>
      <c r="DM1360" s="60"/>
      <c r="DN1360" s="60"/>
      <c r="DO1360" s="60"/>
      <c r="DP1360" s="60"/>
      <c r="DQ1360" s="60"/>
      <c r="DR1360" s="60"/>
      <c r="DS1360" s="60"/>
      <c r="DT1360" s="60"/>
      <c r="DU1360" s="60"/>
      <c r="DV1360" s="60"/>
      <c r="DW1360" s="60"/>
      <c r="DX1360" s="60"/>
      <c r="DY1360" s="60"/>
      <c r="DZ1360" s="60"/>
      <c r="EA1360" s="60"/>
      <c r="EB1360" s="60"/>
      <c r="EC1360" s="60"/>
      <c r="ED1360" s="60"/>
      <c r="EE1360" s="60"/>
      <c r="EF1360" s="60"/>
      <c r="EG1360" s="60"/>
      <c r="EH1360" s="60"/>
      <c r="EI1360" s="60"/>
      <c r="EJ1360" s="60"/>
      <c r="EK1360" s="60"/>
      <c r="EL1360" s="60"/>
    </row>
    <row r="1361" spans="41:142" ht="15" x14ac:dyDescent="0.25">
      <c r="AO1361" s="60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 s="60"/>
      <c r="BD1361" s="60"/>
      <c r="BE1361" s="60"/>
      <c r="BF1361" s="60"/>
      <c r="BG1361" s="60"/>
      <c r="BH1361" s="60"/>
      <c r="BI1361" s="60"/>
      <c r="BJ1361" s="60"/>
      <c r="BK1361" s="60"/>
      <c r="BL1361" s="60"/>
      <c r="BM1361" s="60"/>
      <c r="BN1361" s="60"/>
      <c r="BO1361" s="60"/>
      <c r="BP1361" s="60"/>
      <c r="BQ1361" s="60"/>
      <c r="BR1361" s="60"/>
      <c r="BS1361" s="60"/>
      <c r="BT1361" s="60"/>
      <c r="BU1361" s="60"/>
      <c r="BV1361" s="60"/>
      <c r="BW1361" s="60"/>
      <c r="BX1361" s="60"/>
      <c r="BY1361" s="60"/>
      <c r="BZ1361" s="60"/>
      <c r="CA1361" s="60"/>
      <c r="CB1361" s="60"/>
      <c r="CC1361" s="60"/>
      <c r="CD1361" s="60"/>
      <c r="CE1361" s="60"/>
      <c r="CF1361" s="60"/>
      <c r="CG1361" s="60"/>
      <c r="CH1361" s="60"/>
      <c r="CI1361" s="60"/>
      <c r="CJ1361" s="60"/>
      <c r="CK1361" s="60"/>
      <c r="CL1361" s="60"/>
      <c r="CM1361" s="60"/>
      <c r="CN1361" s="60"/>
      <c r="CO1361" s="60"/>
      <c r="CP1361" s="60"/>
      <c r="CQ1361" s="60"/>
      <c r="CR1361" s="60"/>
      <c r="CS1361" s="60"/>
      <c r="CT1361" s="60"/>
      <c r="CU1361" s="60"/>
      <c r="CV1361" s="60"/>
      <c r="CW1361" s="60"/>
      <c r="CX1361" s="60"/>
      <c r="CY1361" s="60"/>
      <c r="CZ1361" s="60"/>
      <c r="DA1361" s="60"/>
      <c r="DB1361" s="60"/>
      <c r="DC1361" s="60"/>
      <c r="DD1361" s="60"/>
      <c r="DE1361" s="60"/>
      <c r="DF1361" s="60"/>
      <c r="DG1361" s="60"/>
      <c r="DH1361" s="60"/>
      <c r="DI1361" s="60"/>
      <c r="DJ1361" s="60"/>
      <c r="DK1361" s="60"/>
      <c r="DL1361" s="60"/>
      <c r="DM1361" s="60"/>
      <c r="DN1361" s="60"/>
      <c r="DO1361" s="60"/>
      <c r="DP1361" s="60"/>
      <c r="DQ1361" s="60"/>
      <c r="DR1361" s="60"/>
      <c r="DS1361" s="60"/>
      <c r="DT1361" s="60"/>
      <c r="DU1361" s="60"/>
      <c r="DV1361" s="60"/>
      <c r="DW1361" s="60"/>
      <c r="DX1361" s="60"/>
      <c r="DY1361" s="60"/>
      <c r="DZ1361" s="60"/>
      <c r="EA1361" s="60"/>
      <c r="EB1361" s="60"/>
      <c r="EC1361" s="60"/>
      <c r="ED1361" s="60"/>
      <c r="EE1361" s="60"/>
      <c r="EF1361" s="60"/>
      <c r="EG1361" s="60"/>
      <c r="EH1361" s="60"/>
      <c r="EI1361" s="60"/>
      <c r="EJ1361" s="60"/>
      <c r="EK1361" s="60"/>
      <c r="EL1361" s="60"/>
    </row>
    <row r="1362" spans="41:142" ht="15" x14ac:dyDescent="0.25">
      <c r="AO1362" s="60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 s="60"/>
      <c r="BD1362" s="60"/>
      <c r="BE1362" s="60"/>
      <c r="BF1362" s="60"/>
      <c r="BG1362" s="60"/>
      <c r="BH1362" s="60"/>
      <c r="BI1362" s="60"/>
      <c r="BJ1362" s="60"/>
      <c r="BK1362" s="60"/>
      <c r="BL1362" s="60"/>
      <c r="BM1362" s="60"/>
      <c r="BN1362" s="60"/>
      <c r="BO1362" s="60"/>
      <c r="BP1362" s="60"/>
      <c r="BQ1362" s="60"/>
      <c r="BR1362" s="60"/>
      <c r="BS1362" s="60"/>
      <c r="BT1362" s="60"/>
      <c r="BU1362" s="60"/>
      <c r="BV1362" s="60"/>
      <c r="BW1362" s="60"/>
      <c r="BX1362" s="60"/>
      <c r="BY1362" s="60"/>
      <c r="BZ1362" s="60"/>
      <c r="CA1362" s="60"/>
      <c r="CB1362" s="60"/>
      <c r="CC1362" s="60"/>
      <c r="CD1362" s="60"/>
      <c r="CE1362" s="60"/>
      <c r="CF1362" s="60"/>
      <c r="CG1362" s="60"/>
      <c r="CH1362" s="60"/>
      <c r="CI1362" s="60"/>
      <c r="CJ1362" s="60"/>
      <c r="CK1362" s="60"/>
      <c r="CL1362" s="60"/>
      <c r="CM1362" s="60"/>
      <c r="CN1362" s="60"/>
      <c r="CO1362" s="60"/>
      <c r="CP1362" s="60"/>
      <c r="CQ1362" s="60"/>
      <c r="CR1362" s="60"/>
      <c r="CS1362" s="60"/>
      <c r="CT1362" s="60"/>
      <c r="CU1362" s="60"/>
      <c r="CV1362" s="60"/>
      <c r="CW1362" s="60"/>
      <c r="CX1362" s="60"/>
      <c r="CY1362" s="60"/>
      <c r="CZ1362" s="60"/>
      <c r="DA1362" s="60"/>
      <c r="DB1362" s="60"/>
      <c r="DC1362" s="60"/>
      <c r="DD1362" s="60"/>
      <c r="DE1362" s="60"/>
      <c r="DF1362" s="60"/>
      <c r="DG1362" s="60"/>
      <c r="DH1362" s="60"/>
      <c r="DI1362" s="60"/>
      <c r="DJ1362" s="60"/>
      <c r="DK1362" s="60"/>
      <c r="DL1362" s="60"/>
      <c r="DM1362" s="60"/>
      <c r="DN1362" s="60"/>
      <c r="DO1362" s="60"/>
      <c r="DP1362" s="60"/>
      <c r="DQ1362" s="60"/>
      <c r="DR1362" s="60"/>
      <c r="DS1362" s="60"/>
      <c r="DT1362" s="60"/>
      <c r="DU1362" s="60"/>
      <c r="DV1362" s="60"/>
      <c r="DW1362" s="60"/>
      <c r="DX1362" s="60"/>
      <c r="DY1362" s="60"/>
      <c r="DZ1362" s="60"/>
      <c r="EA1362" s="60"/>
      <c r="EB1362" s="60"/>
      <c r="EC1362" s="60"/>
      <c r="ED1362" s="60"/>
      <c r="EE1362" s="60"/>
      <c r="EF1362" s="60"/>
      <c r="EG1362" s="60"/>
      <c r="EH1362" s="60"/>
      <c r="EI1362" s="60"/>
      <c r="EJ1362" s="60"/>
      <c r="EK1362" s="60"/>
      <c r="EL1362" s="60"/>
    </row>
    <row r="1363" spans="41:142" ht="15" x14ac:dyDescent="0.25">
      <c r="AO1363" s="60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 s="60"/>
      <c r="BD1363" s="60"/>
      <c r="BE1363" s="60"/>
      <c r="BF1363" s="60"/>
      <c r="BG1363" s="60"/>
      <c r="BH1363" s="60"/>
      <c r="BI1363" s="60"/>
      <c r="BJ1363" s="60"/>
      <c r="BK1363" s="60"/>
      <c r="BL1363" s="60"/>
      <c r="BM1363" s="60"/>
      <c r="BN1363" s="60"/>
      <c r="BO1363" s="60"/>
      <c r="BP1363" s="60"/>
      <c r="BQ1363" s="60"/>
      <c r="BR1363" s="60"/>
      <c r="BS1363" s="60"/>
      <c r="BT1363" s="60"/>
      <c r="BU1363" s="60"/>
      <c r="BV1363" s="60"/>
      <c r="BW1363" s="60"/>
      <c r="BX1363" s="60"/>
      <c r="BY1363" s="60"/>
      <c r="BZ1363" s="60"/>
      <c r="CA1363" s="60"/>
      <c r="CB1363" s="60"/>
      <c r="CC1363" s="60"/>
      <c r="CD1363" s="60"/>
      <c r="CE1363" s="60"/>
      <c r="CF1363" s="60"/>
      <c r="CG1363" s="60"/>
      <c r="CH1363" s="60"/>
      <c r="CI1363" s="60"/>
      <c r="CJ1363" s="60"/>
      <c r="CK1363" s="60"/>
      <c r="CL1363" s="60"/>
      <c r="CM1363" s="60"/>
      <c r="CN1363" s="60"/>
      <c r="CO1363" s="60"/>
      <c r="CP1363" s="60"/>
      <c r="CQ1363" s="60"/>
      <c r="CR1363" s="60"/>
      <c r="CS1363" s="60"/>
      <c r="CT1363" s="60"/>
      <c r="CU1363" s="60"/>
      <c r="CV1363" s="60"/>
      <c r="CW1363" s="60"/>
      <c r="CX1363" s="60"/>
      <c r="CY1363" s="60"/>
      <c r="CZ1363" s="60"/>
      <c r="DA1363" s="60"/>
      <c r="DB1363" s="60"/>
      <c r="DC1363" s="60"/>
      <c r="DD1363" s="60"/>
      <c r="DE1363" s="60"/>
      <c r="DF1363" s="60"/>
      <c r="DG1363" s="60"/>
      <c r="DH1363" s="60"/>
      <c r="DI1363" s="60"/>
      <c r="DJ1363" s="60"/>
      <c r="DK1363" s="60"/>
      <c r="DL1363" s="60"/>
      <c r="DM1363" s="60"/>
      <c r="DN1363" s="60"/>
      <c r="DO1363" s="60"/>
      <c r="DP1363" s="60"/>
      <c r="DQ1363" s="60"/>
      <c r="DR1363" s="60"/>
      <c r="DS1363" s="60"/>
      <c r="DT1363" s="60"/>
      <c r="DU1363" s="60"/>
      <c r="DV1363" s="60"/>
      <c r="DW1363" s="60"/>
      <c r="DX1363" s="60"/>
      <c r="DY1363" s="60"/>
      <c r="DZ1363" s="60"/>
      <c r="EA1363" s="60"/>
      <c r="EB1363" s="60"/>
      <c r="EC1363" s="60"/>
      <c r="ED1363" s="60"/>
      <c r="EE1363" s="60"/>
      <c r="EF1363" s="60"/>
      <c r="EG1363" s="60"/>
      <c r="EH1363" s="60"/>
      <c r="EI1363" s="60"/>
      <c r="EJ1363" s="60"/>
      <c r="EK1363" s="60"/>
      <c r="EL1363" s="60"/>
    </row>
    <row r="1364" spans="41:142" ht="15" x14ac:dyDescent="0.25">
      <c r="AO1364" s="60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 s="60"/>
      <c r="BD1364" s="60"/>
      <c r="BE1364" s="60"/>
      <c r="BF1364" s="60"/>
      <c r="BG1364" s="60"/>
      <c r="BH1364" s="60"/>
      <c r="BI1364" s="60"/>
      <c r="BJ1364" s="60"/>
      <c r="BK1364" s="60"/>
      <c r="BL1364" s="60"/>
      <c r="BM1364" s="60"/>
      <c r="BN1364" s="60"/>
      <c r="BO1364" s="60"/>
      <c r="BP1364" s="60"/>
      <c r="BQ1364" s="60"/>
      <c r="BR1364" s="60"/>
      <c r="BS1364" s="60"/>
      <c r="BT1364" s="60"/>
      <c r="BU1364" s="60"/>
      <c r="BV1364" s="60"/>
      <c r="BW1364" s="60"/>
      <c r="BX1364" s="60"/>
      <c r="BY1364" s="60"/>
      <c r="BZ1364" s="60"/>
      <c r="CA1364" s="60"/>
      <c r="CB1364" s="60"/>
      <c r="CC1364" s="60"/>
      <c r="CD1364" s="60"/>
      <c r="CE1364" s="60"/>
      <c r="CF1364" s="60"/>
      <c r="CG1364" s="60"/>
      <c r="CH1364" s="60"/>
      <c r="CI1364" s="60"/>
      <c r="CJ1364" s="60"/>
      <c r="CK1364" s="60"/>
      <c r="CL1364" s="60"/>
      <c r="CM1364" s="60"/>
      <c r="CN1364" s="60"/>
      <c r="CO1364" s="60"/>
      <c r="CP1364" s="60"/>
      <c r="CQ1364" s="60"/>
      <c r="CR1364" s="60"/>
      <c r="CS1364" s="60"/>
      <c r="CT1364" s="60"/>
      <c r="CU1364" s="60"/>
      <c r="CV1364" s="60"/>
      <c r="CW1364" s="60"/>
      <c r="CX1364" s="60"/>
      <c r="CY1364" s="60"/>
      <c r="CZ1364" s="60"/>
      <c r="DA1364" s="60"/>
      <c r="DB1364" s="60"/>
      <c r="DC1364" s="60"/>
      <c r="DD1364" s="60"/>
      <c r="DE1364" s="60"/>
      <c r="DF1364" s="60"/>
      <c r="DG1364" s="60"/>
      <c r="DH1364" s="60"/>
      <c r="DI1364" s="60"/>
      <c r="DJ1364" s="60"/>
      <c r="DK1364" s="60"/>
      <c r="DL1364" s="60"/>
      <c r="DM1364" s="60"/>
      <c r="DN1364" s="60"/>
      <c r="DO1364" s="60"/>
      <c r="DP1364" s="60"/>
      <c r="DQ1364" s="60"/>
      <c r="DR1364" s="60"/>
      <c r="DS1364" s="60"/>
      <c r="DT1364" s="60"/>
      <c r="DU1364" s="60"/>
      <c r="DV1364" s="60"/>
      <c r="DW1364" s="60"/>
      <c r="DX1364" s="60"/>
      <c r="DY1364" s="60"/>
      <c r="DZ1364" s="60"/>
      <c r="EA1364" s="60"/>
      <c r="EB1364" s="60"/>
      <c r="EC1364" s="60"/>
      <c r="ED1364" s="60"/>
      <c r="EE1364" s="60"/>
      <c r="EF1364" s="60"/>
      <c r="EG1364" s="60"/>
      <c r="EH1364" s="60"/>
      <c r="EI1364" s="60"/>
      <c r="EJ1364" s="60"/>
      <c r="EK1364" s="60"/>
      <c r="EL1364" s="60"/>
    </row>
    <row r="1365" spans="41:142" ht="15" x14ac:dyDescent="0.25">
      <c r="AO1365" s="60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 s="60"/>
      <c r="BD1365" s="60"/>
      <c r="BE1365" s="60"/>
      <c r="BF1365" s="60"/>
      <c r="BG1365" s="60"/>
      <c r="BH1365" s="60"/>
      <c r="BI1365" s="60"/>
      <c r="BJ1365" s="60"/>
      <c r="BK1365" s="60"/>
      <c r="BL1365" s="60"/>
      <c r="BM1365" s="60"/>
      <c r="BN1365" s="60"/>
      <c r="BO1365" s="60"/>
      <c r="BP1365" s="60"/>
      <c r="BQ1365" s="60"/>
      <c r="BR1365" s="60"/>
      <c r="BS1365" s="60"/>
      <c r="BT1365" s="60"/>
      <c r="BU1365" s="60"/>
      <c r="BV1365" s="60"/>
      <c r="BW1365" s="60"/>
      <c r="BX1365" s="60"/>
      <c r="BY1365" s="60"/>
      <c r="BZ1365" s="60"/>
      <c r="CA1365" s="60"/>
      <c r="CB1365" s="60"/>
      <c r="CC1365" s="60"/>
      <c r="CD1365" s="60"/>
      <c r="CE1365" s="60"/>
      <c r="CF1365" s="60"/>
      <c r="CG1365" s="60"/>
      <c r="CH1365" s="60"/>
      <c r="CI1365" s="60"/>
      <c r="CJ1365" s="60"/>
      <c r="CK1365" s="60"/>
      <c r="CL1365" s="60"/>
      <c r="CM1365" s="60"/>
      <c r="CN1365" s="60"/>
      <c r="CO1365" s="60"/>
      <c r="CP1365" s="60"/>
      <c r="CQ1365" s="60"/>
      <c r="CR1365" s="60"/>
      <c r="CS1365" s="60"/>
      <c r="CT1365" s="60"/>
      <c r="CU1365" s="60"/>
      <c r="CV1365" s="60"/>
      <c r="CW1365" s="60"/>
      <c r="CX1365" s="60"/>
      <c r="CY1365" s="60"/>
      <c r="CZ1365" s="60"/>
      <c r="DA1365" s="60"/>
      <c r="DB1365" s="60"/>
      <c r="DC1365" s="60"/>
      <c r="DD1365" s="60"/>
      <c r="DE1365" s="60"/>
      <c r="DF1365" s="60"/>
      <c r="DG1365" s="60"/>
      <c r="DH1365" s="60"/>
      <c r="DI1365" s="60"/>
      <c r="DJ1365" s="60"/>
      <c r="DK1365" s="60"/>
      <c r="DL1365" s="60"/>
      <c r="DM1365" s="60"/>
      <c r="DN1365" s="60"/>
      <c r="DO1365" s="60"/>
      <c r="DP1365" s="60"/>
      <c r="DQ1365" s="60"/>
      <c r="DR1365" s="60"/>
      <c r="DS1365" s="60"/>
      <c r="DT1365" s="60"/>
      <c r="DU1365" s="60"/>
      <c r="DV1365" s="60"/>
      <c r="DW1365" s="60"/>
      <c r="DX1365" s="60"/>
      <c r="DY1365" s="60"/>
      <c r="DZ1365" s="60"/>
      <c r="EA1365" s="60"/>
      <c r="EB1365" s="60"/>
      <c r="EC1365" s="60"/>
      <c r="ED1365" s="60"/>
      <c r="EE1365" s="60"/>
      <c r="EF1365" s="60"/>
      <c r="EG1365" s="60"/>
      <c r="EH1365" s="60"/>
      <c r="EI1365" s="60"/>
      <c r="EJ1365" s="60"/>
      <c r="EK1365" s="60"/>
      <c r="EL1365" s="60"/>
    </row>
    <row r="1366" spans="41:142" ht="15" x14ac:dyDescent="0.25">
      <c r="AO1366" s="60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 s="60"/>
      <c r="BD1366" s="60"/>
      <c r="BE1366" s="60"/>
      <c r="BF1366" s="60"/>
      <c r="BG1366" s="60"/>
      <c r="BH1366" s="60"/>
      <c r="BI1366" s="60"/>
      <c r="BJ1366" s="60"/>
      <c r="BK1366" s="60"/>
      <c r="BL1366" s="60"/>
      <c r="BM1366" s="60"/>
      <c r="BN1366" s="60"/>
      <c r="BO1366" s="60"/>
      <c r="BP1366" s="60"/>
      <c r="BQ1366" s="60"/>
      <c r="BR1366" s="60"/>
      <c r="BS1366" s="60"/>
      <c r="BT1366" s="60"/>
      <c r="BU1366" s="60"/>
      <c r="BV1366" s="60"/>
      <c r="BW1366" s="60"/>
      <c r="BX1366" s="60"/>
      <c r="BY1366" s="60"/>
      <c r="BZ1366" s="60"/>
      <c r="CA1366" s="60"/>
      <c r="CB1366" s="60"/>
      <c r="CC1366" s="60"/>
      <c r="CD1366" s="60"/>
      <c r="CE1366" s="60"/>
      <c r="CF1366" s="60"/>
      <c r="CG1366" s="60"/>
      <c r="CH1366" s="60"/>
      <c r="CI1366" s="60"/>
      <c r="CJ1366" s="60"/>
      <c r="CK1366" s="60"/>
      <c r="CL1366" s="60"/>
      <c r="CM1366" s="60"/>
      <c r="CN1366" s="60"/>
      <c r="CO1366" s="60"/>
      <c r="CP1366" s="60"/>
      <c r="CQ1366" s="60"/>
      <c r="CR1366" s="60"/>
      <c r="CS1366" s="60"/>
      <c r="CT1366" s="60"/>
      <c r="CU1366" s="60"/>
      <c r="CV1366" s="60"/>
      <c r="CW1366" s="60"/>
      <c r="CX1366" s="60"/>
      <c r="CY1366" s="60"/>
      <c r="CZ1366" s="60"/>
      <c r="DA1366" s="60"/>
      <c r="DB1366" s="60"/>
      <c r="DC1366" s="60"/>
      <c r="DD1366" s="60"/>
      <c r="DE1366" s="60"/>
      <c r="DF1366" s="60"/>
      <c r="DG1366" s="60"/>
      <c r="DH1366" s="60"/>
      <c r="DI1366" s="60"/>
      <c r="DJ1366" s="60"/>
      <c r="DK1366" s="60"/>
      <c r="DL1366" s="60"/>
      <c r="DM1366" s="60"/>
      <c r="DN1366" s="60"/>
      <c r="DO1366" s="60"/>
      <c r="DP1366" s="60"/>
      <c r="DQ1366" s="60"/>
      <c r="DR1366" s="60"/>
      <c r="DS1366" s="60"/>
      <c r="DT1366" s="60"/>
      <c r="DU1366" s="60"/>
      <c r="DV1366" s="60"/>
      <c r="DW1366" s="60"/>
      <c r="DX1366" s="60"/>
      <c r="DY1366" s="60"/>
      <c r="DZ1366" s="60"/>
      <c r="EA1366" s="60"/>
      <c r="EB1366" s="60"/>
      <c r="EC1366" s="60"/>
      <c r="ED1366" s="60"/>
      <c r="EE1366" s="60"/>
      <c r="EF1366" s="60"/>
      <c r="EG1366" s="60"/>
      <c r="EH1366" s="60"/>
      <c r="EI1366" s="60"/>
      <c r="EJ1366" s="60"/>
      <c r="EK1366" s="60"/>
      <c r="EL1366" s="60"/>
    </row>
    <row r="1367" spans="41:142" ht="15" x14ac:dyDescent="0.25">
      <c r="AO1367" s="60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 s="60"/>
      <c r="BD1367" s="60"/>
      <c r="BE1367" s="60"/>
      <c r="BF1367" s="60"/>
      <c r="BG1367" s="60"/>
      <c r="BH1367" s="60"/>
      <c r="BI1367" s="60"/>
      <c r="BJ1367" s="60"/>
      <c r="BK1367" s="60"/>
      <c r="BL1367" s="60"/>
      <c r="BM1367" s="60"/>
      <c r="BN1367" s="60"/>
      <c r="BO1367" s="60"/>
      <c r="BP1367" s="60"/>
      <c r="BQ1367" s="60"/>
      <c r="BR1367" s="60"/>
      <c r="BS1367" s="60"/>
      <c r="BT1367" s="60"/>
      <c r="BU1367" s="60"/>
      <c r="BV1367" s="60"/>
      <c r="BW1367" s="60"/>
      <c r="BX1367" s="60"/>
      <c r="BY1367" s="60"/>
      <c r="BZ1367" s="60"/>
      <c r="CA1367" s="60"/>
      <c r="CB1367" s="60"/>
      <c r="CC1367" s="60"/>
      <c r="CD1367" s="60"/>
      <c r="CE1367" s="60"/>
      <c r="CF1367" s="60"/>
      <c r="CG1367" s="60"/>
      <c r="CH1367" s="60"/>
      <c r="CI1367" s="60"/>
      <c r="CJ1367" s="60"/>
      <c r="CK1367" s="60"/>
      <c r="CL1367" s="60"/>
      <c r="CM1367" s="60"/>
      <c r="CN1367" s="60"/>
      <c r="CO1367" s="60"/>
      <c r="CP1367" s="60"/>
      <c r="CQ1367" s="60"/>
      <c r="CR1367" s="60"/>
      <c r="CS1367" s="60"/>
      <c r="CT1367" s="60"/>
      <c r="CU1367" s="60"/>
      <c r="CV1367" s="60"/>
      <c r="CW1367" s="60"/>
      <c r="CX1367" s="60"/>
      <c r="CY1367" s="60"/>
      <c r="CZ1367" s="60"/>
      <c r="DA1367" s="60"/>
      <c r="DB1367" s="60"/>
      <c r="DC1367" s="60"/>
      <c r="DD1367" s="60"/>
      <c r="DE1367" s="60"/>
      <c r="DF1367" s="60"/>
      <c r="DG1367" s="60"/>
      <c r="DH1367" s="60"/>
      <c r="DI1367" s="60"/>
      <c r="DJ1367" s="60"/>
      <c r="DK1367" s="60"/>
      <c r="DL1367" s="60"/>
      <c r="DM1367" s="60"/>
      <c r="DN1367" s="60"/>
      <c r="DO1367" s="60"/>
      <c r="DP1367" s="60"/>
      <c r="DQ1367" s="60"/>
      <c r="DR1367" s="60"/>
      <c r="DS1367" s="60"/>
      <c r="DT1367" s="60"/>
      <c r="DU1367" s="60"/>
      <c r="DV1367" s="60"/>
      <c r="DW1367" s="60"/>
      <c r="DX1367" s="60"/>
      <c r="DY1367" s="60"/>
      <c r="DZ1367" s="60"/>
      <c r="EA1367" s="60"/>
      <c r="EB1367" s="60"/>
      <c r="EC1367" s="60"/>
      <c r="ED1367" s="60"/>
      <c r="EE1367" s="60"/>
      <c r="EF1367" s="60"/>
      <c r="EG1367" s="60"/>
      <c r="EH1367" s="60"/>
      <c r="EI1367" s="60"/>
      <c r="EJ1367" s="60"/>
      <c r="EK1367" s="60"/>
      <c r="EL1367" s="60"/>
    </row>
    <row r="1368" spans="41:142" ht="15" x14ac:dyDescent="0.25">
      <c r="AO1368" s="60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 s="60"/>
      <c r="BD1368" s="60"/>
      <c r="BE1368" s="60"/>
      <c r="BF1368" s="60"/>
      <c r="BG1368" s="60"/>
      <c r="BH1368" s="60"/>
      <c r="BI1368" s="60"/>
      <c r="BJ1368" s="60"/>
      <c r="BK1368" s="60"/>
      <c r="BL1368" s="60"/>
      <c r="BM1368" s="60"/>
      <c r="BN1368" s="60"/>
      <c r="BO1368" s="60"/>
      <c r="BP1368" s="60"/>
      <c r="BQ1368" s="60"/>
      <c r="BR1368" s="60"/>
      <c r="BS1368" s="60"/>
      <c r="BT1368" s="60"/>
      <c r="BU1368" s="60"/>
      <c r="BV1368" s="60"/>
      <c r="BW1368" s="60"/>
      <c r="BX1368" s="60"/>
      <c r="BY1368" s="60"/>
      <c r="BZ1368" s="60"/>
      <c r="CA1368" s="60"/>
      <c r="CB1368" s="60"/>
      <c r="CC1368" s="60"/>
      <c r="CD1368" s="60"/>
      <c r="CE1368" s="60"/>
      <c r="CF1368" s="60"/>
      <c r="CG1368" s="60"/>
      <c r="CH1368" s="60"/>
      <c r="CI1368" s="60"/>
      <c r="CJ1368" s="60"/>
      <c r="CK1368" s="60"/>
      <c r="CL1368" s="60"/>
      <c r="CM1368" s="60"/>
      <c r="CN1368" s="60"/>
      <c r="CO1368" s="60"/>
      <c r="CP1368" s="60"/>
      <c r="CQ1368" s="60"/>
      <c r="CR1368" s="60"/>
      <c r="CS1368" s="60"/>
      <c r="CT1368" s="60"/>
      <c r="CU1368" s="60"/>
      <c r="CV1368" s="60"/>
      <c r="CW1368" s="60"/>
      <c r="CX1368" s="60"/>
      <c r="CY1368" s="60"/>
      <c r="CZ1368" s="60"/>
      <c r="DA1368" s="60"/>
      <c r="DB1368" s="60"/>
      <c r="DC1368" s="60"/>
      <c r="DD1368" s="60"/>
      <c r="DE1368" s="60"/>
      <c r="DF1368" s="60"/>
      <c r="DG1368" s="60"/>
      <c r="DH1368" s="60"/>
      <c r="DI1368" s="60"/>
      <c r="DJ1368" s="60"/>
      <c r="DK1368" s="60"/>
      <c r="DL1368" s="60"/>
      <c r="DM1368" s="60"/>
      <c r="DN1368" s="60"/>
      <c r="DO1368" s="60"/>
      <c r="DP1368" s="60"/>
      <c r="DQ1368" s="60"/>
      <c r="DR1368" s="60"/>
      <c r="DS1368" s="60"/>
      <c r="DT1368" s="60"/>
      <c r="DU1368" s="60"/>
      <c r="DV1368" s="60"/>
      <c r="DW1368" s="60"/>
      <c r="DX1368" s="60"/>
      <c r="DY1368" s="60"/>
      <c r="DZ1368" s="60"/>
      <c r="EA1368" s="60"/>
      <c r="EB1368" s="60"/>
      <c r="EC1368" s="60"/>
      <c r="ED1368" s="60"/>
      <c r="EE1368" s="60"/>
      <c r="EF1368" s="60"/>
      <c r="EG1368" s="60"/>
      <c r="EH1368" s="60"/>
      <c r="EI1368" s="60"/>
      <c r="EJ1368" s="60"/>
      <c r="EK1368" s="60"/>
      <c r="EL1368" s="60"/>
    </row>
    <row r="1369" spans="41:142" ht="15" x14ac:dyDescent="0.25">
      <c r="AO1369" s="60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 s="60"/>
      <c r="BD1369" s="60"/>
      <c r="BE1369" s="60"/>
      <c r="BF1369" s="60"/>
      <c r="BG1369" s="60"/>
      <c r="BH1369" s="60"/>
      <c r="BI1369" s="60"/>
      <c r="BJ1369" s="60"/>
      <c r="BK1369" s="60"/>
      <c r="BL1369" s="60"/>
      <c r="BM1369" s="60"/>
      <c r="BN1369" s="60"/>
      <c r="BO1369" s="60"/>
      <c r="BP1369" s="60"/>
      <c r="BQ1369" s="60"/>
      <c r="BR1369" s="60"/>
      <c r="BS1369" s="60"/>
      <c r="BT1369" s="60"/>
      <c r="BU1369" s="60"/>
      <c r="BV1369" s="60"/>
      <c r="BW1369" s="60"/>
      <c r="BX1369" s="60"/>
      <c r="BY1369" s="60"/>
      <c r="BZ1369" s="60"/>
      <c r="CA1369" s="60"/>
      <c r="CB1369" s="60"/>
      <c r="CC1369" s="60"/>
      <c r="CD1369" s="60"/>
      <c r="CE1369" s="60"/>
      <c r="CF1369" s="60"/>
      <c r="CG1369" s="60"/>
      <c r="CH1369" s="60"/>
      <c r="CI1369" s="60"/>
      <c r="CJ1369" s="60"/>
      <c r="CK1369" s="60"/>
      <c r="CL1369" s="60"/>
      <c r="CM1369" s="60"/>
      <c r="CN1369" s="60"/>
      <c r="CO1369" s="60"/>
      <c r="CP1369" s="60"/>
      <c r="CQ1369" s="60"/>
      <c r="CR1369" s="60"/>
      <c r="CS1369" s="60"/>
      <c r="CT1369" s="60"/>
      <c r="CU1369" s="60"/>
      <c r="CV1369" s="60"/>
      <c r="CW1369" s="60"/>
      <c r="CX1369" s="60"/>
      <c r="CY1369" s="60"/>
      <c r="CZ1369" s="60"/>
      <c r="DA1369" s="60"/>
      <c r="DB1369" s="60"/>
      <c r="DC1369" s="60"/>
      <c r="DD1369" s="60"/>
      <c r="DE1369" s="60"/>
      <c r="DF1369" s="60"/>
      <c r="DG1369" s="60"/>
      <c r="DH1369" s="60"/>
      <c r="DI1369" s="60"/>
      <c r="DJ1369" s="60"/>
      <c r="DK1369" s="60"/>
      <c r="DL1369" s="60"/>
      <c r="DM1369" s="60"/>
      <c r="DN1369" s="60"/>
      <c r="DO1369" s="60"/>
      <c r="DP1369" s="60"/>
      <c r="DQ1369" s="60"/>
      <c r="DR1369" s="60"/>
      <c r="DS1369" s="60"/>
      <c r="DT1369" s="60"/>
      <c r="DU1369" s="60"/>
      <c r="DV1369" s="60"/>
      <c r="DW1369" s="60"/>
      <c r="DX1369" s="60"/>
      <c r="DY1369" s="60"/>
      <c r="DZ1369" s="60"/>
      <c r="EA1369" s="60"/>
      <c r="EB1369" s="60"/>
      <c r="EC1369" s="60"/>
      <c r="ED1369" s="60"/>
      <c r="EE1369" s="60"/>
      <c r="EF1369" s="60"/>
      <c r="EG1369" s="60"/>
      <c r="EH1369" s="60"/>
      <c r="EI1369" s="60"/>
      <c r="EJ1369" s="60"/>
      <c r="EK1369" s="60"/>
      <c r="EL1369" s="60"/>
    </row>
    <row r="1370" spans="41:142" ht="15" x14ac:dyDescent="0.25">
      <c r="AO1370" s="6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 s="60"/>
      <c r="BD1370" s="60"/>
      <c r="BE1370" s="60"/>
      <c r="BF1370" s="60"/>
      <c r="BG1370" s="60"/>
      <c r="BH1370" s="60"/>
      <c r="BI1370" s="60"/>
      <c r="BJ1370" s="60"/>
      <c r="BK1370" s="60"/>
      <c r="BL1370" s="60"/>
      <c r="BM1370" s="60"/>
      <c r="BN1370" s="60"/>
      <c r="BO1370" s="60"/>
      <c r="BP1370" s="60"/>
      <c r="BQ1370" s="60"/>
      <c r="BR1370" s="60"/>
      <c r="BS1370" s="60"/>
      <c r="BT1370" s="60"/>
      <c r="BU1370" s="60"/>
      <c r="BV1370" s="60"/>
      <c r="BW1370" s="60"/>
      <c r="BX1370" s="60"/>
      <c r="BY1370" s="60"/>
      <c r="BZ1370" s="60"/>
      <c r="CA1370" s="60"/>
      <c r="CB1370" s="60"/>
      <c r="CC1370" s="60"/>
      <c r="CD1370" s="60"/>
      <c r="CE1370" s="60"/>
      <c r="CF1370" s="60"/>
      <c r="CG1370" s="60"/>
      <c r="CH1370" s="60"/>
      <c r="CI1370" s="60"/>
      <c r="CJ1370" s="60"/>
      <c r="CK1370" s="60"/>
      <c r="CL1370" s="60"/>
      <c r="CM1370" s="60"/>
      <c r="CN1370" s="60"/>
      <c r="CO1370" s="60"/>
      <c r="CP1370" s="60"/>
      <c r="CQ1370" s="60"/>
      <c r="CR1370" s="60"/>
      <c r="CS1370" s="60"/>
      <c r="CT1370" s="60"/>
      <c r="CU1370" s="60"/>
      <c r="CV1370" s="60"/>
      <c r="CW1370" s="60"/>
      <c r="CX1370" s="60"/>
      <c r="CY1370" s="60"/>
      <c r="CZ1370" s="60"/>
      <c r="DA1370" s="60"/>
      <c r="DB1370" s="60"/>
      <c r="DC1370" s="60"/>
      <c r="DD1370" s="60"/>
      <c r="DE1370" s="60"/>
      <c r="DF1370" s="60"/>
      <c r="DG1370" s="60"/>
      <c r="DH1370" s="60"/>
      <c r="DI1370" s="60"/>
      <c r="DJ1370" s="60"/>
      <c r="DK1370" s="60"/>
      <c r="DL1370" s="60"/>
      <c r="DM1370" s="60"/>
      <c r="DN1370" s="60"/>
      <c r="DO1370" s="60"/>
      <c r="DP1370" s="60"/>
      <c r="DQ1370" s="60"/>
      <c r="DR1370" s="60"/>
      <c r="DS1370" s="60"/>
      <c r="DT1370" s="60"/>
      <c r="DU1370" s="60"/>
      <c r="DV1370" s="60"/>
      <c r="DW1370" s="60"/>
      <c r="DX1370" s="60"/>
      <c r="DY1370" s="60"/>
      <c r="DZ1370" s="60"/>
      <c r="EA1370" s="60"/>
      <c r="EB1370" s="60"/>
      <c r="EC1370" s="60"/>
      <c r="ED1370" s="60"/>
      <c r="EE1370" s="60"/>
      <c r="EF1370" s="60"/>
      <c r="EG1370" s="60"/>
      <c r="EH1370" s="60"/>
      <c r="EI1370" s="60"/>
      <c r="EJ1370" s="60"/>
      <c r="EK1370" s="60"/>
      <c r="EL1370" s="60"/>
    </row>
    <row r="1371" spans="41:142" ht="15" x14ac:dyDescent="0.25">
      <c r="AO1371" s="60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 s="60"/>
      <c r="BD1371" s="60"/>
      <c r="BE1371" s="60"/>
      <c r="BF1371" s="60"/>
      <c r="BG1371" s="60"/>
      <c r="BH1371" s="60"/>
      <c r="BI1371" s="60"/>
      <c r="BJ1371" s="60"/>
      <c r="BK1371" s="60"/>
      <c r="BL1371" s="60"/>
      <c r="BM1371" s="60"/>
      <c r="BN1371" s="60"/>
      <c r="BO1371" s="60"/>
      <c r="BP1371" s="60"/>
      <c r="BQ1371" s="60"/>
      <c r="BR1371" s="60"/>
      <c r="BS1371" s="60"/>
      <c r="BT1371" s="60"/>
      <c r="BU1371" s="60"/>
      <c r="BV1371" s="60"/>
      <c r="BW1371" s="60"/>
      <c r="BX1371" s="60"/>
      <c r="BY1371" s="60"/>
      <c r="BZ1371" s="60"/>
      <c r="CA1371" s="60"/>
      <c r="CB1371" s="60"/>
      <c r="CC1371" s="60"/>
      <c r="CD1371" s="60"/>
      <c r="CE1371" s="60"/>
      <c r="CF1371" s="60"/>
      <c r="CG1371" s="60"/>
      <c r="CH1371" s="60"/>
      <c r="CI1371" s="60"/>
      <c r="CJ1371" s="60"/>
      <c r="CK1371" s="60"/>
      <c r="CL1371" s="60"/>
      <c r="CM1371" s="60"/>
      <c r="CN1371" s="60"/>
      <c r="CO1371" s="60"/>
      <c r="CP1371" s="60"/>
      <c r="CQ1371" s="60"/>
      <c r="CR1371" s="60"/>
      <c r="CS1371" s="60"/>
      <c r="CT1371" s="60"/>
      <c r="CU1371" s="60"/>
      <c r="CV1371" s="60"/>
      <c r="CW1371" s="60"/>
      <c r="CX1371" s="60"/>
      <c r="CY1371" s="60"/>
      <c r="CZ1371" s="60"/>
      <c r="DA1371" s="60"/>
      <c r="DB1371" s="60"/>
      <c r="DC1371" s="60"/>
      <c r="DD1371" s="60"/>
      <c r="DE1371" s="60"/>
      <c r="DF1371" s="60"/>
      <c r="DG1371" s="60"/>
      <c r="DH1371" s="60"/>
      <c r="DI1371" s="60"/>
      <c r="DJ1371" s="60"/>
      <c r="DK1371" s="60"/>
      <c r="DL1371" s="60"/>
      <c r="DM1371" s="60"/>
      <c r="DN1371" s="60"/>
      <c r="DO1371" s="60"/>
      <c r="DP1371" s="60"/>
      <c r="DQ1371" s="60"/>
      <c r="DR1371" s="60"/>
      <c r="DS1371" s="60"/>
      <c r="DT1371" s="60"/>
      <c r="DU1371" s="60"/>
      <c r="DV1371" s="60"/>
      <c r="DW1371" s="60"/>
      <c r="DX1371" s="60"/>
      <c r="DY1371" s="60"/>
      <c r="DZ1371" s="60"/>
      <c r="EA1371" s="60"/>
      <c r="EB1371" s="60"/>
      <c r="EC1371" s="60"/>
      <c r="ED1371" s="60"/>
      <c r="EE1371" s="60"/>
      <c r="EF1371" s="60"/>
      <c r="EG1371" s="60"/>
      <c r="EH1371" s="60"/>
      <c r="EI1371" s="60"/>
      <c r="EJ1371" s="60"/>
      <c r="EK1371" s="60"/>
      <c r="EL1371" s="60"/>
    </row>
    <row r="1372" spans="41:142" ht="15" x14ac:dyDescent="0.25">
      <c r="AO1372" s="60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 s="60"/>
      <c r="BD1372" s="60"/>
      <c r="BE1372" s="60"/>
      <c r="BF1372" s="60"/>
      <c r="BG1372" s="60"/>
      <c r="BH1372" s="60"/>
      <c r="BI1372" s="60"/>
      <c r="BJ1372" s="60"/>
      <c r="BK1372" s="60"/>
      <c r="BL1372" s="60"/>
      <c r="BM1372" s="60"/>
      <c r="BN1372" s="60"/>
      <c r="BO1372" s="60"/>
      <c r="BP1372" s="60"/>
      <c r="BQ1372" s="60"/>
      <c r="BR1372" s="60"/>
      <c r="BS1372" s="60"/>
      <c r="BT1372" s="60"/>
      <c r="BU1372" s="60"/>
      <c r="BV1372" s="60"/>
      <c r="BW1372" s="60"/>
      <c r="BX1372" s="60"/>
      <c r="BY1372" s="60"/>
      <c r="BZ1372" s="60"/>
      <c r="CA1372" s="60"/>
      <c r="CB1372" s="60"/>
      <c r="CC1372" s="60"/>
      <c r="CD1372" s="60"/>
      <c r="CE1372" s="60"/>
      <c r="CF1372" s="60"/>
      <c r="CG1372" s="60"/>
      <c r="CH1372" s="60"/>
      <c r="CI1372" s="60"/>
      <c r="CJ1372" s="60"/>
      <c r="CK1372" s="60"/>
      <c r="CL1372" s="60"/>
      <c r="CM1372" s="60"/>
      <c r="CN1372" s="60"/>
      <c r="CO1372" s="60"/>
      <c r="CP1372" s="60"/>
      <c r="CQ1372" s="60"/>
      <c r="CR1372" s="60"/>
      <c r="CS1372" s="60"/>
      <c r="CT1372" s="60"/>
      <c r="CU1372" s="60"/>
      <c r="CV1372" s="60"/>
      <c r="CW1372" s="60"/>
      <c r="CX1372" s="60"/>
      <c r="CY1372" s="60"/>
      <c r="CZ1372" s="60"/>
      <c r="DA1372" s="60"/>
      <c r="DB1372" s="60"/>
      <c r="DC1372" s="60"/>
      <c r="DD1372" s="60"/>
      <c r="DE1372" s="60"/>
      <c r="DF1372" s="60"/>
      <c r="DG1372" s="60"/>
      <c r="DH1372" s="60"/>
      <c r="DI1372" s="60"/>
      <c r="DJ1372" s="60"/>
      <c r="DK1372" s="60"/>
      <c r="DL1372" s="60"/>
      <c r="DM1372" s="60"/>
      <c r="DN1372" s="60"/>
      <c r="DO1372" s="60"/>
      <c r="DP1372" s="60"/>
      <c r="DQ1372" s="60"/>
      <c r="DR1372" s="60"/>
      <c r="DS1372" s="60"/>
      <c r="DT1372" s="60"/>
      <c r="DU1372" s="60"/>
      <c r="DV1372" s="60"/>
      <c r="DW1372" s="60"/>
      <c r="DX1372" s="60"/>
      <c r="DY1372" s="60"/>
      <c r="DZ1372" s="60"/>
      <c r="EA1372" s="60"/>
      <c r="EB1372" s="60"/>
      <c r="EC1372" s="60"/>
      <c r="ED1372" s="60"/>
      <c r="EE1372" s="60"/>
      <c r="EF1372" s="60"/>
      <c r="EG1372" s="60"/>
      <c r="EH1372" s="60"/>
      <c r="EI1372" s="60"/>
      <c r="EJ1372" s="60"/>
      <c r="EK1372" s="60"/>
      <c r="EL1372" s="60"/>
    </row>
    <row r="1373" spans="41:142" ht="15" x14ac:dyDescent="0.25">
      <c r="AO1373" s="60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 s="60"/>
      <c r="BD1373" s="60"/>
      <c r="BE1373" s="60"/>
      <c r="BF1373" s="60"/>
      <c r="BG1373" s="60"/>
      <c r="BH1373" s="60"/>
      <c r="BI1373" s="60"/>
      <c r="BJ1373" s="60"/>
      <c r="BK1373" s="60"/>
      <c r="BL1373" s="60"/>
      <c r="BM1373" s="60"/>
      <c r="BN1373" s="60"/>
      <c r="BO1373" s="60"/>
      <c r="BP1373" s="60"/>
      <c r="BQ1373" s="60"/>
      <c r="BR1373" s="60"/>
      <c r="BS1373" s="60"/>
      <c r="BT1373" s="60"/>
      <c r="BU1373" s="60"/>
      <c r="BV1373" s="60"/>
      <c r="BW1373" s="60"/>
      <c r="BX1373" s="60"/>
      <c r="BY1373" s="60"/>
      <c r="BZ1373" s="60"/>
      <c r="CA1373" s="60"/>
      <c r="CB1373" s="60"/>
      <c r="CC1373" s="60"/>
      <c r="CD1373" s="60"/>
      <c r="CE1373" s="60"/>
      <c r="CF1373" s="60"/>
      <c r="CG1373" s="60"/>
      <c r="CH1373" s="60"/>
      <c r="CI1373" s="60"/>
      <c r="CJ1373" s="60"/>
      <c r="CK1373" s="60"/>
      <c r="CL1373" s="60"/>
      <c r="CM1373" s="60"/>
      <c r="CN1373" s="60"/>
      <c r="CO1373" s="60"/>
      <c r="CP1373" s="60"/>
      <c r="CQ1373" s="60"/>
      <c r="CR1373" s="60"/>
      <c r="CS1373" s="60"/>
      <c r="CT1373" s="60"/>
      <c r="CU1373" s="60"/>
      <c r="CV1373" s="60"/>
      <c r="CW1373" s="60"/>
      <c r="CX1373" s="60"/>
      <c r="CY1373" s="60"/>
      <c r="CZ1373" s="60"/>
      <c r="DA1373" s="60"/>
      <c r="DB1373" s="60"/>
      <c r="DC1373" s="60"/>
      <c r="DD1373" s="60"/>
      <c r="DE1373" s="60"/>
      <c r="DF1373" s="60"/>
      <c r="DG1373" s="60"/>
      <c r="DH1373" s="60"/>
      <c r="DI1373" s="60"/>
      <c r="DJ1373" s="60"/>
      <c r="DK1373" s="60"/>
      <c r="DL1373" s="60"/>
      <c r="DM1373" s="60"/>
      <c r="DN1373" s="60"/>
      <c r="DO1373" s="60"/>
      <c r="DP1373" s="60"/>
      <c r="DQ1373" s="60"/>
      <c r="DR1373" s="60"/>
      <c r="DS1373" s="60"/>
      <c r="DT1373" s="60"/>
      <c r="DU1373" s="60"/>
      <c r="DV1373" s="60"/>
      <c r="DW1373" s="60"/>
      <c r="DX1373" s="60"/>
      <c r="DY1373" s="60"/>
      <c r="DZ1373" s="60"/>
      <c r="EA1373" s="60"/>
      <c r="EB1373" s="60"/>
      <c r="EC1373" s="60"/>
      <c r="ED1373" s="60"/>
      <c r="EE1373" s="60"/>
      <c r="EF1373" s="60"/>
      <c r="EG1373" s="60"/>
      <c r="EH1373" s="60"/>
      <c r="EI1373" s="60"/>
      <c r="EJ1373" s="60"/>
      <c r="EK1373" s="60"/>
      <c r="EL1373" s="60"/>
    </row>
    <row r="1374" spans="41:142" ht="15" x14ac:dyDescent="0.25">
      <c r="AO1374" s="60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 s="60"/>
      <c r="BD1374" s="60"/>
      <c r="BE1374" s="60"/>
      <c r="BF1374" s="60"/>
      <c r="BG1374" s="60"/>
      <c r="BH1374" s="60"/>
      <c r="BI1374" s="60"/>
      <c r="BJ1374" s="60"/>
      <c r="BK1374" s="60"/>
      <c r="BL1374" s="60"/>
      <c r="BM1374" s="60"/>
      <c r="BN1374" s="60"/>
      <c r="BO1374" s="60"/>
      <c r="BP1374" s="60"/>
      <c r="BQ1374" s="60"/>
      <c r="BR1374" s="60"/>
      <c r="BS1374" s="60"/>
      <c r="BT1374" s="60"/>
      <c r="BU1374" s="60"/>
      <c r="BV1374" s="60"/>
      <c r="BW1374" s="60"/>
      <c r="BX1374" s="60"/>
      <c r="BY1374" s="60"/>
      <c r="BZ1374" s="60"/>
      <c r="CA1374" s="60"/>
      <c r="CB1374" s="60"/>
      <c r="CC1374" s="60"/>
      <c r="CD1374" s="60"/>
      <c r="CE1374" s="60"/>
      <c r="CF1374" s="60"/>
      <c r="CG1374" s="60"/>
      <c r="CH1374" s="60"/>
      <c r="CI1374" s="60"/>
      <c r="CJ1374" s="60"/>
      <c r="CK1374" s="60"/>
      <c r="CL1374" s="60"/>
      <c r="CM1374" s="60"/>
      <c r="CN1374" s="60"/>
      <c r="CO1374" s="60"/>
      <c r="CP1374" s="60"/>
      <c r="CQ1374" s="60"/>
      <c r="CR1374" s="60"/>
      <c r="CS1374" s="60"/>
      <c r="CT1374" s="60"/>
      <c r="CU1374" s="60"/>
      <c r="CV1374" s="60"/>
      <c r="CW1374" s="60"/>
      <c r="CX1374" s="60"/>
      <c r="CY1374" s="60"/>
      <c r="CZ1374" s="60"/>
      <c r="DA1374" s="60"/>
      <c r="DB1374" s="60"/>
      <c r="DC1374" s="60"/>
      <c r="DD1374" s="60"/>
      <c r="DE1374" s="60"/>
      <c r="DF1374" s="60"/>
      <c r="DG1374" s="60"/>
      <c r="DH1374" s="60"/>
      <c r="DI1374" s="60"/>
      <c r="DJ1374" s="60"/>
      <c r="DK1374" s="60"/>
      <c r="DL1374" s="60"/>
      <c r="DM1374" s="60"/>
      <c r="DN1374" s="60"/>
      <c r="DO1374" s="60"/>
      <c r="DP1374" s="60"/>
      <c r="DQ1374" s="60"/>
      <c r="DR1374" s="60"/>
      <c r="DS1374" s="60"/>
      <c r="DT1374" s="60"/>
      <c r="DU1374" s="60"/>
      <c r="DV1374" s="60"/>
      <c r="DW1374" s="60"/>
      <c r="DX1374" s="60"/>
      <c r="DY1374" s="60"/>
      <c r="DZ1374" s="60"/>
      <c r="EA1374" s="60"/>
      <c r="EB1374" s="60"/>
      <c r="EC1374" s="60"/>
      <c r="ED1374" s="60"/>
      <c r="EE1374" s="60"/>
      <c r="EF1374" s="60"/>
      <c r="EG1374" s="60"/>
      <c r="EH1374" s="60"/>
      <c r="EI1374" s="60"/>
      <c r="EJ1374" s="60"/>
      <c r="EK1374" s="60"/>
      <c r="EL1374" s="60"/>
    </row>
    <row r="1375" spans="41:142" ht="15" x14ac:dyDescent="0.25">
      <c r="AO1375" s="60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 s="60"/>
      <c r="BD1375" s="60"/>
      <c r="BE1375" s="60"/>
      <c r="BF1375" s="60"/>
      <c r="BG1375" s="60"/>
      <c r="BH1375" s="60"/>
      <c r="BI1375" s="60"/>
      <c r="BJ1375" s="60"/>
      <c r="BK1375" s="60"/>
      <c r="BL1375" s="60"/>
      <c r="BM1375" s="60"/>
      <c r="BN1375" s="60"/>
      <c r="BO1375" s="60"/>
      <c r="BP1375" s="60"/>
      <c r="BQ1375" s="60"/>
      <c r="BR1375" s="60"/>
      <c r="BS1375" s="60"/>
      <c r="BT1375" s="60"/>
      <c r="BU1375" s="60"/>
      <c r="BV1375" s="60"/>
      <c r="BW1375" s="60"/>
      <c r="BX1375" s="60"/>
      <c r="BY1375" s="60"/>
      <c r="BZ1375" s="60"/>
      <c r="CA1375" s="60"/>
      <c r="CB1375" s="60"/>
      <c r="CC1375" s="60"/>
      <c r="CD1375" s="60"/>
      <c r="CE1375" s="60"/>
      <c r="CF1375" s="60"/>
      <c r="CG1375" s="60"/>
      <c r="CH1375" s="60"/>
      <c r="CI1375" s="60"/>
      <c r="CJ1375" s="60"/>
      <c r="CK1375" s="60"/>
      <c r="CL1375" s="60"/>
      <c r="CM1375" s="60"/>
      <c r="CN1375" s="60"/>
      <c r="CO1375" s="60"/>
      <c r="CP1375" s="60"/>
      <c r="CQ1375" s="60"/>
      <c r="CR1375" s="60"/>
      <c r="CS1375" s="60"/>
      <c r="CT1375" s="60"/>
      <c r="CU1375" s="60"/>
      <c r="CV1375" s="60"/>
      <c r="CW1375" s="60"/>
      <c r="CX1375" s="60"/>
      <c r="CY1375" s="60"/>
      <c r="CZ1375" s="60"/>
      <c r="DA1375" s="60"/>
      <c r="DB1375" s="60"/>
      <c r="DC1375" s="60"/>
      <c r="DD1375" s="60"/>
      <c r="DE1375" s="60"/>
      <c r="DF1375" s="60"/>
      <c r="DG1375" s="60"/>
      <c r="DH1375" s="60"/>
      <c r="DI1375" s="60"/>
      <c r="DJ1375" s="60"/>
      <c r="DK1375" s="60"/>
      <c r="DL1375" s="60"/>
      <c r="DM1375" s="60"/>
      <c r="DN1375" s="60"/>
      <c r="DO1375" s="60"/>
      <c r="DP1375" s="60"/>
      <c r="DQ1375" s="60"/>
      <c r="DR1375" s="60"/>
      <c r="DS1375" s="60"/>
      <c r="DT1375" s="60"/>
      <c r="DU1375" s="60"/>
      <c r="DV1375" s="60"/>
      <c r="DW1375" s="60"/>
      <c r="DX1375" s="60"/>
      <c r="DY1375" s="60"/>
      <c r="DZ1375" s="60"/>
      <c r="EA1375" s="60"/>
      <c r="EB1375" s="60"/>
      <c r="EC1375" s="60"/>
      <c r="ED1375" s="60"/>
      <c r="EE1375" s="60"/>
      <c r="EF1375" s="60"/>
      <c r="EG1375" s="60"/>
      <c r="EH1375" s="60"/>
      <c r="EI1375" s="60"/>
      <c r="EJ1375" s="60"/>
      <c r="EK1375" s="60"/>
      <c r="EL1375" s="60"/>
    </row>
    <row r="1376" spans="41:142" ht="15" x14ac:dyDescent="0.25">
      <c r="AO1376" s="60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 s="60"/>
      <c r="BD1376" s="60"/>
      <c r="BE1376" s="60"/>
      <c r="BF1376" s="60"/>
      <c r="BG1376" s="60"/>
      <c r="BH1376" s="60"/>
      <c r="BI1376" s="60"/>
      <c r="BJ1376" s="60"/>
      <c r="BK1376" s="60"/>
      <c r="BL1376" s="60"/>
      <c r="BM1376" s="60"/>
      <c r="BN1376" s="60"/>
      <c r="BO1376" s="60"/>
      <c r="BP1376" s="60"/>
      <c r="BQ1376" s="60"/>
      <c r="BR1376" s="60"/>
      <c r="BS1376" s="60"/>
      <c r="BT1376" s="60"/>
      <c r="BU1376" s="60"/>
      <c r="BV1376" s="60"/>
      <c r="BW1376" s="60"/>
      <c r="BX1376" s="60"/>
      <c r="BY1376" s="60"/>
      <c r="BZ1376" s="60"/>
      <c r="CA1376" s="60"/>
      <c r="CB1376" s="60"/>
      <c r="CC1376" s="60"/>
      <c r="CD1376" s="60"/>
      <c r="CE1376" s="60"/>
      <c r="CF1376" s="60"/>
      <c r="CG1376" s="60"/>
      <c r="CH1376" s="60"/>
      <c r="CI1376" s="60"/>
      <c r="CJ1376" s="60"/>
      <c r="CK1376" s="60"/>
      <c r="CL1376" s="60"/>
      <c r="CM1376" s="60"/>
      <c r="CN1376" s="60"/>
      <c r="CO1376" s="60"/>
      <c r="CP1376" s="60"/>
      <c r="CQ1376" s="60"/>
      <c r="CR1376" s="60"/>
      <c r="CS1376" s="60"/>
      <c r="CT1376" s="60"/>
      <c r="CU1376" s="60"/>
      <c r="CV1376" s="60"/>
      <c r="CW1376" s="60"/>
      <c r="CX1376" s="60"/>
      <c r="CY1376" s="60"/>
      <c r="CZ1376" s="60"/>
      <c r="DA1376" s="60"/>
      <c r="DB1376" s="60"/>
      <c r="DC1376" s="60"/>
      <c r="DD1376" s="60"/>
      <c r="DE1376" s="60"/>
      <c r="DF1376" s="60"/>
      <c r="DG1376" s="60"/>
      <c r="DH1376" s="60"/>
      <c r="DI1376" s="60"/>
      <c r="DJ1376" s="60"/>
      <c r="DK1376" s="60"/>
      <c r="DL1376" s="60"/>
      <c r="DM1376" s="60"/>
      <c r="DN1376" s="60"/>
      <c r="DO1376" s="60"/>
      <c r="DP1376" s="60"/>
      <c r="DQ1376" s="60"/>
      <c r="DR1376" s="60"/>
      <c r="DS1376" s="60"/>
      <c r="DT1376" s="60"/>
      <c r="DU1376" s="60"/>
      <c r="DV1376" s="60"/>
      <c r="DW1376" s="60"/>
      <c r="DX1376" s="60"/>
      <c r="DY1376" s="60"/>
      <c r="DZ1376" s="60"/>
      <c r="EA1376" s="60"/>
      <c r="EB1376" s="60"/>
      <c r="EC1376" s="60"/>
      <c r="ED1376" s="60"/>
      <c r="EE1376" s="60"/>
      <c r="EF1376" s="60"/>
      <c r="EG1376" s="60"/>
      <c r="EH1376" s="60"/>
      <c r="EI1376" s="60"/>
      <c r="EJ1376" s="60"/>
      <c r="EK1376" s="60"/>
      <c r="EL1376" s="60"/>
    </row>
    <row r="1377" spans="41:142" ht="15" x14ac:dyDescent="0.25">
      <c r="AO1377" s="60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 s="60"/>
      <c r="BD1377" s="60"/>
      <c r="BE1377" s="60"/>
      <c r="BF1377" s="60"/>
      <c r="BG1377" s="60"/>
      <c r="BH1377" s="60"/>
      <c r="BI1377" s="60"/>
      <c r="BJ1377" s="60"/>
      <c r="BK1377" s="60"/>
      <c r="BL1377" s="60"/>
      <c r="BM1377" s="60"/>
      <c r="BN1377" s="60"/>
      <c r="BO1377" s="60"/>
      <c r="BP1377" s="60"/>
      <c r="BQ1377" s="60"/>
      <c r="BR1377" s="60"/>
      <c r="BS1377" s="60"/>
      <c r="BT1377" s="60"/>
      <c r="BU1377" s="60"/>
      <c r="BV1377" s="60"/>
      <c r="BW1377" s="60"/>
      <c r="BX1377" s="60"/>
      <c r="BY1377" s="60"/>
      <c r="BZ1377" s="60"/>
      <c r="CA1377" s="60"/>
      <c r="CB1377" s="60"/>
      <c r="CC1377" s="60"/>
      <c r="CD1377" s="60"/>
      <c r="CE1377" s="60"/>
      <c r="CF1377" s="60"/>
      <c r="CG1377" s="60"/>
      <c r="CH1377" s="60"/>
      <c r="CI1377" s="60"/>
      <c r="CJ1377" s="60"/>
      <c r="CK1377" s="60"/>
      <c r="CL1377" s="60"/>
      <c r="CM1377" s="60"/>
      <c r="CN1377" s="60"/>
      <c r="CO1377" s="60"/>
      <c r="CP1377" s="60"/>
      <c r="CQ1377" s="60"/>
      <c r="CR1377" s="60"/>
      <c r="CS1377" s="60"/>
      <c r="CT1377" s="60"/>
      <c r="CU1377" s="60"/>
      <c r="CV1377" s="60"/>
      <c r="CW1377" s="60"/>
      <c r="CX1377" s="60"/>
      <c r="CY1377" s="60"/>
      <c r="CZ1377" s="60"/>
      <c r="DA1377" s="60"/>
      <c r="DB1377" s="60"/>
      <c r="DC1377" s="60"/>
      <c r="DD1377" s="60"/>
      <c r="DE1377" s="60"/>
      <c r="DF1377" s="60"/>
      <c r="DG1377" s="60"/>
      <c r="DH1377" s="60"/>
      <c r="DI1377" s="60"/>
      <c r="DJ1377" s="60"/>
      <c r="DK1377" s="60"/>
      <c r="DL1377" s="60"/>
      <c r="DM1377" s="60"/>
      <c r="DN1377" s="60"/>
      <c r="DO1377" s="60"/>
      <c r="DP1377" s="60"/>
      <c r="DQ1377" s="60"/>
      <c r="DR1377" s="60"/>
      <c r="DS1377" s="60"/>
      <c r="DT1377" s="60"/>
      <c r="DU1377" s="60"/>
      <c r="DV1377" s="60"/>
      <c r="DW1377" s="60"/>
      <c r="DX1377" s="60"/>
      <c r="DY1377" s="60"/>
      <c r="DZ1377" s="60"/>
      <c r="EA1377" s="60"/>
      <c r="EB1377" s="60"/>
      <c r="EC1377" s="60"/>
      <c r="ED1377" s="60"/>
      <c r="EE1377" s="60"/>
      <c r="EF1377" s="60"/>
      <c r="EG1377" s="60"/>
      <c r="EH1377" s="60"/>
      <c r="EI1377" s="60"/>
      <c r="EJ1377" s="60"/>
      <c r="EK1377" s="60"/>
      <c r="EL1377" s="60"/>
    </row>
    <row r="1378" spans="41:142" ht="15" x14ac:dyDescent="0.25">
      <c r="AO1378" s="60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 s="60"/>
      <c r="BD1378" s="60"/>
      <c r="BE1378" s="60"/>
      <c r="BF1378" s="60"/>
      <c r="BG1378" s="60"/>
      <c r="BH1378" s="60"/>
      <c r="BI1378" s="60"/>
      <c r="BJ1378" s="60"/>
      <c r="BK1378" s="60"/>
      <c r="BL1378" s="60"/>
      <c r="BM1378" s="60"/>
      <c r="BN1378" s="60"/>
      <c r="BO1378" s="60"/>
      <c r="BP1378" s="60"/>
      <c r="BQ1378" s="60"/>
      <c r="BR1378" s="60"/>
      <c r="BS1378" s="60"/>
      <c r="BT1378" s="60"/>
      <c r="BU1378" s="60"/>
      <c r="BV1378" s="60"/>
      <c r="BW1378" s="60"/>
      <c r="BX1378" s="60"/>
      <c r="BY1378" s="60"/>
      <c r="BZ1378" s="60"/>
      <c r="CA1378" s="60"/>
      <c r="CB1378" s="60"/>
      <c r="CC1378" s="60"/>
      <c r="CD1378" s="60"/>
      <c r="CE1378" s="60"/>
      <c r="CF1378" s="60"/>
      <c r="CG1378" s="60"/>
      <c r="CH1378" s="60"/>
      <c r="CI1378" s="60"/>
      <c r="CJ1378" s="60"/>
      <c r="CK1378" s="60"/>
      <c r="CL1378" s="60"/>
      <c r="CM1378" s="60"/>
      <c r="CN1378" s="60"/>
      <c r="CO1378" s="60"/>
      <c r="CP1378" s="60"/>
      <c r="CQ1378" s="60"/>
      <c r="CR1378" s="60"/>
      <c r="CS1378" s="60"/>
      <c r="CT1378" s="60"/>
      <c r="CU1378" s="60"/>
      <c r="CV1378" s="60"/>
      <c r="CW1378" s="60"/>
      <c r="CX1378" s="60"/>
      <c r="CY1378" s="60"/>
      <c r="CZ1378" s="60"/>
      <c r="DA1378" s="60"/>
      <c r="DB1378" s="60"/>
      <c r="DC1378" s="60"/>
      <c r="DD1378" s="60"/>
      <c r="DE1378" s="60"/>
      <c r="DF1378" s="60"/>
      <c r="DG1378" s="60"/>
      <c r="DH1378" s="60"/>
      <c r="DI1378" s="60"/>
      <c r="DJ1378" s="60"/>
      <c r="DK1378" s="60"/>
      <c r="DL1378" s="60"/>
      <c r="DM1378" s="60"/>
      <c r="DN1378" s="60"/>
      <c r="DO1378" s="60"/>
      <c r="DP1378" s="60"/>
      <c r="DQ1378" s="60"/>
      <c r="DR1378" s="60"/>
      <c r="DS1378" s="60"/>
      <c r="DT1378" s="60"/>
      <c r="DU1378" s="60"/>
      <c r="DV1378" s="60"/>
      <c r="DW1378" s="60"/>
      <c r="DX1378" s="60"/>
      <c r="DY1378" s="60"/>
      <c r="DZ1378" s="60"/>
      <c r="EA1378" s="60"/>
      <c r="EB1378" s="60"/>
      <c r="EC1378" s="60"/>
      <c r="ED1378" s="60"/>
      <c r="EE1378" s="60"/>
      <c r="EF1378" s="60"/>
      <c r="EG1378" s="60"/>
      <c r="EH1378" s="60"/>
      <c r="EI1378" s="60"/>
      <c r="EJ1378" s="60"/>
      <c r="EK1378" s="60"/>
      <c r="EL1378" s="60"/>
    </row>
    <row r="1379" spans="41:142" ht="15" x14ac:dyDescent="0.25">
      <c r="AO1379" s="60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 s="60"/>
      <c r="BD1379" s="60"/>
      <c r="BE1379" s="60"/>
      <c r="BF1379" s="60"/>
      <c r="BG1379" s="60"/>
      <c r="BH1379" s="60"/>
      <c r="BI1379" s="60"/>
      <c r="BJ1379" s="60"/>
      <c r="BK1379" s="60"/>
      <c r="BL1379" s="60"/>
      <c r="BM1379" s="60"/>
      <c r="BN1379" s="60"/>
      <c r="BO1379" s="60"/>
      <c r="BP1379" s="60"/>
      <c r="BQ1379" s="60"/>
      <c r="BR1379" s="60"/>
      <c r="BS1379" s="60"/>
      <c r="BT1379" s="60"/>
      <c r="BU1379" s="60"/>
      <c r="BV1379" s="60"/>
      <c r="BW1379" s="60"/>
      <c r="BX1379" s="60"/>
      <c r="BY1379" s="60"/>
      <c r="BZ1379" s="60"/>
      <c r="CA1379" s="60"/>
      <c r="CB1379" s="60"/>
      <c r="CC1379" s="60"/>
      <c r="CD1379" s="60"/>
      <c r="CE1379" s="60"/>
      <c r="CF1379" s="60"/>
      <c r="CG1379" s="60"/>
      <c r="CH1379" s="60"/>
      <c r="CI1379" s="60"/>
      <c r="CJ1379" s="60"/>
      <c r="CK1379" s="60"/>
      <c r="CL1379" s="60"/>
      <c r="CM1379" s="60"/>
      <c r="CN1379" s="60"/>
      <c r="CO1379" s="60"/>
      <c r="CP1379" s="60"/>
      <c r="CQ1379" s="60"/>
      <c r="CR1379" s="60"/>
      <c r="CS1379" s="60"/>
      <c r="CT1379" s="60"/>
      <c r="CU1379" s="60"/>
      <c r="CV1379" s="60"/>
      <c r="CW1379" s="60"/>
      <c r="CX1379" s="60"/>
      <c r="CY1379" s="60"/>
      <c r="CZ1379" s="60"/>
      <c r="DA1379" s="60"/>
      <c r="DB1379" s="60"/>
      <c r="DC1379" s="60"/>
      <c r="DD1379" s="60"/>
      <c r="DE1379" s="60"/>
      <c r="DF1379" s="60"/>
      <c r="DG1379" s="60"/>
      <c r="DH1379" s="60"/>
      <c r="DI1379" s="60"/>
      <c r="DJ1379" s="60"/>
      <c r="DK1379" s="60"/>
      <c r="DL1379" s="60"/>
      <c r="DM1379" s="60"/>
      <c r="DN1379" s="60"/>
      <c r="DO1379" s="60"/>
      <c r="DP1379" s="60"/>
      <c r="DQ1379" s="60"/>
      <c r="DR1379" s="60"/>
      <c r="DS1379" s="60"/>
      <c r="DT1379" s="60"/>
      <c r="DU1379" s="60"/>
      <c r="DV1379" s="60"/>
      <c r="DW1379" s="60"/>
      <c r="DX1379" s="60"/>
      <c r="DY1379" s="60"/>
      <c r="DZ1379" s="60"/>
      <c r="EA1379" s="60"/>
      <c r="EB1379" s="60"/>
      <c r="EC1379" s="60"/>
      <c r="ED1379" s="60"/>
      <c r="EE1379" s="60"/>
      <c r="EF1379" s="60"/>
      <c r="EG1379" s="60"/>
      <c r="EH1379" s="60"/>
      <c r="EI1379" s="60"/>
      <c r="EJ1379" s="60"/>
      <c r="EK1379" s="60"/>
      <c r="EL1379" s="60"/>
    </row>
    <row r="1380" spans="41:142" ht="15" x14ac:dyDescent="0.25">
      <c r="AO1380" s="6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 s="60"/>
      <c r="BD1380" s="60"/>
      <c r="BE1380" s="60"/>
      <c r="BF1380" s="60"/>
      <c r="BG1380" s="60"/>
      <c r="BH1380" s="60"/>
      <c r="BI1380" s="60"/>
      <c r="BJ1380" s="60"/>
      <c r="BK1380" s="60"/>
      <c r="BL1380" s="60"/>
      <c r="BM1380" s="60"/>
      <c r="BN1380" s="60"/>
      <c r="BO1380" s="60"/>
      <c r="BP1380" s="60"/>
      <c r="BQ1380" s="60"/>
      <c r="BR1380" s="60"/>
      <c r="BS1380" s="60"/>
      <c r="BT1380" s="60"/>
      <c r="BU1380" s="60"/>
      <c r="BV1380" s="60"/>
      <c r="BW1380" s="60"/>
      <c r="BX1380" s="60"/>
      <c r="BY1380" s="60"/>
      <c r="BZ1380" s="60"/>
      <c r="CA1380" s="60"/>
      <c r="CB1380" s="60"/>
      <c r="CC1380" s="60"/>
      <c r="CD1380" s="60"/>
      <c r="CE1380" s="60"/>
      <c r="CF1380" s="60"/>
      <c r="CG1380" s="60"/>
      <c r="CH1380" s="60"/>
      <c r="CI1380" s="60"/>
      <c r="CJ1380" s="60"/>
      <c r="CK1380" s="60"/>
      <c r="CL1380" s="60"/>
      <c r="CM1380" s="60"/>
      <c r="CN1380" s="60"/>
      <c r="CO1380" s="60"/>
      <c r="CP1380" s="60"/>
      <c r="CQ1380" s="60"/>
      <c r="CR1380" s="60"/>
      <c r="CS1380" s="60"/>
      <c r="CT1380" s="60"/>
      <c r="CU1380" s="60"/>
      <c r="CV1380" s="60"/>
      <c r="CW1380" s="60"/>
      <c r="CX1380" s="60"/>
      <c r="CY1380" s="60"/>
      <c r="CZ1380" s="60"/>
      <c r="DA1380" s="60"/>
      <c r="DB1380" s="60"/>
      <c r="DC1380" s="60"/>
      <c r="DD1380" s="60"/>
      <c r="DE1380" s="60"/>
      <c r="DF1380" s="60"/>
      <c r="DG1380" s="60"/>
      <c r="DH1380" s="60"/>
      <c r="DI1380" s="60"/>
      <c r="DJ1380" s="60"/>
      <c r="DK1380" s="60"/>
      <c r="DL1380" s="60"/>
      <c r="DM1380" s="60"/>
      <c r="DN1380" s="60"/>
      <c r="DO1380" s="60"/>
      <c r="DP1380" s="60"/>
      <c r="DQ1380" s="60"/>
      <c r="DR1380" s="60"/>
      <c r="DS1380" s="60"/>
      <c r="DT1380" s="60"/>
      <c r="DU1380" s="60"/>
      <c r="DV1380" s="60"/>
      <c r="DW1380" s="60"/>
      <c r="DX1380" s="60"/>
      <c r="DY1380" s="60"/>
      <c r="DZ1380" s="60"/>
      <c r="EA1380" s="60"/>
      <c r="EB1380" s="60"/>
      <c r="EC1380" s="60"/>
      <c r="ED1380" s="60"/>
      <c r="EE1380" s="60"/>
      <c r="EF1380" s="60"/>
      <c r="EG1380" s="60"/>
      <c r="EH1380" s="60"/>
      <c r="EI1380" s="60"/>
      <c r="EJ1380" s="60"/>
      <c r="EK1380" s="60"/>
      <c r="EL1380" s="60"/>
    </row>
    <row r="1381" spans="41:142" ht="15" x14ac:dyDescent="0.25">
      <c r="AO1381" s="60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 s="60"/>
      <c r="BD1381" s="60"/>
      <c r="BE1381" s="60"/>
      <c r="BF1381" s="60"/>
      <c r="BG1381" s="60"/>
      <c r="BH1381" s="60"/>
      <c r="BI1381" s="60"/>
      <c r="BJ1381" s="60"/>
      <c r="BK1381" s="60"/>
      <c r="BL1381" s="60"/>
      <c r="BM1381" s="60"/>
      <c r="BN1381" s="60"/>
      <c r="BO1381" s="60"/>
      <c r="BP1381" s="60"/>
      <c r="BQ1381" s="60"/>
      <c r="BR1381" s="60"/>
      <c r="BS1381" s="60"/>
      <c r="BT1381" s="60"/>
      <c r="BU1381" s="60"/>
      <c r="BV1381" s="60"/>
      <c r="BW1381" s="60"/>
      <c r="BX1381" s="60"/>
      <c r="BY1381" s="60"/>
      <c r="BZ1381" s="60"/>
      <c r="CA1381" s="60"/>
      <c r="CB1381" s="60"/>
      <c r="CC1381" s="60"/>
      <c r="CD1381" s="60"/>
      <c r="CE1381" s="60"/>
      <c r="CF1381" s="60"/>
      <c r="CG1381" s="60"/>
      <c r="CH1381" s="60"/>
      <c r="CI1381" s="60"/>
      <c r="CJ1381" s="60"/>
      <c r="CK1381" s="60"/>
      <c r="CL1381" s="60"/>
      <c r="CM1381" s="60"/>
      <c r="CN1381" s="60"/>
      <c r="CO1381" s="60"/>
      <c r="CP1381" s="60"/>
      <c r="CQ1381" s="60"/>
      <c r="CR1381" s="60"/>
      <c r="CS1381" s="60"/>
      <c r="CT1381" s="60"/>
      <c r="CU1381" s="60"/>
      <c r="CV1381" s="60"/>
      <c r="CW1381" s="60"/>
      <c r="CX1381" s="60"/>
      <c r="CY1381" s="60"/>
      <c r="CZ1381" s="60"/>
      <c r="DA1381" s="60"/>
      <c r="DB1381" s="60"/>
      <c r="DC1381" s="60"/>
      <c r="DD1381" s="60"/>
      <c r="DE1381" s="60"/>
      <c r="DF1381" s="60"/>
      <c r="DG1381" s="60"/>
      <c r="DH1381" s="60"/>
      <c r="DI1381" s="60"/>
      <c r="DJ1381" s="60"/>
      <c r="DK1381" s="60"/>
      <c r="DL1381" s="60"/>
      <c r="DM1381" s="60"/>
      <c r="DN1381" s="60"/>
      <c r="DO1381" s="60"/>
      <c r="DP1381" s="60"/>
      <c r="DQ1381" s="60"/>
      <c r="DR1381" s="60"/>
      <c r="DS1381" s="60"/>
      <c r="DT1381" s="60"/>
      <c r="DU1381" s="60"/>
      <c r="DV1381" s="60"/>
      <c r="DW1381" s="60"/>
      <c r="DX1381" s="60"/>
      <c r="DY1381" s="60"/>
      <c r="DZ1381" s="60"/>
      <c r="EA1381" s="60"/>
      <c r="EB1381" s="60"/>
      <c r="EC1381" s="60"/>
      <c r="ED1381" s="60"/>
      <c r="EE1381" s="60"/>
      <c r="EF1381" s="60"/>
      <c r="EG1381" s="60"/>
      <c r="EH1381" s="60"/>
      <c r="EI1381" s="60"/>
      <c r="EJ1381" s="60"/>
      <c r="EK1381" s="60"/>
      <c r="EL1381" s="60"/>
    </row>
    <row r="1382" spans="41:142" ht="15" x14ac:dyDescent="0.25">
      <c r="AO1382" s="60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 s="60"/>
      <c r="BD1382" s="60"/>
      <c r="BE1382" s="60"/>
      <c r="BF1382" s="60"/>
      <c r="BG1382" s="60"/>
      <c r="BH1382" s="60"/>
      <c r="BI1382" s="60"/>
      <c r="BJ1382" s="60"/>
      <c r="BK1382" s="60"/>
      <c r="BL1382" s="60"/>
      <c r="BM1382" s="60"/>
      <c r="BN1382" s="60"/>
      <c r="BO1382" s="60"/>
      <c r="BP1382" s="60"/>
      <c r="BQ1382" s="60"/>
      <c r="BR1382" s="60"/>
      <c r="BS1382" s="60"/>
      <c r="BT1382" s="60"/>
      <c r="BU1382" s="60"/>
      <c r="BV1382" s="60"/>
      <c r="BW1382" s="60"/>
      <c r="BX1382" s="60"/>
      <c r="BY1382" s="60"/>
      <c r="BZ1382" s="60"/>
      <c r="CA1382" s="60"/>
      <c r="CB1382" s="60"/>
      <c r="CC1382" s="60"/>
      <c r="CD1382" s="60"/>
      <c r="CE1382" s="60"/>
      <c r="CF1382" s="60"/>
      <c r="CG1382" s="60"/>
      <c r="CH1382" s="60"/>
      <c r="CI1382" s="60"/>
      <c r="CJ1382" s="60"/>
      <c r="CK1382" s="60"/>
      <c r="CL1382" s="60"/>
      <c r="CM1382" s="60"/>
      <c r="CN1382" s="60"/>
      <c r="CO1382" s="60"/>
      <c r="CP1382" s="60"/>
      <c r="CQ1382" s="60"/>
      <c r="CR1382" s="60"/>
      <c r="CS1382" s="60"/>
      <c r="CT1382" s="60"/>
      <c r="CU1382" s="60"/>
      <c r="CV1382" s="60"/>
      <c r="CW1382" s="60"/>
      <c r="CX1382" s="60"/>
      <c r="CY1382" s="60"/>
      <c r="CZ1382" s="60"/>
      <c r="DA1382" s="60"/>
      <c r="DB1382" s="60"/>
      <c r="DC1382" s="60"/>
      <c r="DD1382" s="60"/>
      <c r="DE1382" s="60"/>
      <c r="DF1382" s="60"/>
      <c r="DG1382" s="60"/>
      <c r="DH1382" s="60"/>
      <c r="DI1382" s="60"/>
      <c r="DJ1382" s="60"/>
      <c r="DK1382" s="60"/>
      <c r="DL1382" s="60"/>
      <c r="DM1382" s="60"/>
      <c r="DN1382" s="60"/>
      <c r="DO1382" s="60"/>
      <c r="DP1382" s="60"/>
      <c r="DQ1382" s="60"/>
      <c r="DR1382" s="60"/>
      <c r="DS1382" s="60"/>
      <c r="DT1382" s="60"/>
      <c r="DU1382" s="60"/>
      <c r="DV1382" s="60"/>
      <c r="DW1382" s="60"/>
      <c r="DX1382" s="60"/>
      <c r="DY1382" s="60"/>
      <c r="DZ1382" s="60"/>
      <c r="EA1382" s="60"/>
      <c r="EB1382" s="60"/>
      <c r="EC1382" s="60"/>
      <c r="ED1382" s="60"/>
      <c r="EE1382" s="60"/>
      <c r="EF1382" s="60"/>
      <c r="EG1382" s="60"/>
      <c r="EH1382" s="60"/>
      <c r="EI1382" s="60"/>
      <c r="EJ1382" s="60"/>
      <c r="EK1382" s="60"/>
      <c r="EL1382" s="60"/>
    </row>
    <row r="1383" spans="41:142" ht="15" x14ac:dyDescent="0.25">
      <c r="AO1383" s="60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 s="60"/>
      <c r="BD1383" s="60"/>
      <c r="BE1383" s="60"/>
      <c r="BF1383" s="60"/>
      <c r="BG1383" s="60"/>
      <c r="BH1383" s="60"/>
      <c r="BI1383" s="60"/>
      <c r="BJ1383" s="60"/>
      <c r="BK1383" s="60"/>
      <c r="BL1383" s="60"/>
      <c r="BM1383" s="60"/>
      <c r="BN1383" s="60"/>
      <c r="BO1383" s="60"/>
      <c r="BP1383" s="60"/>
      <c r="BQ1383" s="60"/>
      <c r="BR1383" s="60"/>
      <c r="BS1383" s="60"/>
      <c r="BT1383" s="60"/>
      <c r="BU1383" s="60"/>
      <c r="BV1383" s="60"/>
      <c r="BW1383" s="60"/>
      <c r="BX1383" s="60"/>
      <c r="BY1383" s="60"/>
      <c r="BZ1383" s="60"/>
      <c r="CA1383" s="60"/>
      <c r="CB1383" s="60"/>
      <c r="CC1383" s="60"/>
      <c r="CD1383" s="60"/>
      <c r="CE1383" s="60"/>
      <c r="CF1383" s="60"/>
      <c r="CG1383" s="60"/>
      <c r="CH1383" s="60"/>
      <c r="CI1383" s="60"/>
      <c r="CJ1383" s="60"/>
      <c r="CK1383" s="60"/>
      <c r="CL1383" s="60"/>
      <c r="CM1383" s="60"/>
      <c r="CN1383" s="60"/>
      <c r="CO1383" s="60"/>
      <c r="CP1383" s="60"/>
      <c r="CQ1383" s="60"/>
      <c r="CR1383" s="60"/>
      <c r="CS1383" s="60"/>
      <c r="CT1383" s="60"/>
      <c r="CU1383" s="60"/>
      <c r="CV1383" s="60"/>
      <c r="CW1383" s="60"/>
      <c r="CX1383" s="60"/>
      <c r="CY1383" s="60"/>
      <c r="CZ1383" s="60"/>
      <c r="DA1383" s="60"/>
      <c r="DB1383" s="60"/>
      <c r="DC1383" s="60"/>
      <c r="DD1383" s="60"/>
      <c r="DE1383" s="60"/>
      <c r="DF1383" s="60"/>
      <c r="DG1383" s="60"/>
      <c r="DH1383" s="60"/>
      <c r="DI1383" s="60"/>
      <c r="DJ1383" s="60"/>
      <c r="DK1383" s="60"/>
      <c r="DL1383" s="60"/>
      <c r="DM1383" s="60"/>
      <c r="DN1383" s="60"/>
      <c r="DO1383" s="60"/>
      <c r="DP1383" s="60"/>
      <c r="DQ1383" s="60"/>
      <c r="DR1383" s="60"/>
      <c r="DS1383" s="60"/>
      <c r="DT1383" s="60"/>
      <c r="DU1383" s="60"/>
      <c r="DV1383" s="60"/>
      <c r="DW1383" s="60"/>
      <c r="DX1383" s="60"/>
      <c r="DY1383" s="60"/>
      <c r="DZ1383" s="60"/>
      <c r="EA1383" s="60"/>
      <c r="EB1383" s="60"/>
      <c r="EC1383" s="60"/>
      <c r="ED1383" s="60"/>
      <c r="EE1383" s="60"/>
      <c r="EF1383" s="60"/>
      <c r="EG1383" s="60"/>
      <c r="EH1383" s="60"/>
      <c r="EI1383" s="60"/>
      <c r="EJ1383" s="60"/>
      <c r="EK1383" s="60"/>
      <c r="EL1383" s="60"/>
    </row>
    <row r="1384" spans="41:142" ht="15" x14ac:dyDescent="0.25">
      <c r="AO1384" s="60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 s="60"/>
      <c r="BD1384" s="60"/>
      <c r="BE1384" s="60"/>
      <c r="BF1384" s="60"/>
      <c r="BG1384" s="60"/>
      <c r="BH1384" s="60"/>
      <c r="BI1384" s="60"/>
      <c r="BJ1384" s="60"/>
      <c r="BK1384" s="60"/>
      <c r="BL1384" s="60"/>
      <c r="BM1384" s="60"/>
      <c r="BN1384" s="60"/>
      <c r="BO1384" s="60"/>
      <c r="BP1384" s="60"/>
      <c r="BQ1384" s="60"/>
      <c r="BR1384" s="60"/>
      <c r="BS1384" s="60"/>
      <c r="BT1384" s="60"/>
      <c r="BU1384" s="60"/>
      <c r="BV1384" s="60"/>
      <c r="BW1384" s="60"/>
      <c r="BX1384" s="60"/>
      <c r="BY1384" s="60"/>
      <c r="BZ1384" s="60"/>
      <c r="CA1384" s="60"/>
      <c r="CB1384" s="60"/>
      <c r="CC1384" s="60"/>
      <c r="CD1384" s="60"/>
      <c r="CE1384" s="60"/>
      <c r="CF1384" s="60"/>
      <c r="CG1384" s="60"/>
      <c r="CH1384" s="60"/>
      <c r="CI1384" s="60"/>
      <c r="CJ1384" s="60"/>
      <c r="CK1384" s="60"/>
      <c r="CL1384" s="60"/>
      <c r="CM1384" s="60"/>
      <c r="CN1384" s="60"/>
      <c r="CO1384" s="60"/>
      <c r="CP1384" s="60"/>
      <c r="CQ1384" s="60"/>
      <c r="CR1384" s="60"/>
      <c r="CS1384" s="60"/>
      <c r="CT1384" s="60"/>
      <c r="CU1384" s="60"/>
      <c r="CV1384" s="60"/>
      <c r="CW1384" s="60"/>
      <c r="CX1384" s="60"/>
      <c r="CY1384" s="60"/>
      <c r="CZ1384" s="60"/>
      <c r="DA1384" s="60"/>
      <c r="DB1384" s="60"/>
      <c r="DC1384" s="60"/>
      <c r="DD1384" s="60"/>
      <c r="DE1384" s="60"/>
      <c r="DF1384" s="60"/>
      <c r="DG1384" s="60"/>
      <c r="DH1384" s="60"/>
      <c r="DI1384" s="60"/>
      <c r="DJ1384" s="60"/>
      <c r="DK1384" s="60"/>
      <c r="DL1384" s="60"/>
      <c r="DM1384" s="60"/>
      <c r="DN1384" s="60"/>
      <c r="DO1384" s="60"/>
      <c r="DP1384" s="60"/>
      <c r="DQ1384" s="60"/>
      <c r="DR1384" s="60"/>
      <c r="DS1384" s="60"/>
      <c r="DT1384" s="60"/>
      <c r="DU1384" s="60"/>
      <c r="DV1384" s="60"/>
      <c r="DW1384" s="60"/>
      <c r="DX1384" s="60"/>
      <c r="DY1384" s="60"/>
      <c r="DZ1384" s="60"/>
      <c r="EA1384" s="60"/>
      <c r="EB1384" s="60"/>
      <c r="EC1384" s="60"/>
      <c r="ED1384" s="60"/>
      <c r="EE1384" s="60"/>
      <c r="EF1384" s="60"/>
      <c r="EG1384" s="60"/>
      <c r="EH1384" s="60"/>
      <c r="EI1384" s="60"/>
      <c r="EJ1384" s="60"/>
      <c r="EK1384" s="60"/>
      <c r="EL1384" s="60"/>
    </row>
    <row r="1385" spans="41:142" ht="15" x14ac:dyDescent="0.25">
      <c r="AO1385" s="60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 s="60"/>
      <c r="BD1385" s="60"/>
      <c r="BE1385" s="60"/>
      <c r="BF1385" s="60"/>
      <c r="BG1385" s="60"/>
      <c r="BH1385" s="60"/>
      <c r="BI1385" s="60"/>
      <c r="BJ1385" s="60"/>
      <c r="BK1385" s="60"/>
      <c r="BL1385" s="60"/>
      <c r="BM1385" s="60"/>
      <c r="BN1385" s="60"/>
      <c r="BO1385" s="60"/>
      <c r="BP1385" s="60"/>
      <c r="BQ1385" s="60"/>
      <c r="BR1385" s="60"/>
      <c r="BS1385" s="60"/>
      <c r="BT1385" s="60"/>
      <c r="BU1385" s="60"/>
      <c r="BV1385" s="60"/>
      <c r="BW1385" s="60"/>
      <c r="BX1385" s="60"/>
      <c r="BY1385" s="60"/>
      <c r="BZ1385" s="60"/>
      <c r="CA1385" s="60"/>
      <c r="CB1385" s="60"/>
      <c r="CC1385" s="60"/>
      <c r="CD1385" s="60"/>
      <c r="CE1385" s="60"/>
      <c r="CF1385" s="60"/>
      <c r="CG1385" s="60"/>
      <c r="CH1385" s="60"/>
      <c r="CI1385" s="60"/>
      <c r="CJ1385" s="60"/>
      <c r="CK1385" s="60"/>
      <c r="CL1385" s="60"/>
      <c r="CM1385" s="60"/>
      <c r="CN1385" s="60"/>
      <c r="CO1385" s="60"/>
      <c r="CP1385" s="60"/>
      <c r="CQ1385" s="60"/>
      <c r="CR1385" s="60"/>
      <c r="CS1385" s="60"/>
      <c r="CT1385" s="60"/>
      <c r="CU1385" s="60"/>
      <c r="CV1385" s="60"/>
      <c r="CW1385" s="60"/>
      <c r="CX1385" s="60"/>
      <c r="CY1385" s="60"/>
      <c r="CZ1385" s="60"/>
      <c r="DA1385" s="60"/>
      <c r="DB1385" s="60"/>
      <c r="DC1385" s="60"/>
      <c r="DD1385" s="60"/>
      <c r="DE1385" s="60"/>
      <c r="DF1385" s="60"/>
      <c r="DG1385" s="60"/>
      <c r="DH1385" s="60"/>
      <c r="DI1385" s="60"/>
      <c r="DJ1385" s="60"/>
      <c r="DK1385" s="60"/>
      <c r="DL1385" s="60"/>
      <c r="DM1385" s="60"/>
      <c r="DN1385" s="60"/>
      <c r="DO1385" s="60"/>
      <c r="DP1385" s="60"/>
      <c r="DQ1385" s="60"/>
      <c r="DR1385" s="60"/>
      <c r="DS1385" s="60"/>
      <c r="DT1385" s="60"/>
      <c r="DU1385" s="60"/>
      <c r="DV1385" s="60"/>
      <c r="DW1385" s="60"/>
      <c r="DX1385" s="60"/>
      <c r="DY1385" s="60"/>
      <c r="DZ1385" s="60"/>
      <c r="EA1385" s="60"/>
      <c r="EB1385" s="60"/>
      <c r="EC1385" s="60"/>
      <c r="ED1385" s="60"/>
      <c r="EE1385" s="60"/>
      <c r="EF1385" s="60"/>
      <c r="EG1385" s="60"/>
      <c r="EH1385" s="60"/>
      <c r="EI1385" s="60"/>
      <c r="EJ1385" s="60"/>
      <c r="EK1385" s="60"/>
      <c r="EL1385" s="60"/>
    </row>
    <row r="1386" spans="41:142" ht="15" x14ac:dyDescent="0.25">
      <c r="AO1386" s="60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 s="60"/>
      <c r="BD1386" s="60"/>
      <c r="BE1386" s="60"/>
      <c r="BF1386" s="60"/>
      <c r="BG1386" s="60"/>
      <c r="BH1386" s="60"/>
      <c r="BI1386" s="60"/>
      <c r="BJ1386" s="60"/>
      <c r="BK1386" s="60"/>
      <c r="BL1386" s="60"/>
      <c r="BM1386" s="60"/>
      <c r="BN1386" s="60"/>
      <c r="BO1386" s="60"/>
      <c r="BP1386" s="60"/>
      <c r="BQ1386" s="60"/>
      <c r="BR1386" s="60"/>
      <c r="BS1386" s="60"/>
      <c r="BT1386" s="60"/>
      <c r="BU1386" s="60"/>
      <c r="BV1386" s="60"/>
      <c r="BW1386" s="60"/>
      <c r="BX1386" s="60"/>
      <c r="BY1386" s="60"/>
      <c r="BZ1386" s="60"/>
      <c r="CA1386" s="60"/>
      <c r="CB1386" s="60"/>
      <c r="CC1386" s="60"/>
      <c r="CD1386" s="60"/>
      <c r="CE1386" s="60"/>
      <c r="CF1386" s="60"/>
      <c r="CG1386" s="60"/>
      <c r="CH1386" s="60"/>
      <c r="CI1386" s="60"/>
      <c r="CJ1386" s="60"/>
      <c r="CK1386" s="60"/>
      <c r="CL1386" s="60"/>
      <c r="CM1386" s="60"/>
      <c r="CN1386" s="60"/>
      <c r="CO1386" s="60"/>
      <c r="CP1386" s="60"/>
      <c r="CQ1386" s="60"/>
      <c r="CR1386" s="60"/>
      <c r="CS1386" s="60"/>
      <c r="CT1386" s="60"/>
      <c r="CU1386" s="60"/>
      <c r="CV1386" s="60"/>
      <c r="CW1386" s="60"/>
      <c r="CX1386" s="60"/>
      <c r="CY1386" s="60"/>
      <c r="CZ1386" s="60"/>
      <c r="DA1386" s="60"/>
      <c r="DB1386" s="60"/>
      <c r="DC1386" s="60"/>
      <c r="DD1386" s="60"/>
      <c r="DE1386" s="60"/>
      <c r="DF1386" s="60"/>
      <c r="DG1386" s="60"/>
      <c r="DH1386" s="60"/>
      <c r="DI1386" s="60"/>
      <c r="DJ1386" s="60"/>
      <c r="DK1386" s="60"/>
      <c r="DL1386" s="60"/>
      <c r="DM1386" s="60"/>
      <c r="DN1386" s="60"/>
      <c r="DO1386" s="60"/>
      <c r="DP1386" s="60"/>
      <c r="DQ1386" s="60"/>
      <c r="DR1386" s="60"/>
      <c r="DS1386" s="60"/>
      <c r="DT1386" s="60"/>
      <c r="DU1386" s="60"/>
      <c r="DV1386" s="60"/>
      <c r="DW1386" s="60"/>
      <c r="DX1386" s="60"/>
      <c r="DY1386" s="60"/>
      <c r="DZ1386" s="60"/>
      <c r="EA1386" s="60"/>
      <c r="EB1386" s="60"/>
      <c r="EC1386" s="60"/>
      <c r="ED1386" s="60"/>
      <c r="EE1386" s="60"/>
      <c r="EF1386" s="60"/>
      <c r="EG1386" s="60"/>
      <c r="EH1386" s="60"/>
      <c r="EI1386" s="60"/>
      <c r="EJ1386" s="60"/>
      <c r="EK1386" s="60"/>
      <c r="EL1386" s="60"/>
    </row>
    <row r="1387" spans="41:142" ht="15" x14ac:dyDescent="0.25">
      <c r="AO1387" s="60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 s="60"/>
      <c r="BD1387" s="60"/>
      <c r="BE1387" s="60"/>
      <c r="BF1387" s="60"/>
      <c r="BG1387" s="60"/>
      <c r="BH1387" s="60"/>
      <c r="BI1387" s="60"/>
      <c r="BJ1387" s="60"/>
      <c r="BK1387" s="60"/>
      <c r="BL1387" s="60"/>
      <c r="BM1387" s="60"/>
      <c r="BN1387" s="60"/>
      <c r="BO1387" s="60"/>
      <c r="BP1387" s="60"/>
      <c r="BQ1387" s="60"/>
      <c r="BR1387" s="60"/>
      <c r="BS1387" s="60"/>
      <c r="BT1387" s="60"/>
      <c r="BU1387" s="60"/>
      <c r="BV1387" s="60"/>
      <c r="BW1387" s="60"/>
      <c r="BX1387" s="60"/>
      <c r="BY1387" s="60"/>
      <c r="BZ1387" s="60"/>
      <c r="CA1387" s="60"/>
      <c r="CB1387" s="60"/>
      <c r="CC1387" s="60"/>
      <c r="CD1387" s="60"/>
      <c r="CE1387" s="60"/>
      <c r="CF1387" s="60"/>
      <c r="CG1387" s="60"/>
      <c r="CH1387" s="60"/>
      <c r="CI1387" s="60"/>
      <c r="CJ1387" s="60"/>
      <c r="CK1387" s="60"/>
      <c r="CL1387" s="60"/>
      <c r="CM1387" s="60"/>
      <c r="CN1387" s="60"/>
      <c r="CO1387" s="60"/>
      <c r="CP1387" s="60"/>
      <c r="CQ1387" s="60"/>
      <c r="CR1387" s="60"/>
      <c r="CS1387" s="60"/>
      <c r="CT1387" s="60"/>
      <c r="CU1387" s="60"/>
      <c r="CV1387" s="60"/>
      <c r="CW1387" s="60"/>
      <c r="CX1387" s="60"/>
      <c r="CY1387" s="60"/>
      <c r="CZ1387" s="60"/>
      <c r="DA1387" s="60"/>
      <c r="DB1387" s="60"/>
      <c r="DC1387" s="60"/>
      <c r="DD1387" s="60"/>
      <c r="DE1387" s="60"/>
      <c r="DF1387" s="60"/>
      <c r="DG1387" s="60"/>
      <c r="DH1387" s="60"/>
      <c r="DI1387" s="60"/>
      <c r="DJ1387" s="60"/>
      <c r="DK1387" s="60"/>
      <c r="DL1387" s="60"/>
      <c r="DM1387" s="60"/>
      <c r="DN1387" s="60"/>
      <c r="DO1387" s="60"/>
      <c r="DP1387" s="60"/>
      <c r="DQ1387" s="60"/>
      <c r="DR1387" s="60"/>
      <c r="DS1387" s="60"/>
      <c r="DT1387" s="60"/>
      <c r="DU1387" s="60"/>
      <c r="DV1387" s="60"/>
      <c r="DW1387" s="60"/>
      <c r="DX1387" s="60"/>
      <c r="DY1387" s="60"/>
      <c r="DZ1387" s="60"/>
      <c r="EA1387" s="60"/>
      <c r="EB1387" s="60"/>
      <c r="EC1387" s="60"/>
      <c r="ED1387" s="60"/>
      <c r="EE1387" s="60"/>
      <c r="EF1387" s="60"/>
      <c r="EG1387" s="60"/>
      <c r="EH1387" s="60"/>
      <c r="EI1387" s="60"/>
      <c r="EJ1387" s="60"/>
      <c r="EK1387" s="60"/>
      <c r="EL1387" s="60"/>
    </row>
    <row r="1388" spans="41:142" ht="15" x14ac:dyDescent="0.25">
      <c r="AO1388" s="60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 s="60"/>
      <c r="BD1388" s="60"/>
      <c r="BE1388" s="60"/>
      <c r="BF1388" s="60"/>
      <c r="BG1388" s="60"/>
      <c r="BH1388" s="60"/>
      <c r="BI1388" s="60"/>
      <c r="BJ1388" s="60"/>
      <c r="BK1388" s="60"/>
      <c r="BL1388" s="60"/>
      <c r="BM1388" s="60"/>
      <c r="BN1388" s="60"/>
      <c r="BO1388" s="60"/>
      <c r="BP1388" s="60"/>
      <c r="BQ1388" s="60"/>
      <c r="BR1388" s="60"/>
      <c r="BS1388" s="60"/>
      <c r="BT1388" s="60"/>
      <c r="BU1388" s="60"/>
      <c r="BV1388" s="60"/>
      <c r="BW1388" s="60"/>
      <c r="BX1388" s="60"/>
      <c r="BY1388" s="60"/>
      <c r="BZ1388" s="60"/>
      <c r="CA1388" s="60"/>
      <c r="CB1388" s="60"/>
      <c r="CC1388" s="60"/>
      <c r="CD1388" s="60"/>
      <c r="CE1388" s="60"/>
      <c r="CF1388" s="60"/>
      <c r="CG1388" s="60"/>
      <c r="CH1388" s="60"/>
      <c r="CI1388" s="60"/>
      <c r="CJ1388" s="60"/>
      <c r="CK1388" s="60"/>
      <c r="CL1388" s="60"/>
      <c r="CM1388" s="60"/>
      <c r="CN1388" s="60"/>
      <c r="CO1388" s="60"/>
      <c r="CP1388" s="60"/>
      <c r="CQ1388" s="60"/>
      <c r="CR1388" s="60"/>
      <c r="CS1388" s="60"/>
      <c r="CT1388" s="60"/>
      <c r="CU1388" s="60"/>
      <c r="CV1388" s="60"/>
      <c r="CW1388" s="60"/>
      <c r="CX1388" s="60"/>
      <c r="CY1388" s="60"/>
      <c r="CZ1388" s="60"/>
      <c r="DA1388" s="60"/>
      <c r="DB1388" s="60"/>
      <c r="DC1388" s="60"/>
      <c r="DD1388" s="60"/>
      <c r="DE1388" s="60"/>
      <c r="DF1388" s="60"/>
      <c r="DG1388" s="60"/>
      <c r="DH1388" s="60"/>
      <c r="DI1388" s="60"/>
      <c r="DJ1388" s="60"/>
      <c r="DK1388" s="60"/>
      <c r="DL1388" s="60"/>
      <c r="DM1388" s="60"/>
      <c r="DN1388" s="60"/>
      <c r="DO1388" s="60"/>
      <c r="DP1388" s="60"/>
      <c r="DQ1388" s="60"/>
      <c r="DR1388" s="60"/>
      <c r="DS1388" s="60"/>
      <c r="DT1388" s="60"/>
      <c r="DU1388" s="60"/>
      <c r="DV1388" s="60"/>
      <c r="DW1388" s="60"/>
      <c r="DX1388" s="60"/>
      <c r="DY1388" s="60"/>
      <c r="DZ1388" s="60"/>
      <c r="EA1388" s="60"/>
      <c r="EB1388" s="60"/>
      <c r="EC1388" s="60"/>
      <c r="ED1388" s="60"/>
      <c r="EE1388" s="60"/>
      <c r="EF1388" s="60"/>
      <c r="EG1388" s="60"/>
      <c r="EH1388" s="60"/>
      <c r="EI1388" s="60"/>
      <c r="EJ1388" s="60"/>
      <c r="EK1388" s="60"/>
      <c r="EL1388" s="60"/>
    </row>
    <row r="1389" spans="41:142" ht="15" x14ac:dyDescent="0.25">
      <c r="AO1389" s="60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 s="60"/>
      <c r="BD1389" s="60"/>
      <c r="BE1389" s="60"/>
      <c r="BF1389" s="60"/>
      <c r="BG1389" s="60"/>
      <c r="BH1389" s="60"/>
      <c r="BI1389" s="60"/>
      <c r="BJ1389" s="60"/>
      <c r="BK1389" s="60"/>
      <c r="BL1389" s="60"/>
      <c r="BM1389" s="60"/>
      <c r="BN1389" s="60"/>
      <c r="BO1389" s="60"/>
      <c r="BP1389" s="60"/>
      <c r="BQ1389" s="60"/>
      <c r="BR1389" s="60"/>
      <c r="BS1389" s="60"/>
      <c r="BT1389" s="60"/>
      <c r="BU1389" s="60"/>
      <c r="BV1389" s="60"/>
      <c r="BW1389" s="60"/>
      <c r="BX1389" s="60"/>
      <c r="BY1389" s="60"/>
      <c r="BZ1389" s="60"/>
      <c r="CA1389" s="60"/>
      <c r="CB1389" s="60"/>
      <c r="CC1389" s="60"/>
      <c r="CD1389" s="60"/>
      <c r="CE1389" s="60"/>
      <c r="CF1389" s="60"/>
      <c r="CG1389" s="60"/>
      <c r="CH1389" s="60"/>
      <c r="CI1389" s="60"/>
      <c r="CJ1389" s="60"/>
      <c r="CK1389" s="60"/>
      <c r="CL1389" s="60"/>
      <c r="CM1389" s="60"/>
      <c r="CN1389" s="60"/>
      <c r="CO1389" s="60"/>
      <c r="CP1389" s="60"/>
      <c r="CQ1389" s="60"/>
      <c r="CR1389" s="60"/>
      <c r="CS1389" s="60"/>
      <c r="CT1389" s="60"/>
      <c r="CU1389" s="60"/>
      <c r="CV1389" s="60"/>
      <c r="CW1389" s="60"/>
      <c r="CX1389" s="60"/>
      <c r="CY1389" s="60"/>
      <c r="CZ1389" s="60"/>
      <c r="DA1389" s="60"/>
      <c r="DB1389" s="60"/>
      <c r="DC1389" s="60"/>
      <c r="DD1389" s="60"/>
      <c r="DE1389" s="60"/>
      <c r="DF1389" s="60"/>
      <c r="DG1389" s="60"/>
      <c r="DH1389" s="60"/>
      <c r="DI1389" s="60"/>
      <c r="DJ1389" s="60"/>
      <c r="DK1389" s="60"/>
      <c r="DL1389" s="60"/>
      <c r="DM1389" s="60"/>
      <c r="DN1389" s="60"/>
      <c r="DO1389" s="60"/>
      <c r="DP1389" s="60"/>
      <c r="DQ1389" s="60"/>
      <c r="DR1389" s="60"/>
      <c r="DS1389" s="60"/>
      <c r="DT1389" s="60"/>
      <c r="DU1389" s="60"/>
      <c r="DV1389" s="60"/>
      <c r="DW1389" s="60"/>
      <c r="DX1389" s="60"/>
      <c r="DY1389" s="60"/>
      <c r="DZ1389" s="60"/>
      <c r="EA1389" s="60"/>
      <c r="EB1389" s="60"/>
      <c r="EC1389" s="60"/>
      <c r="ED1389" s="60"/>
      <c r="EE1389" s="60"/>
      <c r="EF1389" s="60"/>
      <c r="EG1389" s="60"/>
      <c r="EH1389" s="60"/>
      <c r="EI1389" s="60"/>
      <c r="EJ1389" s="60"/>
      <c r="EK1389" s="60"/>
      <c r="EL1389" s="60"/>
    </row>
    <row r="1390" spans="41:142" ht="15" x14ac:dyDescent="0.25">
      <c r="AO1390" s="6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 s="60"/>
      <c r="BD1390" s="60"/>
      <c r="BE1390" s="60"/>
      <c r="BF1390" s="60"/>
      <c r="BG1390" s="60"/>
      <c r="BH1390" s="60"/>
      <c r="BI1390" s="60"/>
      <c r="BJ1390" s="60"/>
      <c r="BK1390" s="60"/>
      <c r="BL1390" s="60"/>
      <c r="BM1390" s="60"/>
      <c r="BN1390" s="60"/>
      <c r="BO1390" s="60"/>
      <c r="BP1390" s="60"/>
      <c r="BQ1390" s="60"/>
      <c r="BR1390" s="60"/>
      <c r="BS1390" s="60"/>
      <c r="BT1390" s="60"/>
      <c r="BU1390" s="60"/>
      <c r="BV1390" s="60"/>
      <c r="BW1390" s="60"/>
      <c r="BX1390" s="60"/>
      <c r="BY1390" s="60"/>
      <c r="BZ1390" s="60"/>
      <c r="CA1390" s="60"/>
      <c r="CB1390" s="60"/>
      <c r="CC1390" s="60"/>
      <c r="CD1390" s="60"/>
      <c r="CE1390" s="60"/>
      <c r="CF1390" s="60"/>
      <c r="CG1390" s="60"/>
      <c r="CH1390" s="60"/>
      <c r="CI1390" s="60"/>
      <c r="CJ1390" s="60"/>
      <c r="CK1390" s="60"/>
      <c r="CL1390" s="60"/>
      <c r="CM1390" s="60"/>
      <c r="CN1390" s="60"/>
      <c r="CO1390" s="60"/>
      <c r="CP1390" s="60"/>
      <c r="CQ1390" s="60"/>
      <c r="CR1390" s="60"/>
      <c r="CS1390" s="60"/>
      <c r="CT1390" s="60"/>
      <c r="CU1390" s="60"/>
      <c r="CV1390" s="60"/>
      <c r="CW1390" s="60"/>
      <c r="CX1390" s="60"/>
      <c r="CY1390" s="60"/>
      <c r="CZ1390" s="60"/>
      <c r="DA1390" s="60"/>
      <c r="DB1390" s="60"/>
      <c r="DC1390" s="60"/>
      <c r="DD1390" s="60"/>
      <c r="DE1390" s="60"/>
      <c r="DF1390" s="60"/>
      <c r="DG1390" s="60"/>
      <c r="DH1390" s="60"/>
      <c r="DI1390" s="60"/>
      <c r="DJ1390" s="60"/>
      <c r="DK1390" s="60"/>
      <c r="DL1390" s="60"/>
      <c r="DM1390" s="60"/>
      <c r="DN1390" s="60"/>
      <c r="DO1390" s="60"/>
      <c r="DP1390" s="60"/>
      <c r="DQ1390" s="60"/>
      <c r="DR1390" s="60"/>
      <c r="DS1390" s="60"/>
      <c r="DT1390" s="60"/>
      <c r="DU1390" s="60"/>
      <c r="DV1390" s="60"/>
      <c r="DW1390" s="60"/>
      <c r="DX1390" s="60"/>
      <c r="DY1390" s="60"/>
      <c r="DZ1390" s="60"/>
      <c r="EA1390" s="60"/>
      <c r="EB1390" s="60"/>
      <c r="EC1390" s="60"/>
      <c r="ED1390" s="60"/>
      <c r="EE1390" s="60"/>
      <c r="EF1390" s="60"/>
      <c r="EG1390" s="60"/>
      <c r="EH1390" s="60"/>
      <c r="EI1390" s="60"/>
      <c r="EJ1390" s="60"/>
      <c r="EK1390" s="60"/>
      <c r="EL1390" s="60"/>
    </row>
    <row r="1391" spans="41:142" ht="15" x14ac:dyDescent="0.25">
      <c r="AO1391" s="60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 s="60"/>
      <c r="BD1391" s="60"/>
      <c r="BE1391" s="60"/>
      <c r="BF1391" s="60"/>
      <c r="BG1391" s="60"/>
      <c r="BH1391" s="60"/>
      <c r="BI1391" s="60"/>
      <c r="BJ1391" s="60"/>
      <c r="BK1391" s="60"/>
      <c r="BL1391" s="60"/>
      <c r="BM1391" s="60"/>
      <c r="BN1391" s="60"/>
      <c r="BO1391" s="60"/>
      <c r="BP1391" s="60"/>
      <c r="BQ1391" s="60"/>
      <c r="BR1391" s="60"/>
      <c r="BS1391" s="60"/>
      <c r="BT1391" s="60"/>
      <c r="BU1391" s="60"/>
      <c r="BV1391" s="60"/>
      <c r="BW1391" s="60"/>
      <c r="BX1391" s="60"/>
      <c r="BY1391" s="60"/>
      <c r="BZ1391" s="60"/>
      <c r="CA1391" s="60"/>
      <c r="CB1391" s="60"/>
      <c r="CC1391" s="60"/>
      <c r="CD1391" s="60"/>
      <c r="CE1391" s="60"/>
      <c r="CF1391" s="60"/>
      <c r="CG1391" s="60"/>
      <c r="CH1391" s="60"/>
      <c r="CI1391" s="60"/>
      <c r="CJ1391" s="60"/>
      <c r="CK1391" s="60"/>
      <c r="CL1391" s="60"/>
      <c r="CM1391" s="60"/>
      <c r="CN1391" s="60"/>
      <c r="CO1391" s="60"/>
      <c r="CP1391" s="60"/>
      <c r="CQ1391" s="60"/>
      <c r="CR1391" s="60"/>
      <c r="CS1391" s="60"/>
      <c r="CT1391" s="60"/>
      <c r="CU1391" s="60"/>
      <c r="CV1391" s="60"/>
      <c r="CW1391" s="60"/>
      <c r="CX1391" s="60"/>
      <c r="CY1391" s="60"/>
      <c r="CZ1391" s="60"/>
      <c r="DA1391" s="60"/>
      <c r="DB1391" s="60"/>
      <c r="DC1391" s="60"/>
      <c r="DD1391" s="60"/>
      <c r="DE1391" s="60"/>
      <c r="DF1391" s="60"/>
      <c r="DG1391" s="60"/>
      <c r="DH1391" s="60"/>
      <c r="DI1391" s="60"/>
      <c r="DJ1391" s="60"/>
      <c r="DK1391" s="60"/>
      <c r="DL1391" s="60"/>
      <c r="DM1391" s="60"/>
      <c r="DN1391" s="60"/>
      <c r="DO1391" s="60"/>
      <c r="DP1391" s="60"/>
      <c r="DQ1391" s="60"/>
      <c r="DR1391" s="60"/>
      <c r="DS1391" s="60"/>
      <c r="DT1391" s="60"/>
      <c r="DU1391" s="60"/>
      <c r="DV1391" s="60"/>
      <c r="DW1391" s="60"/>
      <c r="DX1391" s="60"/>
      <c r="DY1391" s="60"/>
      <c r="DZ1391" s="60"/>
      <c r="EA1391" s="60"/>
      <c r="EB1391" s="60"/>
      <c r="EC1391" s="60"/>
      <c r="ED1391" s="60"/>
      <c r="EE1391" s="60"/>
      <c r="EF1391" s="60"/>
      <c r="EG1391" s="60"/>
      <c r="EH1391" s="60"/>
      <c r="EI1391" s="60"/>
      <c r="EJ1391" s="60"/>
      <c r="EK1391" s="60"/>
      <c r="EL1391" s="60"/>
    </row>
    <row r="1392" spans="41:142" ht="15" x14ac:dyDescent="0.25">
      <c r="AO1392" s="60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 s="60"/>
      <c r="BD1392" s="60"/>
      <c r="BE1392" s="60"/>
      <c r="BF1392" s="60"/>
      <c r="BG1392" s="60"/>
      <c r="BH1392" s="60"/>
      <c r="BI1392" s="60"/>
      <c r="BJ1392" s="60"/>
      <c r="BK1392" s="60"/>
      <c r="BL1392" s="60"/>
      <c r="BM1392" s="60"/>
      <c r="BN1392" s="60"/>
      <c r="BO1392" s="60"/>
      <c r="BP1392" s="60"/>
      <c r="BQ1392" s="60"/>
      <c r="BR1392" s="60"/>
      <c r="BS1392" s="60"/>
      <c r="BT1392" s="60"/>
      <c r="BU1392" s="60"/>
      <c r="BV1392" s="60"/>
      <c r="BW1392" s="60"/>
      <c r="BX1392" s="60"/>
      <c r="BY1392" s="60"/>
      <c r="BZ1392" s="60"/>
      <c r="CA1392" s="60"/>
      <c r="CB1392" s="60"/>
      <c r="CC1392" s="60"/>
      <c r="CD1392" s="60"/>
      <c r="CE1392" s="60"/>
      <c r="CF1392" s="60"/>
      <c r="CG1392" s="60"/>
      <c r="CH1392" s="60"/>
      <c r="CI1392" s="60"/>
      <c r="CJ1392" s="60"/>
      <c r="CK1392" s="60"/>
      <c r="CL1392" s="60"/>
      <c r="CM1392" s="60"/>
      <c r="CN1392" s="60"/>
      <c r="CO1392" s="60"/>
      <c r="CP1392" s="60"/>
      <c r="CQ1392" s="60"/>
      <c r="CR1392" s="60"/>
      <c r="CS1392" s="60"/>
      <c r="CT1392" s="60"/>
      <c r="CU1392" s="60"/>
      <c r="CV1392" s="60"/>
      <c r="CW1392" s="60"/>
      <c r="CX1392" s="60"/>
      <c r="CY1392" s="60"/>
      <c r="CZ1392" s="60"/>
      <c r="DA1392" s="60"/>
      <c r="DB1392" s="60"/>
      <c r="DC1392" s="60"/>
      <c r="DD1392" s="60"/>
      <c r="DE1392" s="60"/>
      <c r="DF1392" s="60"/>
      <c r="DG1392" s="60"/>
      <c r="DH1392" s="60"/>
      <c r="DI1392" s="60"/>
      <c r="DJ1392" s="60"/>
      <c r="DK1392" s="60"/>
      <c r="DL1392" s="60"/>
      <c r="DM1392" s="60"/>
      <c r="DN1392" s="60"/>
      <c r="DO1392" s="60"/>
      <c r="DP1392" s="60"/>
      <c r="DQ1392" s="60"/>
      <c r="DR1392" s="60"/>
      <c r="DS1392" s="60"/>
      <c r="DT1392" s="60"/>
      <c r="DU1392" s="60"/>
      <c r="DV1392" s="60"/>
      <c r="DW1392" s="60"/>
      <c r="DX1392" s="60"/>
      <c r="DY1392" s="60"/>
      <c r="DZ1392" s="60"/>
      <c r="EA1392" s="60"/>
      <c r="EB1392" s="60"/>
      <c r="EC1392" s="60"/>
      <c r="ED1392" s="60"/>
      <c r="EE1392" s="60"/>
      <c r="EF1392" s="60"/>
      <c r="EG1392" s="60"/>
      <c r="EH1392" s="60"/>
      <c r="EI1392" s="60"/>
      <c r="EJ1392" s="60"/>
      <c r="EK1392" s="60"/>
      <c r="EL1392" s="60"/>
    </row>
    <row r="1393" spans="41:142" ht="15" x14ac:dyDescent="0.25">
      <c r="AO1393" s="60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 s="60"/>
      <c r="BD1393" s="60"/>
      <c r="BE1393" s="60"/>
      <c r="BF1393" s="60"/>
      <c r="BG1393" s="60"/>
      <c r="BH1393" s="60"/>
      <c r="BI1393" s="60"/>
      <c r="BJ1393" s="60"/>
      <c r="BK1393" s="60"/>
      <c r="BL1393" s="60"/>
      <c r="BM1393" s="60"/>
      <c r="BN1393" s="60"/>
      <c r="BO1393" s="60"/>
      <c r="BP1393" s="60"/>
      <c r="BQ1393" s="60"/>
      <c r="BR1393" s="60"/>
      <c r="BS1393" s="60"/>
      <c r="BT1393" s="60"/>
      <c r="BU1393" s="60"/>
      <c r="BV1393" s="60"/>
      <c r="BW1393" s="60"/>
      <c r="BX1393" s="60"/>
      <c r="BY1393" s="60"/>
      <c r="BZ1393" s="60"/>
      <c r="CA1393" s="60"/>
      <c r="CB1393" s="60"/>
      <c r="CC1393" s="60"/>
      <c r="CD1393" s="60"/>
      <c r="CE1393" s="60"/>
      <c r="CF1393" s="60"/>
      <c r="CG1393" s="60"/>
      <c r="CH1393" s="60"/>
      <c r="CI1393" s="60"/>
      <c r="CJ1393" s="60"/>
      <c r="CK1393" s="60"/>
      <c r="CL1393" s="60"/>
      <c r="CM1393" s="60"/>
      <c r="CN1393" s="60"/>
      <c r="CO1393" s="60"/>
      <c r="CP1393" s="60"/>
      <c r="CQ1393" s="60"/>
      <c r="CR1393" s="60"/>
      <c r="CS1393" s="60"/>
      <c r="CT1393" s="60"/>
      <c r="CU1393" s="60"/>
      <c r="CV1393" s="60"/>
      <c r="CW1393" s="60"/>
      <c r="CX1393" s="60"/>
      <c r="CY1393" s="60"/>
      <c r="CZ1393" s="60"/>
      <c r="DA1393" s="60"/>
      <c r="DB1393" s="60"/>
      <c r="DC1393" s="60"/>
      <c r="DD1393" s="60"/>
      <c r="DE1393" s="60"/>
      <c r="DF1393" s="60"/>
      <c r="DG1393" s="60"/>
      <c r="DH1393" s="60"/>
      <c r="DI1393" s="60"/>
      <c r="DJ1393" s="60"/>
      <c r="DK1393" s="60"/>
      <c r="DL1393" s="60"/>
      <c r="DM1393" s="60"/>
      <c r="DN1393" s="60"/>
      <c r="DO1393" s="60"/>
      <c r="DP1393" s="60"/>
      <c r="DQ1393" s="60"/>
      <c r="DR1393" s="60"/>
      <c r="DS1393" s="60"/>
      <c r="DT1393" s="60"/>
      <c r="DU1393" s="60"/>
      <c r="DV1393" s="60"/>
      <c r="DW1393" s="60"/>
      <c r="DX1393" s="60"/>
      <c r="DY1393" s="60"/>
      <c r="DZ1393" s="60"/>
      <c r="EA1393" s="60"/>
      <c r="EB1393" s="60"/>
      <c r="EC1393" s="60"/>
      <c r="ED1393" s="60"/>
      <c r="EE1393" s="60"/>
      <c r="EF1393" s="60"/>
      <c r="EG1393" s="60"/>
      <c r="EH1393" s="60"/>
      <c r="EI1393" s="60"/>
      <c r="EJ1393" s="60"/>
      <c r="EK1393" s="60"/>
      <c r="EL1393" s="60"/>
    </row>
    <row r="1394" spans="41:142" ht="15" x14ac:dyDescent="0.25">
      <c r="AO1394" s="60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 s="60"/>
      <c r="BD1394" s="60"/>
      <c r="BE1394" s="60"/>
      <c r="BF1394" s="60"/>
      <c r="BG1394" s="60"/>
      <c r="BH1394" s="60"/>
      <c r="BI1394" s="60"/>
      <c r="BJ1394" s="60"/>
      <c r="BK1394" s="60"/>
      <c r="BL1394" s="60"/>
      <c r="BM1394" s="60"/>
      <c r="BN1394" s="60"/>
      <c r="BO1394" s="60"/>
      <c r="BP1394" s="60"/>
      <c r="BQ1394" s="60"/>
      <c r="BR1394" s="60"/>
      <c r="BS1394" s="60"/>
      <c r="BT1394" s="60"/>
      <c r="BU1394" s="60"/>
      <c r="BV1394" s="60"/>
      <c r="BW1394" s="60"/>
      <c r="BX1394" s="60"/>
      <c r="BY1394" s="60"/>
      <c r="BZ1394" s="60"/>
      <c r="CA1394" s="60"/>
      <c r="CB1394" s="60"/>
      <c r="CC1394" s="60"/>
      <c r="CD1394" s="60"/>
      <c r="CE1394" s="60"/>
      <c r="CF1394" s="60"/>
      <c r="CG1394" s="60"/>
      <c r="CH1394" s="60"/>
      <c r="CI1394" s="60"/>
      <c r="CJ1394" s="60"/>
      <c r="CK1394" s="60"/>
      <c r="CL1394" s="60"/>
      <c r="CM1394" s="60"/>
      <c r="CN1394" s="60"/>
      <c r="CO1394" s="60"/>
      <c r="CP1394" s="60"/>
      <c r="CQ1394" s="60"/>
      <c r="CR1394" s="60"/>
      <c r="CS1394" s="60"/>
      <c r="CT1394" s="60"/>
      <c r="CU1394" s="60"/>
      <c r="CV1394" s="60"/>
      <c r="CW1394" s="60"/>
      <c r="CX1394" s="60"/>
      <c r="CY1394" s="60"/>
      <c r="CZ1394" s="60"/>
      <c r="DA1394" s="60"/>
      <c r="DB1394" s="60"/>
      <c r="DC1394" s="60"/>
      <c r="DD1394" s="60"/>
      <c r="DE1394" s="60"/>
      <c r="DF1394" s="60"/>
      <c r="DG1394" s="60"/>
      <c r="DH1394" s="60"/>
      <c r="DI1394" s="60"/>
      <c r="DJ1394" s="60"/>
      <c r="DK1394" s="60"/>
      <c r="DL1394" s="60"/>
      <c r="DM1394" s="60"/>
      <c r="DN1394" s="60"/>
      <c r="DO1394" s="60"/>
      <c r="DP1394" s="60"/>
      <c r="DQ1394" s="60"/>
      <c r="DR1394" s="60"/>
      <c r="DS1394" s="60"/>
      <c r="DT1394" s="60"/>
      <c r="DU1394" s="60"/>
      <c r="DV1394" s="60"/>
      <c r="DW1394" s="60"/>
      <c r="DX1394" s="60"/>
      <c r="DY1394" s="60"/>
      <c r="DZ1394" s="60"/>
      <c r="EA1394" s="60"/>
      <c r="EB1394" s="60"/>
      <c r="EC1394" s="60"/>
      <c r="ED1394" s="60"/>
      <c r="EE1394" s="60"/>
      <c r="EF1394" s="60"/>
      <c r="EG1394" s="60"/>
      <c r="EH1394" s="60"/>
      <c r="EI1394" s="60"/>
      <c r="EJ1394" s="60"/>
      <c r="EK1394" s="60"/>
      <c r="EL1394" s="60"/>
    </row>
    <row r="1395" spans="41:142" ht="15" x14ac:dyDescent="0.25">
      <c r="AO1395" s="60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 s="60"/>
      <c r="BD1395" s="60"/>
      <c r="BE1395" s="60"/>
      <c r="BF1395" s="60"/>
      <c r="BG1395" s="60"/>
      <c r="BH1395" s="60"/>
      <c r="BI1395" s="60"/>
      <c r="BJ1395" s="60"/>
      <c r="BK1395" s="60"/>
      <c r="BL1395" s="60"/>
      <c r="BM1395" s="60"/>
      <c r="BN1395" s="60"/>
      <c r="BO1395" s="60"/>
      <c r="BP1395" s="60"/>
      <c r="BQ1395" s="60"/>
      <c r="BR1395" s="60"/>
      <c r="BS1395" s="60"/>
      <c r="BT1395" s="60"/>
      <c r="BU1395" s="60"/>
      <c r="BV1395" s="60"/>
      <c r="BW1395" s="60"/>
      <c r="BX1395" s="60"/>
      <c r="BY1395" s="60"/>
      <c r="BZ1395" s="60"/>
      <c r="CA1395" s="60"/>
      <c r="CB1395" s="60"/>
      <c r="CC1395" s="60"/>
      <c r="CD1395" s="60"/>
      <c r="CE1395" s="60"/>
      <c r="CF1395" s="60"/>
      <c r="CG1395" s="60"/>
      <c r="CH1395" s="60"/>
      <c r="CI1395" s="60"/>
      <c r="CJ1395" s="60"/>
      <c r="CK1395" s="60"/>
      <c r="CL1395" s="60"/>
      <c r="CM1395" s="60"/>
      <c r="CN1395" s="60"/>
      <c r="CO1395" s="60"/>
      <c r="CP1395" s="60"/>
      <c r="CQ1395" s="60"/>
      <c r="CR1395" s="60"/>
      <c r="CS1395" s="60"/>
      <c r="CT1395" s="60"/>
      <c r="CU1395" s="60"/>
      <c r="CV1395" s="60"/>
      <c r="CW1395" s="60"/>
      <c r="CX1395" s="60"/>
      <c r="CY1395" s="60"/>
      <c r="CZ1395" s="60"/>
      <c r="DA1395" s="60"/>
      <c r="DB1395" s="60"/>
      <c r="DC1395" s="60"/>
      <c r="DD1395" s="60"/>
      <c r="DE1395" s="60"/>
      <c r="DF1395" s="60"/>
      <c r="DG1395" s="60"/>
      <c r="DH1395" s="60"/>
      <c r="DI1395" s="60"/>
      <c r="DJ1395" s="60"/>
      <c r="DK1395" s="60"/>
      <c r="DL1395" s="60"/>
      <c r="DM1395" s="60"/>
      <c r="DN1395" s="60"/>
      <c r="DO1395" s="60"/>
      <c r="DP1395" s="60"/>
      <c r="DQ1395" s="60"/>
      <c r="DR1395" s="60"/>
      <c r="DS1395" s="60"/>
      <c r="DT1395" s="60"/>
      <c r="DU1395" s="60"/>
      <c r="DV1395" s="60"/>
      <c r="DW1395" s="60"/>
      <c r="DX1395" s="60"/>
      <c r="DY1395" s="60"/>
      <c r="DZ1395" s="60"/>
      <c r="EA1395" s="60"/>
      <c r="EB1395" s="60"/>
      <c r="EC1395" s="60"/>
      <c r="ED1395" s="60"/>
      <c r="EE1395" s="60"/>
      <c r="EF1395" s="60"/>
      <c r="EG1395" s="60"/>
      <c r="EH1395" s="60"/>
      <c r="EI1395" s="60"/>
      <c r="EJ1395" s="60"/>
      <c r="EK1395" s="60"/>
      <c r="EL1395" s="60"/>
    </row>
    <row r="1396" spans="41:142" ht="15" x14ac:dyDescent="0.25">
      <c r="AO1396" s="60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 s="60"/>
      <c r="BD1396" s="60"/>
      <c r="BE1396" s="60"/>
      <c r="BF1396" s="60"/>
      <c r="BG1396" s="60"/>
      <c r="BH1396" s="60"/>
      <c r="BI1396" s="60"/>
      <c r="BJ1396" s="60"/>
      <c r="BK1396" s="60"/>
      <c r="BL1396" s="60"/>
      <c r="BM1396" s="60"/>
      <c r="BN1396" s="60"/>
      <c r="BO1396" s="60"/>
      <c r="BP1396" s="60"/>
      <c r="BQ1396" s="60"/>
      <c r="BR1396" s="60"/>
      <c r="BS1396" s="60"/>
      <c r="BT1396" s="60"/>
      <c r="BU1396" s="60"/>
      <c r="BV1396" s="60"/>
      <c r="BW1396" s="60"/>
      <c r="BX1396" s="60"/>
      <c r="BY1396" s="60"/>
      <c r="BZ1396" s="60"/>
      <c r="CA1396" s="60"/>
      <c r="CB1396" s="60"/>
      <c r="CC1396" s="60"/>
      <c r="CD1396" s="60"/>
      <c r="CE1396" s="60"/>
      <c r="CF1396" s="60"/>
      <c r="CG1396" s="60"/>
      <c r="CH1396" s="60"/>
      <c r="CI1396" s="60"/>
      <c r="CJ1396" s="60"/>
      <c r="CK1396" s="60"/>
      <c r="CL1396" s="60"/>
      <c r="CM1396" s="60"/>
      <c r="CN1396" s="60"/>
      <c r="CO1396" s="60"/>
      <c r="CP1396" s="60"/>
      <c r="CQ1396" s="60"/>
      <c r="CR1396" s="60"/>
      <c r="CS1396" s="60"/>
      <c r="CT1396" s="60"/>
      <c r="CU1396" s="60"/>
      <c r="CV1396" s="60"/>
      <c r="CW1396" s="60"/>
      <c r="CX1396" s="60"/>
      <c r="CY1396" s="60"/>
      <c r="CZ1396" s="60"/>
      <c r="DA1396" s="60"/>
      <c r="DB1396" s="60"/>
      <c r="DC1396" s="60"/>
      <c r="DD1396" s="60"/>
      <c r="DE1396" s="60"/>
      <c r="DF1396" s="60"/>
      <c r="DG1396" s="60"/>
      <c r="DH1396" s="60"/>
      <c r="DI1396" s="60"/>
      <c r="DJ1396" s="60"/>
      <c r="DK1396" s="60"/>
      <c r="DL1396" s="60"/>
      <c r="DM1396" s="60"/>
      <c r="DN1396" s="60"/>
      <c r="DO1396" s="60"/>
      <c r="DP1396" s="60"/>
      <c r="DQ1396" s="60"/>
      <c r="DR1396" s="60"/>
      <c r="DS1396" s="60"/>
      <c r="DT1396" s="60"/>
      <c r="DU1396" s="60"/>
      <c r="DV1396" s="60"/>
      <c r="DW1396" s="60"/>
      <c r="DX1396" s="60"/>
      <c r="DY1396" s="60"/>
      <c r="DZ1396" s="60"/>
      <c r="EA1396" s="60"/>
      <c r="EB1396" s="60"/>
      <c r="EC1396" s="60"/>
      <c r="ED1396" s="60"/>
      <c r="EE1396" s="60"/>
      <c r="EF1396" s="60"/>
      <c r="EG1396" s="60"/>
      <c r="EH1396" s="60"/>
      <c r="EI1396" s="60"/>
      <c r="EJ1396" s="60"/>
      <c r="EK1396" s="60"/>
      <c r="EL1396" s="60"/>
    </row>
    <row r="1397" spans="41:142" ht="15" x14ac:dyDescent="0.25">
      <c r="AO1397" s="60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 s="60"/>
      <c r="BD1397" s="60"/>
      <c r="BE1397" s="60"/>
      <c r="BF1397" s="60"/>
      <c r="BG1397" s="60"/>
      <c r="BH1397" s="60"/>
      <c r="BI1397" s="60"/>
      <c r="BJ1397" s="60"/>
      <c r="BK1397" s="60"/>
      <c r="BL1397" s="60"/>
      <c r="BM1397" s="60"/>
      <c r="BN1397" s="60"/>
      <c r="BO1397" s="60"/>
      <c r="BP1397" s="60"/>
      <c r="BQ1397" s="60"/>
      <c r="BR1397" s="60"/>
      <c r="BS1397" s="60"/>
      <c r="BT1397" s="60"/>
      <c r="BU1397" s="60"/>
      <c r="BV1397" s="60"/>
      <c r="BW1397" s="60"/>
      <c r="BX1397" s="60"/>
      <c r="BY1397" s="60"/>
      <c r="BZ1397" s="60"/>
      <c r="CA1397" s="60"/>
      <c r="CB1397" s="60"/>
      <c r="CC1397" s="60"/>
      <c r="CD1397" s="60"/>
      <c r="CE1397" s="60"/>
      <c r="CF1397" s="60"/>
      <c r="CG1397" s="60"/>
      <c r="CH1397" s="60"/>
      <c r="CI1397" s="60"/>
      <c r="CJ1397" s="60"/>
      <c r="CK1397" s="60"/>
      <c r="CL1397" s="60"/>
      <c r="CM1397" s="60"/>
      <c r="CN1397" s="60"/>
      <c r="CO1397" s="60"/>
      <c r="CP1397" s="60"/>
      <c r="CQ1397" s="60"/>
      <c r="CR1397" s="60"/>
      <c r="CS1397" s="60"/>
      <c r="CT1397" s="60"/>
      <c r="CU1397" s="60"/>
      <c r="CV1397" s="60"/>
      <c r="CW1397" s="60"/>
      <c r="CX1397" s="60"/>
      <c r="CY1397" s="60"/>
      <c r="CZ1397" s="60"/>
      <c r="DA1397" s="60"/>
      <c r="DB1397" s="60"/>
      <c r="DC1397" s="60"/>
      <c r="DD1397" s="60"/>
      <c r="DE1397" s="60"/>
      <c r="DF1397" s="60"/>
      <c r="DG1397" s="60"/>
      <c r="DH1397" s="60"/>
      <c r="DI1397" s="60"/>
      <c r="DJ1397" s="60"/>
      <c r="DK1397" s="60"/>
      <c r="DL1397" s="60"/>
      <c r="DM1397" s="60"/>
      <c r="DN1397" s="60"/>
      <c r="DO1397" s="60"/>
      <c r="DP1397" s="60"/>
      <c r="DQ1397" s="60"/>
      <c r="DR1397" s="60"/>
      <c r="DS1397" s="60"/>
      <c r="DT1397" s="60"/>
      <c r="DU1397" s="60"/>
      <c r="DV1397" s="60"/>
      <c r="DW1397" s="60"/>
      <c r="DX1397" s="60"/>
      <c r="DY1397" s="60"/>
      <c r="DZ1397" s="60"/>
      <c r="EA1397" s="60"/>
      <c r="EB1397" s="60"/>
      <c r="EC1397" s="60"/>
      <c r="ED1397" s="60"/>
      <c r="EE1397" s="60"/>
      <c r="EF1397" s="60"/>
      <c r="EG1397" s="60"/>
      <c r="EH1397" s="60"/>
      <c r="EI1397" s="60"/>
      <c r="EJ1397" s="60"/>
      <c r="EK1397" s="60"/>
      <c r="EL1397" s="60"/>
    </row>
    <row r="1398" spans="41:142" ht="15" x14ac:dyDescent="0.25">
      <c r="AO1398" s="60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 s="60"/>
      <c r="BD1398" s="60"/>
      <c r="BE1398" s="60"/>
      <c r="BF1398" s="60"/>
      <c r="BG1398" s="60"/>
      <c r="BH1398" s="60"/>
      <c r="BI1398" s="60"/>
      <c r="BJ1398" s="60"/>
      <c r="BK1398" s="60"/>
      <c r="BL1398" s="60"/>
      <c r="BM1398" s="60"/>
      <c r="BN1398" s="60"/>
      <c r="BO1398" s="60"/>
      <c r="BP1398" s="60"/>
      <c r="BQ1398" s="60"/>
      <c r="BR1398" s="60"/>
      <c r="BS1398" s="60"/>
      <c r="BT1398" s="60"/>
      <c r="BU1398" s="60"/>
      <c r="BV1398" s="60"/>
      <c r="BW1398" s="60"/>
      <c r="BX1398" s="60"/>
      <c r="BY1398" s="60"/>
      <c r="BZ1398" s="60"/>
      <c r="CA1398" s="60"/>
      <c r="CB1398" s="60"/>
      <c r="CC1398" s="60"/>
      <c r="CD1398" s="60"/>
      <c r="CE1398" s="60"/>
      <c r="CF1398" s="60"/>
      <c r="CG1398" s="60"/>
      <c r="CH1398" s="60"/>
      <c r="CI1398" s="60"/>
      <c r="CJ1398" s="60"/>
      <c r="CK1398" s="60"/>
      <c r="CL1398" s="60"/>
      <c r="CM1398" s="60"/>
      <c r="CN1398" s="60"/>
      <c r="CO1398" s="60"/>
      <c r="CP1398" s="60"/>
      <c r="CQ1398" s="60"/>
      <c r="CR1398" s="60"/>
      <c r="CS1398" s="60"/>
      <c r="CT1398" s="60"/>
      <c r="CU1398" s="60"/>
      <c r="CV1398" s="60"/>
      <c r="CW1398" s="60"/>
      <c r="CX1398" s="60"/>
      <c r="CY1398" s="60"/>
      <c r="CZ1398" s="60"/>
      <c r="DA1398" s="60"/>
      <c r="DB1398" s="60"/>
      <c r="DC1398" s="60"/>
      <c r="DD1398" s="60"/>
      <c r="DE1398" s="60"/>
      <c r="DF1398" s="60"/>
      <c r="DG1398" s="60"/>
      <c r="DH1398" s="60"/>
      <c r="DI1398" s="60"/>
      <c r="DJ1398" s="60"/>
      <c r="DK1398" s="60"/>
      <c r="DL1398" s="60"/>
      <c r="DM1398" s="60"/>
      <c r="DN1398" s="60"/>
      <c r="DO1398" s="60"/>
      <c r="DP1398" s="60"/>
      <c r="DQ1398" s="60"/>
      <c r="DR1398" s="60"/>
      <c r="DS1398" s="60"/>
      <c r="DT1398" s="60"/>
      <c r="DU1398" s="60"/>
      <c r="DV1398" s="60"/>
      <c r="DW1398" s="60"/>
      <c r="DX1398" s="60"/>
      <c r="DY1398" s="60"/>
      <c r="DZ1398" s="60"/>
      <c r="EA1398" s="60"/>
      <c r="EB1398" s="60"/>
      <c r="EC1398" s="60"/>
      <c r="ED1398" s="60"/>
      <c r="EE1398" s="60"/>
      <c r="EF1398" s="60"/>
      <c r="EG1398" s="60"/>
      <c r="EH1398" s="60"/>
      <c r="EI1398" s="60"/>
      <c r="EJ1398" s="60"/>
      <c r="EK1398" s="60"/>
      <c r="EL1398" s="60"/>
    </row>
    <row r="1399" spans="41:142" ht="15" x14ac:dyDescent="0.25">
      <c r="AO1399" s="60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 s="60"/>
      <c r="BD1399" s="60"/>
      <c r="BE1399" s="60"/>
      <c r="BF1399" s="60"/>
      <c r="BG1399" s="60"/>
      <c r="BH1399" s="60"/>
      <c r="BI1399" s="60"/>
      <c r="BJ1399" s="60"/>
      <c r="BK1399" s="60"/>
      <c r="BL1399" s="60"/>
      <c r="BM1399" s="60"/>
      <c r="BN1399" s="60"/>
      <c r="BO1399" s="60"/>
      <c r="BP1399" s="60"/>
      <c r="BQ1399" s="60"/>
      <c r="BR1399" s="60"/>
      <c r="BS1399" s="60"/>
      <c r="BT1399" s="60"/>
      <c r="BU1399" s="60"/>
      <c r="BV1399" s="60"/>
      <c r="BW1399" s="60"/>
      <c r="BX1399" s="60"/>
      <c r="BY1399" s="60"/>
      <c r="BZ1399" s="60"/>
      <c r="CA1399" s="60"/>
      <c r="CB1399" s="60"/>
      <c r="CC1399" s="60"/>
      <c r="CD1399" s="60"/>
      <c r="CE1399" s="60"/>
      <c r="CF1399" s="60"/>
      <c r="CG1399" s="60"/>
      <c r="CH1399" s="60"/>
      <c r="CI1399" s="60"/>
      <c r="CJ1399" s="60"/>
      <c r="CK1399" s="60"/>
      <c r="CL1399" s="60"/>
      <c r="CM1399" s="60"/>
      <c r="CN1399" s="60"/>
      <c r="CO1399" s="60"/>
      <c r="CP1399" s="60"/>
      <c r="CQ1399" s="60"/>
      <c r="CR1399" s="60"/>
      <c r="CS1399" s="60"/>
      <c r="CT1399" s="60"/>
      <c r="CU1399" s="60"/>
      <c r="CV1399" s="60"/>
      <c r="CW1399" s="60"/>
      <c r="CX1399" s="60"/>
      <c r="CY1399" s="60"/>
      <c r="CZ1399" s="60"/>
      <c r="DA1399" s="60"/>
      <c r="DB1399" s="60"/>
      <c r="DC1399" s="60"/>
      <c r="DD1399" s="60"/>
      <c r="DE1399" s="60"/>
      <c r="DF1399" s="60"/>
      <c r="DG1399" s="60"/>
      <c r="DH1399" s="60"/>
      <c r="DI1399" s="60"/>
      <c r="DJ1399" s="60"/>
      <c r="DK1399" s="60"/>
      <c r="DL1399" s="60"/>
      <c r="DM1399" s="60"/>
      <c r="DN1399" s="60"/>
      <c r="DO1399" s="60"/>
      <c r="DP1399" s="60"/>
      <c r="DQ1399" s="60"/>
      <c r="DR1399" s="60"/>
      <c r="DS1399" s="60"/>
      <c r="DT1399" s="60"/>
      <c r="DU1399" s="60"/>
      <c r="DV1399" s="60"/>
      <c r="DW1399" s="60"/>
      <c r="DX1399" s="60"/>
      <c r="DY1399" s="60"/>
      <c r="DZ1399" s="60"/>
      <c r="EA1399" s="60"/>
      <c r="EB1399" s="60"/>
      <c r="EC1399" s="60"/>
      <c r="ED1399" s="60"/>
      <c r="EE1399" s="60"/>
      <c r="EF1399" s="60"/>
      <c r="EG1399" s="60"/>
      <c r="EH1399" s="60"/>
      <c r="EI1399" s="60"/>
      <c r="EJ1399" s="60"/>
      <c r="EK1399" s="60"/>
      <c r="EL1399" s="60"/>
    </row>
    <row r="1400" spans="41:142" ht="15" x14ac:dyDescent="0.25">
      <c r="AO1400" s="6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 s="60"/>
      <c r="BD1400" s="60"/>
      <c r="BE1400" s="60"/>
      <c r="BF1400" s="60"/>
      <c r="BG1400" s="60"/>
      <c r="BH1400" s="60"/>
      <c r="BI1400" s="60"/>
      <c r="BJ1400" s="60"/>
      <c r="BK1400" s="60"/>
      <c r="BL1400" s="60"/>
      <c r="BM1400" s="60"/>
      <c r="BN1400" s="60"/>
      <c r="BO1400" s="60"/>
      <c r="BP1400" s="60"/>
      <c r="BQ1400" s="60"/>
      <c r="BR1400" s="60"/>
      <c r="BS1400" s="60"/>
      <c r="BT1400" s="60"/>
      <c r="BU1400" s="60"/>
      <c r="BV1400" s="60"/>
      <c r="BW1400" s="60"/>
      <c r="BX1400" s="60"/>
      <c r="BY1400" s="60"/>
      <c r="BZ1400" s="60"/>
      <c r="CA1400" s="60"/>
      <c r="CB1400" s="60"/>
      <c r="CC1400" s="60"/>
      <c r="CD1400" s="60"/>
      <c r="CE1400" s="60"/>
      <c r="CF1400" s="60"/>
      <c r="CG1400" s="60"/>
      <c r="CH1400" s="60"/>
      <c r="CI1400" s="60"/>
      <c r="CJ1400" s="60"/>
      <c r="CK1400" s="60"/>
      <c r="CL1400" s="60"/>
      <c r="CM1400" s="60"/>
      <c r="CN1400" s="60"/>
      <c r="CO1400" s="60"/>
      <c r="CP1400" s="60"/>
      <c r="CQ1400" s="60"/>
      <c r="CR1400" s="60"/>
      <c r="CS1400" s="60"/>
      <c r="CT1400" s="60"/>
      <c r="CU1400" s="60"/>
      <c r="CV1400" s="60"/>
      <c r="CW1400" s="60"/>
      <c r="CX1400" s="60"/>
      <c r="CY1400" s="60"/>
      <c r="CZ1400" s="60"/>
      <c r="DA1400" s="60"/>
      <c r="DB1400" s="60"/>
      <c r="DC1400" s="60"/>
      <c r="DD1400" s="60"/>
      <c r="DE1400" s="60"/>
      <c r="DF1400" s="60"/>
      <c r="DG1400" s="60"/>
      <c r="DH1400" s="60"/>
      <c r="DI1400" s="60"/>
      <c r="DJ1400" s="60"/>
      <c r="DK1400" s="60"/>
      <c r="DL1400" s="60"/>
      <c r="DM1400" s="60"/>
      <c r="DN1400" s="60"/>
      <c r="DO1400" s="60"/>
      <c r="DP1400" s="60"/>
      <c r="DQ1400" s="60"/>
      <c r="DR1400" s="60"/>
      <c r="DS1400" s="60"/>
      <c r="DT1400" s="60"/>
      <c r="DU1400" s="60"/>
      <c r="DV1400" s="60"/>
      <c r="DW1400" s="60"/>
      <c r="DX1400" s="60"/>
      <c r="DY1400" s="60"/>
      <c r="DZ1400" s="60"/>
      <c r="EA1400" s="60"/>
      <c r="EB1400" s="60"/>
      <c r="EC1400" s="60"/>
      <c r="ED1400" s="60"/>
      <c r="EE1400" s="60"/>
      <c r="EF1400" s="60"/>
      <c r="EG1400" s="60"/>
      <c r="EH1400" s="60"/>
      <c r="EI1400" s="60"/>
      <c r="EJ1400" s="60"/>
      <c r="EK1400" s="60"/>
      <c r="EL1400" s="60"/>
    </row>
    <row r="1401" spans="41:142" ht="15" x14ac:dyDescent="0.25">
      <c r="AO1401" s="60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 s="60"/>
      <c r="BD1401" s="60"/>
      <c r="BE1401" s="60"/>
      <c r="BF1401" s="60"/>
      <c r="BG1401" s="60"/>
      <c r="BH1401" s="60"/>
      <c r="BI1401" s="60"/>
      <c r="BJ1401" s="60"/>
      <c r="BK1401" s="60"/>
      <c r="BL1401" s="60"/>
      <c r="BM1401" s="60"/>
      <c r="BN1401" s="60"/>
      <c r="BO1401" s="60"/>
      <c r="BP1401" s="60"/>
      <c r="BQ1401" s="60"/>
      <c r="BR1401" s="60"/>
      <c r="BS1401" s="60"/>
      <c r="BT1401" s="60"/>
      <c r="BU1401" s="60"/>
      <c r="BV1401" s="60"/>
      <c r="BW1401" s="60"/>
      <c r="BX1401" s="60"/>
      <c r="BY1401" s="60"/>
      <c r="BZ1401" s="60"/>
      <c r="CA1401" s="60"/>
      <c r="CB1401" s="60"/>
      <c r="CC1401" s="60"/>
      <c r="CD1401" s="60"/>
      <c r="CE1401" s="60"/>
      <c r="CF1401" s="60"/>
      <c r="CG1401" s="60"/>
      <c r="CH1401" s="60"/>
      <c r="CI1401" s="60"/>
      <c r="CJ1401" s="60"/>
      <c r="CK1401" s="60"/>
      <c r="CL1401" s="60"/>
      <c r="CM1401" s="60"/>
      <c r="CN1401" s="60"/>
      <c r="CO1401" s="60"/>
      <c r="CP1401" s="60"/>
      <c r="CQ1401" s="60"/>
      <c r="CR1401" s="60"/>
      <c r="CS1401" s="60"/>
      <c r="CT1401" s="60"/>
      <c r="CU1401" s="60"/>
      <c r="CV1401" s="60"/>
      <c r="CW1401" s="60"/>
      <c r="CX1401" s="60"/>
      <c r="CY1401" s="60"/>
      <c r="CZ1401" s="60"/>
      <c r="DA1401" s="60"/>
      <c r="DB1401" s="60"/>
      <c r="DC1401" s="60"/>
      <c r="DD1401" s="60"/>
      <c r="DE1401" s="60"/>
      <c r="DF1401" s="60"/>
      <c r="DG1401" s="60"/>
      <c r="DH1401" s="60"/>
      <c r="DI1401" s="60"/>
      <c r="DJ1401" s="60"/>
      <c r="DK1401" s="60"/>
      <c r="DL1401" s="60"/>
      <c r="DM1401" s="60"/>
      <c r="DN1401" s="60"/>
      <c r="DO1401" s="60"/>
      <c r="DP1401" s="60"/>
      <c r="DQ1401" s="60"/>
      <c r="DR1401" s="60"/>
      <c r="DS1401" s="60"/>
      <c r="DT1401" s="60"/>
      <c r="DU1401" s="60"/>
      <c r="DV1401" s="60"/>
      <c r="DW1401" s="60"/>
      <c r="DX1401" s="60"/>
      <c r="DY1401" s="60"/>
      <c r="DZ1401" s="60"/>
      <c r="EA1401" s="60"/>
      <c r="EB1401" s="60"/>
      <c r="EC1401" s="60"/>
      <c r="ED1401" s="60"/>
      <c r="EE1401" s="60"/>
      <c r="EF1401" s="60"/>
      <c r="EG1401" s="60"/>
      <c r="EH1401" s="60"/>
      <c r="EI1401" s="60"/>
      <c r="EJ1401" s="60"/>
      <c r="EK1401" s="60"/>
      <c r="EL1401" s="60"/>
    </row>
    <row r="1402" spans="41:142" ht="15" x14ac:dyDescent="0.25">
      <c r="AO1402" s="60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 s="60"/>
      <c r="BD1402" s="60"/>
      <c r="BE1402" s="60"/>
      <c r="BF1402" s="60"/>
      <c r="BG1402" s="60"/>
      <c r="BH1402" s="60"/>
      <c r="BI1402" s="60"/>
      <c r="BJ1402" s="60"/>
      <c r="BK1402" s="60"/>
      <c r="BL1402" s="60"/>
      <c r="BM1402" s="60"/>
      <c r="BN1402" s="60"/>
      <c r="BO1402" s="60"/>
      <c r="BP1402" s="60"/>
      <c r="BQ1402" s="60"/>
      <c r="BR1402" s="60"/>
      <c r="BS1402" s="60"/>
      <c r="BT1402" s="60"/>
      <c r="BU1402" s="60"/>
      <c r="BV1402" s="60"/>
      <c r="BW1402" s="60"/>
      <c r="BX1402" s="60"/>
      <c r="BY1402" s="60"/>
      <c r="BZ1402" s="60"/>
      <c r="CA1402" s="60"/>
      <c r="CB1402" s="60"/>
      <c r="CC1402" s="60"/>
      <c r="CD1402" s="60"/>
      <c r="CE1402" s="60"/>
      <c r="CF1402" s="60"/>
      <c r="CG1402" s="60"/>
      <c r="CH1402" s="60"/>
      <c r="CI1402" s="60"/>
      <c r="CJ1402" s="60"/>
      <c r="CK1402" s="60"/>
      <c r="CL1402" s="60"/>
      <c r="CM1402" s="60"/>
      <c r="CN1402" s="60"/>
      <c r="CO1402" s="60"/>
      <c r="CP1402" s="60"/>
      <c r="CQ1402" s="60"/>
      <c r="CR1402" s="60"/>
      <c r="CS1402" s="60"/>
      <c r="CT1402" s="60"/>
      <c r="CU1402" s="60"/>
      <c r="CV1402" s="60"/>
      <c r="CW1402" s="60"/>
      <c r="CX1402" s="60"/>
      <c r="CY1402" s="60"/>
      <c r="CZ1402" s="60"/>
      <c r="DA1402" s="60"/>
      <c r="DB1402" s="60"/>
      <c r="DC1402" s="60"/>
      <c r="DD1402" s="60"/>
      <c r="DE1402" s="60"/>
      <c r="DF1402" s="60"/>
      <c r="DG1402" s="60"/>
      <c r="DH1402" s="60"/>
      <c r="DI1402" s="60"/>
      <c r="DJ1402" s="60"/>
      <c r="DK1402" s="60"/>
      <c r="DL1402" s="60"/>
      <c r="DM1402" s="60"/>
      <c r="DN1402" s="60"/>
      <c r="DO1402" s="60"/>
      <c r="DP1402" s="60"/>
      <c r="DQ1402" s="60"/>
      <c r="DR1402" s="60"/>
      <c r="DS1402" s="60"/>
      <c r="DT1402" s="60"/>
      <c r="DU1402" s="60"/>
      <c r="DV1402" s="60"/>
      <c r="DW1402" s="60"/>
      <c r="DX1402" s="60"/>
      <c r="DY1402" s="60"/>
      <c r="DZ1402" s="60"/>
      <c r="EA1402" s="60"/>
      <c r="EB1402" s="60"/>
      <c r="EC1402" s="60"/>
      <c r="ED1402" s="60"/>
      <c r="EE1402" s="60"/>
      <c r="EF1402" s="60"/>
      <c r="EG1402" s="60"/>
      <c r="EH1402" s="60"/>
      <c r="EI1402" s="60"/>
      <c r="EJ1402" s="60"/>
      <c r="EK1402" s="60"/>
      <c r="EL1402" s="60"/>
    </row>
    <row r="1403" spans="41:142" ht="15" x14ac:dyDescent="0.25">
      <c r="AO1403" s="60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 s="60"/>
      <c r="BD1403" s="60"/>
      <c r="BE1403" s="60"/>
      <c r="BF1403" s="60"/>
      <c r="BG1403" s="60"/>
      <c r="BH1403" s="60"/>
      <c r="BI1403" s="60"/>
      <c r="BJ1403" s="60"/>
      <c r="BK1403" s="60"/>
      <c r="BL1403" s="60"/>
      <c r="BM1403" s="60"/>
      <c r="BN1403" s="60"/>
      <c r="BO1403" s="60"/>
      <c r="BP1403" s="60"/>
      <c r="BQ1403" s="60"/>
      <c r="BR1403" s="60"/>
      <c r="BS1403" s="60"/>
      <c r="BT1403" s="60"/>
      <c r="BU1403" s="60"/>
      <c r="BV1403" s="60"/>
      <c r="BW1403" s="60"/>
      <c r="BX1403" s="60"/>
      <c r="BY1403" s="60"/>
      <c r="BZ1403" s="60"/>
      <c r="CA1403" s="60"/>
      <c r="CB1403" s="60"/>
      <c r="CC1403" s="60"/>
      <c r="CD1403" s="60"/>
      <c r="CE1403" s="60"/>
      <c r="CF1403" s="60"/>
      <c r="CG1403" s="60"/>
      <c r="CH1403" s="60"/>
      <c r="CI1403" s="60"/>
      <c r="CJ1403" s="60"/>
      <c r="CK1403" s="60"/>
      <c r="CL1403" s="60"/>
      <c r="CM1403" s="60"/>
      <c r="CN1403" s="60"/>
      <c r="CO1403" s="60"/>
      <c r="CP1403" s="60"/>
      <c r="CQ1403" s="60"/>
      <c r="CR1403" s="60"/>
      <c r="CS1403" s="60"/>
      <c r="CT1403" s="60"/>
      <c r="CU1403" s="60"/>
      <c r="CV1403" s="60"/>
      <c r="CW1403" s="60"/>
      <c r="CX1403" s="60"/>
      <c r="CY1403" s="60"/>
      <c r="CZ1403" s="60"/>
      <c r="DA1403" s="60"/>
      <c r="DB1403" s="60"/>
      <c r="DC1403" s="60"/>
      <c r="DD1403" s="60"/>
      <c r="DE1403" s="60"/>
      <c r="DF1403" s="60"/>
      <c r="DG1403" s="60"/>
      <c r="DH1403" s="60"/>
      <c r="DI1403" s="60"/>
      <c r="DJ1403" s="60"/>
      <c r="DK1403" s="60"/>
      <c r="DL1403" s="60"/>
      <c r="DM1403" s="60"/>
      <c r="DN1403" s="60"/>
      <c r="DO1403" s="60"/>
      <c r="DP1403" s="60"/>
      <c r="DQ1403" s="60"/>
      <c r="DR1403" s="60"/>
      <c r="DS1403" s="60"/>
      <c r="DT1403" s="60"/>
      <c r="DU1403" s="60"/>
      <c r="DV1403" s="60"/>
      <c r="DW1403" s="60"/>
      <c r="DX1403" s="60"/>
      <c r="DY1403" s="60"/>
      <c r="DZ1403" s="60"/>
      <c r="EA1403" s="60"/>
      <c r="EB1403" s="60"/>
      <c r="EC1403" s="60"/>
      <c r="ED1403" s="60"/>
      <c r="EE1403" s="60"/>
      <c r="EF1403" s="60"/>
      <c r="EG1403" s="60"/>
      <c r="EH1403" s="60"/>
      <c r="EI1403" s="60"/>
      <c r="EJ1403" s="60"/>
      <c r="EK1403" s="60"/>
      <c r="EL1403" s="60"/>
    </row>
    <row r="1404" spans="41:142" ht="15" x14ac:dyDescent="0.25">
      <c r="AO1404" s="60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 s="60"/>
      <c r="BD1404" s="60"/>
      <c r="BE1404" s="60"/>
      <c r="BF1404" s="60"/>
      <c r="BG1404" s="60"/>
      <c r="BH1404" s="60"/>
      <c r="BI1404" s="60"/>
      <c r="BJ1404" s="60"/>
      <c r="BK1404" s="60"/>
      <c r="BL1404" s="60"/>
      <c r="BM1404" s="60"/>
      <c r="BN1404" s="60"/>
      <c r="BO1404" s="60"/>
      <c r="BP1404" s="60"/>
      <c r="BQ1404" s="60"/>
      <c r="BR1404" s="60"/>
      <c r="BS1404" s="60"/>
      <c r="BT1404" s="60"/>
      <c r="BU1404" s="60"/>
      <c r="BV1404" s="60"/>
      <c r="BW1404" s="60"/>
      <c r="BX1404" s="60"/>
      <c r="BY1404" s="60"/>
      <c r="BZ1404" s="60"/>
      <c r="CA1404" s="60"/>
      <c r="CB1404" s="60"/>
      <c r="CC1404" s="60"/>
      <c r="CD1404" s="60"/>
      <c r="CE1404" s="60"/>
      <c r="CF1404" s="60"/>
      <c r="CG1404" s="60"/>
      <c r="CH1404" s="60"/>
      <c r="CI1404" s="60"/>
      <c r="CJ1404" s="60"/>
      <c r="CK1404" s="60"/>
      <c r="CL1404" s="60"/>
      <c r="CM1404" s="60"/>
      <c r="CN1404" s="60"/>
      <c r="CO1404" s="60"/>
      <c r="CP1404" s="60"/>
      <c r="CQ1404" s="60"/>
      <c r="CR1404" s="60"/>
      <c r="CS1404" s="60"/>
      <c r="CT1404" s="60"/>
      <c r="CU1404" s="60"/>
      <c r="CV1404" s="60"/>
      <c r="CW1404" s="60"/>
      <c r="CX1404" s="60"/>
      <c r="CY1404" s="60"/>
      <c r="CZ1404" s="60"/>
      <c r="DA1404" s="60"/>
      <c r="DB1404" s="60"/>
      <c r="DC1404" s="60"/>
      <c r="DD1404" s="60"/>
      <c r="DE1404" s="60"/>
      <c r="DF1404" s="60"/>
      <c r="DG1404" s="60"/>
      <c r="DH1404" s="60"/>
      <c r="DI1404" s="60"/>
      <c r="DJ1404" s="60"/>
      <c r="DK1404" s="60"/>
      <c r="DL1404" s="60"/>
      <c r="DM1404" s="60"/>
      <c r="DN1404" s="60"/>
      <c r="DO1404" s="60"/>
      <c r="DP1404" s="60"/>
      <c r="DQ1404" s="60"/>
      <c r="DR1404" s="60"/>
      <c r="DS1404" s="60"/>
      <c r="DT1404" s="60"/>
      <c r="DU1404" s="60"/>
      <c r="DV1404" s="60"/>
      <c r="DW1404" s="60"/>
      <c r="DX1404" s="60"/>
      <c r="DY1404" s="60"/>
      <c r="DZ1404" s="60"/>
      <c r="EA1404" s="60"/>
      <c r="EB1404" s="60"/>
      <c r="EC1404" s="60"/>
      <c r="ED1404" s="60"/>
      <c r="EE1404" s="60"/>
      <c r="EF1404" s="60"/>
      <c r="EG1404" s="60"/>
      <c r="EH1404" s="60"/>
      <c r="EI1404" s="60"/>
      <c r="EJ1404" s="60"/>
      <c r="EK1404" s="60"/>
      <c r="EL1404" s="60"/>
    </row>
    <row r="1405" spans="41:142" ht="15" x14ac:dyDescent="0.25">
      <c r="AO1405" s="60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 s="60"/>
      <c r="BD1405" s="60"/>
      <c r="BE1405" s="60"/>
      <c r="BF1405" s="60"/>
      <c r="BG1405" s="60"/>
      <c r="BH1405" s="60"/>
      <c r="BI1405" s="60"/>
      <c r="BJ1405" s="60"/>
      <c r="BK1405" s="60"/>
      <c r="BL1405" s="60"/>
      <c r="BM1405" s="60"/>
      <c r="BN1405" s="60"/>
      <c r="BO1405" s="60"/>
      <c r="BP1405" s="60"/>
      <c r="BQ1405" s="60"/>
      <c r="BR1405" s="60"/>
      <c r="BS1405" s="60"/>
      <c r="BT1405" s="60"/>
      <c r="BU1405" s="60"/>
      <c r="BV1405" s="60"/>
      <c r="BW1405" s="60"/>
      <c r="BX1405" s="60"/>
      <c r="BY1405" s="60"/>
      <c r="BZ1405" s="60"/>
      <c r="CA1405" s="60"/>
      <c r="CB1405" s="60"/>
      <c r="CC1405" s="60"/>
      <c r="CD1405" s="60"/>
      <c r="CE1405" s="60"/>
      <c r="CF1405" s="60"/>
      <c r="CG1405" s="60"/>
      <c r="CH1405" s="60"/>
      <c r="CI1405" s="60"/>
      <c r="CJ1405" s="60"/>
      <c r="CK1405" s="60"/>
      <c r="CL1405" s="60"/>
      <c r="CM1405" s="60"/>
      <c r="CN1405" s="60"/>
      <c r="CO1405" s="60"/>
      <c r="CP1405" s="60"/>
      <c r="CQ1405" s="60"/>
      <c r="CR1405" s="60"/>
      <c r="CS1405" s="60"/>
      <c r="CT1405" s="60"/>
      <c r="CU1405" s="60"/>
      <c r="CV1405" s="60"/>
      <c r="CW1405" s="60"/>
      <c r="CX1405" s="60"/>
      <c r="CY1405" s="60"/>
      <c r="CZ1405" s="60"/>
      <c r="DA1405" s="60"/>
      <c r="DB1405" s="60"/>
      <c r="DC1405" s="60"/>
      <c r="DD1405" s="60"/>
      <c r="DE1405" s="60"/>
      <c r="DF1405" s="60"/>
      <c r="DG1405" s="60"/>
      <c r="DH1405" s="60"/>
      <c r="DI1405" s="60"/>
      <c r="DJ1405" s="60"/>
      <c r="DK1405" s="60"/>
      <c r="DL1405" s="60"/>
      <c r="DM1405" s="60"/>
      <c r="DN1405" s="60"/>
      <c r="DO1405" s="60"/>
      <c r="DP1405" s="60"/>
      <c r="DQ1405" s="60"/>
      <c r="DR1405" s="60"/>
      <c r="DS1405" s="60"/>
      <c r="DT1405" s="60"/>
      <c r="DU1405" s="60"/>
      <c r="DV1405" s="60"/>
      <c r="DW1405" s="60"/>
      <c r="DX1405" s="60"/>
      <c r="DY1405" s="60"/>
      <c r="DZ1405" s="60"/>
      <c r="EA1405" s="60"/>
      <c r="EB1405" s="60"/>
      <c r="EC1405" s="60"/>
      <c r="ED1405" s="60"/>
      <c r="EE1405" s="60"/>
      <c r="EF1405" s="60"/>
      <c r="EG1405" s="60"/>
      <c r="EH1405" s="60"/>
      <c r="EI1405" s="60"/>
      <c r="EJ1405" s="60"/>
      <c r="EK1405" s="60"/>
      <c r="EL1405" s="60"/>
    </row>
    <row r="1406" spans="41:142" ht="15" x14ac:dyDescent="0.25">
      <c r="AO1406" s="60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 s="60"/>
      <c r="BD1406" s="60"/>
      <c r="BE1406" s="60"/>
      <c r="BF1406" s="60"/>
      <c r="BG1406" s="60"/>
      <c r="BH1406" s="60"/>
      <c r="BI1406" s="60"/>
      <c r="BJ1406" s="60"/>
      <c r="BK1406" s="60"/>
      <c r="BL1406" s="60"/>
      <c r="BM1406" s="60"/>
      <c r="BN1406" s="60"/>
      <c r="BO1406" s="60"/>
      <c r="BP1406" s="60"/>
      <c r="BQ1406" s="60"/>
      <c r="BR1406" s="60"/>
      <c r="BS1406" s="60"/>
      <c r="BT1406" s="60"/>
      <c r="BU1406" s="60"/>
      <c r="BV1406" s="60"/>
      <c r="BW1406" s="60"/>
      <c r="BX1406" s="60"/>
      <c r="BY1406" s="60"/>
      <c r="BZ1406" s="60"/>
      <c r="CA1406" s="60"/>
      <c r="CB1406" s="60"/>
      <c r="CC1406" s="60"/>
      <c r="CD1406" s="60"/>
      <c r="CE1406" s="60"/>
      <c r="CF1406" s="60"/>
      <c r="CG1406" s="60"/>
      <c r="CH1406" s="60"/>
      <c r="CI1406" s="60"/>
      <c r="CJ1406" s="60"/>
      <c r="CK1406" s="60"/>
      <c r="CL1406" s="60"/>
      <c r="CM1406" s="60"/>
      <c r="CN1406" s="60"/>
      <c r="CO1406" s="60"/>
      <c r="CP1406" s="60"/>
      <c r="CQ1406" s="60"/>
      <c r="CR1406" s="60"/>
      <c r="CS1406" s="60"/>
      <c r="CT1406" s="60"/>
      <c r="CU1406" s="60"/>
      <c r="CV1406" s="60"/>
      <c r="CW1406" s="60"/>
      <c r="CX1406" s="60"/>
      <c r="CY1406" s="60"/>
      <c r="CZ1406" s="60"/>
      <c r="DA1406" s="60"/>
      <c r="DB1406" s="60"/>
      <c r="DC1406" s="60"/>
      <c r="DD1406" s="60"/>
      <c r="DE1406" s="60"/>
      <c r="DF1406" s="60"/>
      <c r="DG1406" s="60"/>
      <c r="DH1406" s="60"/>
      <c r="DI1406" s="60"/>
      <c r="DJ1406" s="60"/>
      <c r="DK1406" s="60"/>
      <c r="DL1406" s="60"/>
      <c r="DM1406" s="60"/>
      <c r="DN1406" s="60"/>
      <c r="DO1406" s="60"/>
      <c r="DP1406" s="60"/>
      <c r="DQ1406" s="60"/>
      <c r="DR1406" s="60"/>
      <c r="DS1406" s="60"/>
      <c r="DT1406" s="60"/>
      <c r="DU1406" s="60"/>
      <c r="DV1406" s="60"/>
      <c r="DW1406" s="60"/>
      <c r="DX1406" s="60"/>
      <c r="DY1406" s="60"/>
      <c r="DZ1406" s="60"/>
      <c r="EA1406" s="60"/>
      <c r="EB1406" s="60"/>
      <c r="EC1406" s="60"/>
      <c r="ED1406" s="60"/>
      <c r="EE1406" s="60"/>
      <c r="EF1406" s="60"/>
      <c r="EG1406" s="60"/>
      <c r="EH1406" s="60"/>
      <c r="EI1406" s="60"/>
      <c r="EJ1406" s="60"/>
      <c r="EK1406" s="60"/>
      <c r="EL1406" s="60"/>
    </row>
    <row r="1407" spans="41:142" ht="15" x14ac:dyDescent="0.25">
      <c r="AO1407" s="60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 s="60"/>
      <c r="BD1407" s="60"/>
      <c r="BE1407" s="60"/>
      <c r="BF1407" s="60"/>
      <c r="BG1407" s="60"/>
      <c r="BH1407" s="60"/>
      <c r="BI1407" s="60"/>
      <c r="BJ1407" s="60"/>
      <c r="BK1407" s="60"/>
      <c r="BL1407" s="60"/>
      <c r="BM1407" s="60"/>
      <c r="BN1407" s="60"/>
      <c r="BO1407" s="60"/>
      <c r="BP1407" s="60"/>
      <c r="BQ1407" s="60"/>
      <c r="BR1407" s="60"/>
      <c r="BS1407" s="60"/>
      <c r="BT1407" s="60"/>
      <c r="BU1407" s="60"/>
      <c r="BV1407" s="60"/>
      <c r="BW1407" s="60"/>
      <c r="BX1407" s="60"/>
      <c r="BY1407" s="60"/>
      <c r="BZ1407" s="60"/>
      <c r="CA1407" s="60"/>
      <c r="CB1407" s="60"/>
      <c r="CC1407" s="60"/>
      <c r="CD1407" s="60"/>
      <c r="CE1407" s="60"/>
      <c r="CF1407" s="60"/>
      <c r="CG1407" s="60"/>
      <c r="CH1407" s="60"/>
      <c r="CI1407" s="60"/>
      <c r="CJ1407" s="60"/>
      <c r="CK1407" s="60"/>
      <c r="CL1407" s="60"/>
      <c r="CM1407" s="60"/>
      <c r="CN1407" s="60"/>
      <c r="CO1407" s="60"/>
      <c r="CP1407" s="60"/>
      <c r="CQ1407" s="60"/>
      <c r="CR1407" s="60"/>
      <c r="CS1407" s="60"/>
      <c r="CT1407" s="60"/>
      <c r="CU1407" s="60"/>
      <c r="CV1407" s="60"/>
      <c r="CW1407" s="60"/>
      <c r="CX1407" s="60"/>
      <c r="CY1407" s="60"/>
      <c r="CZ1407" s="60"/>
      <c r="DA1407" s="60"/>
      <c r="DB1407" s="60"/>
      <c r="DC1407" s="60"/>
      <c r="DD1407" s="60"/>
      <c r="DE1407" s="60"/>
      <c r="DF1407" s="60"/>
      <c r="DG1407" s="60"/>
      <c r="DH1407" s="60"/>
      <c r="DI1407" s="60"/>
      <c r="DJ1407" s="60"/>
      <c r="DK1407" s="60"/>
      <c r="DL1407" s="60"/>
      <c r="DM1407" s="60"/>
      <c r="DN1407" s="60"/>
      <c r="DO1407" s="60"/>
      <c r="DP1407" s="60"/>
      <c r="DQ1407" s="60"/>
      <c r="DR1407" s="60"/>
      <c r="DS1407" s="60"/>
      <c r="DT1407" s="60"/>
      <c r="DU1407" s="60"/>
      <c r="DV1407" s="60"/>
      <c r="DW1407" s="60"/>
      <c r="DX1407" s="60"/>
      <c r="DY1407" s="60"/>
      <c r="DZ1407" s="60"/>
      <c r="EA1407" s="60"/>
      <c r="EB1407" s="60"/>
      <c r="EC1407" s="60"/>
      <c r="ED1407" s="60"/>
      <c r="EE1407" s="60"/>
      <c r="EF1407" s="60"/>
      <c r="EG1407" s="60"/>
      <c r="EH1407" s="60"/>
      <c r="EI1407" s="60"/>
      <c r="EJ1407" s="60"/>
      <c r="EK1407" s="60"/>
      <c r="EL1407" s="60"/>
    </row>
    <row r="1408" spans="41:142" ht="15" x14ac:dyDescent="0.25">
      <c r="AO1408" s="60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 s="60"/>
      <c r="BD1408" s="60"/>
      <c r="BE1408" s="60"/>
      <c r="BF1408" s="60"/>
      <c r="BG1408" s="60"/>
      <c r="BH1408" s="60"/>
      <c r="BI1408" s="60"/>
      <c r="BJ1408" s="60"/>
      <c r="BK1408" s="60"/>
      <c r="BL1408" s="60"/>
      <c r="BM1408" s="60"/>
      <c r="BN1408" s="60"/>
      <c r="BO1408" s="60"/>
      <c r="BP1408" s="60"/>
      <c r="BQ1408" s="60"/>
      <c r="BR1408" s="60"/>
      <c r="BS1408" s="60"/>
      <c r="BT1408" s="60"/>
      <c r="BU1408" s="60"/>
      <c r="BV1408" s="60"/>
      <c r="BW1408" s="60"/>
      <c r="BX1408" s="60"/>
      <c r="BY1408" s="60"/>
      <c r="BZ1408" s="60"/>
      <c r="CA1408" s="60"/>
      <c r="CB1408" s="60"/>
      <c r="CC1408" s="60"/>
      <c r="CD1408" s="60"/>
      <c r="CE1408" s="60"/>
      <c r="CF1408" s="60"/>
      <c r="CG1408" s="60"/>
      <c r="CH1408" s="60"/>
      <c r="CI1408" s="60"/>
      <c r="CJ1408" s="60"/>
      <c r="CK1408" s="60"/>
      <c r="CL1408" s="60"/>
      <c r="CM1408" s="60"/>
      <c r="CN1408" s="60"/>
      <c r="CO1408" s="60"/>
      <c r="CP1408" s="60"/>
      <c r="CQ1408" s="60"/>
      <c r="CR1408" s="60"/>
      <c r="CS1408" s="60"/>
      <c r="CT1408" s="60"/>
      <c r="CU1408" s="60"/>
      <c r="CV1408" s="60"/>
      <c r="CW1408" s="60"/>
      <c r="CX1408" s="60"/>
      <c r="CY1408" s="60"/>
      <c r="CZ1408" s="60"/>
      <c r="DA1408" s="60"/>
      <c r="DB1408" s="60"/>
      <c r="DC1408" s="60"/>
      <c r="DD1408" s="60"/>
      <c r="DE1408" s="60"/>
      <c r="DF1408" s="60"/>
      <c r="DG1408" s="60"/>
      <c r="DH1408" s="60"/>
      <c r="DI1408" s="60"/>
      <c r="DJ1408" s="60"/>
      <c r="DK1408" s="60"/>
      <c r="DL1408" s="60"/>
      <c r="DM1408" s="60"/>
      <c r="DN1408" s="60"/>
      <c r="DO1408" s="60"/>
      <c r="DP1408" s="60"/>
      <c r="DQ1408" s="60"/>
      <c r="DR1408" s="60"/>
      <c r="DS1408" s="60"/>
      <c r="DT1408" s="60"/>
      <c r="DU1408" s="60"/>
      <c r="DV1408" s="60"/>
      <c r="DW1408" s="60"/>
      <c r="DX1408" s="60"/>
      <c r="DY1408" s="60"/>
      <c r="DZ1408" s="60"/>
      <c r="EA1408" s="60"/>
      <c r="EB1408" s="60"/>
      <c r="EC1408" s="60"/>
      <c r="ED1408" s="60"/>
      <c r="EE1408" s="60"/>
      <c r="EF1408" s="60"/>
      <c r="EG1408" s="60"/>
      <c r="EH1408" s="60"/>
      <c r="EI1408" s="60"/>
      <c r="EJ1408" s="60"/>
      <c r="EK1408" s="60"/>
      <c r="EL1408" s="60"/>
    </row>
    <row r="1409" spans="41:142" ht="15" x14ac:dyDescent="0.25">
      <c r="AO1409" s="60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 s="60"/>
      <c r="BD1409" s="60"/>
      <c r="BE1409" s="60"/>
      <c r="BF1409" s="60"/>
      <c r="BG1409" s="60"/>
      <c r="BH1409" s="60"/>
      <c r="BI1409" s="60"/>
      <c r="BJ1409" s="60"/>
      <c r="BK1409" s="60"/>
      <c r="BL1409" s="60"/>
      <c r="BM1409" s="60"/>
      <c r="BN1409" s="60"/>
      <c r="BO1409" s="60"/>
      <c r="BP1409" s="60"/>
      <c r="BQ1409" s="60"/>
      <c r="BR1409" s="60"/>
      <c r="BS1409" s="60"/>
      <c r="BT1409" s="60"/>
      <c r="BU1409" s="60"/>
      <c r="BV1409" s="60"/>
      <c r="BW1409" s="60"/>
      <c r="BX1409" s="60"/>
      <c r="BY1409" s="60"/>
      <c r="BZ1409" s="60"/>
      <c r="CA1409" s="60"/>
      <c r="CB1409" s="60"/>
      <c r="CC1409" s="60"/>
      <c r="CD1409" s="60"/>
      <c r="CE1409" s="60"/>
      <c r="CF1409" s="60"/>
      <c r="CG1409" s="60"/>
      <c r="CH1409" s="60"/>
      <c r="CI1409" s="60"/>
      <c r="CJ1409" s="60"/>
      <c r="CK1409" s="60"/>
      <c r="CL1409" s="60"/>
      <c r="CM1409" s="60"/>
      <c r="CN1409" s="60"/>
      <c r="CO1409" s="60"/>
      <c r="CP1409" s="60"/>
      <c r="CQ1409" s="60"/>
      <c r="CR1409" s="60"/>
      <c r="CS1409" s="60"/>
      <c r="CT1409" s="60"/>
      <c r="CU1409" s="60"/>
      <c r="CV1409" s="60"/>
      <c r="CW1409" s="60"/>
      <c r="CX1409" s="60"/>
      <c r="CY1409" s="60"/>
      <c r="CZ1409" s="60"/>
      <c r="DA1409" s="60"/>
      <c r="DB1409" s="60"/>
      <c r="DC1409" s="60"/>
      <c r="DD1409" s="60"/>
      <c r="DE1409" s="60"/>
      <c r="DF1409" s="60"/>
      <c r="DG1409" s="60"/>
      <c r="DH1409" s="60"/>
      <c r="DI1409" s="60"/>
      <c r="DJ1409" s="60"/>
      <c r="DK1409" s="60"/>
      <c r="DL1409" s="60"/>
      <c r="DM1409" s="60"/>
      <c r="DN1409" s="60"/>
      <c r="DO1409" s="60"/>
      <c r="DP1409" s="60"/>
      <c r="DQ1409" s="60"/>
      <c r="DR1409" s="60"/>
      <c r="DS1409" s="60"/>
      <c r="DT1409" s="60"/>
      <c r="DU1409" s="60"/>
      <c r="DV1409" s="60"/>
      <c r="DW1409" s="60"/>
      <c r="DX1409" s="60"/>
      <c r="DY1409" s="60"/>
      <c r="DZ1409" s="60"/>
      <c r="EA1409" s="60"/>
      <c r="EB1409" s="60"/>
      <c r="EC1409" s="60"/>
      <c r="ED1409" s="60"/>
      <c r="EE1409" s="60"/>
      <c r="EF1409" s="60"/>
      <c r="EG1409" s="60"/>
      <c r="EH1409" s="60"/>
      <c r="EI1409" s="60"/>
      <c r="EJ1409" s="60"/>
      <c r="EK1409" s="60"/>
      <c r="EL1409" s="60"/>
    </row>
    <row r="1410" spans="41:142" ht="15" x14ac:dyDescent="0.25">
      <c r="AO1410" s="6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 s="60"/>
      <c r="BD1410" s="60"/>
      <c r="BE1410" s="60"/>
      <c r="BF1410" s="60"/>
      <c r="BG1410" s="60"/>
      <c r="BH1410" s="60"/>
      <c r="BI1410" s="60"/>
      <c r="BJ1410" s="60"/>
      <c r="BK1410" s="60"/>
      <c r="BL1410" s="60"/>
      <c r="BM1410" s="60"/>
      <c r="BN1410" s="60"/>
      <c r="BO1410" s="60"/>
      <c r="BP1410" s="60"/>
      <c r="BQ1410" s="60"/>
      <c r="BR1410" s="60"/>
      <c r="BS1410" s="60"/>
      <c r="BT1410" s="60"/>
      <c r="BU1410" s="60"/>
      <c r="BV1410" s="60"/>
      <c r="BW1410" s="60"/>
      <c r="BX1410" s="60"/>
      <c r="BY1410" s="60"/>
      <c r="BZ1410" s="60"/>
      <c r="CA1410" s="60"/>
      <c r="CB1410" s="60"/>
      <c r="CC1410" s="60"/>
      <c r="CD1410" s="60"/>
      <c r="CE1410" s="60"/>
      <c r="CF1410" s="60"/>
      <c r="CG1410" s="60"/>
      <c r="CH1410" s="60"/>
      <c r="CI1410" s="60"/>
      <c r="CJ1410" s="60"/>
      <c r="CK1410" s="60"/>
      <c r="CL1410" s="60"/>
      <c r="CM1410" s="60"/>
      <c r="CN1410" s="60"/>
      <c r="CO1410" s="60"/>
      <c r="CP1410" s="60"/>
      <c r="CQ1410" s="60"/>
      <c r="CR1410" s="60"/>
      <c r="CS1410" s="60"/>
      <c r="CT1410" s="60"/>
      <c r="CU1410" s="60"/>
      <c r="CV1410" s="60"/>
      <c r="CW1410" s="60"/>
      <c r="CX1410" s="60"/>
      <c r="CY1410" s="60"/>
      <c r="CZ1410" s="60"/>
      <c r="DA1410" s="60"/>
      <c r="DB1410" s="60"/>
      <c r="DC1410" s="60"/>
      <c r="DD1410" s="60"/>
      <c r="DE1410" s="60"/>
      <c r="DF1410" s="60"/>
      <c r="DG1410" s="60"/>
      <c r="DH1410" s="60"/>
      <c r="DI1410" s="60"/>
      <c r="DJ1410" s="60"/>
      <c r="DK1410" s="60"/>
      <c r="DL1410" s="60"/>
      <c r="DM1410" s="60"/>
      <c r="DN1410" s="60"/>
      <c r="DO1410" s="60"/>
      <c r="DP1410" s="60"/>
      <c r="DQ1410" s="60"/>
      <c r="DR1410" s="60"/>
      <c r="DS1410" s="60"/>
      <c r="DT1410" s="60"/>
      <c r="DU1410" s="60"/>
      <c r="DV1410" s="60"/>
      <c r="DW1410" s="60"/>
      <c r="DX1410" s="60"/>
      <c r="DY1410" s="60"/>
      <c r="DZ1410" s="60"/>
      <c r="EA1410" s="60"/>
      <c r="EB1410" s="60"/>
      <c r="EC1410" s="60"/>
      <c r="ED1410" s="60"/>
      <c r="EE1410" s="60"/>
      <c r="EF1410" s="60"/>
      <c r="EG1410" s="60"/>
      <c r="EH1410" s="60"/>
      <c r="EI1410" s="60"/>
      <c r="EJ1410" s="60"/>
      <c r="EK1410" s="60"/>
      <c r="EL1410" s="60"/>
    </row>
    <row r="1411" spans="41:142" ht="15" x14ac:dyDescent="0.25">
      <c r="AO1411" s="60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 s="60"/>
      <c r="BD1411" s="60"/>
      <c r="BE1411" s="60"/>
      <c r="BF1411" s="60"/>
      <c r="BG1411" s="60"/>
      <c r="BH1411" s="60"/>
      <c r="BI1411" s="60"/>
      <c r="BJ1411" s="60"/>
      <c r="BK1411" s="60"/>
      <c r="BL1411" s="60"/>
      <c r="BM1411" s="60"/>
      <c r="BN1411" s="60"/>
      <c r="BO1411" s="60"/>
      <c r="BP1411" s="60"/>
      <c r="BQ1411" s="60"/>
      <c r="BR1411" s="60"/>
      <c r="BS1411" s="60"/>
      <c r="BT1411" s="60"/>
      <c r="BU1411" s="60"/>
      <c r="BV1411" s="60"/>
      <c r="BW1411" s="60"/>
      <c r="BX1411" s="60"/>
      <c r="BY1411" s="60"/>
      <c r="BZ1411" s="60"/>
      <c r="CA1411" s="60"/>
      <c r="CB1411" s="60"/>
      <c r="CC1411" s="60"/>
      <c r="CD1411" s="60"/>
      <c r="CE1411" s="60"/>
      <c r="CF1411" s="60"/>
      <c r="CG1411" s="60"/>
      <c r="CH1411" s="60"/>
      <c r="CI1411" s="60"/>
      <c r="CJ1411" s="60"/>
      <c r="CK1411" s="60"/>
      <c r="CL1411" s="60"/>
      <c r="CM1411" s="60"/>
      <c r="CN1411" s="60"/>
      <c r="CO1411" s="60"/>
      <c r="CP1411" s="60"/>
      <c r="CQ1411" s="60"/>
      <c r="CR1411" s="60"/>
      <c r="CS1411" s="60"/>
      <c r="CT1411" s="60"/>
      <c r="CU1411" s="60"/>
      <c r="CV1411" s="60"/>
      <c r="CW1411" s="60"/>
      <c r="CX1411" s="60"/>
      <c r="CY1411" s="60"/>
      <c r="CZ1411" s="60"/>
      <c r="DA1411" s="60"/>
      <c r="DB1411" s="60"/>
      <c r="DC1411" s="60"/>
      <c r="DD1411" s="60"/>
      <c r="DE1411" s="60"/>
      <c r="DF1411" s="60"/>
      <c r="DG1411" s="60"/>
      <c r="DH1411" s="60"/>
      <c r="DI1411" s="60"/>
      <c r="DJ1411" s="60"/>
      <c r="DK1411" s="60"/>
      <c r="DL1411" s="60"/>
      <c r="DM1411" s="60"/>
      <c r="DN1411" s="60"/>
      <c r="DO1411" s="60"/>
      <c r="DP1411" s="60"/>
      <c r="DQ1411" s="60"/>
      <c r="DR1411" s="60"/>
      <c r="DS1411" s="60"/>
      <c r="DT1411" s="60"/>
      <c r="DU1411" s="60"/>
      <c r="DV1411" s="60"/>
      <c r="DW1411" s="60"/>
      <c r="DX1411" s="60"/>
      <c r="DY1411" s="60"/>
      <c r="DZ1411" s="60"/>
      <c r="EA1411" s="60"/>
      <c r="EB1411" s="60"/>
      <c r="EC1411" s="60"/>
      <c r="ED1411" s="60"/>
      <c r="EE1411" s="60"/>
      <c r="EF1411" s="60"/>
      <c r="EG1411" s="60"/>
      <c r="EH1411" s="60"/>
      <c r="EI1411" s="60"/>
      <c r="EJ1411" s="60"/>
      <c r="EK1411" s="60"/>
      <c r="EL1411" s="60"/>
    </row>
    <row r="1412" spans="41:142" ht="15" x14ac:dyDescent="0.25">
      <c r="AO1412" s="60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 s="60"/>
      <c r="BD1412" s="60"/>
      <c r="BE1412" s="60"/>
      <c r="BF1412" s="60"/>
      <c r="BG1412" s="60"/>
      <c r="BH1412" s="60"/>
      <c r="BI1412" s="60"/>
      <c r="BJ1412" s="60"/>
      <c r="BK1412" s="60"/>
      <c r="BL1412" s="60"/>
      <c r="BM1412" s="60"/>
      <c r="BN1412" s="60"/>
      <c r="BO1412" s="60"/>
      <c r="BP1412" s="60"/>
      <c r="BQ1412" s="60"/>
      <c r="BR1412" s="60"/>
      <c r="BS1412" s="60"/>
      <c r="BT1412" s="60"/>
      <c r="BU1412" s="60"/>
      <c r="BV1412" s="60"/>
      <c r="BW1412" s="60"/>
      <c r="BX1412" s="60"/>
      <c r="BY1412" s="60"/>
      <c r="BZ1412" s="60"/>
      <c r="CA1412" s="60"/>
      <c r="CB1412" s="60"/>
      <c r="CC1412" s="60"/>
      <c r="CD1412" s="60"/>
      <c r="CE1412" s="60"/>
      <c r="CF1412" s="60"/>
      <c r="CG1412" s="60"/>
      <c r="CH1412" s="60"/>
      <c r="CI1412" s="60"/>
      <c r="CJ1412" s="60"/>
      <c r="CK1412" s="60"/>
      <c r="CL1412" s="60"/>
      <c r="CM1412" s="60"/>
      <c r="CN1412" s="60"/>
      <c r="CO1412" s="60"/>
      <c r="CP1412" s="60"/>
      <c r="CQ1412" s="60"/>
      <c r="CR1412" s="60"/>
      <c r="CS1412" s="60"/>
      <c r="CT1412" s="60"/>
      <c r="CU1412" s="60"/>
      <c r="CV1412" s="60"/>
      <c r="CW1412" s="60"/>
      <c r="CX1412" s="60"/>
      <c r="CY1412" s="60"/>
      <c r="CZ1412" s="60"/>
      <c r="DA1412" s="60"/>
      <c r="DB1412" s="60"/>
      <c r="DC1412" s="60"/>
      <c r="DD1412" s="60"/>
      <c r="DE1412" s="60"/>
      <c r="DF1412" s="60"/>
      <c r="DG1412" s="60"/>
      <c r="DH1412" s="60"/>
      <c r="DI1412" s="60"/>
      <c r="DJ1412" s="60"/>
      <c r="DK1412" s="60"/>
      <c r="DL1412" s="60"/>
      <c r="DM1412" s="60"/>
      <c r="DN1412" s="60"/>
      <c r="DO1412" s="60"/>
      <c r="DP1412" s="60"/>
      <c r="DQ1412" s="60"/>
      <c r="DR1412" s="60"/>
      <c r="DS1412" s="60"/>
      <c r="DT1412" s="60"/>
      <c r="DU1412" s="60"/>
      <c r="DV1412" s="60"/>
      <c r="DW1412" s="60"/>
      <c r="DX1412" s="60"/>
      <c r="DY1412" s="60"/>
      <c r="DZ1412" s="60"/>
      <c r="EA1412" s="60"/>
      <c r="EB1412" s="60"/>
      <c r="EC1412" s="60"/>
      <c r="ED1412" s="60"/>
      <c r="EE1412" s="60"/>
      <c r="EF1412" s="60"/>
      <c r="EG1412" s="60"/>
      <c r="EH1412" s="60"/>
      <c r="EI1412" s="60"/>
      <c r="EJ1412" s="60"/>
      <c r="EK1412" s="60"/>
      <c r="EL1412" s="60"/>
    </row>
    <row r="1413" spans="41:142" ht="15" x14ac:dyDescent="0.25">
      <c r="AO1413" s="60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 s="60"/>
      <c r="BD1413" s="60"/>
      <c r="BE1413" s="60"/>
      <c r="BF1413" s="60"/>
      <c r="BG1413" s="60"/>
      <c r="BH1413" s="60"/>
      <c r="BI1413" s="60"/>
      <c r="BJ1413" s="60"/>
      <c r="BK1413" s="60"/>
      <c r="BL1413" s="60"/>
      <c r="BM1413" s="60"/>
      <c r="BN1413" s="60"/>
      <c r="BO1413" s="60"/>
      <c r="BP1413" s="60"/>
      <c r="BQ1413" s="60"/>
      <c r="BR1413" s="60"/>
      <c r="BS1413" s="60"/>
      <c r="BT1413" s="60"/>
      <c r="BU1413" s="60"/>
      <c r="BV1413" s="60"/>
      <c r="BW1413" s="60"/>
      <c r="BX1413" s="60"/>
      <c r="BY1413" s="60"/>
      <c r="BZ1413" s="60"/>
      <c r="CA1413" s="60"/>
      <c r="CB1413" s="60"/>
      <c r="CC1413" s="60"/>
      <c r="CD1413" s="60"/>
      <c r="CE1413" s="60"/>
      <c r="CF1413" s="60"/>
      <c r="CG1413" s="60"/>
      <c r="CH1413" s="60"/>
      <c r="CI1413" s="60"/>
      <c r="CJ1413" s="60"/>
      <c r="CK1413" s="60"/>
      <c r="CL1413" s="60"/>
      <c r="CM1413" s="60"/>
      <c r="CN1413" s="60"/>
      <c r="CO1413" s="60"/>
      <c r="CP1413" s="60"/>
      <c r="CQ1413" s="60"/>
      <c r="CR1413" s="60"/>
      <c r="CS1413" s="60"/>
      <c r="CT1413" s="60"/>
      <c r="CU1413" s="60"/>
      <c r="CV1413" s="60"/>
      <c r="CW1413" s="60"/>
      <c r="CX1413" s="60"/>
      <c r="CY1413" s="60"/>
      <c r="CZ1413" s="60"/>
      <c r="DA1413" s="60"/>
      <c r="DB1413" s="60"/>
      <c r="DC1413" s="60"/>
      <c r="DD1413" s="60"/>
      <c r="DE1413" s="60"/>
      <c r="DF1413" s="60"/>
      <c r="DG1413" s="60"/>
      <c r="DH1413" s="60"/>
      <c r="DI1413" s="60"/>
      <c r="DJ1413" s="60"/>
      <c r="DK1413" s="60"/>
      <c r="DL1413" s="60"/>
      <c r="DM1413" s="60"/>
      <c r="DN1413" s="60"/>
      <c r="DO1413" s="60"/>
      <c r="DP1413" s="60"/>
      <c r="DQ1413" s="60"/>
      <c r="DR1413" s="60"/>
      <c r="DS1413" s="60"/>
      <c r="DT1413" s="60"/>
      <c r="DU1413" s="60"/>
      <c r="DV1413" s="60"/>
      <c r="DW1413" s="60"/>
      <c r="DX1413" s="60"/>
      <c r="DY1413" s="60"/>
      <c r="DZ1413" s="60"/>
      <c r="EA1413" s="60"/>
      <c r="EB1413" s="60"/>
      <c r="EC1413" s="60"/>
      <c r="ED1413" s="60"/>
      <c r="EE1413" s="60"/>
      <c r="EF1413" s="60"/>
      <c r="EG1413" s="60"/>
      <c r="EH1413" s="60"/>
      <c r="EI1413" s="60"/>
      <c r="EJ1413" s="60"/>
      <c r="EK1413" s="60"/>
      <c r="EL1413" s="60"/>
    </row>
    <row r="1414" spans="41:142" ht="15" x14ac:dyDescent="0.25">
      <c r="AO1414" s="60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 s="60"/>
      <c r="BD1414" s="60"/>
      <c r="BE1414" s="60"/>
      <c r="BF1414" s="60"/>
      <c r="BG1414" s="60"/>
      <c r="BH1414" s="60"/>
      <c r="BI1414" s="60"/>
      <c r="BJ1414" s="60"/>
      <c r="BK1414" s="60"/>
      <c r="BL1414" s="60"/>
      <c r="BM1414" s="60"/>
      <c r="BN1414" s="60"/>
      <c r="BO1414" s="60"/>
      <c r="BP1414" s="60"/>
      <c r="BQ1414" s="60"/>
      <c r="BR1414" s="60"/>
      <c r="BS1414" s="60"/>
      <c r="BT1414" s="60"/>
      <c r="BU1414" s="60"/>
      <c r="BV1414" s="60"/>
      <c r="BW1414" s="60"/>
      <c r="BX1414" s="60"/>
      <c r="BY1414" s="60"/>
      <c r="BZ1414" s="60"/>
      <c r="CA1414" s="60"/>
      <c r="CB1414" s="60"/>
      <c r="CC1414" s="60"/>
      <c r="CD1414" s="60"/>
      <c r="CE1414" s="60"/>
      <c r="CF1414" s="60"/>
      <c r="CG1414" s="60"/>
      <c r="CH1414" s="60"/>
      <c r="CI1414" s="60"/>
      <c r="CJ1414" s="60"/>
      <c r="CK1414" s="60"/>
      <c r="CL1414" s="60"/>
      <c r="CM1414" s="60"/>
      <c r="CN1414" s="60"/>
      <c r="CO1414" s="60"/>
      <c r="CP1414" s="60"/>
      <c r="CQ1414" s="60"/>
      <c r="CR1414" s="60"/>
      <c r="CS1414" s="60"/>
      <c r="CT1414" s="60"/>
      <c r="CU1414" s="60"/>
      <c r="CV1414" s="60"/>
      <c r="CW1414" s="60"/>
      <c r="CX1414" s="60"/>
      <c r="CY1414" s="60"/>
      <c r="CZ1414" s="60"/>
      <c r="DA1414" s="60"/>
      <c r="DB1414" s="60"/>
      <c r="DC1414" s="60"/>
      <c r="DD1414" s="60"/>
      <c r="DE1414" s="60"/>
      <c r="DF1414" s="60"/>
      <c r="DG1414" s="60"/>
      <c r="DH1414" s="60"/>
      <c r="DI1414" s="60"/>
      <c r="DJ1414" s="60"/>
      <c r="DK1414" s="60"/>
      <c r="DL1414" s="60"/>
      <c r="DM1414" s="60"/>
      <c r="DN1414" s="60"/>
      <c r="DO1414" s="60"/>
      <c r="DP1414" s="60"/>
      <c r="DQ1414" s="60"/>
      <c r="DR1414" s="60"/>
      <c r="DS1414" s="60"/>
      <c r="DT1414" s="60"/>
      <c r="DU1414" s="60"/>
      <c r="DV1414" s="60"/>
      <c r="DW1414" s="60"/>
      <c r="DX1414" s="60"/>
      <c r="DY1414" s="60"/>
      <c r="DZ1414" s="60"/>
      <c r="EA1414" s="60"/>
      <c r="EB1414" s="60"/>
      <c r="EC1414" s="60"/>
      <c r="ED1414" s="60"/>
      <c r="EE1414" s="60"/>
      <c r="EF1414" s="60"/>
      <c r="EG1414" s="60"/>
      <c r="EH1414" s="60"/>
      <c r="EI1414" s="60"/>
      <c r="EJ1414" s="60"/>
      <c r="EK1414" s="60"/>
      <c r="EL1414" s="60"/>
    </row>
    <row r="1415" spans="41:142" ht="15" x14ac:dyDescent="0.25">
      <c r="AO1415" s="60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 s="60"/>
      <c r="BD1415" s="60"/>
      <c r="BE1415" s="60"/>
      <c r="BF1415" s="60"/>
      <c r="BG1415" s="60"/>
      <c r="BH1415" s="60"/>
      <c r="BI1415" s="60"/>
      <c r="BJ1415" s="60"/>
      <c r="BK1415" s="60"/>
      <c r="BL1415" s="60"/>
      <c r="BM1415" s="60"/>
      <c r="BN1415" s="60"/>
      <c r="BO1415" s="60"/>
      <c r="BP1415" s="60"/>
      <c r="BQ1415" s="60"/>
      <c r="BR1415" s="60"/>
      <c r="BS1415" s="60"/>
      <c r="BT1415" s="60"/>
      <c r="BU1415" s="60"/>
      <c r="BV1415" s="60"/>
      <c r="BW1415" s="60"/>
      <c r="BX1415" s="60"/>
      <c r="BY1415" s="60"/>
      <c r="BZ1415" s="60"/>
      <c r="CA1415" s="60"/>
      <c r="CB1415" s="60"/>
      <c r="CC1415" s="60"/>
      <c r="CD1415" s="60"/>
      <c r="CE1415" s="60"/>
      <c r="CF1415" s="60"/>
      <c r="CG1415" s="60"/>
      <c r="CH1415" s="60"/>
      <c r="CI1415" s="60"/>
      <c r="CJ1415" s="60"/>
      <c r="CK1415" s="60"/>
      <c r="CL1415" s="60"/>
      <c r="CM1415" s="60"/>
      <c r="CN1415" s="60"/>
      <c r="CO1415" s="60"/>
      <c r="CP1415" s="60"/>
      <c r="CQ1415" s="60"/>
      <c r="CR1415" s="60"/>
      <c r="CS1415" s="60"/>
      <c r="CT1415" s="60"/>
      <c r="CU1415" s="60"/>
      <c r="CV1415" s="60"/>
      <c r="CW1415" s="60"/>
      <c r="CX1415" s="60"/>
      <c r="CY1415" s="60"/>
      <c r="CZ1415" s="60"/>
      <c r="DA1415" s="60"/>
      <c r="DB1415" s="60"/>
      <c r="DC1415" s="60"/>
      <c r="DD1415" s="60"/>
      <c r="DE1415" s="60"/>
      <c r="DF1415" s="60"/>
      <c r="DG1415" s="60"/>
      <c r="DH1415" s="60"/>
      <c r="DI1415" s="60"/>
      <c r="DJ1415" s="60"/>
      <c r="DK1415" s="60"/>
      <c r="DL1415" s="60"/>
      <c r="DM1415" s="60"/>
      <c r="DN1415" s="60"/>
      <c r="DO1415" s="60"/>
      <c r="DP1415" s="60"/>
      <c r="DQ1415" s="60"/>
      <c r="DR1415" s="60"/>
      <c r="DS1415" s="60"/>
      <c r="DT1415" s="60"/>
      <c r="DU1415" s="60"/>
      <c r="DV1415" s="60"/>
      <c r="DW1415" s="60"/>
      <c r="DX1415" s="60"/>
      <c r="DY1415" s="60"/>
      <c r="DZ1415" s="60"/>
      <c r="EA1415" s="60"/>
      <c r="EB1415" s="60"/>
      <c r="EC1415" s="60"/>
      <c r="ED1415" s="60"/>
      <c r="EE1415" s="60"/>
      <c r="EF1415" s="60"/>
      <c r="EG1415" s="60"/>
      <c r="EH1415" s="60"/>
      <c r="EI1415" s="60"/>
      <c r="EJ1415" s="60"/>
      <c r="EK1415" s="60"/>
      <c r="EL1415" s="60"/>
    </row>
    <row r="1416" spans="41:142" ht="15" x14ac:dyDescent="0.25">
      <c r="AO1416" s="60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 s="60"/>
      <c r="BD1416" s="60"/>
      <c r="BE1416" s="60"/>
      <c r="BF1416" s="60"/>
      <c r="BG1416" s="60"/>
      <c r="BH1416" s="60"/>
      <c r="BI1416" s="60"/>
      <c r="BJ1416" s="60"/>
      <c r="BK1416" s="60"/>
      <c r="BL1416" s="60"/>
      <c r="BM1416" s="60"/>
      <c r="BN1416" s="60"/>
      <c r="BO1416" s="60"/>
      <c r="BP1416" s="60"/>
      <c r="BQ1416" s="60"/>
      <c r="BR1416" s="60"/>
      <c r="BS1416" s="60"/>
      <c r="BT1416" s="60"/>
      <c r="BU1416" s="60"/>
      <c r="BV1416" s="60"/>
      <c r="BW1416" s="60"/>
      <c r="BX1416" s="60"/>
      <c r="BY1416" s="60"/>
      <c r="BZ1416" s="60"/>
      <c r="CA1416" s="60"/>
      <c r="CB1416" s="60"/>
      <c r="CC1416" s="60"/>
      <c r="CD1416" s="60"/>
      <c r="CE1416" s="60"/>
      <c r="CF1416" s="60"/>
      <c r="CG1416" s="60"/>
      <c r="CH1416" s="60"/>
      <c r="CI1416" s="60"/>
      <c r="CJ1416" s="60"/>
      <c r="CK1416" s="60"/>
      <c r="CL1416" s="60"/>
      <c r="CM1416" s="60"/>
      <c r="CN1416" s="60"/>
      <c r="CO1416" s="60"/>
      <c r="CP1416" s="60"/>
      <c r="CQ1416" s="60"/>
      <c r="CR1416" s="60"/>
      <c r="CS1416" s="60"/>
      <c r="CT1416" s="60"/>
      <c r="CU1416" s="60"/>
      <c r="CV1416" s="60"/>
      <c r="CW1416" s="60"/>
      <c r="CX1416" s="60"/>
      <c r="CY1416" s="60"/>
      <c r="CZ1416" s="60"/>
      <c r="DA1416" s="60"/>
      <c r="DB1416" s="60"/>
      <c r="DC1416" s="60"/>
      <c r="DD1416" s="60"/>
      <c r="DE1416" s="60"/>
      <c r="DF1416" s="60"/>
      <c r="DG1416" s="60"/>
      <c r="DH1416" s="60"/>
      <c r="DI1416" s="60"/>
      <c r="DJ1416" s="60"/>
      <c r="DK1416" s="60"/>
      <c r="DL1416" s="60"/>
      <c r="DM1416" s="60"/>
      <c r="DN1416" s="60"/>
      <c r="DO1416" s="60"/>
      <c r="DP1416" s="60"/>
      <c r="DQ1416" s="60"/>
      <c r="DR1416" s="60"/>
      <c r="DS1416" s="60"/>
      <c r="DT1416" s="60"/>
      <c r="DU1416" s="60"/>
      <c r="DV1416" s="60"/>
      <c r="DW1416" s="60"/>
      <c r="DX1416" s="60"/>
      <c r="DY1416" s="60"/>
      <c r="DZ1416" s="60"/>
      <c r="EA1416" s="60"/>
      <c r="EB1416" s="60"/>
      <c r="EC1416" s="60"/>
      <c r="ED1416" s="60"/>
      <c r="EE1416" s="60"/>
      <c r="EF1416" s="60"/>
      <c r="EG1416" s="60"/>
      <c r="EH1416" s="60"/>
      <c r="EI1416" s="60"/>
      <c r="EJ1416" s="60"/>
      <c r="EK1416" s="60"/>
      <c r="EL1416" s="60"/>
    </row>
    <row r="1417" spans="41:142" ht="15" x14ac:dyDescent="0.25">
      <c r="AO1417" s="60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 s="60"/>
      <c r="BD1417" s="60"/>
      <c r="BE1417" s="60"/>
      <c r="BF1417" s="60"/>
      <c r="BG1417" s="60"/>
      <c r="BH1417" s="60"/>
      <c r="BI1417" s="60"/>
      <c r="BJ1417" s="60"/>
      <c r="BK1417" s="60"/>
      <c r="BL1417" s="60"/>
      <c r="BM1417" s="60"/>
      <c r="BN1417" s="60"/>
      <c r="BO1417" s="60"/>
      <c r="BP1417" s="60"/>
      <c r="BQ1417" s="60"/>
      <c r="BR1417" s="60"/>
      <c r="BS1417" s="60"/>
      <c r="BT1417" s="60"/>
      <c r="BU1417" s="60"/>
      <c r="BV1417" s="60"/>
      <c r="BW1417" s="60"/>
      <c r="BX1417" s="60"/>
      <c r="BY1417" s="60"/>
      <c r="BZ1417" s="60"/>
      <c r="CA1417" s="60"/>
      <c r="CB1417" s="60"/>
      <c r="CC1417" s="60"/>
      <c r="CD1417" s="60"/>
      <c r="CE1417" s="60"/>
      <c r="CF1417" s="60"/>
      <c r="CG1417" s="60"/>
      <c r="CH1417" s="60"/>
      <c r="CI1417" s="60"/>
      <c r="CJ1417" s="60"/>
      <c r="CK1417" s="60"/>
      <c r="CL1417" s="60"/>
      <c r="CM1417" s="60"/>
      <c r="CN1417" s="60"/>
      <c r="CO1417" s="60"/>
      <c r="CP1417" s="60"/>
      <c r="CQ1417" s="60"/>
      <c r="CR1417" s="60"/>
      <c r="CS1417" s="60"/>
      <c r="CT1417" s="60"/>
      <c r="CU1417" s="60"/>
      <c r="CV1417" s="60"/>
      <c r="CW1417" s="60"/>
      <c r="CX1417" s="60"/>
      <c r="CY1417" s="60"/>
      <c r="CZ1417" s="60"/>
      <c r="DA1417" s="60"/>
      <c r="DB1417" s="60"/>
      <c r="DC1417" s="60"/>
      <c r="DD1417" s="60"/>
      <c r="DE1417" s="60"/>
      <c r="DF1417" s="60"/>
      <c r="DG1417" s="60"/>
      <c r="DH1417" s="60"/>
      <c r="DI1417" s="60"/>
      <c r="DJ1417" s="60"/>
      <c r="DK1417" s="60"/>
      <c r="DL1417" s="60"/>
      <c r="DM1417" s="60"/>
      <c r="DN1417" s="60"/>
      <c r="DO1417" s="60"/>
      <c r="DP1417" s="60"/>
      <c r="DQ1417" s="60"/>
      <c r="DR1417" s="60"/>
      <c r="DS1417" s="60"/>
      <c r="DT1417" s="60"/>
      <c r="DU1417" s="60"/>
      <c r="DV1417" s="60"/>
      <c r="DW1417" s="60"/>
      <c r="DX1417" s="60"/>
      <c r="DY1417" s="60"/>
      <c r="DZ1417" s="60"/>
      <c r="EA1417" s="60"/>
      <c r="EB1417" s="60"/>
      <c r="EC1417" s="60"/>
      <c r="ED1417" s="60"/>
      <c r="EE1417" s="60"/>
      <c r="EF1417" s="60"/>
      <c r="EG1417" s="60"/>
      <c r="EH1417" s="60"/>
      <c r="EI1417" s="60"/>
      <c r="EJ1417" s="60"/>
      <c r="EK1417" s="60"/>
      <c r="EL1417" s="60"/>
    </row>
    <row r="1418" spans="41:142" ht="15" x14ac:dyDescent="0.25">
      <c r="AO1418" s="60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 s="60"/>
      <c r="BD1418" s="60"/>
      <c r="BE1418" s="60"/>
      <c r="BF1418" s="60"/>
      <c r="BG1418" s="60"/>
      <c r="BH1418" s="60"/>
      <c r="BI1418" s="60"/>
      <c r="BJ1418" s="60"/>
      <c r="BK1418" s="60"/>
      <c r="BL1418" s="60"/>
      <c r="BM1418" s="60"/>
      <c r="BN1418" s="60"/>
      <c r="BO1418" s="60"/>
      <c r="BP1418" s="60"/>
      <c r="BQ1418" s="60"/>
      <c r="BR1418" s="60"/>
      <c r="BS1418" s="60"/>
      <c r="BT1418" s="60"/>
      <c r="BU1418" s="60"/>
      <c r="BV1418" s="60"/>
      <c r="BW1418" s="60"/>
      <c r="BX1418" s="60"/>
      <c r="BY1418" s="60"/>
      <c r="BZ1418" s="60"/>
      <c r="CA1418" s="60"/>
      <c r="CB1418" s="60"/>
      <c r="CC1418" s="60"/>
      <c r="CD1418" s="60"/>
      <c r="CE1418" s="60"/>
      <c r="CF1418" s="60"/>
      <c r="CG1418" s="60"/>
      <c r="CH1418" s="60"/>
      <c r="CI1418" s="60"/>
      <c r="CJ1418" s="60"/>
      <c r="CK1418" s="60"/>
      <c r="CL1418" s="60"/>
      <c r="CM1418" s="60"/>
      <c r="CN1418" s="60"/>
      <c r="CO1418" s="60"/>
      <c r="CP1418" s="60"/>
      <c r="CQ1418" s="60"/>
      <c r="CR1418" s="60"/>
      <c r="CS1418" s="60"/>
      <c r="CT1418" s="60"/>
      <c r="CU1418" s="60"/>
      <c r="CV1418" s="60"/>
      <c r="CW1418" s="60"/>
      <c r="CX1418" s="60"/>
      <c r="CY1418" s="60"/>
      <c r="CZ1418" s="60"/>
      <c r="DA1418" s="60"/>
      <c r="DB1418" s="60"/>
      <c r="DC1418" s="60"/>
      <c r="DD1418" s="60"/>
      <c r="DE1418" s="60"/>
      <c r="DF1418" s="60"/>
      <c r="DG1418" s="60"/>
      <c r="DH1418" s="60"/>
      <c r="DI1418" s="60"/>
      <c r="DJ1418" s="60"/>
      <c r="DK1418" s="60"/>
      <c r="DL1418" s="60"/>
      <c r="DM1418" s="60"/>
      <c r="DN1418" s="60"/>
      <c r="DO1418" s="60"/>
      <c r="DP1418" s="60"/>
      <c r="DQ1418" s="60"/>
      <c r="DR1418" s="60"/>
      <c r="DS1418" s="60"/>
      <c r="DT1418" s="60"/>
      <c r="DU1418" s="60"/>
      <c r="DV1418" s="60"/>
      <c r="DW1418" s="60"/>
      <c r="DX1418" s="60"/>
      <c r="DY1418" s="60"/>
      <c r="DZ1418" s="60"/>
      <c r="EA1418" s="60"/>
      <c r="EB1418" s="60"/>
      <c r="EC1418" s="60"/>
      <c r="ED1418" s="60"/>
      <c r="EE1418" s="60"/>
      <c r="EF1418" s="60"/>
      <c r="EG1418" s="60"/>
      <c r="EH1418" s="60"/>
      <c r="EI1418" s="60"/>
      <c r="EJ1418" s="60"/>
      <c r="EK1418" s="60"/>
      <c r="EL1418" s="60"/>
    </row>
    <row r="1419" spans="41:142" ht="15" x14ac:dyDescent="0.25">
      <c r="AO1419" s="60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 s="60"/>
      <c r="BD1419" s="60"/>
      <c r="BE1419" s="60"/>
      <c r="BF1419" s="60"/>
      <c r="BG1419" s="60"/>
      <c r="BH1419" s="60"/>
      <c r="BI1419" s="60"/>
      <c r="BJ1419" s="60"/>
      <c r="BK1419" s="60"/>
      <c r="BL1419" s="60"/>
      <c r="BM1419" s="60"/>
      <c r="BN1419" s="60"/>
      <c r="BO1419" s="60"/>
      <c r="BP1419" s="60"/>
      <c r="BQ1419" s="60"/>
      <c r="BR1419" s="60"/>
      <c r="BS1419" s="60"/>
      <c r="BT1419" s="60"/>
      <c r="BU1419" s="60"/>
      <c r="BV1419" s="60"/>
      <c r="BW1419" s="60"/>
      <c r="BX1419" s="60"/>
      <c r="BY1419" s="60"/>
      <c r="BZ1419" s="60"/>
      <c r="CA1419" s="60"/>
      <c r="CB1419" s="60"/>
      <c r="CC1419" s="60"/>
      <c r="CD1419" s="60"/>
      <c r="CE1419" s="60"/>
      <c r="CF1419" s="60"/>
      <c r="CG1419" s="60"/>
      <c r="CH1419" s="60"/>
      <c r="CI1419" s="60"/>
      <c r="CJ1419" s="60"/>
      <c r="CK1419" s="60"/>
      <c r="CL1419" s="60"/>
      <c r="CM1419" s="60"/>
      <c r="CN1419" s="60"/>
      <c r="CO1419" s="60"/>
      <c r="CP1419" s="60"/>
      <c r="CQ1419" s="60"/>
      <c r="CR1419" s="60"/>
      <c r="CS1419" s="60"/>
      <c r="CT1419" s="60"/>
      <c r="CU1419" s="60"/>
      <c r="CV1419" s="60"/>
      <c r="CW1419" s="60"/>
      <c r="CX1419" s="60"/>
      <c r="CY1419" s="60"/>
      <c r="CZ1419" s="60"/>
      <c r="DA1419" s="60"/>
      <c r="DB1419" s="60"/>
      <c r="DC1419" s="60"/>
      <c r="DD1419" s="60"/>
      <c r="DE1419" s="60"/>
      <c r="DF1419" s="60"/>
      <c r="DG1419" s="60"/>
      <c r="DH1419" s="60"/>
      <c r="DI1419" s="60"/>
      <c r="DJ1419" s="60"/>
      <c r="DK1419" s="60"/>
      <c r="DL1419" s="60"/>
      <c r="DM1419" s="60"/>
      <c r="DN1419" s="60"/>
      <c r="DO1419" s="60"/>
      <c r="DP1419" s="60"/>
      <c r="DQ1419" s="60"/>
      <c r="DR1419" s="60"/>
      <c r="DS1419" s="60"/>
      <c r="DT1419" s="60"/>
      <c r="DU1419" s="60"/>
      <c r="DV1419" s="60"/>
      <c r="DW1419" s="60"/>
      <c r="DX1419" s="60"/>
      <c r="DY1419" s="60"/>
      <c r="DZ1419" s="60"/>
      <c r="EA1419" s="60"/>
      <c r="EB1419" s="60"/>
      <c r="EC1419" s="60"/>
      <c r="ED1419" s="60"/>
      <c r="EE1419" s="60"/>
      <c r="EF1419" s="60"/>
      <c r="EG1419" s="60"/>
      <c r="EH1419" s="60"/>
      <c r="EI1419" s="60"/>
      <c r="EJ1419" s="60"/>
      <c r="EK1419" s="60"/>
      <c r="EL1419" s="60"/>
    </row>
    <row r="1420" spans="41:142" ht="15" x14ac:dyDescent="0.25">
      <c r="AO1420" s="6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 s="60"/>
      <c r="BD1420" s="60"/>
      <c r="BE1420" s="60"/>
      <c r="BF1420" s="60"/>
      <c r="BG1420" s="60"/>
      <c r="BH1420" s="60"/>
      <c r="BI1420" s="60"/>
      <c r="BJ1420" s="60"/>
      <c r="BK1420" s="60"/>
      <c r="BL1420" s="60"/>
      <c r="BM1420" s="60"/>
      <c r="BN1420" s="60"/>
      <c r="BO1420" s="60"/>
      <c r="BP1420" s="60"/>
      <c r="BQ1420" s="60"/>
      <c r="BR1420" s="60"/>
      <c r="BS1420" s="60"/>
      <c r="BT1420" s="60"/>
      <c r="BU1420" s="60"/>
      <c r="BV1420" s="60"/>
      <c r="BW1420" s="60"/>
      <c r="BX1420" s="60"/>
      <c r="BY1420" s="60"/>
      <c r="BZ1420" s="60"/>
      <c r="CA1420" s="60"/>
      <c r="CB1420" s="60"/>
      <c r="CC1420" s="60"/>
      <c r="CD1420" s="60"/>
      <c r="CE1420" s="60"/>
      <c r="CF1420" s="60"/>
      <c r="CG1420" s="60"/>
      <c r="CH1420" s="60"/>
      <c r="CI1420" s="60"/>
      <c r="CJ1420" s="60"/>
      <c r="CK1420" s="60"/>
      <c r="CL1420" s="60"/>
      <c r="CM1420" s="60"/>
      <c r="CN1420" s="60"/>
      <c r="CO1420" s="60"/>
      <c r="CP1420" s="60"/>
      <c r="CQ1420" s="60"/>
      <c r="CR1420" s="60"/>
      <c r="CS1420" s="60"/>
      <c r="CT1420" s="60"/>
      <c r="CU1420" s="60"/>
      <c r="CV1420" s="60"/>
      <c r="CW1420" s="60"/>
      <c r="CX1420" s="60"/>
      <c r="CY1420" s="60"/>
      <c r="CZ1420" s="60"/>
      <c r="DA1420" s="60"/>
      <c r="DB1420" s="60"/>
      <c r="DC1420" s="60"/>
      <c r="DD1420" s="60"/>
      <c r="DE1420" s="60"/>
      <c r="DF1420" s="60"/>
      <c r="DG1420" s="60"/>
      <c r="DH1420" s="60"/>
      <c r="DI1420" s="60"/>
      <c r="DJ1420" s="60"/>
      <c r="DK1420" s="60"/>
      <c r="DL1420" s="60"/>
      <c r="DM1420" s="60"/>
      <c r="DN1420" s="60"/>
      <c r="DO1420" s="60"/>
      <c r="DP1420" s="60"/>
      <c r="DQ1420" s="60"/>
      <c r="DR1420" s="60"/>
      <c r="DS1420" s="60"/>
      <c r="DT1420" s="60"/>
      <c r="DU1420" s="60"/>
      <c r="DV1420" s="60"/>
      <c r="DW1420" s="60"/>
      <c r="DX1420" s="60"/>
      <c r="DY1420" s="60"/>
      <c r="DZ1420" s="60"/>
      <c r="EA1420" s="60"/>
      <c r="EB1420" s="60"/>
      <c r="EC1420" s="60"/>
      <c r="ED1420" s="60"/>
      <c r="EE1420" s="60"/>
      <c r="EF1420" s="60"/>
      <c r="EG1420" s="60"/>
      <c r="EH1420" s="60"/>
      <c r="EI1420" s="60"/>
      <c r="EJ1420" s="60"/>
      <c r="EK1420" s="60"/>
      <c r="EL1420" s="60"/>
    </row>
    <row r="1421" spans="41:142" ht="15" x14ac:dyDescent="0.25">
      <c r="AO1421" s="60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 s="60"/>
      <c r="BD1421" s="60"/>
      <c r="BE1421" s="60"/>
      <c r="BF1421" s="60"/>
      <c r="BG1421" s="60"/>
      <c r="BH1421" s="60"/>
      <c r="BI1421" s="60"/>
      <c r="BJ1421" s="60"/>
      <c r="BK1421" s="60"/>
      <c r="BL1421" s="60"/>
      <c r="BM1421" s="60"/>
      <c r="BN1421" s="60"/>
      <c r="BO1421" s="60"/>
      <c r="BP1421" s="60"/>
      <c r="BQ1421" s="60"/>
      <c r="BR1421" s="60"/>
      <c r="BS1421" s="60"/>
      <c r="BT1421" s="60"/>
      <c r="BU1421" s="60"/>
      <c r="BV1421" s="60"/>
      <c r="BW1421" s="60"/>
      <c r="BX1421" s="60"/>
      <c r="BY1421" s="60"/>
      <c r="BZ1421" s="60"/>
      <c r="CA1421" s="60"/>
      <c r="CB1421" s="60"/>
      <c r="CC1421" s="60"/>
      <c r="CD1421" s="60"/>
      <c r="CE1421" s="60"/>
      <c r="CF1421" s="60"/>
      <c r="CG1421" s="60"/>
      <c r="CH1421" s="60"/>
      <c r="CI1421" s="60"/>
      <c r="CJ1421" s="60"/>
      <c r="CK1421" s="60"/>
      <c r="CL1421" s="60"/>
      <c r="CM1421" s="60"/>
      <c r="CN1421" s="60"/>
      <c r="CO1421" s="60"/>
      <c r="CP1421" s="60"/>
      <c r="CQ1421" s="60"/>
      <c r="CR1421" s="60"/>
      <c r="CS1421" s="60"/>
      <c r="CT1421" s="60"/>
      <c r="CU1421" s="60"/>
      <c r="CV1421" s="60"/>
      <c r="CW1421" s="60"/>
      <c r="CX1421" s="60"/>
      <c r="CY1421" s="60"/>
      <c r="CZ1421" s="60"/>
      <c r="DA1421" s="60"/>
      <c r="DB1421" s="60"/>
      <c r="DC1421" s="60"/>
      <c r="DD1421" s="60"/>
      <c r="DE1421" s="60"/>
      <c r="DF1421" s="60"/>
      <c r="DG1421" s="60"/>
      <c r="DH1421" s="60"/>
      <c r="DI1421" s="60"/>
      <c r="DJ1421" s="60"/>
      <c r="DK1421" s="60"/>
      <c r="DL1421" s="60"/>
      <c r="DM1421" s="60"/>
      <c r="DN1421" s="60"/>
      <c r="DO1421" s="60"/>
      <c r="DP1421" s="60"/>
      <c r="DQ1421" s="60"/>
      <c r="DR1421" s="60"/>
      <c r="DS1421" s="60"/>
      <c r="DT1421" s="60"/>
      <c r="DU1421" s="60"/>
      <c r="DV1421" s="60"/>
      <c r="DW1421" s="60"/>
      <c r="DX1421" s="60"/>
      <c r="DY1421" s="60"/>
      <c r="DZ1421" s="60"/>
      <c r="EA1421" s="60"/>
      <c r="EB1421" s="60"/>
      <c r="EC1421" s="60"/>
      <c r="ED1421" s="60"/>
      <c r="EE1421" s="60"/>
      <c r="EF1421" s="60"/>
      <c r="EG1421" s="60"/>
      <c r="EH1421" s="60"/>
      <c r="EI1421" s="60"/>
      <c r="EJ1421" s="60"/>
      <c r="EK1421" s="60"/>
      <c r="EL1421" s="60"/>
    </row>
    <row r="1422" spans="41:142" ht="15" x14ac:dyDescent="0.25">
      <c r="AO1422" s="60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 s="60"/>
      <c r="BD1422" s="60"/>
      <c r="BE1422" s="60"/>
      <c r="BF1422" s="60"/>
      <c r="BG1422" s="60"/>
      <c r="BH1422" s="60"/>
      <c r="BI1422" s="60"/>
      <c r="BJ1422" s="60"/>
      <c r="BK1422" s="60"/>
      <c r="BL1422" s="60"/>
      <c r="BM1422" s="60"/>
      <c r="BN1422" s="60"/>
      <c r="BO1422" s="60"/>
      <c r="BP1422" s="60"/>
      <c r="BQ1422" s="60"/>
      <c r="BR1422" s="60"/>
      <c r="BS1422" s="60"/>
      <c r="BT1422" s="60"/>
      <c r="BU1422" s="60"/>
      <c r="BV1422" s="60"/>
      <c r="BW1422" s="60"/>
      <c r="BX1422" s="60"/>
      <c r="BY1422" s="60"/>
      <c r="BZ1422" s="60"/>
      <c r="CA1422" s="60"/>
      <c r="CB1422" s="60"/>
      <c r="CC1422" s="60"/>
      <c r="CD1422" s="60"/>
      <c r="CE1422" s="60"/>
      <c r="CF1422" s="60"/>
      <c r="CG1422" s="60"/>
      <c r="CH1422" s="60"/>
      <c r="CI1422" s="60"/>
      <c r="CJ1422" s="60"/>
      <c r="CK1422" s="60"/>
      <c r="CL1422" s="60"/>
      <c r="CM1422" s="60"/>
      <c r="CN1422" s="60"/>
      <c r="CO1422" s="60"/>
      <c r="CP1422" s="60"/>
      <c r="CQ1422" s="60"/>
      <c r="CR1422" s="60"/>
      <c r="CS1422" s="60"/>
      <c r="CT1422" s="60"/>
      <c r="CU1422" s="60"/>
      <c r="CV1422" s="60"/>
      <c r="CW1422" s="60"/>
      <c r="CX1422" s="60"/>
      <c r="CY1422" s="60"/>
      <c r="CZ1422" s="60"/>
      <c r="DA1422" s="60"/>
      <c r="DB1422" s="60"/>
      <c r="DC1422" s="60"/>
      <c r="DD1422" s="60"/>
      <c r="DE1422" s="60"/>
      <c r="DF1422" s="60"/>
      <c r="DG1422" s="60"/>
      <c r="DH1422" s="60"/>
      <c r="DI1422" s="60"/>
      <c r="DJ1422" s="60"/>
      <c r="DK1422" s="60"/>
      <c r="DL1422" s="60"/>
      <c r="DM1422" s="60"/>
      <c r="DN1422" s="60"/>
      <c r="DO1422" s="60"/>
      <c r="DP1422" s="60"/>
      <c r="DQ1422" s="60"/>
      <c r="DR1422" s="60"/>
      <c r="DS1422" s="60"/>
      <c r="DT1422" s="60"/>
      <c r="DU1422" s="60"/>
      <c r="DV1422" s="60"/>
      <c r="DW1422" s="60"/>
      <c r="DX1422" s="60"/>
      <c r="DY1422" s="60"/>
      <c r="DZ1422" s="60"/>
      <c r="EA1422" s="60"/>
      <c r="EB1422" s="60"/>
      <c r="EC1422" s="60"/>
      <c r="ED1422" s="60"/>
      <c r="EE1422" s="60"/>
      <c r="EF1422" s="60"/>
      <c r="EG1422" s="60"/>
      <c r="EH1422" s="60"/>
      <c r="EI1422" s="60"/>
      <c r="EJ1422" s="60"/>
      <c r="EK1422" s="60"/>
      <c r="EL1422" s="60"/>
    </row>
    <row r="1423" spans="41:142" ht="15" x14ac:dyDescent="0.25">
      <c r="AO1423" s="60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 s="60"/>
      <c r="BD1423" s="60"/>
      <c r="BE1423" s="60"/>
      <c r="BF1423" s="60"/>
      <c r="BG1423" s="60"/>
      <c r="BH1423" s="60"/>
      <c r="BI1423" s="60"/>
      <c r="BJ1423" s="60"/>
      <c r="BK1423" s="60"/>
      <c r="BL1423" s="60"/>
      <c r="BM1423" s="60"/>
      <c r="BN1423" s="60"/>
      <c r="BO1423" s="60"/>
      <c r="BP1423" s="60"/>
      <c r="BQ1423" s="60"/>
      <c r="BR1423" s="60"/>
      <c r="BS1423" s="60"/>
      <c r="BT1423" s="60"/>
      <c r="BU1423" s="60"/>
      <c r="BV1423" s="60"/>
      <c r="BW1423" s="60"/>
      <c r="BX1423" s="60"/>
      <c r="BY1423" s="60"/>
      <c r="BZ1423" s="60"/>
      <c r="CA1423" s="60"/>
      <c r="CB1423" s="60"/>
      <c r="CC1423" s="60"/>
      <c r="CD1423" s="60"/>
      <c r="CE1423" s="60"/>
      <c r="CF1423" s="60"/>
      <c r="CG1423" s="60"/>
      <c r="CH1423" s="60"/>
      <c r="CI1423" s="60"/>
      <c r="CJ1423" s="60"/>
      <c r="CK1423" s="60"/>
      <c r="CL1423" s="60"/>
      <c r="CM1423" s="60"/>
      <c r="CN1423" s="60"/>
      <c r="CO1423" s="60"/>
      <c r="CP1423" s="60"/>
      <c r="CQ1423" s="60"/>
      <c r="CR1423" s="60"/>
      <c r="CS1423" s="60"/>
      <c r="CT1423" s="60"/>
      <c r="CU1423" s="60"/>
      <c r="CV1423" s="60"/>
      <c r="CW1423" s="60"/>
      <c r="CX1423" s="60"/>
      <c r="CY1423" s="60"/>
      <c r="CZ1423" s="60"/>
      <c r="DA1423" s="60"/>
      <c r="DB1423" s="60"/>
      <c r="DC1423" s="60"/>
      <c r="DD1423" s="60"/>
      <c r="DE1423" s="60"/>
      <c r="DF1423" s="60"/>
      <c r="DG1423" s="60"/>
      <c r="DH1423" s="60"/>
      <c r="DI1423" s="60"/>
      <c r="DJ1423" s="60"/>
      <c r="DK1423" s="60"/>
      <c r="DL1423" s="60"/>
      <c r="DM1423" s="60"/>
      <c r="DN1423" s="60"/>
      <c r="DO1423" s="60"/>
      <c r="DP1423" s="60"/>
      <c r="DQ1423" s="60"/>
      <c r="DR1423" s="60"/>
      <c r="DS1423" s="60"/>
      <c r="DT1423" s="60"/>
      <c r="DU1423" s="60"/>
      <c r="DV1423" s="60"/>
      <c r="DW1423" s="60"/>
      <c r="DX1423" s="60"/>
      <c r="DY1423" s="60"/>
      <c r="DZ1423" s="60"/>
      <c r="EA1423" s="60"/>
      <c r="EB1423" s="60"/>
      <c r="EC1423" s="60"/>
      <c r="ED1423" s="60"/>
      <c r="EE1423" s="60"/>
      <c r="EF1423" s="60"/>
      <c r="EG1423" s="60"/>
      <c r="EH1423" s="60"/>
      <c r="EI1423" s="60"/>
      <c r="EJ1423" s="60"/>
      <c r="EK1423" s="60"/>
      <c r="EL1423" s="60"/>
    </row>
    <row r="1424" spans="41:142" ht="15" x14ac:dyDescent="0.25">
      <c r="AO1424" s="60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 s="60"/>
      <c r="BD1424" s="60"/>
      <c r="BE1424" s="60"/>
      <c r="BF1424" s="60"/>
      <c r="BG1424" s="60"/>
      <c r="BH1424" s="60"/>
      <c r="BI1424" s="60"/>
      <c r="BJ1424" s="60"/>
      <c r="BK1424" s="60"/>
      <c r="BL1424" s="60"/>
      <c r="BM1424" s="60"/>
      <c r="BN1424" s="60"/>
      <c r="BO1424" s="60"/>
      <c r="BP1424" s="60"/>
      <c r="BQ1424" s="60"/>
      <c r="BR1424" s="60"/>
      <c r="BS1424" s="60"/>
      <c r="BT1424" s="60"/>
      <c r="BU1424" s="60"/>
      <c r="BV1424" s="60"/>
      <c r="BW1424" s="60"/>
      <c r="BX1424" s="60"/>
      <c r="BY1424" s="60"/>
      <c r="BZ1424" s="60"/>
      <c r="CA1424" s="60"/>
      <c r="CB1424" s="60"/>
      <c r="CC1424" s="60"/>
      <c r="CD1424" s="60"/>
      <c r="CE1424" s="60"/>
      <c r="CF1424" s="60"/>
      <c r="CG1424" s="60"/>
      <c r="CH1424" s="60"/>
      <c r="CI1424" s="60"/>
      <c r="CJ1424" s="60"/>
      <c r="CK1424" s="60"/>
      <c r="CL1424" s="60"/>
      <c r="CM1424" s="60"/>
      <c r="CN1424" s="60"/>
      <c r="CO1424" s="60"/>
      <c r="CP1424" s="60"/>
      <c r="CQ1424" s="60"/>
      <c r="CR1424" s="60"/>
      <c r="CS1424" s="60"/>
      <c r="CT1424" s="60"/>
      <c r="CU1424" s="60"/>
      <c r="CV1424" s="60"/>
      <c r="CW1424" s="60"/>
      <c r="CX1424" s="60"/>
      <c r="CY1424" s="60"/>
      <c r="CZ1424" s="60"/>
      <c r="DA1424" s="60"/>
      <c r="DB1424" s="60"/>
      <c r="DC1424" s="60"/>
      <c r="DD1424" s="60"/>
      <c r="DE1424" s="60"/>
      <c r="DF1424" s="60"/>
      <c r="DG1424" s="60"/>
      <c r="DH1424" s="60"/>
      <c r="DI1424" s="60"/>
      <c r="DJ1424" s="60"/>
      <c r="DK1424" s="60"/>
      <c r="DL1424" s="60"/>
      <c r="DM1424" s="60"/>
      <c r="DN1424" s="60"/>
      <c r="DO1424" s="60"/>
      <c r="DP1424" s="60"/>
      <c r="DQ1424" s="60"/>
      <c r="DR1424" s="60"/>
      <c r="DS1424" s="60"/>
      <c r="DT1424" s="60"/>
      <c r="DU1424" s="60"/>
      <c r="DV1424" s="60"/>
      <c r="DW1424" s="60"/>
      <c r="DX1424" s="60"/>
      <c r="DY1424" s="60"/>
      <c r="DZ1424" s="60"/>
      <c r="EA1424" s="60"/>
      <c r="EB1424" s="60"/>
      <c r="EC1424" s="60"/>
      <c r="ED1424" s="60"/>
      <c r="EE1424" s="60"/>
      <c r="EF1424" s="60"/>
      <c r="EG1424" s="60"/>
      <c r="EH1424" s="60"/>
      <c r="EI1424" s="60"/>
      <c r="EJ1424" s="60"/>
      <c r="EK1424" s="60"/>
      <c r="EL1424" s="60"/>
    </row>
    <row r="1425" spans="41:142" ht="15" x14ac:dyDescent="0.25">
      <c r="AO1425" s="60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 s="60"/>
      <c r="BD1425" s="60"/>
      <c r="BE1425" s="60"/>
      <c r="BF1425" s="60"/>
      <c r="BG1425" s="60"/>
      <c r="BH1425" s="60"/>
      <c r="BI1425" s="60"/>
      <c r="BJ1425" s="60"/>
      <c r="BK1425" s="60"/>
      <c r="BL1425" s="60"/>
      <c r="BM1425" s="60"/>
      <c r="BN1425" s="60"/>
      <c r="BO1425" s="60"/>
      <c r="BP1425" s="60"/>
      <c r="BQ1425" s="60"/>
      <c r="BR1425" s="60"/>
      <c r="BS1425" s="60"/>
      <c r="BT1425" s="60"/>
      <c r="BU1425" s="60"/>
      <c r="BV1425" s="60"/>
      <c r="BW1425" s="60"/>
      <c r="BX1425" s="60"/>
      <c r="BY1425" s="60"/>
      <c r="BZ1425" s="60"/>
      <c r="CA1425" s="60"/>
      <c r="CB1425" s="60"/>
      <c r="CC1425" s="60"/>
      <c r="CD1425" s="60"/>
      <c r="CE1425" s="60"/>
      <c r="CF1425" s="60"/>
      <c r="CG1425" s="60"/>
      <c r="CH1425" s="60"/>
      <c r="CI1425" s="60"/>
      <c r="CJ1425" s="60"/>
      <c r="CK1425" s="60"/>
      <c r="CL1425" s="60"/>
      <c r="CM1425" s="60"/>
      <c r="CN1425" s="60"/>
      <c r="CO1425" s="60"/>
      <c r="CP1425" s="60"/>
      <c r="CQ1425" s="60"/>
      <c r="CR1425" s="60"/>
      <c r="CS1425" s="60"/>
      <c r="CT1425" s="60"/>
      <c r="CU1425" s="60"/>
      <c r="CV1425" s="60"/>
      <c r="CW1425" s="60"/>
      <c r="CX1425" s="60"/>
      <c r="CY1425" s="60"/>
      <c r="CZ1425" s="60"/>
      <c r="DA1425" s="60"/>
      <c r="DB1425" s="60"/>
      <c r="DC1425" s="60"/>
      <c r="DD1425" s="60"/>
      <c r="DE1425" s="60"/>
      <c r="DF1425" s="60"/>
      <c r="DG1425" s="60"/>
      <c r="DH1425" s="60"/>
      <c r="DI1425" s="60"/>
      <c r="DJ1425" s="60"/>
      <c r="DK1425" s="60"/>
      <c r="DL1425" s="60"/>
      <c r="DM1425" s="60"/>
      <c r="DN1425" s="60"/>
      <c r="DO1425" s="60"/>
      <c r="DP1425" s="60"/>
      <c r="DQ1425" s="60"/>
      <c r="DR1425" s="60"/>
      <c r="DS1425" s="60"/>
      <c r="DT1425" s="60"/>
      <c r="DU1425" s="60"/>
      <c r="DV1425" s="60"/>
      <c r="DW1425" s="60"/>
      <c r="DX1425" s="60"/>
      <c r="DY1425" s="60"/>
      <c r="DZ1425" s="60"/>
      <c r="EA1425" s="60"/>
      <c r="EB1425" s="60"/>
      <c r="EC1425" s="60"/>
      <c r="ED1425" s="60"/>
      <c r="EE1425" s="60"/>
      <c r="EF1425" s="60"/>
      <c r="EG1425" s="60"/>
      <c r="EH1425" s="60"/>
      <c r="EI1425" s="60"/>
      <c r="EJ1425" s="60"/>
      <c r="EK1425" s="60"/>
      <c r="EL1425" s="60"/>
    </row>
    <row r="1426" spans="41:142" ht="15" x14ac:dyDescent="0.25">
      <c r="AO1426" s="60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 s="60"/>
      <c r="BD1426" s="60"/>
      <c r="BE1426" s="60"/>
      <c r="BF1426" s="60"/>
      <c r="BG1426" s="60"/>
      <c r="BH1426" s="60"/>
      <c r="BI1426" s="60"/>
      <c r="BJ1426" s="60"/>
      <c r="BK1426" s="60"/>
      <c r="BL1426" s="60"/>
      <c r="BM1426" s="60"/>
      <c r="BN1426" s="60"/>
      <c r="BO1426" s="60"/>
      <c r="BP1426" s="60"/>
      <c r="BQ1426" s="60"/>
      <c r="BR1426" s="60"/>
      <c r="BS1426" s="60"/>
      <c r="BT1426" s="60"/>
      <c r="BU1426" s="60"/>
      <c r="BV1426" s="60"/>
      <c r="BW1426" s="60"/>
      <c r="BX1426" s="60"/>
      <c r="BY1426" s="60"/>
      <c r="BZ1426" s="60"/>
      <c r="CA1426" s="60"/>
      <c r="CB1426" s="60"/>
      <c r="CC1426" s="60"/>
      <c r="CD1426" s="60"/>
      <c r="CE1426" s="60"/>
      <c r="CF1426" s="60"/>
      <c r="CG1426" s="60"/>
      <c r="CH1426" s="60"/>
      <c r="CI1426" s="60"/>
      <c r="CJ1426" s="60"/>
      <c r="CK1426" s="60"/>
      <c r="CL1426" s="60"/>
      <c r="CM1426" s="60"/>
      <c r="CN1426" s="60"/>
      <c r="CO1426" s="60"/>
      <c r="CP1426" s="60"/>
      <c r="CQ1426" s="60"/>
      <c r="CR1426" s="60"/>
      <c r="CS1426" s="60"/>
      <c r="CT1426" s="60"/>
      <c r="CU1426" s="60"/>
      <c r="CV1426" s="60"/>
      <c r="CW1426" s="60"/>
      <c r="CX1426" s="60"/>
      <c r="CY1426" s="60"/>
      <c r="CZ1426" s="60"/>
      <c r="DA1426" s="60"/>
      <c r="DB1426" s="60"/>
      <c r="DC1426" s="60"/>
      <c r="DD1426" s="60"/>
      <c r="DE1426" s="60"/>
      <c r="DF1426" s="60"/>
      <c r="DG1426" s="60"/>
      <c r="DH1426" s="60"/>
      <c r="DI1426" s="60"/>
      <c r="DJ1426" s="60"/>
      <c r="DK1426" s="60"/>
      <c r="DL1426" s="60"/>
      <c r="DM1426" s="60"/>
      <c r="DN1426" s="60"/>
      <c r="DO1426" s="60"/>
      <c r="DP1426" s="60"/>
      <c r="DQ1426" s="60"/>
      <c r="DR1426" s="60"/>
      <c r="DS1426" s="60"/>
      <c r="DT1426" s="60"/>
      <c r="DU1426" s="60"/>
      <c r="DV1426" s="60"/>
      <c r="DW1426" s="60"/>
      <c r="DX1426" s="60"/>
      <c r="DY1426" s="60"/>
      <c r="DZ1426" s="60"/>
      <c r="EA1426" s="60"/>
      <c r="EB1426" s="60"/>
      <c r="EC1426" s="60"/>
      <c r="ED1426" s="60"/>
      <c r="EE1426" s="60"/>
      <c r="EF1426" s="60"/>
      <c r="EG1426" s="60"/>
      <c r="EH1426" s="60"/>
      <c r="EI1426" s="60"/>
      <c r="EJ1426" s="60"/>
      <c r="EK1426" s="60"/>
      <c r="EL1426" s="60"/>
    </row>
    <row r="1427" spans="41:142" ht="15" x14ac:dyDescent="0.25">
      <c r="AO1427" s="60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 s="60"/>
      <c r="BD1427" s="60"/>
      <c r="BE1427" s="60"/>
      <c r="BF1427" s="60"/>
      <c r="BG1427" s="60"/>
      <c r="BH1427" s="60"/>
      <c r="BI1427" s="60"/>
      <c r="BJ1427" s="60"/>
      <c r="BK1427" s="60"/>
      <c r="BL1427" s="60"/>
      <c r="BM1427" s="60"/>
      <c r="BN1427" s="60"/>
      <c r="BO1427" s="60"/>
      <c r="BP1427" s="60"/>
      <c r="BQ1427" s="60"/>
      <c r="BR1427" s="60"/>
      <c r="BS1427" s="60"/>
      <c r="BT1427" s="60"/>
      <c r="BU1427" s="60"/>
      <c r="BV1427" s="60"/>
      <c r="BW1427" s="60"/>
      <c r="BX1427" s="60"/>
      <c r="BY1427" s="60"/>
      <c r="BZ1427" s="60"/>
      <c r="CA1427" s="60"/>
      <c r="CB1427" s="60"/>
      <c r="CC1427" s="60"/>
      <c r="CD1427" s="60"/>
      <c r="CE1427" s="60"/>
      <c r="CF1427" s="60"/>
      <c r="CG1427" s="60"/>
      <c r="CH1427" s="60"/>
      <c r="CI1427" s="60"/>
      <c r="CJ1427" s="60"/>
      <c r="CK1427" s="60"/>
      <c r="CL1427" s="60"/>
      <c r="CM1427" s="60"/>
      <c r="CN1427" s="60"/>
      <c r="CO1427" s="60"/>
      <c r="CP1427" s="60"/>
      <c r="CQ1427" s="60"/>
      <c r="CR1427" s="60"/>
      <c r="CS1427" s="60"/>
      <c r="CT1427" s="60"/>
      <c r="CU1427" s="60"/>
      <c r="CV1427" s="60"/>
      <c r="CW1427" s="60"/>
      <c r="CX1427" s="60"/>
      <c r="CY1427" s="60"/>
      <c r="CZ1427" s="60"/>
      <c r="DA1427" s="60"/>
      <c r="DB1427" s="60"/>
      <c r="DC1427" s="60"/>
      <c r="DD1427" s="60"/>
      <c r="DE1427" s="60"/>
      <c r="DF1427" s="60"/>
      <c r="DG1427" s="60"/>
      <c r="DH1427" s="60"/>
      <c r="DI1427" s="60"/>
      <c r="DJ1427" s="60"/>
      <c r="DK1427" s="60"/>
      <c r="DL1427" s="60"/>
      <c r="DM1427" s="60"/>
      <c r="DN1427" s="60"/>
      <c r="DO1427" s="60"/>
      <c r="DP1427" s="60"/>
      <c r="DQ1427" s="60"/>
      <c r="DR1427" s="60"/>
      <c r="DS1427" s="60"/>
      <c r="DT1427" s="60"/>
      <c r="DU1427" s="60"/>
      <c r="DV1427" s="60"/>
      <c r="DW1427" s="60"/>
      <c r="DX1427" s="60"/>
      <c r="DY1427" s="60"/>
      <c r="DZ1427" s="60"/>
      <c r="EA1427" s="60"/>
      <c r="EB1427" s="60"/>
      <c r="EC1427" s="60"/>
      <c r="ED1427" s="60"/>
      <c r="EE1427" s="60"/>
      <c r="EF1427" s="60"/>
      <c r="EG1427" s="60"/>
      <c r="EH1427" s="60"/>
      <c r="EI1427" s="60"/>
      <c r="EJ1427" s="60"/>
      <c r="EK1427" s="60"/>
      <c r="EL1427" s="60"/>
    </row>
    <row r="1428" spans="41:142" ht="15" x14ac:dyDescent="0.25">
      <c r="AO1428" s="60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 s="60"/>
      <c r="BD1428" s="60"/>
      <c r="BE1428" s="60"/>
      <c r="BF1428" s="60"/>
      <c r="BG1428" s="60"/>
      <c r="BH1428" s="60"/>
      <c r="BI1428" s="60"/>
      <c r="BJ1428" s="60"/>
      <c r="BK1428" s="60"/>
      <c r="BL1428" s="60"/>
      <c r="BM1428" s="60"/>
      <c r="BN1428" s="60"/>
      <c r="BO1428" s="60"/>
      <c r="BP1428" s="60"/>
      <c r="BQ1428" s="60"/>
      <c r="BR1428" s="60"/>
      <c r="BS1428" s="60"/>
      <c r="BT1428" s="60"/>
      <c r="BU1428" s="60"/>
      <c r="BV1428" s="60"/>
      <c r="BW1428" s="60"/>
      <c r="BX1428" s="60"/>
      <c r="BY1428" s="60"/>
      <c r="BZ1428" s="60"/>
      <c r="CA1428" s="60"/>
      <c r="CB1428" s="60"/>
      <c r="CC1428" s="60"/>
      <c r="CD1428" s="60"/>
      <c r="CE1428" s="60"/>
      <c r="CF1428" s="60"/>
      <c r="CG1428" s="60"/>
      <c r="CH1428" s="60"/>
      <c r="CI1428" s="60"/>
      <c r="CJ1428" s="60"/>
      <c r="CK1428" s="60"/>
      <c r="CL1428" s="60"/>
      <c r="CM1428" s="60"/>
      <c r="CN1428" s="60"/>
      <c r="CO1428" s="60"/>
      <c r="CP1428" s="60"/>
      <c r="CQ1428" s="60"/>
      <c r="CR1428" s="60"/>
      <c r="CS1428" s="60"/>
      <c r="CT1428" s="60"/>
      <c r="CU1428" s="60"/>
      <c r="CV1428" s="60"/>
      <c r="CW1428" s="60"/>
      <c r="CX1428" s="60"/>
      <c r="CY1428" s="60"/>
      <c r="CZ1428" s="60"/>
      <c r="DA1428" s="60"/>
      <c r="DB1428" s="60"/>
      <c r="DC1428" s="60"/>
      <c r="DD1428" s="60"/>
      <c r="DE1428" s="60"/>
      <c r="DF1428" s="60"/>
      <c r="DG1428" s="60"/>
      <c r="DH1428" s="60"/>
      <c r="DI1428" s="60"/>
      <c r="DJ1428" s="60"/>
      <c r="DK1428" s="60"/>
      <c r="DL1428" s="60"/>
      <c r="DM1428" s="60"/>
      <c r="DN1428" s="60"/>
      <c r="DO1428" s="60"/>
      <c r="DP1428" s="60"/>
      <c r="DQ1428" s="60"/>
      <c r="DR1428" s="60"/>
      <c r="DS1428" s="60"/>
      <c r="DT1428" s="60"/>
      <c r="DU1428" s="60"/>
      <c r="DV1428" s="60"/>
      <c r="DW1428" s="60"/>
      <c r="DX1428" s="60"/>
      <c r="DY1428" s="60"/>
      <c r="DZ1428" s="60"/>
      <c r="EA1428" s="60"/>
      <c r="EB1428" s="60"/>
      <c r="EC1428" s="60"/>
      <c r="ED1428" s="60"/>
      <c r="EE1428" s="60"/>
      <c r="EF1428" s="60"/>
      <c r="EG1428" s="60"/>
      <c r="EH1428" s="60"/>
      <c r="EI1428" s="60"/>
      <c r="EJ1428" s="60"/>
      <c r="EK1428" s="60"/>
      <c r="EL1428" s="60"/>
    </row>
    <row r="1429" spans="41:142" ht="15" x14ac:dyDescent="0.25">
      <c r="AO1429" s="60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 s="60"/>
      <c r="BD1429" s="60"/>
      <c r="BE1429" s="60"/>
      <c r="BF1429" s="60"/>
      <c r="BG1429" s="60"/>
      <c r="BH1429" s="60"/>
      <c r="BI1429" s="60"/>
      <c r="BJ1429" s="60"/>
      <c r="BK1429" s="60"/>
      <c r="BL1429" s="60"/>
      <c r="BM1429" s="60"/>
      <c r="BN1429" s="60"/>
      <c r="BO1429" s="60"/>
      <c r="BP1429" s="60"/>
      <c r="BQ1429" s="60"/>
      <c r="BR1429" s="60"/>
      <c r="BS1429" s="60"/>
      <c r="BT1429" s="60"/>
      <c r="BU1429" s="60"/>
      <c r="BV1429" s="60"/>
      <c r="BW1429" s="60"/>
      <c r="BX1429" s="60"/>
      <c r="BY1429" s="60"/>
      <c r="BZ1429" s="60"/>
      <c r="CA1429" s="60"/>
      <c r="CB1429" s="60"/>
      <c r="CC1429" s="60"/>
      <c r="CD1429" s="60"/>
      <c r="CE1429" s="60"/>
      <c r="CF1429" s="60"/>
      <c r="CG1429" s="60"/>
      <c r="CH1429" s="60"/>
      <c r="CI1429" s="60"/>
      <c r="CJ1429" s="60"/>
      <c r="CK1429" s="60"/>
      <c r="CL1429" s="60"/>
      <c r="CM1429" s="60"/>
      <c r="CN1429" s="60"/>
      <c r="CO1429" s="60"/>
      <c r="CP1429" s="60"/>
      <c r="CQ1429" s="60"/>
      <c r="CR1429" s="60"/>
      <c r="CS1429" s="60"/>
      <c r="CT1429" s="60"/>
      <c r="CU1429" s="60"/>
      <c r="CV1429" s="60"/>
      <c r="CW1429" s="60"/>
      <c r="CX1429" s="60"/>
      <c r="CY1429" s="60"/>
      <c r="CZ1429" s="60"/>
      <c r="DA1429" s="60"/>
      <c r="DB1429" s="60"/>
      <c r="DC1429" s="60"/>
      <c r="DD1429" s="60"/>
      <c r="DE1429" s="60"/>
      <c r="DF1429" s="60"/>
      <c r="DG1429" s="60"/>
      <c r="DH1429" s="60"/>
      <c r="DI1429" s="60"/>
      <c r="DJ1429" s="60"/>
      <c r="DK1429" s="60"/>
      <c r="DL1429" s="60"/>
      <c r="DM1429" s="60"/>
      <c r="DN1429" s="60"/>
      <c r="DO1429" s="60"/>
      <c r="DP1429" s="60"/>
      <c r="DQ1429" s="60"/>
      <c r="DR1429" s="60"/>
      <c r="DS1429" s="60"/>
      <c r="DT1429" s="60"/>
      <c r="DU1429" s="60"/>
      <c r="DV1429" s="60"/>
      <c r="DW1429" s="60"/>
      <c r="DX1429" s="60"/>
      <c r="DY1429" s="60"/>
      <c r="DZ1429" s="60"/>
      <c r="EA1429" s="60"/>
      <c r="EB1429" s="60"/>
      <c r="EC1429" s="60"/>
      <c r="ED1429" s="60"/>
      <c r="EE1429" s="60"/>
      <c r="EF1429" s="60"/>
      <c r="EG1429" s="60"/>
      <c r="EH1429" s="60"/>
      <c r="EI1429" s="60"/>
      <c r="EJ1429" s="60"/>
      <c r="EK1429" s="60"/>
      <c r="EL1429" s="60"/>
    </row>
    <row r="1430" spans="41:142" ht="15" x14ac:dyDescent="0.25">
      <c r="AO1430" s="6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 s="60"/>
      <c r="BD1430" s="60"/>
      <c r="BE1430" s="60"/>
      <c r="BF1430" s="60"/>
      <c r="BG1430" s="60"/>
      <c r="BH1430" s="60"/>
      <c r="BI1430" s="60"/>
      <c r="BJ1430" s="60"/>
      <c r="BK1430" s="60"/>
      <c r="BL1430" s="60"/>
      <c r="BM1430" s="60"/>
      <c r="BN1430" s="60"/>
      <c r="BO1430" s="60"/>
      <c r="BP1430" s="60"/>
      <c r="BQ1430" s="60"/>
      <c r="BR1430" s="60"/>
      <c r="BS1430" s="60"/>
      <c r="BT1430" s="60"/>
      <c r="BU1430" s="60"/>
      <c r="BV1430" s="60"/>
      <c r="BW1430" s="60"/>
      <c r="BX1430" s="60"/>
      <c r="BY1430" s="60"/>
      <c r="BZ1430" s="60"/>
      <c r="CA1430" s="60"/>
      <c r="CB1430" s="60"/>
      <c r="CC1430" s="60"/>
      <c r="CD1430" s="60"/>
      <c r="CE1430" s="60"/>
      <c r="CF1430" s="60"/>
      <c r="CG1430" s="60"/>
      <c r="CH1430" s="60"/>
      <c r="CI1430" s="60"/>
      <c r="CJ1430" s="60"/>
      <c r="CK1430" s="60"/>
      <c r="CL1430" s="60"/>
      <c r="CM1430" s="60"/>
      <c r="CN1430" s="60"/>
      <c r="CO1430" s="60"/>
      <c r="CP1430" s="60"/>
      <c r="CQ1430" s="60"/>
      <c r="CR1430" s="60"/>
      <c r="CS1430" s="60"/>
      <c r="CT1430" s="60"/>
      <c r="CU1430" s="60"/>
      <c r="CV1430" s="60"/>
      <c r="CW1430" s="60"/>
      <c r="CX1430" s="60"/>
      <c r="CY1430" s="60"/>
      <c r="CZ1430" s="60"/>
      <c r="DA1430" s="60"/>
      <c r="DB1430" s="60"/>
      <c r="DC1430" s="60"/>
      <c r="DD1430" s="60"/>
      <c r="DE1430" s="60"/>
      <c r="DF1430" s="60"/>
      <c r="DG1430" s="60"/>
      <c r="DH1430" s="60"/>
      <c r="DI1430" s="60"/>
      <c r="DJ1430" s="60"/>
      <c r="DK1430" s="60"/>
      <c r="DL1430" s="60"/>
      <c r="DM1430" s="60"/>
      <c r="DN1430" s="60"/>
      <c r="DO1430" s="60"/>
      <c r="DP1430" s="60"/>
      <c r="DQ1430" s="60"/>
      <c r="DR1430" s="60"/>
      <c r="DS1430" s="60"/>
      <c r="DT1430" s="60"/>
      <c r="DU1430" s="60"/>
      <c r="DV1430" s="60"/>
      <c r="DW1430" s="60"/>
      <c r="DX1430" s="60"/>
      <c r="DY1430" s="60"/>
      <c r="DZ1430" s="60"/>
      <c r="EA1430" s="60"/>
      <c r="EB1430" s="60"/>
      <c r="EC1430" s="60"/>
      <c r="ED1430" s="60"/>
      <c r="EE1430" s="60"/>
      <c r="EF1430" s="60"/>
      <c r="EG1430" s="60"/>
      <c r="EH1430" s="60"/>
      <c r="EI1430" s="60"/>
      <c r="EJ1430" s="60"/>
      <c r="EK1430" s="60"/>
      <c r="EL1430" s="60"/>
    </row>
    <row r="1431" spans="41:142" ht="15" x14ac:dyDescent="0.25">
      <c r="AO1431" s="60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 s="60"/>
      <c r="BD1431" s="60"/>
      <c r="BE1431" s="60"/>
      <c r="BF1431" s="60"/>
      <c r="BG1431" s="60"/>
      <c r="BH1431" s="60"/>
      <c r="BI1431" s="60"/>
      <c r="BJ1431" s="60"/>
      <c r="BK1431" s="60"/>
      <c r="BL1431" s="60"/>
      <c r="BM1431" s="60"/>
      <c r="BN1431" s="60"/>
      <c r="BO1431" s="60"/>
      <c r="BP1431" s="60"/>
      <c r="BQ1431" s="60"/>
      <c r="BR1431" s="60"/>
      <c r="BS1431" s="60"/>
      <c r="BT1431" s="60"/>
      <c r="BU1431" s="60"/>
      <c r="BV1431" s="60"/>
      <c r="BW1431" s="60"/>
      <c r="BX1431" s="60"/>
      <c r="BY1431" s="60"/>
      <c r="BZ1431" s="60"/>
      <c r="CA1431" s="60"/>
      <c r="CB1431" s="60"/>
      <c r="CC1431" s="60"/>
      <c r="CD1431" s="60"/>
      <c r="CE1431" s="60"/>
      <c r="CF1431" s="60"/>
      <c r="CG1431" s="60"/>
      <c r="CH1431" s="60"/>
      <c r="CI1431" s="60"/>
      <c r="CJ1431" s="60"/>
      <c r="CK1431" s="60"/>
      <c r="CL1431" s="60"/>
      <c r="CM1431" s="60"/>
      <c r="CN1431" s="60"/>
      <c r="CO1431" s="60"/>
      <c r="CP1431" s="60"/>
      <c r="CQ1431" s="60"/>
      <c r="CR1431" s="60"/>
      <c r="CS1431" s="60"/>
      <c r="CT1431" s="60"/>
      <c r="CU1431" s="60"/>
      <c r="CV1431" s="60"/>
      <c r="CW1431" s="60"/>
      <c r="CX1431" s="60"/>
      <c r="CY1431" s="60"/>
      <c r="CZ1431" s="60"/>
      <c r="DA1431" s="60"/>
      <c r="DB1431" s="60"/>
      <c r="DC1431" s="60"/>
      <c r="DD1431" s="60"/>
      <c r="DE1431" s="60"/>
      <c r="DF1431" s="60"/>
      <c r="DG1431" s="60"/>
      <c r="DH1431" s="60"/>
      <c r="DI1431" s="60"/>
      <c r="DJ1431" s="60"/>
      <c r="DK1431" s="60"/>
      <c r="DL1431" s="60"/>
      <c r="DM1431" s="60"/>
      <c r="DN1431" s="60"/>
      <c r="DO1431" s="60"/>
      <c r="DP1431" s="60"/>
      <c r="DQ1431" s="60"/>
      <c r="DR1431" s="60"/>
      <c r="DS1431" s="60"/>
      <c r="DT1431" s="60"/>
      <c r="DU1431" s="60"/>
      <c r="DV1431" s="60"/>
      <c r="DW1431" s="60"/>
      <c r="DX1431" s="60"/>
      <c r="DY1431" s="60"/>
      <c r="DZ1431" s="60"/>
      <c r="EA1431" s="60"/>
      <c r="EB1431" s="60"/>
      <c r="EC1431" s="60"/>
      <c r="ED1431" s="60"/>
      <c r="EE1431" s="60"/>
      <c r="EF1431" s="60"/>
      <c r="EG1431" s="60"/>
      <c r="EH1431" s="60"/>
      <c r="EI1431" s="60"/>
      <c r="EJ1431" s="60"/>
      <c r="EK1431" s="60"/>
      <c r="EL1431" s="60"/>
    </row>
    <row r="1432" spans="41:142" ht="15" x14ac:dyDescent="0.25">
      <c r="AO1432" s="60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 s="60"/>
      <c r="BD1432" s="60"/>
      <c r="BE1432" s="60"/>
      <c r="BF1432" s="60"/>
      <c r="BG1432" s="60"/>
      <c r="BH1432" s="60"/>
      <c r="BI1432" s="60"/>
      <c r="BJ1432" s="60"/>
      <c r="BK1432" s="60"/>
      <c r="BL1432" s="60"/>
      <c r="BM1432" s="60"/>
      <c r="BN1432" s="60"/>
      <c r="BO1432" s="60"/>
      <c r="BP1432" s="60"/>
      <c r="BQ1432" s="60"/>
      <c r="BR1432" s="60"/>
      <c r="BS1432" s="60"/>
      <c r="BT1432" s="60"/>
      <c r="BU1432" s="60"/>
      <c r="BV1432" s="60"/>
      <c r="BW1432" s="60"/>
      <c r="BX1432" s="60"/>
      <c r="BY1432" s="60"/>
      <c r="BZ1432" s="60"/>
      <c r="CA1432" s="60"/>
      <c r="CB1432" s="60"/>
      <c r="CC1432" s="60"/>
      <c r="CD1432" s="60"/>
      <c r="CE1432" s="60"/>
      <c r="CF1432" s="60"/>
      <c r="CG1432" s="60"/>
      <c r="CH1432" s="60"/>
      <c r="CI1432" s="60"/>
      <c r="CJ1432" s="60"/>
      <c r="CK1432" s="60"/>
      <c r="CL1432" s="60"/>
      <c r="CM1432" s="60"/>
      <c r="CN1432" s="60"/>
      <c r="CO1432" s="60"/>
      <c r="CP1432" s="60"/>
      <c r="CQ1432" s="60"/>
      <c r="CR1432" s="60"/>
      <c r="CS1432" s="60"/>
      <c r="CT1432" s="60"/>
      <c r="CU1432" s="60"/>
      <c r="CV1432" s="60"/>
      <c r="CW1432" s="60"/>
      <c r="CX1432" s="60"/>
      <c r="CY1432" s="60"/>
      <c r="CZ1432" s="60"/>
      <c r="DA1432" s="60"/>
      <c r="DB1432" s="60"/>
      <c r="DC1432" s="60"/>
      <c r="DD1432" s="60"/>
      <c r="DE1432" s="60"/>
      <c r="DF1432" s="60"/>
      <c r="DG1432" s="60"/>
      <c r="DH1432" s="60"/>
      <c r="DI1432" s="60"/>
      <c r="DJ1432" s="60"/>
      <c r="DK1432" s="60"/>
      <c r="DL1432" s="60"/>
      <c r="DM1432" s="60"/>
      <c r="DN1432" s="60"/>
      <c r="DO1432" s="60"/>
      <c r="DP1432" s="60"/>
      <c r="DQ1432" s="60"/>
      <c r="DR1432" s="60"/>
      <c r="DS1432" s="60"/>
      <c r="DT1432" s="60"/>
      <c r="DU1432" s="60"/>
      <c r="DV1432" s="60"/>
      <c r="DW1432" s="60"/>
      <c r="DX1432" s="60"/>
      <c r="DY1432" s="60"/>
      <c r="DZ1432" s="60"/>
      <c r="EA1432" s="60"/>
      <c r="EB1432" s="60"/>
      <c r="EC1432" s="60"/>
      <c r="ED1432" s="60"/>
      <c r="EE1432" s="60"/>
      <c r="EF1432" s="60"/>
      <c r="EG1432" s="60"/>
      <c r="EH1432" s="60"/>
      <c r="EI1432" s="60"/>
      <c r="EJ1432" s="60"/>
      <c r="EK1432" s="60"/>
      <c r="EL1432" s="60"/>
    </row>
    <row r="1433" spans="41:142" ht="15" x14ac:dyDescent="0.25">
      <c r="AO1433" s="60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 s="60"/>
      <c r="BD1433" s="60"/>
      <c r="BE1433" s="60"/>
      <c r="BF1433" s="60"/>
      <c r="BG1433" s="60"/>
      <c r="BH1433" s="60"/>
      <c r="BI1433" s="60"/>
      <c r="BJ1433" s="60"/>
      <c r="BK1433" s="60"/>
      <c r="BL1433" s="60"/>
      <c r="BM1433" s="60"/>
      <c r="BN1433" s="60"/>
      <c r="BO1433" s="60"/>
      <c r="BP1433" s="60"/>
      <c r="BQ1433" s="60"/>
      <c r="BR1433" s="60"/>
      <c r="BS1433" s="60"/>
      <c r="BT1433" s="60"/>
      <c r="BU1433" s="60"/>
      <c r="BV1433" s="60"/>
      <c r="BW1433" s="60"/>
      <c r="BX1433" s="60"/>
      <c r="BY1433" s="60"/>
      <c r="BZ1433" s="60"/>
      <c r="CA1433" s="60"/>
      <c r="CB1433" s="60"/>
      <c r="CC1433" s="60"/>
      <c r="CD1433" s="60"/>
      <c r="CE1433" s="60"/>
      <c r="CF1433" s="60"/>
      <c r="CG1433" s="60"/>
      <c r="CH1433" s="60"/>
      <c r="CI1433" s="60"/>
      <c r="CJ1433" s="60"/>
      <c r="CK1433" s="60"/>
      <c r="CL1433" s="60"/>
      <c r="CM1433" s="60"/>
      <c r="CN1433" s="60"/>
      <c r="CO1433" s="60"/>
      <c r="CP1433" s="60"/>
      <c r="CQ1433" s="60"/>
      <c r="CR1433" s="60"/>
      <c r="CS1433" s="60"/>
      <c r="CT1433" s="60"/>
      <c r="CU1433" s="60"/>
      <c r="CV1433" s="60"/>
      <c r="CW1433" s="60"/>
      <c r="CX1433" s="60"/>
      <c r="CY1433" s="60"/>
      <c r="CZ1433" s="60"/>
      <c r="DA1433" s="60"/>
      <c r="DB1433" s="60"/>
      <c r="DC1433" s="60"/>
      <c r="DD1433" s="60"/>
      <c r="DE1433" s="60"/>
      <c r="DF1433" s="60"/>
      <c r="DG1433" s="60"/>
      <c r="DH1433" s="60"/>
      <c r="DI1433" s="60"/>
      <c r="DJ1433" s="60"/>
      <c r="DK1433" s="60"/>
      <c r="DL1433" s="60"/>
      <c r="DM1433" s="60"/>
      <c r="DN1433" s="60"/>
      <c r="DO1433" s="60"/>
      <c r="DP1433" s="60"/>
      <c r="DQ1433" s="60"/>
      <c r="DR1433" s="60"/>
      <c r="DS1433" s="60"/>
      <c r="DT1433" s="60"/>
      <c r="DU1433" s="60"/>
      <c r="DV1433" s="60"/>
      <c r="DW1433" s="60"/>
      <c r="DX1433" s="60"/>
      <c r="DY1433" s="60"/>
      <c r="DZ1433" s="60"/>
      <c r="EA1433" s="60"/>
      <c r="EB1433" s="60"/>
      <c r="EC1433" s="60"/>
      <c r="ED1433" s="60"/>
      <c r="EE1433" s="60"/>
      <c r="EF1433" s="60"/>
      <c r="EG1433" s="60"/>
      <c r="EH1433" s="60"/>
      <c r="EI1433" s="60"/>
      <c r="EJ1433" s="60"/>
      <c r="EK1433" s="60"/>
      <c r="EL1433" s="60"/>
    </row>
    <row r="1434" spans="41:142" ht="15" x14ac:dyDescent="0.25">
      <c r="AO1434" s="60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 s="60"/>
      <c r="BD1434" s="60"/>
      <c r="BE1434" s="60"/>
      <c r="BF1434" s="60"/>
      <c r="BG1434" s="60"/>
      <c r="BH1434" s="60"/>
      <c r="BI1434" s="60"/>
      <c r="BJ1434" s="60"/>
      <c r="BK1434" s="60"/>
      <c r="BL1434" s="60"/>
      <c r="BM1434" s="60"/>
      <c r="BN1434" s="60"/>
      <c r="BO1434" s="60"/>
      <c r="BP1434" s="60"/>
      <c r="BQ1434" s="60"/>
      <c r="BR1434" s="60"/>
      <c r="BS1434" s="60"/>
      <c r="BT1434" s="60"/>
      <c r="BU1434" s="60"/>
      <c r="BV1434" s="60"/>
      <c r="BW1434" s="60"/>
      <c r="BX1434" s="60"/>
      <c r="BY1434" s="60"/>
      <c r="BZ1434" s="60"/>
      <c r="CA1434" s="60"/>
      <c r="CB1434" s="60"/>
      <c r="CC1434" s="60"/>
      <c r="CD1434" s="60"/>
      <c r="CE1434" s="60"/>
      <c r="CF1434" s="60"/>
      <c r="CG1434" s="60"/>
      <c r="CH1434" s="60"/>
      <c r="CI1434" s="60"/>
      <c r="CJ1434" s="60"/>
      <c r="CK1434" s="60"/>
      <c r="CL1434" s="60"/>
      <c r="CM1434" s="60"/>
      <c r="CN1434" s="60"/>
      <c r="CO1434" s="60"/>
      <c r="CP1434" s="60"/>
      <c r="CQ1434" s="60"/>
      <c r="CR1434" s="60"/>
      <c r="CS1434" s="60"/>
      <c r="CT1434" s="60"/>
      <c r="CU1434" s="60"/>
      <c r="CV1434" s="60"/>
      <c r="CW1434" s="60"/>
      <c r="CX1434" s="60"/>
      <c r="CY1434" s="60"/>
      <c r="CZ1434" s="60"/>
      <c r="DA1434" s="60"/>
      <c r="DB1434" s="60"/>
      <c r="DC1434" s="60"/>
      <c r="DD1434" s="60"/>
      <c r="DE1434" s="60"/>
      <c r="DF1434" s="60"/>
      <c r="DG1434" s="60"/>
      <c r="DH1434" s="60"/>
      <c r="DI1434" s="60"/>
      <c r="DJ1434" s="60"/>
      <c r="DK1434" s="60"/>
      <c r="DL1434" s="60"/>
      <c r="DM1434" s="60"/>
      <c r="DN1434" s="60"/>
      <c r="DO1434" s="60"/>
      <c r="DP1434" s="60"/>
      <c r="DQ1434" s="60"/>
      <c r="DR1434" s="60"/>
      <c r="DS1434" s="60"/>
      <c r="DT1434" s="60"/>
      <c r="DU1434" s="60"/>
      <c r="DV1434" s="60"/>
      <c r="DW1434" s="60"/>
      <c r="DX1434" s="60"/>
      <c r="DY1434" s="60"/>
      <c r="DZ1434" s="60"/>
      <c r="EA1434" s="60"/>
      <c r="EB1434" s="60"/>
      <c r="EC1434" s="60"/>
      <c r="ED1434" s="60"/>
      <c r="EE1434" s="60"/>
      <c r="EF1434" s="60"/>
      <c r="EG1434" s="60"/>
      <c r="EH1434" s="60"/>
      <c r="EI1434" s="60"/>
      <c r="EJ1434" s="60"/>
      <c r="EK1434" s="60"/>
      <c r="EL1434" s="60"/>
    </row>
    <row r="1435" spans="41:142" ht="15" x14ac:dyDescent="0.25">
      <c r="AO1435" s="60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 s="60"/>
      <c r="BD1435" s="60"/>
      <c r="BE1435" s="60"/>
      <c r="BF1435" s="60"/>
      <c r="BG1435" s="60"/>
      <c r="BH1435" s="60"/>
      <c r="BI1435" s="60"/>
      <c r="BJ1435" s="60"/>
      <c r="BK1435" s="60"/>
      <c r="BL1435" s="60"/>
      <c r="BM1435" s="60"/>
      <c r="BN1435" s="60"/>
      <c r="BO1435" s="60"/>
      <c r="BP1435" s="60"/>
      <c r="BQ1435" s="60"/>
      <c r="BR1435" s="60"/>
      <c r="BS1435" s="60"/>
      <c r="BT1435" s="60"/>
      <c r="BU1435" s="60"/>
      <c r="BV1435" s="60"/>
      <c r="BW1435" s="60"/>
      <c r="BX1435" s="60"/>
      <c r="BY1435" s="60"/>
      <c r="BZ1435" s="60"/>
      <c r="CA1435" s="60"/>
      <c r="CB1435" s="60"/>
      <c r="CC1435" s="60"/>
      <c r="CD1435" s="60"/>
      <c r="CE1435" s="60"/>
      <c r="CF1435" s="60"/>
      <c r="CG1435" s="60"/>
      <c r="CH1435" s="60"/>
      <c r="CI1435" s="60"/>
      <c r="CJ1435" s="60"/>
      <c r="CK1435" s="60"/>
      <c r="CL1435" s="60"/>
      <c r="CM1435" s="60"/>
      <c r="CN1435" s="60"/>
      <c r="CO1435" s="60"/>
      <c r="CP1435" s="60"/>
      <c r="CQ1435" s="60"/>
      <c r="CR1435" s="60"/>
      <c r="CS1435" s="60"/>
      <c r="CT1435" s="60"/>
      <c r="CU1435" s="60"/>
      <c r="CV1435" s="60"/>
      <c r="CW1435" s="60"/>
      <c r="CX1435" s="60"/>
      <c r="CY1435" s="60"/>
      <c r="CZ1435" s="60"/>
      <c r="DA1435" s="60"/>
      <c r="DB1435" s="60"/>
      <c r="DC1435" s="60"/>
      <c r="DD1435" s="60"/>
      <c r="DE1435" s="60"/>
      <c r="DF1435" s="60"/>
      <c r="DG1435" s="60"/>
      <c r="DH1435" s="60"/>
      <c r="DI1435" s="60"/>
      <c r="DJ1435" s="60"/>
      <c r="DK1435" s="60"/>
      <c r="DL1435" s="60"/>
      <c r="DM1435" s="60"/>
      <c r="DN1435" s="60"/>
      <c r="DO1435" s="60"/>
      <c r="DP1435" s="60"/>
      <c r="DQ1435" s="60"/>
      <c r="DR1435" s="60"/>
      <c r="DS1435" s="60"/>
      <c r="DT1435" s="60"/>
      <c r="DU1435" s="60"/>
      <c r="DV1435" s="60"/>
      <c r="DW1435" s="60"/>
      <c r="DX1435" s="60"/>
      <c r="DY1435" s="60"/>
      <c r="DZ1435" s="60"/>
      <c r="EA1435" s="60"/>
      <c r="EB1435" s="60"/>
      <c r="EC1435" s="60"/>
      <c r="ED1435" s="60"/>
      <c r="EE1435" s="60"/>
      <c r="EF1435" s="60"/>
      <c r="EG1435" s="60"/>
      <c r="EH1435" s="60"/>
      <c r="EI1435" s="60"/>
      <c r="EJ1435" s="60"/>
      <c r="EK1435" s="60"/>
      <c r="EL1435" s="60"/>
    </row>
    <row r="1436" spans="41:142" ht="15" x14ac:dyDescent="0.25">
      <c r="AO1436" s="60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 s="60"/>
      <c r="BD1436" s="60"/>
      <c r="BE1436" s="60"/>
      <c r="BF1436" s="60"/>
      <c r="BG1436" s="60"/>
      <c r="BH1436" s="60"/>
      <c r="BI1436" s="60"/>
      <c r="BJ1436" s="60"/>
      <c r="BK1436" s="60"/>
      <c r="BL1436" s="60"/>
      <c r="BM1436" s="60"/>
      <c r="BN1436" s="60"/>
      <c r="BO1436" s="60"/>
      <c r="BP1436" s="60"/>
      <c r="BQ1436" s="60"/>
      <c r="BR1436" s="60"/>
      <c r="BS1436" s="60"/>
      <c r="BT1436" s="60"/>
      <c r="BU1436" s="60"/>
      <c r="BV1436" s="60"/>
      <c r="BW1436" s="60"/>
      <c r="BX1436" s="60"/>
      <c r="BY1436" s="60"/>
      <c r="BZ1436" s="60"/>
      <c r="CA1436" s="60"/>
      <c r="CB1436" s="60"/>
      <c r="CC1436" s="60"/>
      <c r="CD1436" s="60"/>
      <c r="CE1436" s="60"/>
      <c r="CF1436" s="60"/>
      <c r="CG1436" s="60"/>
      <c r="CH1436" s="60"/>
      <c r="CI1436" s="60"/>
      <c r="CJ1436" s="60"/>
      <c r="CK1436" s="60"/>
      <c r="CL1436" s="60"/>
      <c r="CM1436" s="60"/>
      <c r="CN1436" s="60"/>
      <c r="CO1436" s="60"/>
      <c r="CP1436" s="60"/>
      <c r="CQ1436" s="60"/>
      <c r="CR1436" s="60"/>
      <c r="CS1436" s="60"/>
      <c r="CT1436" s="60"/>
      <c r="CU1436" s="60"/>
      <c r="CV1436" s="60"/>
      <c r="CW1436" s="60"/>
      <c r="CX1436" s="60"/>
      <c r="CY1436" s="60"/>
      <c r="CZ1436" s="60"/>
      <c r="DA1436" s="60"/>
      <c r="DB1436" s="60"/>
      <c r="DC1436" s="60"/>
      <c r="DD1436" s="60"/>
      <c r="DE1436" s="60"/>
      <c r="DF1436" s="60"/>
      <c r="DG1436" s="60"/>
      <c r="DH1436" s="60"/>
      <c r="DI1436" s="60"/>
      <c r="DJ1436" s="60"/>
      <c r="DK1436" s="60"/>
      <c r="DL1436" s="60"/>
      <c r="DM1436" s="60"/>
      <c r="DN1436" s="60"/>
      <c r="DO1436" s="60"/>
      <c r="DP1436" s="60"/>
      <c r="DQ1436" s="60"/>
      <c r="DR1436" s="60"/>
      <c r="DS1436" s="60"/>
      <c r="DT1436" s="60"/>
      <c r="DU1436" s="60"/>
      <c r="DV1436" s="60"/>
      <c r="DW1436" s="60"/>
      <c r="DX1436" s="60"/>
      <c r="DY1436" s="60"/>
      <c r="DZ1436" s="60"/>
      <c r="EA1436" s="60"/>
      <c r="EB1436" s="60"/>
      <c r="EC1436" s="60"/>
      <c r="ED1436" s="60"/>
      <c r="EE1436" s="60"/>
      <c r="EF1436" s="60"/>
      <c r="EG1436" s="60"/>
      <c r="EH1436" s="60"/>
      <c r="EI1436" s="60"/>
      <c r="EJ1436" s="60"/>
      <c r="EK1436" s="60"/>
      <c r="EL1436" s="60"/>
    </row>
    <row r="1437" spans="41:142" ht="15" x14ac:dyDescent="0.25">
      <c r="AO1437" s="60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 s="60"/>
      <c r="BD1437" s="60"/>
      <c r="BE1437" s="60"/>
      <c r="BF1437" s="60"/>
      <c r="BG1437" s="60"/>
      <c r="BH1437" s="60"/>
      <c r="BI1437" s="60"/>
      <c r="BJ1437" s="60"/>
      <c r="BK1437" s="60"/>
      <c r="BL1437" s="60"/>
      <c r="BM1437" s="60"/>
      <c r="BN1437" s="60"/>
      <c r="BO1437" s="60"/>
      <c r="BP1437" s="60"/>
      <c r="BQ1437" s="60"/>
      <c r="BR1437" s="60"/>
      <c r="BS1437" s="60"/>
      <c r="BT1437" s="60"/>
      <c r="BU1437" s="60"/>
      <c r="BV1437" s="60"/>
      <c r="BW1437" s="60"/>
      <c r="BX1437" s="60"/>
      <c r="BY1437" s="60"/>
      <c r="BZ1437" s="60"/>
      <c r="CA1437" s="60"/>
      <c r="CB1437" s="60"/>
      <c r="CC1437" s="60"/>
      <c r="CD1437" s="60"/>
      <c r="CE1437" s="60"/>
      <c r="CF1437" s="60"/>
      <c r="CG1437" s="60"/>
      <c r="CH1437" s="60"/>
      <c r="CI1437" s="60"/>
      <c r="CJ1437" s="60"/>
      <c r="CK1437" s="60"/>
      <c r="CL1437" s="60"/>
      <c r="CM1437" s="60"/>
      <c r="CN1437" s="60"/>
      <c r="CO1437" s="60"/>
      <c r="CP1437" s="60"/>
      <c r="CQ1437" s="60"/>
      <c r="CR1437" s="60"/>
      <c r="CS1437" s="60"/>
      <c r="CT1437" s="60"/>
      <c r="CU1437" s="60"/>
      <c r="CV1437" s="60"/>
      <c r="CW1437" s="60"/>
      <c r="CX1437" s="60"/>
      <c r="CY1437" s="60"/>
      <c r="CZ1437" s="60"/>
      <c r="DA1437" s="60"/>
      <c r="DB1437" s="60"/>
      <c r="DC1437" s="60"/>
      <c r="DD1437" s="60"/>
      <c r="DE1437" s="60"/>
      <c r="DF1437" s="60"/>
      <c r="DG1437" s="60"/>
      <c r="DH1437" s="60"/>
      <c r="DI1437" s="60"/>
      <c r="DJ1437" s="60"/>
      <c r="DK1437" s="60"/>
      <c r="DL1437" s="60"/>
      <c r="DM1437" s="60"/>
      <c r="DN1437" s="60"/>
      <c r="DO1437" s="60"/>
      <c r="DP1437" s="60"/>
      <c r="DQ1437" s="60"/>
      <c r="DR1437" s="60"/>
      <c r="DS1437" s="60"/>
      <c r="DT1437" s="60"/>
      <c r="DU1437" s="60"/>
      <c r="DV1437" s="60"/>
      <c r="DW1437" s="60"/>
      <c r="DX1437" s="60"/>
      <c r="DY1437" s="60"/>
      <c r="DZ1437" s="60"/>
      <c r="EA1437" s="60"/>
      <c r="EB1437" s="60"/>
      <c r="EC1437" s="60"/>
      <c r="ED1437" s="60"/>
      <c r="EE1437" s="60"/>
      <c r="EF1437" s="60"/>
      <c r="EG1437" s="60"/>
      <c r="EH1437" s="60"/>
      <c r="EI1437" s="60"/>
      <c r="EJ1437" s="60"/>
      <c r="EK1437" s="60"/>
      <c r="EL1437" s="60"/>
    </row>
    <row r="1438" spans="41:142" ht="15" x14ac:dyDescent="0.25">
      <c r="AO1438" s="60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 s="60"/>
      <c r="BD1438" s="60"/>
      <c r="BE1438" s="60"/>
      <c r="BF1438" s="60"/>
      <c r="BG1438" s="60"/>
      <c r="BH1438" s="60"/>
      <c r="BI1438" s="60"/>
      <c r="BJ1438" s="60"/>
      <c r="BK1438" s="60"/>
      <c r="BL1438" s="60"/>
      <c r="BM1438" s="60"/>
      <c r="BN1438" s="60"/>
      <c r="BO1438" s="60"/>
      <c r="BP1438" s="60"/>
      <c r="BQ1438" s="60"/>
      <c r="BR1438" s="60"/>
      <c r="BS1438" s="60"/>
      <c r="BT1438" s="60"/>
      <c r="BU1438" s="60"/>
      <c r="BV1438" s="60"/>
      <c r="BW1438" s="60"/>
      <c r="BX1438" s="60"/>
      <c r="BY1438" s="60"/>
      <c r="BZ1438" s="60"/>
      <c r="CA1438" s="60"/>
      <c r="CB1438" s="60"/>
      <c r="CC1438" s="60"/>
      <c r="CD1438" s="60"/>
      <c r="CE1438" s="60"/>
      <c r="CF1438" s="60"/>
      <c r="CG1438" s="60"/>
      <c r="CH1438" s="60"/>
      <c r="CI1438" s="60"/>
      <c r="CJ1438" s="60"/>
      <c r="CK1438" s="60"/>
      <c r="CL1438" s="60"/>
      <c r="CM1438" s="60"/>
      <c r="CN1438" s="60"/>
      <c r="CO1438" s="60"/>
      <c r="CP1438" s="60"/>
      <c r="CQ1438" s="60"/>
      <c r="CR1438" s="60"/>
      <c r="CS1438" s="60"/>
      <c r="CT1438" s="60"/>
      <c r="CU1438" s="60"/>
      <c r="CV1438" s="60"/>
      <c r="CW1438" s="60"/>
      <c r="CX1438" s="60"/>
      <c r="CY1438" s="60"/>
      <c r="CZ1438" s="60"/>
      <c r="DA1438" s="60"/>
      <c r="DB1438" s="60"/>
      <c r="DC1438" s="60"/>
      <c r="DD1438" s="60"/>
      <c r="DE1438" s="60"/>
      <c r="DF1438" s="60"/>
      <c r="DG1438" s="60"/>
      <c r="DH1438" s="60"/>
      <c r="DI1438" s="60"/>
      <c r="DJ1438" s="60"/>
      <c r="DK1438" s="60"/>
      <c r="DL1438" s="60"/>
      <c r="DM1438" s="60"/>
      <c r="DN1438" s="60"/>
      <c r="DO1438" s="60"/>
      <c r="DP1438" s="60"/>
      <c r="DQ1438" s="60"/>
      <c r="DR1438" s="60"/>
      <c r="DS1438" s="60"/>
      <c r="DT1438" s="60"/>
      <c r="DU1438" s="60"/>
      <c r="DV1438" s="60"/>
      <c r="DW1438" s="60"/>
      <c r="DX1438" s="60"/>
      <c r="DY1438" s="60"/>
      <c r="DZ1438" s="60"/>
      <c r="EA1438" s="60"/>
      <c r="EB1438" s="60"/>
      <c r="EC1438" s="60"/>
      <c r="ED1438" s="60"/>
      <c r="EE1438" s="60"/>
      <c r="EF1438" s="60"/>
      <c r="EG1438" s="60"/>
      <c r="EH1438" s="60"/>
      <c r="EI1438" s="60"/>
      <c r="EJ1438" s="60"/>
      <c r="EK1438" s="60"/>
      <c r="EL1438" s="60"/>
    </row>
    <row r="1439" spans="41:142" ht="15" x14ac:dyDescent="0.25">
      <c r="AO1439" s="60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 s="60"/>
      <c r="BD1439" s="60"/>
      <c r="BE1439" s="60"/>
      <c r="BF1439" s="60"/>
      <c r="BG1439" s="60"/>
      <c r="BH1439" s="60"/>
      <c r="BI1439" s="60"/>
      <c r="BJ1439" s="60"/>
      <c r="BK1439" s="60"/>
      <c r="BL1439" s="60"/>
      <c r="BM1439" s="60"/>
      <c r="BN1439" s="60"/>
      <c r="BO1439" s="60"/>
      <c r="BP1439" s="60"/>
      <c r="BQ1439" s="60"/>
      <c r="BR1439" s="60"/>
      <c r="BS1439" s="60"/>
      <c r="BT1439" s="60"/>
      <c r="BU1439" s="60"/>
      <c r="BV1439" s="60"/>
      <c r="BW1439" s="60"/>
      <c r="BX1439" s="60"/>
      <c r="BY1439" s="60"/>
      <c r="BZ1439" s="60"/>
      <c r="CA1439" s="60"/>
      <c r="CB1439" s="60"/>
      <c r="CC1439" s="60"/>
      <c r="CD1439" s="60"/>
      <c r="CE1439" s="60"/>
      <c r="CF1439" s="60"/>
      <c r="CG1439" s="60"/>
      <c r="CH1439" s="60"/>
      <c r="CI1439" s="60"/>
      <c r="CJ1439" s="60"/>
      <c r="CK1439" s="60"/>
      <c r="CL1439" s="60"/>
      <c r="CM1439" s="60"/>
      <c r="CN1439" s="60"/>
      <c r="CO1439" s="60"/>
      <c r="CP1439" s="60"/>
      <c r="CQ1439" s="60"/>
      <c r="CR1439" s="60"/>
      <c r="CS1439" s="60"/>
      <c r="CT1439" s="60"/>
      <c r="CU1439" s="60"/>
      <c r="CV1439" s="60"/>
      <c r="CW1439" s="60"/>
      <c r="CX1439" s="60"/>
      <c r="CY1439" s="60"/>
      <c r="CZ1439" s="60"/>
      <c r="DA1439" s="60"/>
      <c r="DB1439" s="60"/>
      <c r="DC1439" s="60"/>
      <c r="DD1439" s="60"/>
      <c r="DE1439" s="60"/>
      <c r="DF1439" s="60"/>
      <c r="DG1439" s="60"/>
      <c r="DH1439" s="60"/>
      <c r="DI1439" s="60"/>
      <c r="DJ1439" s="60"/>
      <c r="DK1439" s="60"/>
      <c r="DL1439" s="60"/>
      <c r="DM1439" s="60"/>
      <c r="DN1439" s="60"/>
      <c r="DO1439" s="60"/>
      <c r="DP1439" s="60"/>
      <c r="DQ1439" s="60"/>
      <c r="DR1439" s="60"/>
      <c r="DS1439" s="60"/>
      <c r="DT1439" s="60"/>
      <c r="DU1439" s="60"/>
      <c r="DV1439" s="60"/>
      <c r="DW1439" s="60"/>
      <c r="DX1439" s="60"/>
      <c r="DY1439" s="60"/>
      <c r="DZ1439" s="60"/>
      <c r="EA1439" s="60"/>
      <c r="EB1439" s="60"/>
      <c r="EC1439" s="60"/>
      <c r="ED1439" s="60"/>
      <c r="EE1439" s="60"/>
      <c r="EF1439" s="60"/>
      <c r="EG1439" s="60"/>
      <c r="EH1439" s="60"/>
      <c r="EI1439" s="60"/>
      <c r="EJ1439" s="60"/>
      <c r="EK1439" s="60"/>
      <c r="EL1439" s="60"/>
    </row>
    <row r="1440" spans="41:142" ht="15" x14ac:dyDescent="0.25">
      <c r="AO1440" s="6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 s="60"/>
      <c r="BD1440" s="60"/>
      <c r="BE1440" s="60"/>
      <c r="BF1440" s="60"/>
      <c r="BG1440" s="60"/>
      <c r="BH1440" s="60"/>
      <c r="BI1440" s="60"/>
      <c r="BJ1440" s="60"/>
      <c r="BK1440" s="60"/>
      <c r="BL1440" s="60"/>
      <c r="BM1440" s="60"/>
      <c r="BN1440" s="60"/>
      <c r="BO1440" s="60"/>
      <c r="BP1440" s="60"/>
      <c r="BQ1440" s="60"/>
      <c r="BR1440" s="60"/>
      <c r="BS1440" s="60"/>
      <c r="BT1440" s="60"/>
      <c r="BU1440" s="60"/>
      <c r="BV1440" s="60"/>
      <c r="BW1440" s="60"/>
      <c r="BX1440" s="60"/>
      <c r="BY1440" s="60"/>
      <c r="BZ1440" s="60"/>
      <c r="CA1440" s="60"/>
      <c r="CB1440" s="60"/>
      <c r="CC1440" s="60"/>
      <c r="CD1440" s="60"/>
      <c r="CE1440" s="60"/>
      <c r="CF1440" s="60"/>
      <c r="CG1440" s="60"/>
      <c r="CH1440" s="60"/>
      <c r="CI1440" s="60"/>
      <c r="CJ1440" s="60"/>
      <c r="CK1440" s="60"/>
      <c r="CL1440" s="60"/>
      <c r="CM1440" s="60"/>
      <c r="CN1440" s="60"/>
      <c r="CO1440" s="60"/>
      <c r="CP1440" s="60"/>
      <c r="CQ1440" s="60"/>
      <c r="CR1440" s="60"/>
      <c r="CS1440" s="60"/>
      <c r="CT1440" s="60"/>
      <c r="CU1440" s="60"/>
      <c r="CV1440" s="60"/>
      <c r="CW1440" s="60"/>
      <c r="CX1440" s="60"/>
      <c r="CY1440" s="60"/>
      <c r="CZ1440" s="60"/>
      <c r="DA1440" s="60"/>
      <c r="DB1440" s="60"/>
      <c r="DC1440" s="60"/>
      <c r="DD1440" s="60"/>
      <c r="DE1440" s="60"/>
      <c r="DF1440" s="60"/>
      <c r="DG1440" s="60"/>
      <c r="DH1440" s="60"/>
      <c r="DI1440" s="60"/>
      <c r="DJ1440" s="60"/>
      <c r="DK1440" s="60"/>
      <c r="DL1440" s="60"/>
      <c r="DM1440" s="60"/>
      <c r="DN1440" s="60"/>
      <c r="DO1440" s="60"/>
      <c r="DP1440" s="60"/>
      <c r="DQ1440" s="60"/>
      <c r="DR1440" s="60"/>
      <c r="DS1440" s="60"/>
      <c r="DT1440" s="60"/>
      <c r="DU1440" s="60"/>
      <c r="DV1440" s="60"/>
      <c r="DW1440" s="60"/>
      <c r="DX1440" s="60"/>
      <c r="DY1440" s="60"/>
      <c r="DZ1440" s="60"/>
      <c r="EA1440" s="60"/>
      <c r="EB1440" s="60"/>
      <c r="EC1440" s="60"/>
      <c r="ED1440" s="60"/>
      <c r="EE1440" s="60"/>
      <c r="EF1440" s="60"/>
      <c r="EG1440" s="60"/>
      <c r="EH1440" s="60"/>
      <c r="EI1440" s="60"/>
      <c r="EJ1440" s="60"/>
      <c r="EK1440" s="60"/>
      <c r="EL1440" s="60"/>
    </row>
    <row r="1441" spans="41:142" ht="15" x14ac:dyDescent="0.25">
      <c r="AO1441" s="60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 s="60"/>
      <c r="BD1441" s="60"/>
      <c r="BE1441" s="60"/>
      <c r="BF1441" s="60"/>
      <c r="BG1441" s="60"/>
      <c r="BH1441" s="60"/>
      <c r="BI1441" s="60"/>
      <c r="BJ1441" s="60"/>
      <c r="BK1441" s="60"/>
      <c r="BL1441" s="60"/>
      <c r="BM1441" s="60"/>
      <c r="BN1441" s="60"/>
      <c r="BO1441" s="60"/>
      <c r="BP1441" s="60"/>
      <c r="BQ1441" s="60"/>
      <c r="BR1441" s="60"/>
      <c r="BS1441" s="60"/>
      <c r="BT1441" s="60"/>
      <c r="BU1441" s="60"/>
      <c r="BV1441" s="60"/>
      <c r="BW1441" s="60"/>
      <c r="BX1441" s="60"/>
      <c r="BY1441" s="60"/>
      <c r="BZ1441" s="60"/>
      <c r="CA1441" s="60"/>
      <c r="CB1441" s="60"/>
      <c r="CC1441" s="60"/>
      <c r="CD1441" s="60"/>
      <c r="CE1441" s="60"/>
      <c r="CF1441" s="60"/>
      <c r="CG1441" s="60"/>
      <c r="CH1441" s="60"/>
      <c r="CI1441" s="60"/>
      <c r="CJ1441" s="60"/>
      <c r="CK1441" s="60"/>
      <c r="CL1441" s="60"/>
      <c r="CM1441" s="60"/>
      <c r="CN1441" s="60"/>
      <c r="CO1441" s="60"/>
      <c r="CP1441" s="60"/>
      <c r="CQ1441" s="60"/>
      <c r="CR1441" s="60"/>
      <c r="CS1441" s="60"/>
      <c r="CT1441" s="60"/>
      <c r="CU1441" s="60"/>
      <c r="CV1441" s="60"/>
      <c r="CW1441" s="60"/>
      <c r="CX1441" s="60"/>
      <c r="CY1441" s="60"/>
      <c r="CZ1441" s="60"/>
      <c r="DA1441" s="60"/>
      <c r="DB1441" s="60"/>
      <c r="DC1441" s="60"/>
      <c r="DD1441" s="60"/>
      <c r="DE1441" s="60"/>
      <c r="DF1441" s="60"/>
      <c r="DG1441" s="60"/>
      <c r="DH1441" s="60"/>
      <c r="DI1441" s="60"/>
      <c r="DJ1441" s="60"/>
      <c r="DK1441" s="60"/>
      <c r="DL1441" s="60"/>
      <c r="DM1441" s="60"/>
      <c r="DN1441" s="60"/>
      <c r="DO1441" s="60"/>
      <c r="DP1441" s="60"/>
      <c r="DQ1441" s="60"/>
      <c r="DR1441" s="60"/>
      <c r="DS1441" s="60"/>
      <c r="DT1441" s="60"/>
      <c r="DU1441" s="60"/>
      <c r="DV1441" s="60"/>
      <c r="DW1441" s="60"/>
      <c r="DX1441" s="60"/>
      <c r="DY1441" s="60"/>
      <c r="DZ1441" s="60"/>
      <c r="EA1441" s="60"/>
      <c r="EB1441" s="60"/>
      <c r="EC1441" s="60"/>
      <c r="ED1441" s="60"/>
      <c r="EE1441" s="60"/>
      <c r="EF1441" s="60"/>
      <c r="EG1441" s="60"/>
      <c r="EH1441" s="60"/>
      <c r="EI1441" s="60"/>
      <c r="EJ1441" s="60"/>
      <c r="EK1441" s="60"/>
      <c r="EL1441" s="60"/>
    </row>
    <row r="1442" spans="41:142" ht="15" x14ac:dyDescent="0.25">
      <c r="AO1442" s="60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 s="60"/>
      <c r="BD1442" s="60"/>
      <c r="BE1442" s="60"/>
      <c r="BF1442" s="60"/>
      <c r="BG1442" s="60"/>
      <c r="BH1442" s="60"/>
      <c r="BI1442" s="60"/>
      <c r="BJ1442" s="60"/>
      <c r="BK1442" s="60"/>
      <c r="BL1442" s="60"/>
      <c r="BM1442" s="60"/>
      <c r="BN1442" s="60"/>
      <c r="BO1442" s="60"/>
      <c r="BP1442" s="60"/>
      <c r="BQ1442" s="60"/>
      <c r="BR1442" s="60"/>
      <c r="BS1442" s="60"/>
      <c r="BT1442" s="60"/>
      <c r="BU1442" s="60"/>
      <c r="BV1442" s="60"/>
      <c r="BW1442" s="60"/>
      <c r="BX1442" s="60"/>
      <c r="BY1442" s="60"/>
      <c r="BZ1442" s="60"/>
      <c r="CA1442" s="60"/>
      <c r="CB1442" s="60"/>
      <c r="CC1442" s="60"/>
      <c r="CD1442" s="60"/>
      <c r="CE1442" s="60"/>
      <c r="CF1442" s="60"/>
      <c r="CG1442" s="60"/>
      <c r="CH1442" s="60"/>
      <c r="CI1442" s="60"/>
      <c r="CJ1442" s="60"/>
      <c r="CK1442" s="60"/>
      <c r="CL1442" s="60"/>
      <c r="CM1442" s="60"/>
      <c r="CN1442" s="60"/>
      <c r="CO1442" s="60"/>
      <c r="CP1442" s="60"/>
      <c r="CQ1442" s="60"/>
      <c r="CR1442" s="60"/>
      <c r="CS1442" s="60"/>
      <c r="CT1442" s="60"/>
      <c r="CU1442" s="60"/>
      <c r="CV1442" s="60"/>
      <c r="CW1442" s="60"/>
      <c r="CX1442" s="60"/>
      <c r="CY1442" s="60"/>
      <c r="CZ1442" s="60"/>
      <c r="DA1442" s="60"/>
      <c r="DB1442" s="60"/>
      <c r="DC1442" s="60"/>
      <c r="DD1442" s="60"/>
      <c r="DE1442" s="60"/>
      <c r="DF1442" s="60"/>
      <c r="DG1442" s="60"/>
      <c r="DH1442" s="60"/>
      <c r="DI1442" s="60"/>
      <c r="DJ1442" s="60"/>
      <c r="DK1442" s="60"/>
      <c r="DL1442" s="60"/>
      <c r="DM1442" s="60"/>
      <c r="DN1442" s="60"/>
      <c r="DO1442" s="60"/>
      <c r="DP1442" s="60"/>
      <c r="DQ1442" s="60"/>
      <c r="DR1442" s="60"/>
      <c r="DS1442" s="60"/>
      <c r="DT1442" s="60"/>
      <c r="DU1442" s="60"/>
      <c r="DV1442" s="60"/>
      <c r="DW1442" s="60"/>
      <c r="DX1442" s="60"/>
      <c r="DY1442" s="60"/>
      <c r="DZ1442" s="60"/>
      <c r="EA1442" s="60"/>
      <c r="EB1442" s="60"/>
      <c r="EC1442" s="60"/>
      <c r="ED1442" s="60"/>
      <c r="EE1442" s="60"/>
      <c r="EF1442" s="60"/>
      <c r="EG1442" s="60"/>
      <c r="EH1442" s="60"/>
      <c r="EI1442" s="60"/>
      <c r="EJ1442" s="60"/>
      <c r="EK1442" s="60"/>
      <c r="EL1442" s="60"/>
    </row>
    <row r="1443" spans="41:142" ht="15" x14ac:dyDescent="0.25">
      <c r="AO1443" s="60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 s="60"/>
      <c r="BD1443" s="60"/>
      <c r="BE1443" s="60"/>
      <c r="BF1443" s="60"/>
      <c r="BG1443" s="60"/>
      <c r="BH1443" s="60"/>
      <c r="BI1443" s="60"/>
      <c r="BJ1443" s="60"/>
      <c r="BK1443" s="60"/>
      <c r="BL1443" s="60"/>
      <c r="BM1443" s="60"/>
      <c r="BN1443" s="60"/>
      <c r="BO1443" s="60"/>
      <c r="BP1443" s="60"/>
      <c r="BQ1443" s="60"/>
      <c r="BR1443" s="60"/>
      <c r="BS1443" s="60"/>
      <c r="BT1443" s="60"/>
      <c r="BU1443" s="60"/>
      <c r="BV1443" s="60"/>
      <c r="BW1443" s="60"/>
      <c r="BX1443" s="60"/>
      <c r="BY1443" s="60"/>
      <c r="BZ1443" s="60"/>
      <c r="CA1443" s="60"/>
      <c r="CB1443" s="60"/>
      <c r="CC1443" s="60"/>
      <c r="CD1443" s="60"/>
      <c r="CE1443" s="60"/>
      <c r="CF1443" s="60"/>
      <c r="CG1443" s="60"/>
      <c r="CH1443" s="60"/>
      <c r="CI1443" s="60"/>
      <c r="CJ1443" s="60"/>
      <c r="CK1443" s="60"/>
      <c r="CL1443" s="60"/>
      <c r="CM1443" s="60"/>
      <c r="CN1443" s="60"/>
      <c r="CO1443" s="60"/>
      <c r="CP1443" s="60"/>
      <c r="CQ1443" s="60"/>
      <c r="CR1443" s="60"/>
      <c r="CS1443" s="60"/>
      <c r="CT1443" s="60"/>
      <c r="CU1443" s="60"/>
      <c r="CV1443" s="60"/>
      <c r="CW1443" s="60"/>
      <c r="CX1443" s="60"/>
      <c r="CY1443" s="60"/>
      <c r="CZ1443" s="60"/>
      <c r="DA1443" s="60"/>
      <c r="DB1443" s="60"/>
      <c r="DC1443" s="60"/>
      <c r="DD1443" s="60"/>
      <c r="DE1443" s="60"/>
      <c r="DF1443" s="60"/>
      <c r="DG1443" s="60"/>
      <c r="DH1443" s="60"/>
      <c r="DI1443" s="60"/>
      <c r="DJ1443" s="60"/>
      <c r="DK1443" s="60"/>
      <c r="DL1443" s="60"/>
      <c r="DM1443" s="60"/>
      <c r="DN1443" s="60"/>
      <c r="DO1443" s="60"/>
      <c r="DP1443" s="60"/>
      <c r="DQ1443" s="60"/>
      <c r="DR1443" s="60"/>
      <c r="DS1443" s="60"/>
      <c r="DT1443" s="60"/>
      <c r="DU1443" s="60"/>
      <c r="DV1443" s="60"/>
      <c r="DW1443" s="60"/>
      <c r="DX1443" s="60"/>
      <c r="DY1443" s="60"/>
      <c r="DZ1443" s="60"/>
      <c r="EA1443" s="60"/>
      <c r="EB1443" s="60"/>
      <c r="EC1443" s="60"/>
      <c r="ED1443" s="60"/>
      <c r="EE1443" s="60"/>
      <c r="EF1443" s="60"/>
      <c r="EG1443" s="60"/>
      <c r="EH1443" s="60"/>
      <c r="EI1443" s="60"/>
      <c r="EJ1443" s="60"/>
      <c r="EK1443" s="60"/>
      <c r="EL1443" s="60"/>
    </row>
    <row r="1444" spans="41:142" ht="15" x14ac:dyDescent="0.25">
      <c r="AO1444" s="60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 s="60"/>
      <c r="BD1444" s="60"/>
      <c r="BE1444" s="60"/>
      <c r="BF1444" s="60"/>
      <c r="BG1444" s="60"/>
      <c r="BH1444" s="60"/>
      <c r="BI1444" s="60"/>
      <c r="BJ1444" s="60"/>
      <c r="BK1444" s="60"/>
      <c r="BL1444" s="60"/>
      <c r="BM1444" s="60"/>
      <c r="BN1444" s="60"/>
      <c r="BO1444" s="60"/>
      <c r="BP1444" s="60"/>
      <c r="BQ1444" s="60"/>
      <c r="BR1444" s="60"/>
      <c r="BS1444" s="60"/>
      <c r="BT1444" s="60"/>
      <c r="BU1444" s="60"/>
      <c r="BV1444" s="60"/>
      <c r="BW1444" s="60"/>
      <c r="BX1444" s="60"/>
      <c r="BY1444" s="60"/>
      <c r="BZ1444" s="60"/>
      <c r="CA1444" s="60"/>
      <c r="CB1444" s="60"/>
      <c r="CC1444" s="60"/>
      <c r="CD1444" s="60"/>
      <c r="CE1444" s="60"/>
      <c r="CF1444" s="60"/>
      <c r="CG1444" s="60"/>
      <c r="CH1444" s="60"/>
      <c r="CI1444" s="60"/>
      <c r="CJ1444" s="60"/>
      <c r="CK1444" s="60"/>
      <c r="CL1444" s="60"/>
      <c r="CM1444" s="60"/>
      <c r="CN1444" s="60"/>
      <c r="CO1444" s="60"/>
      <c r="CP1444" s="60"/>
      <c r="CQ1444" s="60"/>
      <c r="CR1444" s="60"/>
      <c r="CS1444" s="60"/>
      <c r="CT1444" s="60"/>
      <c r="CU1444" s="60"/>
      <c r="CV1444" s="60"/>
      <c r="CW1444" s="60"/>
      <c r="CX1444" s="60"/>
      <c r="CY1444" s="60"/>
      <c r="CZ1444" s="60"/>
      <c r="DA1444" s="60"/>
      <c r="DB1444" s="60"/>
      <c r="DC1444" s="60"/>
      <c r="DD1444" s="60"/>
      <c r="DE1444" s="60"/>
      <c r="DF1444" s="60"/>
      <c r="DG1444" s="60"/>
      <c r="DH1444" s="60"/>
      <c r="DI1444" s="60"/>
      <c r="DJ1444" s="60"/>
      <c r="DK1444" s="60"/>
      <c r="DL1444" s="60"/>
      <c r="DM1444" s="60"/>
      <c r="DN1444" s="60"/>
      <c r="DO1444" s="60"/>
      <c r="DP1444" s="60"/>
      <c r="DQ1444" s="60"/>
      <c r="DR1444" s="60"/>
      <c r="DS1444" s="60"/>
      <c r="DT1444" s="60"/>
      <c r="DU1444" s="60"/>
      <c r="DV1444" s="60"/>
      <c r="DW1444" s="60"/>
      <c r="DX1444" s="60"/>
      <c r="DY1444" s="60"/>
      <c r="DZ1444" s="60"/>
      <c r="EA1444" s="60"/>
      <c r="EB1444" s="60"/>
      <c r="EC1444" s="60"/>
      <c r="ED1444" s="60"/>
      <c r="EE1444" s="60"/>
      <c r="EF1444" s="60"/>
      <c r="EG1444" s="60"/>
      <c r="EH1444" s="60"/>
      <c r="EI1444" s="60"/>
      <c r="EJ1444" s="60"/>
      <c r="EK1444" s="60"/>
      <c r="EL1444" s="60"/>
    </row>
    <row r="1445" spans="41:142" ht="15" x14ac:dyDescent="0.25">
      <c r="AO1445" s="60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 s="60"/>
      <c r="BD1445" s="60"/>
      <c r="BE1445" s="60"/>
      <c r="BF1445" s="60"/>
      <c r="BG1445" s="60"/>
      <c r="BH1445" s="60"/>
      <c r="BI1445" s="60"/>
      <c r="BJ1445" s="60"/>
      <c r="BK1445" s="60"/>
      <c r="BL1445" s="60"/>
      <c r="BM1445" s="60"/>
      <c r="BN1445" s="60"/>
      <c r="BO1445" s="60"/>
      <c r="BP1445" s="60"/>
      <c r="BQ1445" s="60"/>
      <c r="BR1445" s="60"/>
      <c r="BS1445" s="60"/>
      <c r="BT1445" s="60"/>
      <c r="BU1445" s="60"/>
      <c r="BV1445" s="60"/>
      <c r="BW1445" s="60"/>
      <c r="BX1445" s="60"/>
      <c r="BY1445" s="60"/>
      <c r="BZ1445" s="60"/>
      <c r="CA1445" s="60"/>
      <c r="CB1445" s="60"/>
      <c r="CC1445" s="60"/>
      <c r="CD1445" s="60"/>
      <c r="CE1445" s="60"/>
      <c r="CF1445" s="60"/>
      <c r="CG1445" s="60"/>
      <c r="CH1445" s="60"/>
      <c r="CI1445" s="60"/>
      <c r="CJ1445" s="60"/>
      <c r="CK1445" s="60"/>
      <c r="CL1445" s="60"/>
      <c r="CM1445" s="60"/>
      <c r="CN1445" s="60"/>
      <c r="CO1445" s="60"/>
      <c r="CP1445" s="60"/>
      <c r="CQ1445" s="60"/>
      <c r="CR1445" s="60"/>
      <c r="CS1445" s="60"/>
      <c r="CT1445" s="60"/>
      <c r="CU1445" s="60"/>
      <c r="CV1445" s="60"/>
      <c r="CW1445" s="60"/>
      <c r="CX1445" s="60"/>
      <c r="CY1445" s="60"/>
      <c r="CZ1445" s="60"/>
      <c r="DA1445" s="60"/>
      <c r="DB1445" s="60"/>
      <c r="DC1445" s="60"/>
      <c r="DD1445" s="60"/>
      <c r="DE1445" s="60"/>
      <c r="DF1445" s="60"/>
      <c r="DG1445" s="60"/>
      <c r="DH1445" s="60"/>
      <c r="DI1445" s="60"/>
      <c r="DJ1445" s="60"/>
      <c r="DK1445" s="60"/>
      <c r="DL1445" s="60"/>
      <c r="DM1445" s="60"/>
      <c r="DN1445" s="60"/>
      <c r="DO1445" s="60"/>
      <c r="DP1445" s="60"/>
      <c r="DQ1445" s="60"/>
      <c r="DR1445" s="60"/>
      <c r="DS1445" s="60"/>
      <c r="DT1445" s="60"/>
      <c r="DU1445" s="60"/>
      <c r="DV1445" s="60"/>
      <c r="DW1445" s="60"/>
      <c r="DX1445" s="60"/>
      <c r="DY1445" s="60"/>
      <c r="DZ1445" s="60"/>
      <c r="EA1445" s="60"/>
      <c r="EB1445" s="60"/>
      <c r="EC1445" s="60"/>
      <c r="ED1445" s="60"/>
      <c r="EE1445" s="60"/>
      <c r="EF1445" s="60"/>
      <c r="EG1445" s="60"/>
      <c r="EH1445" s="60"/>
      <c r="EI1445" s="60"/>
      <c r="EJ1445" s="60"/>
      <c r="EK1445" s="60"/>
      <c r="EL1445" s="60"/>
    </row>
    <row r="1446" spans="41:142" ht="15" x14ac:dyDescent="0.25">
      <c r="AO1446" s="60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 s="60"/>
      <c r="BD1446" s="60"/>
      <c r="BE1446" s="60"/>
      <c r="BF1446" s="60"/>
      <c r="BG1446" s="60"/>
      <c r="BH1446" s="60"/>
      <c r="BI1446" s="60"/>
      <c r="BJ1446" s="60"/>
      <c r="BK1446" s="60"/>
      <c r="BL1446" s="60"/>
      <c r="BM1446" s="60"/>
      <c r="BN1446" s="60"/>
      <c r="BO1446" s="60"/>
      <c r="BP1446" s="60"/>
      <c r="BQ1446" s="60"/>
      <c r="BR1446" s="60"/>
      <c r="BS1446" s="60"/>
      <c r="BT1446" s="60"/>
      <c r="BU1446" s="60"/>
      <c r="BV1446" s="60"/>
      <c r="BW1446" s="60"/>
      <c r="BX1446" s="60"/>
      <c r="BY1446" s="60"/>
      <c r="BZ1446" s="60"/>
      <c r="CA1446" s="60"/>
      <c r="CB1446" s="60"/>
      <c r="CC1446" s="60"/>
      <c r="CD1446" s="60"/>
      <c r="CE1446" s="60"/>
      <c r="CF1446" s="60"/>
      <c r="CG1446" s="60"/>
      <c r="CH1446" s="60"/>
      <c r="CI1446" s="60"/>
      <c r="CJ1446" s="60"/>
      <c r="CK1446" s="60"/>
      <c r="CL1446" s="60"/>
      <c r="CM1446" s="60"/>
      <c r="CN1446" s="60"/>
      <c r="CO1446" s="60"/>
      <c r="CP1446" s="60"/>
      <c r="CQ1446" s="60"/>
      <c r="CR1446" s="60"/>
      <c r="CS1446" s="60"/>
      <c r="CT1446" s="60"/>
      <c r="CU1446" s="60"/>
      <c r="CV1446" s="60"/>
      <c r="CW1446" s="60"/>
      <c r="CX1446" s="60"/>
      <c r="CY1446" s="60"/>
      <c r="CZ1446" s="60"/>
      <c r="DA1446" s="60"/>
      <c r="DB1446" s="60"/>
      <c r="DC1446" s="60"/>
      <c r="DD1446" s="60"/>
      <c r="DE1446" s="60"/>
      <c r="DF1446" s="60"/>
      <c r="DG1446" s="60"/>
      <c r="DH1446" s="60"/>
      <c r="DI1446" s="60"/>
      <c r="DJ1446" s="60"/>
      <c r="DK1446" s="60"/>
      <c r="DL1446" s="60"/>
      <c r="DM1446" s="60"/>
      <c r="DN1446" s="60"/>
      <c r="DO1446" s="60"/>
      <c r="DP1446" s="60"/>
      <c r="DQ1446" s="60"/>
      <c r="DR1446" s="60"/>
      <c r="DS1446" s="60"/>
      <c r="DT1446" s="60"/>
      <c r="DU1446" s="60"/>
      <c r="DV1446" s="60"/>
      <c r="DW1446" s="60"/>
      <c r="DX1446" s="60"/>
      <c r="DY1446" s="60"/>
      <c r="DZ1446" s="60"/>
      <c r="EA1446" s="60"/>
      <c r="EB1446" s="60"/>
      <c r="EC1446" s="60"/>
      <c r="ED1446" s="60"/>
      <c r="EE1446" s="60"/>
      <c r="EF1446" s="60"/>
      <c r="EG1446" s="60"/>
      <c r="EH1446" s="60"/>
      <c r="EI1446" s="60"/>
      <c r="EJ1446" s="60"/>
      <c r="EK1446" s="60"/>
      <c r="EL1446" s="60"/>
    </row>
    <row r="1447" spans="41:142" ht="15" x14ac:dyDescent="0.25">
      <c r="AO1447" s="60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 s="60"/>
      <c r="BD1447" s="60"/>
      <c r="BE1447" s="60"/>
      <c r="BF1447" s="60"/>
      <c r="BG1447" s="60"/>
      <c r="BH1447" s="60"/>
      <c r="BI1447" s="60"/>
      <c r="BJ1447" s="60"/>
      <c r="BK1447" s="60"/>
      <c r="BL1447" s="60"/>
      <c r="BM1447" s="60"/>
      <c r="BN1447" s="60"/>
      <c r="BO1447" s="60"/>
      <c r="BP1447" s="60"/>
      <c r="BQ1447" s="60"/>
      <c r="BR1447" s="60"/>
      <c r="BS1447" s="60"/>
      <c r="BT1447" s="60"/>
      <c r="BU1447" s="60"/>
      <c r="BV1447" s="60"/>
      <c r="BW1447" s="60"/>
      <c r="BX1447" s="60"/>
      <c r="BY1447" s="60"/>
      <c r="BZ1447" s="60"/>
      <c r="CA1447" s="60"/>
      <c r="CB1447" s="60"/>
      <c r="CC1447" s="60"/>
      <c r="CD1447" s="60"/>
      <c r="CE1447" s="60"/>
      <c r="CF1447" s="60"/>
      <c r="CG1447" s="60"/>
      <c r="CH1447" s="60"/>
      <c r="CI1447" s="60"/>
      <c r="CJ1447" s="60"/>
      <c r="CK1447" s="60"/>
      <c r="CL1447" s="60"/>
      <c r="CM1447" s="60"/>
      <c r="CN1447" s="60"/>
      <c r="CO1447" s="60"/>
      <c r="CP1447" s="60"/>
      <c r="CQ1447" s="60"/>
      <c r="CR1447" s="60"/>
      <c r="CS1447" s="60"/>
      <c r="CT1447" s="60"/>
      <c r="CU1447" s="60"/>
      <c r="CV1447" s="60"/>
      <c r="CW1447" s="60"/>
      <c r="CX1447" s="60"/>
      <c r="CY1447" s="60"/>
      <c r="CZ1447" s="60"/>
      <c r="DA1447" s="60"/>
      <c r="DB1447" s="60"/>
      <c r="DC1447" s="60"/>
      <c r="DD1447" s="60"/>
      <c r="DE1447" s="60"/>
      <c r="DF1447" s="60"/>
      <c r="DG1447" s="60"/>
      <c r="DH1447" s="60"/>
      <c r="DI1447" s="60"/>
      <c r="DJ1447" s="60"/>
      <c r="DK1447" s="60"/>
      <c r="DL1447" s="60"/>
      <c r="DM1447" s="60"/>
      <c r="DN1447" s="60"/>
      <c r="DO1447" s="60"/>
      <c r="DP1447" s="60"/>
      <c r="DQ1447" s="60"/>
      <c r="DR1447" s="60"/>
      <c r="DS1447" s="60"/>
      <c r="DT1447" s="60"/>
      <c r="DU1447" s="60"/>
      <c r="DV1447" s="60"/>
      <c r="DW1447" s="60"/>
      <c r="DX1447" s="60"/>
      <c r="DY1447" s="60"/>
      <c r="DZ1447" s="60"/>
      <c r="EA1447" s="60"/>
      <c r="EB1447" s="60"/>
      <c r="EC1447" s="60"/>
      <c r="ED1447" s="60"/>
      <c r="EE1447" s="60"/>
      <c r="EF1447" s="60"/>
      <c r="EG1447" s="60"/>
      <c r="EH1447" s="60"/>
      <c r="EI1447" s="60"/>
      <c r="EJ1447" s="60"/>
      <c r="EK1447" s="60"/>
      <c r="EL1447" s="60"/>
    </row>
    <row r="1448" spans="41:142" ht="15" x14ac:dyDescent="0.25">
      <c r="AO1448" s="60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 s="60"/>
      <c r="BD1448" s="60"/>
      <c r="BE1448" s="60"/>
      <c r="BF1448" s="60"/>
      <c r="BG1448" s="60"/>
      <c r="BH1448" s="60"/>
      <c r="BI1448" s="60"/>
      <c r="BJ1448" s="60"/>
      <c r="BK1448" s="60"/>
      <c r="BL1448" s="60"/>
      <c r="BM1448" s="60"/>
      <c r="BN1448" s="60"/>
      <c r="BO1448" s="60"/>
      <c r="BP1448" s="60"/>
      <c r="BQ1448" s="60"/>
      <c r="BR1448" s="60"/>
      <c r="BS1448" s="60"/>
      <c r="BT1448" s="60"/>
      <c r="BU1448" s="60"/>
      <c r="BV1448" s="60"/>
      <c r="BW1448" s="60"/>
      <c r="BX1448" s="60"/>
      <c r="BY1448" s="60"/>
      <c r="BZ1448" s="60"/>
      <c r="CA1448" s="60"/>
      <c r="CB1448" s="60"/>
      <c r="CC1448" s="60"/>
      <c r="CD1448" s="60"/>
      <c r="CE1448" s="60"/>
      <c r="CF1448" s="60"/>
      <c r="CG1448" s="60"/>
      <c r="CH1448" s="60"/>
      <c r="CI1448" s="60"/>
      <c r="CJ1448" s="60"/>
      <c r="CK1448" s="60"/>
      <c r="CL1448" s="60"/>
      <c r="CM1448" s="60"/>
      <c r="CN1448" s="60"/>
      <c r="CO1448" s="60"/>
      <c r="CP1448" s="60"/>
      <c r="CQ1448" s="60"/>
      <c r="CR1448" s="60"/>
      <c r="CS1448" s="60"/>
      <c r="CT1448" s="60"/>
      <c r="CU1448" s="60"/>
      <c r="CV1448" s="60"/>
      <c r="CW1448" s="60"/>
      <c r="CX1448" s="60"/>
      <c r="CY1448" s="60"/>
      <c r="CZ1448" s="60"/>
      <c r="DA1448" s="60"/>
      <c r="DB1448" s="60"/>
      <c r="DC1448" s="60"/>
      <c r="DD1448" s="60"/>
      <c r="DE1448" s="60"/>
      <c r="DF1448" s="60"/>
      <c r="DG1448" s="60"/>
      <c r="DH1448" s="60"/>
      <c r="DI1448" s="60"/>
      <c r="DJ1448" s="60"/>
      <c r="DK1448" s="60"/>
      <c r="DL1448" s="60"/>
      <c r="DM1448" s="60"/>
      <c r="DN1448" s="60"/>
      <c r="DO1448" s="60"/>
      <c r="DP1448" s="60"/>
      <c r="DQ1448" s="60"/>
      <c r="DR1448" s="60"/>
      <c r="DS1448" s="60"/>
      <c r="DT1448" s="60"/>
      <c r="DU1448" s="60"/>
      <c r="DV1448" s="60"/>
      <c r="DW1448" s="60"/>
      <c r="DX1448" s="60"/>
      <c r="DY1448" s="60"/>
      <c r="DZ1448" s="60"/>
      <c r="EA1448" s="60"/>
      <c r="EB1448" s="60"/>
      <c r="EC1448" s="60"/>
      <c r="ED1448" s="60"/>
      <c r="EE1448" s="60"/>
      <c r="EF1448" s="60"/>
      <c r="EG1448" s="60"/>
      <c r="EH1448" s="60"/>
      <c r="EI1448" s="60"/>
      <c r="EJ1448" s="60"/>
      <c r="EK1448" s="60"/>
      <c r="EL1448" s="60"/>
    </row>
    <row r="1449" spans="41:142" ht="15" x14ac:dyDescent="0.25">
      <c r="AO1449" s="60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 s="60"/>
      <c r="BD1449" s="60"/>
      <c r="BE1449" s="60"/>
      <c r="BF1449" s="60"/>
      <c r="BG1449" s="60"/>
      <c r="BH1449" s="60"/>
      <c r="BI1449" s="60"/>
      <c r="BJ1449" s="60"/>
      <c r="BK1449" s="60"/>
      <c r="BL1449" s="60"/>
      <c r="BM1449" s="60"/>
      <c r="BN1449" s="60"/>
      <c r="BO1449" s="60"/>
      <c r="BP1449" s="60"/>
      <c r="BQ1449" s="60"/>
      <c r="BR1449" s="60"/>
      <c r="BS1449" s="60"/>
      <c r="BT1449" s="60"/>
      <c r="BU1449" s="60"/>
      <c r="BV1449" s="60"/>
      <c r="BW1449" s="60"/>
      <c r="BX1449" s="60"/>
      <c r="BY1449" s="60"/>
      <c r="BZ1449" s="60"/>
      <c r="CA1449" s="60"/>
      <c r="CB1449" s="60"/>
      <c r="CC1449" s="60"/>
      <c r="CD1449" s="60"/>
      <c r="CE1449" s="60"/>
      <c r="CF1449" s="60"/>
      <c r="CG1449" s="60"/>
      <c r="CH1449" s="60"/>
      <c r="CI1449" s="60"/>
      <c r="CJ1449" s="60"/>
      <c r="CK1449" s="60"/>
      <c r="CL1449" s="60"/>
      <c r="CM1449" s="60"/>
      <c r="CN1449" s="60"/>
      <c r="CO1449" s="60"/>
      <c r="CP1449" s="60"/>
      <c r="CQ1449" s="60"/>
      <c r="CR1449" s="60"/>
      <c r="CS1449" s="60"/>
      <c r="CT1449" s="60"/>
      <c r="CU1449" s="60"/>
      <c r="CV1449" s="60"/>
      <c r="CW1449" s="60"/>
      <c r="CX1449" s="60"/>
      <c r="CY1449" s="60"/>
      <c r="CZ1449" s="60"/>
      <c r="DA1449" s="60"/>
      <c r="DB1449" s="60"/>
      <c r="DC1449" s="60"/>
      <c r="DD1449" s="60"/>
      <c r="DE1449" s="60"/>
      <c r="DF1449" s="60"/>
      <c r="DG1449" s="60"/>
      <c r="DH1449" s="60"/>
      <c r="DI1449" s="60"/>
      <c r="DJ1449" s="60"/>
      <c r="DK1449" s="60"/>
      <c r="DL1449" s="60"/>
      <c r="DM1449" s="60"/>
      <c r="DN1449" s="60"/>
      <c r="DO1449" s="60"/>
      <c r="DP1449" s="60"/>
      <c r="DQ1449" s="60"/>
      <c r="DR1449" s="60"/>
      <c r="DS1449" s="60"/>
      <c r="DT1449" s="60"/>
      <c r="DU1449" s="60"/>
      <c r="DV1449" s="60"/>
      <c r="DW1449" s="60"/>
      <c r="DX1449" s="60"/>
      <c r="DY1449" s="60"/>
      <c r="DZ1449" s="60"/>
      <c r="EA1449" s="60"/>
      <c r="EB1449" s="60"/>
      <c r="EC1449" s="60"/>
      <c r="ED1449" s="60"/>
      <c r="EE1449" s="60"/>
      <c r="EF1449" s="60"/>
      <c r="EG1449" s="60"/>
      <c r="EH1449" s="60"/>
      <c r="EI1449" s="60"/>
      <c r="EJ1449" s="60"/>
      <c r="EK1449" s="60"/>
      <c r="EL1449" s="60"/>
    </row>
    <row r="1450" spans="41:142" ht="15" x14ac:dyDescent="0.25">
      <c r="AO1450" s="6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 s="60"/>
      <c r="BD1450" s="60"/>
      <c r="BE1450" s="60"/>
      <c r="BF1450" s="60"/>
      <c r="BG1450" s="60"/>
      <c r="BH1450" s="60"/>
      <c r="BI1450" s="60"/>
      <c r="BJ1450" s="60"/>
      <c r="BK1450" s="60"/>
      <c r="BL1450" s="60"/>
      <c r="BM1450" s="60"/>
      <c r="BN1450" s="60"/>
      <c r="BO1450" s="60"/>
      <c r="BP1450" s="60"/>
      <c r="BQ1450" s="60"/>
      <c r="BR1450" s="60"/>
      <c r="BS1450" s="60"/>
      <c r="BT1450" s="60"/>
      <c r="BU1450" s="60"/>
      <c r="BV1450" s="60"/>
      <c r="BW1450" s="60"/>
      <c r="BX1450" s="60"/>
      <c r="BY1450" s="60"/>
      <c r="BZ1450" s="60"/>
      <c r="CA1450" s="60"/>
      <c r="CB1450" s="60"/>
      <c r="CC1450" s="60"/>
      <c r="CD1450" s="60"/>
      <c r="CE1450" s="60"/>
      <c r="CF1450" s="60"/>
      <c r="CG1450" s="60"/>
      <c r="CH1450" s="60"/>
      <c r="CI1450" s="60"/>
      <c r="CJ1450" s="60"/>
      <c r="CK1450" s="60"/>
      <c r="CL1450" s="60"/>
      <c r="CM1450" s="60"/>
      <c r="CN1450" s="60"/>
      <c r="CO1450" s="60"/>
      <c r="CP1450" s="60"/>
      <c r="CQ1450" s="60"/>
      <c r="CR1450" s="60"/>
      <c r="CS1450" s="60"/>
      <c r="CT1450" s="60"/>
      <c r="CU1450" s="60"/>
      <c r="CV1450" s="60"/>
      <c r="CW1450" s="60"/>
      <c r="CX1450" s="60"/>
      <c r="CY1450" s="60"/>
      <c r="CZ1450" s="60"/>
      <c r="DA1450" s="60"/>
      <c r="DB1450" s="60"/>
      <c r="DC1450" s="60"/>
      <c r="DD1450" s="60"/>
      <c r="DE1450" s="60"/>
      <c r="DF1450" s="60"/>
      <c r="DG1450" s="60"/>
      <c r="DH1450" s="60"/>
      <c r="DI1450" s="60"/>
      <c r="DJ1450" s="60"/>
      <c r="DK1450" s="60"/>
      <c r="DL1450" s="60"/>
      <c r="DM1450" s="60"/>
      <c r="DN1450" s="60"/>
      <c r="DO1450" s="60"/>
      <c r="DP1450" s="60"/>
      <c r="DQ1450" s="60"/>
      <c r="DR1450" s="60"/>
      <c r="DS1450" s="60"/>
      <c r="DT1450" s="60"/>
      <c r="DU1450" s="60"/>
      <c r="DV1450" s="60"/>
      <c r="DW1450" s="60"/>
      <c r="DX1450" s="60"/>
      <c r="DY1450" s="60"/>
      <c r="DZ1450" s="60"/>
      <c r="EA1450" s="60"/>
      <c r="EB1450" s="60"/>
      <c r="EC1450" s="60"/>
      <c r="ED1450" s="60"/>
      <c r="EE1450" s="60"/>
      <c r="EF1450" s="60"/>
      <c r="EG1450" s="60"/>
      <c r="EH1450" s="60"/>
      <c r="EI1450" s="60"/>
      <c r="EJ1450" s="60"/>
      <c r="EK1450" s="60"/>
      <c r="EL1450" s="60"/>
    </row>
    <row r="1451" spans="41:142" ht="15" x14ac:dyDescent="0.25">
      <c r="AO1451" s="60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 s="60"/>
      <c r="BD1451" s="60"/>
      <c r="BE1451" s="60"/>
      <c r="BF1451" s="60"/>
      <c r="BG1451" s="60"/>
      <c r="BH1451" s="60"/>
      <c r="BI1451" s="60"/>
      <c r="BJ1451" s="60"/>
      <c r="BK1451" s="60"/>
      <c r="BL1451" s="60"/>
      <c r="BM1451" s="60"/>
      <c r="BN1451" s="60"/>
      <c r="BO1451" s="60"/>
      <c r="BP1451" s="60"/>
      <c r="BQ1451" s="60"/>
      <c r="BR1451" s="60"/>
      <c r="BS1451" s="60"/>
      <c r="BT1451" s="60"/>
      <c r="BU1451" s="60"/>
      <c r="BV1451" s="60"/>
      <c r="BW1451" s="60"/>
      <c r="BX1451" s="60"/>
      <c r="BY1451" s="60"/>
      <c r="BZ1451" s="60"/>
      <c r="CA1451" s="60"/>
      <c r="CB1451" s="60"/>
      <c r="CC1451" s="60"/>
      <c r="CD1451" s="60"/>
      <c r="CE1451" s="60"/>
      <c r="CF1451" s="60"/>
      <c r="CG1451" s="60"/>
      <c r="CH1451" s="60"/>
      <c r="CI1451" s="60"/>
      <c r="CJ1451" s="60"/>
      <c r="CK1451" s="60"/>
      <c r="CL1451" s="60"/>
      <c r="CM1451" s="60"/>
      <c r="CN1451" s="60"/>
      <c r="CO1451" s="60"/>
      <c r="CP1451" s="60"/>
      <c r="CQ1451" s="60"/>
      <c r="CR1451" s="60"/>
      <c r="CS1451" s="60"/>
      <c r="CT1451" s="60"/>
      <c r="CU1451" s="60"/>
      <c r="CV1451" s="60"/>
      <c r="CW1451" s="60"/>
      <c r="CX1451" s="60"/>
      <c r="CY1451" s="60"/>
      <c r="CZ1451" s="60"/>
      <c r="DA1451" s="60"/>
      <c r="DB1451" s="60"/>
      <c r="DC1451" s="60"/>
      <c r="DD1451" s="60"/>
      <c r="DE1451" s="60"/>
      <c r="DF1451" s="60"/>
      <c r="DG1451" s="60"/>
      <c r="DH1451" s="60"/>
      <c r="DI1451" s="60"/>
      <c r="DJ1451" s="60"/>
      <c r="DK1451" s="60"/>
      <c r="DL1451" s="60"/>
      <c r="DM1451" s="60"/>
      <c r="DN1451" s="60"/>
      <c r="DO1451" s="60"/>
      <c r="DP1451" s="60"/>
      <c r="DQ1451" s="60"/>
      <c r="DR1451" s="60"/>
      <c r="DS1451" s="60"/>
      <c r="DT1451" s="60"/>
      <c r="DU1451" s="60"/>
      <c r="DV1451" s="60"/>
      <c r="DW1451" s="60"/>
      <c r="DX1451" s="60"/>
      <c r="DY1451" s="60"/>
      <c r="DZ1451" s="60"/>
      <c r="EA1451" s="60"/>
      <c r="EB1451" s="60"/>
      <c r="EC1451" s="60"/>
      <c r="ED1451" s="60"/>
      <c r="EE1451" s="60"/>
      <c r="EF1451" s="60"/>
      <c r="EG1451" s="60"/>
      <c r="EH1451" s="60"/>
      <c r="EI1451" s="60"/>
      <c r="EJ1451" s="60"/>
      <c r="EK1451" s="60"/>
      <c r="EL1451" s="60"/>
    </row>
    <row r="1452" spans="41:142" ht="15" x14ac:dyDescent="0.25">
      <c r="AO1452" s="60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 s="60"/>
      <c r="BD1452" s="60"/>
      <c r="BE1452" s="60"/>
      <c r="BF1452" s="60"/>
      <c r="BG1452" s="60"/>
      <c r="BH1452" s="60"/>
      <c r="BI1452" s="60"/>
      <c r="BJ1452" s="60"/>
      <c r="BK1452" s="60"/>
      <c r="BL1452" s="60"/>
      <c r="BM1452" s="60"/>
      <c r="BN1452" s="60"/>
      <c r="BO1452" s="60"/>
      <c r="BP1452" s="60"/>
      <c r="BQ1452" s="60"/>
      <c r="BR1452" s="60"/>
      <c r="BS1452" s="60"/>
      <c r="BT1452" s="60"/>
      <c r="BU1452" s="60"/>
      <c r="BV1452" s="60"/>
      <c r="BW1452" s="60"/>
      <c r="BX1452" s="60"/>
      <c r="BY1452" s="60"/>
      <c r="BZ1452" s="60"/>
      <c r="CA1452" s="60"/>
      <c r="CB1452" s="60"/>
      <c r="CC1452" s="60"/>
      <c r="CD1452" s="60"/>
      <c r="CE1452" s="60"/>
      <c r="CF1452" s="60"/>
      <c r="CG1452" s="60"/>
      <c r="CH1452" s="60"/>
      <c r="CI1452" s="60"/>
      <c r="CJ1452" s="60"/>
      <c r="CK1452" s="60"/>
      <c r="CL1452" s="60"/>
      <c r="CM1452" s="60"/>
      <c r="CN1452" s="60"/>
      <c r="CO1452" s="60"/>
      <c r="CP1452" s="60"/>
      <c r="CQ1452" s="60"/>
      <c r="CR1452" s="60"/>
      <c r="CS1452" s="60"/>
      <c r="CT1452" s="60"/>
      <c r="CU1452" s="60"/>
      <c r="CV1452" s="60"/>
      <c r="CW1452" s="60"/>
      <c r="CX1452" s="60"/>
      <c r="CY1452" s="60"/>
      <c r="CZ1452" s="60"/>
      <c r="DA1452" s="60"/>
      <c r="DB1452" s="60"/>
      <c r="DC1452" s="60"/>
      <c r="DD1452" s="60"/>
      <c r="DE1452" s="60"/>
      <c r="DF1452" s="60"/>
      <c r="DG1452" s="60"/>
      <c r="DH1452" s="60"/>
      <c r="DI1452" s="60"/>
      <c r="DJ1452" s="60"/>
      <c r="DK1452" s="60"/>
      <c r="DL1452" s="60"/>
      <c r="DM1452" s="60"/>
      <c r="DN1452" s="60"/>
      <c r="DO1452" s="60"/>
      <c r="DP1452" s="60"/>
      <c r="DQ1452" s="60"/>
      <c r="DR1452" s="60"/>
      <c r="DS1452" s="60"/>
      <c r="DT1452" s="60"/>
      <c r="DU1452" s="60"/>
      <c r="DV1452" s="60"/>
      <c r="DW1452" s="60"/>
      <c r="DX1452" s="60"/>
      <c r="DY1452" s="60"/>
      <c r="DZ1452" s="60"/>
      <c r="EA1452" s="60"/>
      <c r="EB1452" s="60"/>
      <c r="EC1452" s="60"/>
      <c r="ED1452" s="60"/>
      <c r="EE1452" s="60"/>
      <c r="EF1452" s="60"/>
      <c r="EG1452" s="60"/>
      <c r="EH1452" s="60"/>
      <c r="EI1452" s="60"/>
      <c r="EJ1452" s="60"/>
      <c r="EK1452" s="60"/>
      <c r="EL1452" s="60"/>
    </row>
    <row r="1453" spans="41:142" ht="15" x14ac:dyDescent="0.25">
      <c r="AO1453" s="60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 s="60"/>
      <c r="BD1453" s="60"/>
      <c r="BE1453" s="60"/>
      <c r="BF1453" s="60"/>
      <c r="BG1453" s="60"/>
      <c r="BH1453" s="60"/>
      <c r="BI1453" s="60"/>
      <c r="BJ1453" s="60"/>
      <c r="BK1453" s="60"/>
      <c r="BL1453" s="60"/>
      <c r="BM1453" s="60"/>
      <c r="BN1453" s="60"/>
      <c r="BO1453" s="60"/>
      <c r="BP1453" s="60"/>
      <c r="BQ1453" s="60"/>
      <c r="BR1453" s="60"/>
      <c r="BS1453" s="60"/>
      <c r="BT1453" s="60"/>
      <c r="BU1453" s="60"/>
      <c r="BV1453" s="60"/>
      <c r="BW1453" s="60"/>
      <c r="BX1453" s="60"/>
      <c r="BY1453" s="60"/>
      <c r="BZ1453" s="60"/>
      <c r="CA1453" s="60"/>
      <c r="CB1453" s="60"/>
      <c r="CC1453" s="60"/>
      <c r="CD1453" s="60"/>
      <c r="CE1453" s="60"/>
      <c r="CF1453" s="60"/>
      <c r="CG1453" s="60"/>
      <c r="CH1453" s="60"/>
      <c r="CI1453" s="60"/>
      <c r="CJ1453" s="60"/>
      <c r="CK1453" s="60"/>
      <c r="CL1453" s="60"/>
      <c r="CM1453" s="60"/>
      <c r="CN1453" s="60"/>
      <c r="CO1453" s="60"/>
      <c r="CP1453" s="60"/>
      <c r="CQ1453" s="60"/>
      <c r="CR1453" s="60"/>
      <c r="CS1453" s="60"/>
      <c r="CT1453" s="60"/>
      <c r="CU1453" s="60"/>
      <c r="CV1453" s="60"/>
      <c r="CW1453" s="60"/>
      <c r="CX1453" s="60"/>
      <c r="CY1453" s="60"/>
      <c r="CZ1453" s="60"/>
      <c r="DA1453" s="60"/>
      <c r="DB1453" s="60"/>
      <c r="DC1453" s="60"/>
      <c r="DD1453" s="60"/>
      <c r="DE1453" s="60"/>
      <c r="DF1453" s="60"/>
      <c r="DG1453" s="60"/>
      <c r="DH1453" s="60"/>
      <c r="DI1453" s="60"/>
      <c r="DJ1453" s="60"/>
      <c r="DK1453" s="60"/>
      <c r="DL1453" s="60"/>
      <c r="DM1453" s="60"/>
      <c r="DN1453" s="60"/>
      <c r="DO1453" s="60"/>
      <c r="DP1453" s="60"/>
      <c r="DQ1453" s="60"/>
      <c r="DR1453" s="60"/>
      <c r="DS1453" s="60"/>
      <c r="DT1453" s="60"/>
      <c r="DU1453" s="60"/>
      <c r="DV1453" s="60"/>
      <c r="DW1453" s="60"/>
      <c r="DX1453" s="60"/>
      <c r="DY1453" s="60"/>
      <c r="DZ1453" s="60"/>
      <c r="EA1453" s="60"/>
      <c r="EB1453" s="60"/>
      <c r="EC1453" s="60"/>
      <c r="ED1453" s="60"/>
      <c r="EE1453" s="60"/>
      <c r="EF1453" s="60"/>
      <c r="EG1453" s="60"/>
      <c r="EH1453" s="60"/>
      <c r="EI1453" s="60"/>
      <c r="EJ1453" s="60"/>
      <c r="EK1453" s="60"/>
      <c r="EL1453" s="60"/>
    </row>
    <row r="1454" spans="41:142" ht="15" x14ac:dyDescent="0.25">
      <c r="AO1454" s="60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 s="60"/>
      <c r="BD1454" s="60"/>
      <c r="BE1454" s="60"/>
      <c r="BF1454" s="60"/>
      <c r="BG1454" s="60"/>
      <c r="BH1454" s="60"/>
      <c r="BI1454" s="60"/>
      <c r="BJ1454" s="60"/>
      <c r="BK1454" s="60"/>
      <c r="BL1454" s="60"/>
      <c r="BM1454" s="60"/>
      <c r="BN1454" s="60"/>
      <c r="BO1454" s="60"/>
      <c r="BP1454" s="60"/>
      <c r="BQ1454" s="60"/>
      <c r="BR1454" s="60"/>
      <c r="BS1454" s="60"/>
      <c r="BT1454" s="60"/>
      <c r="BU1454" s="60"/>
      <c r="BV1454" s="60"/>
      <c r="BW1454" s="60"/>
      <c r="BX1454" s="60"/>
      <c r="BY1454" s="60"/>
      <c r="BZ1454" s="60"/>
      <c r="CA1454" s="60"/>
      <c r="CB1454" s="60"/>
      <c r="CC1454" s="60"/>
      <c r="CD1454" s="60"/>
      <c r="CE1454" s="60"/>
      <c r="CF1454" s="60"/>
      <c r="CG1454" s="60"/>
      <c r="CH1454" s="60"/>
      <c r="CI1454" s="60"/>
      <c r="CJ1454" s="60"/>
      <c r="CK1454" s="60"/>
      <c r="CL1454" s="60"/>
      <c r="CM1454" s="60"/>
      <c r="CN1454" s="60"/>
      <c r="CO1454" s="60"/>
      <c r="CP1454" s="60"/>
      <c r="CQ1454" s="60"/>
      <c r="CR1454" s="60"/>
      <c r="CS1454" s="60"/>
      <c r="CT1454" s="60"/>
      <c r="CU1454" s="60"/>
      <c r="CV1454" s="60"/>
      <c r="CW1454" s="60"/>
      <c r="CX1454" s="60"/>
      <c r="CY1454" s="60"/>
      <c r="CZ1454" s="60"/>
      <c r="DA1454" s="60"/>
      <c r="DB1454" s="60"/>
      <c r="DC1454" s="60"/>
      <c r="DD1454" s="60"/>
      <c r="DE1454" s="60"/>
      <c r="DF1454" s="60"/>
      <c r="DG1454" s="60"/>
      <c r="DH1454" s="60"/>
      <c r="DI1454" s="60"/>
      <c r="DJ1454" s="60"/>
      <c r="DK1454" s="60"/>
      <c r="DL1454" s="60"/>
      <c r="DM1454" s="60"/>
      <c r="DN1454" s="60"/>
      <c r="DO1454" s="60"/>
      <c r="DP1454" s="60"/>
      <c r="DQ1454" s="60"/>
      <c r="DR1454" s="60"/>
      <c r="DS1454" s="60"/>
      <c r="DT1454" s="60"/>
      <c r="DU1454" s="60"/>
      <c r="DV1454" s="60"/>
      <c r="DW1454" s="60"/>
      <c r="DX1454" s="60"/>
      <c r="DY1454" s="60"/>
      <c r="DZ1454" s="60"/>
      <c r="EA1454" s="60"/>
      <c r="EB1454" s="60"/>
      <c r="EC1454" s="60"/>
      <c r="ED1454" s="60"/>
      <c r="EE1454" s="60"/>
      <c r="EF1454" s="60"/>
      <c r="EG1454" s="60"/>
      <c r="EH1454" s="60"/>
      <c r="EI1454" s="60"/>
      <c r="EJ1454" s="60"/>
      <c r="EK1454" s="60"/>
      <c r="EL1454" s="60"/>
    </row>
    <row r="1455" spans="41:142" ht="15" x14ac:dyDescent="0.25">
      <c r="AO1455" s="60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 s="60"/>
      <c r="BD1455" s="60"/>
      <c r="BE1455" s="60"/>
      <c r="BF1455" s="60"/>
      <c r="BG1455" s="60"/>
      <c r="BH1455" s="60"/>
      <c r="BI1455" s="60"/>
      <c r="BJ1455" s="60"/>
      <c r="BK1455" s="60"/>
      <c r="BL1455" s="60"/>
      <c r="BM1455" s="60"/>
      <c r="BN1455" s="60"/>
      <c r="BO1455" s="60"/>
      <c r="BP1455" s="60"/>
      <c r="BQ1455" s="60"/>
      <c r="BR1455" s="60"/>
      <c r="BS1455" s="60"/>
      <c r="BT1455" s="60"/>
      <c r="BU1455" s="60"/>
      <c r="BV1455" s="60"/>
      <c r="BW1455" s="60"/>
      <c r="BX1455" s="60"/>
      <c r="BY1455" s="60"/>
      <c r="BZ1455" s="60"/>
      <c r="CA1455" s="60"/>
      <c r="CB1455" s="60"/>
      <c r="CC1455" s="60"/>
      <c r="CD1455" s="60"/>
      <c r="CE1455" s="60"/>
      <c r="CF1455" s="60"/>
      <c r="CG1455" s="60"/>
      <c r="CH1455" s="60"/>
      <c r="CI1455" s="60"/>
      <c r="CJ1455" s="60"/>
      <c r="CK1455" s="60"/>
      <c r="CL1455" s="60"/>
      <c r="CM1455" s="60"/>
      <c r="CN1455" s="60"/>
      <c r="CO1455" s="60"/>
      <c r="CP1455" s="60"/>
      <c r="CQ1455" s="60"/>
      <c r="CR1455" s="60"/>
      <c r="CS1455" s="60"/>
      <c r="CT1455" s="60"/>
      <c r="CU1455" s="60"/>
      <c r="CV1455" s="60"/>
      <c r="CW1455" s="60"/>
      <c r="CX1455" s="60"/>
      <c r="CY1455" s="60"/>
      <c r="CZ1455" s="60"/>
      <c r="DA1455" s="60"/>
      <c r="DB1455" s="60"/>
      <c r="DC1455" s="60"/>
      <c r="DD1455" s="60"/>
      <c r="DE1455" s="60"/>
      <c r="DF1455" s="60"/>
      <c r="DG1455" s="60"/>
      <c r="DH1455" s="60"/>
      <c r="DI1455" s="60"/>
      <c r="DJ1455" s="60"/>
      <c r="DK1455" s="60"/>
      <c r="DL1455" s="60"/>
      <c r="DM1455" s="60"/>
      <c r="DN1455" s="60"/>
      <c r="DO1455" s="60"/>
      <c r="DP1455" s="60"/>
      <c r="DQ1455" s="60"/>
      <c r="DR1455" s="60"/>
      <c r="DS1455" s="60"/>
      <c r="DT1455" s="60"/>
      <c r="DU1455" s="60"/>
      <c r="DV1455" s="60"/>
      <c r="DW1455" s="60"/>
      <c r="DX1455" s="60"/>
      <c r="DY1455" s="60"/>
      <c r="DZ1455" s="60"/>
      <c r="EA1455" s="60"/>
      <c r="EB1455" s="60"/>
      <c r="EC1455" s="60"/>
      <c r="ED1455" s="60"/>
      <c r="EE1455" s="60"/>
      <c r="EF1455" s="60"/>
      <c r="EG1455" s="60"/>
      <c r="EH1455" s="60"/>
      <c r="EI1455" s="60"/>
      <c r="EJ1455" s="60"/>
      <c r="EK1455" s="60"/>
      <c r="EL1455" s="60"/>
    </row>
    <row r="1456" spans="41:142" ht="15" x14ac:dyDescent="0.25">
      <c r="AO1456" s="60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 s="60"/>
      <c r="BD1456" s="60"/>
      <c r="BE1456" s="60"/>
      <c r="BF1456" s="60"/>
      <c r="BG1456" s="60"/>
      <c r="BH1456" s="60"/>
      <c r="BI1456" s="60"/>
      <c r="BJ1456" s="60"/>
      <c r="BK1456" s="60"/>
      <c r="BL1456" s="60"/>
      <c r="BM1456" s="60"/>
      <c r="BN1456" s="60"/>
      <c r="BO1456" s="60"/>
      <c r="BP1456" s="60"/>
      <c r="BQ1456" s="60"/>
      <c r="BR1456" s="60"/>
      <c r="BS1456" s="60"/>
      <c r="BT1456" s="60"/>
      <c r="BU1456" s="60"/>
      <c r="BV1456" s="60"/>
      <c r="BW1456" s="60"/>
      <c r="BX1456" s="60"/>
      <c r="BY1456" s="60"/>
      <c r="BZ1456" s="60"/>
      <c r="CA1456" s="60"/>
      <c r="CB1456" s="60"/>
      <c r="CC1456" s="60"/>
      <c r="CD1456" s="60"/>
      <c r="CE1456" s="60"/>
      <c r="CF1456" s="60"/>
      <c r="CG1456" s="60"/>
      <c r="CH1456" s="60"/>
      <c r="CI1456" s="60"/>
      <c r="CJ1456" s="60"/>
      <c r="CK1456" s="60"/>
      <c r="CL1456" s="60"/>
      <c r="CM1456" s="60"/>
      <c r="CN1456" s="60"/>
      <c r="CO1456" s="60"/>
      <c r="CP1456" s="60"/>
      <c r="CQ1456" s="60"/>
      <c r="CR1456" s="60"/>
      <c r="CS1456" s="60"/>
      <c r="CT1456" s="60"/>
      <c r="CU1456" s="60"/>
      <c r="CV1456" s="60"/>
      <c r="CW1456" s="60"/>
      <c r="CX1456" s="60"/>
      <c r="CY1456" s="60"/>
      <c r="CZ1456" s="60"/>
      <c r="DA1456" s="60"/>
      <c r="DB1456" s="60"/>
      <c r="DC1456" s="60"/>
      <c r="DD1456" s="60"/>
      <c r="DE1456" s="60"/>
      <c r="DF1456" s="60"/>
      <c r="DG1456" s="60"/>
      <c r="DH1456" s="60"/>
      <c r="DI1456" s="60"/>
      <c r="DJ1456" s="60"/>
      <c r="DK1456" s="60"/>
      <c r="DL1456" s="60"/>
      <c r="DM1456" s="60"/>
      <c r="DN1456" s="60"/>
      <c r="DO1456" s="60"/>
      <c r="DP1456" s="60"/>
      <c r="DQ1456" s="60"/>
      <c r="DR1456" s="60"/>
      <c r="DS1456" s="60"/>
      <c r="DT1456" s="60"/>
      <c r="DU1456" s="60"/>
      <c r="DV1456" s="60"/>
      <c r="DW1456" s="60"/>
      <c r="DX1456" s="60"/>
      <c r="DY1456" s="60"/>
      <c r="DZ1456" s="60"/>
      <c r="EA1456" s="60"/>
      <c r="EB1456" s="60"/>
      <c r="EC1456" s="60"/>
      <c r="ED1456" s="60"/>
      <c r="EE1456" s="60"/>
      <c r="EF1456" s="60"/>
      <c r="EG1456" s="60"/>
      <c r="EH1456" s="60"/>
      <c r="EI1456" s="60"/>
      <c r="EJ1456" s="60"/>
      <c r="EK1456" s="60"/>
      <c r="EL1456" s="60"/>
    </row>
    <row r="1457" spans="41:142" ht="15" x14ac:dyDescent="0.25">
      <c r="AO1457" s="60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 s="60"/>
      <c r="BD1457" s="60"/>
      <c r="BE1457" s="60"/>
      <c r="BF1457" s="60"/>
      <c r="BG1457" s="60"/>
      <c r="BH1457" s="60"/>
      <c r="BI1457" s="60"/>
      <c r="BJ1457" s="60"/>
      <c r="BK1457" s="60"/>
      <c r="BL1457" s="60"/>
      <c r="BM1457" s="60"/>
      <c r="BN1457" s="60"/>
      <c r="BO1457" s="60"/>
      <c r="BP1457" s="60"/>
      <c r="BQ1457" s="60"/>
      <c r="BR1457" s="60"/>
      <c r="BS1457" s="60"/>
      <c r="BT1457" s="60"/>
      <c r="BU1457" s="60"/>
      <c r="BV1457" s="60"/>
      <c r="BW1457" s="60"/>
      <c r="BX1457" s="60"/>
      <c r="BY1457" s="60"/>
      <c r="BZ1457" s="60"/>
      <c r="CA1457" s="60"/>
      <c r="CB1457" s="60"/>
      <c r="CC1457" s="60"/>
      <c r="CD1457" s="60"/>
      <c r="CE1457" s="60"/>
      <c r="CF1457" s="60"/>
      <c r="CG1457" s="60"/>
      <c r="CH1457" s="60"/>
      <c r="CI1457" s="60"/>
      <c r="CJ1457" s="60"/>
      <c r="CK1457" s="60"/>
      <c r="CL1457" s="60"/>
      <c r="CM1457" s="60"/>
      <c r="CN1457" s="60"/>
      <c r="CO1457" s="60"/>
      <c r="CP1457" s="60"/>
      <c r="CQ1457" s="60"/>
      <c r="CR1457" s="60"/>
      <c r="CS1457" s="60"/>
      <c r="CT1457" s="60"/>
      <c r="CU1457" s="60"/>
      <c r="CV1457" s="60"/>
      <c r="CW1457" s="60"/>
      <c r="CX1457" s="60"/>
      <c r="CY1457" s="60"/>
      <c r="CZ1457" s="60"/>
      <c r="DA1457" s="60"/>
      <c r="DB1457" s="60"/>
      <c r="DC1457" s="60"/>
      <c r="DD1457" s="60"/>
      <c r="DE1457" s="60"/>
      <c r="DF1457" s="60"/>
      <c r="DG1457" s="60"/>
      <c r="DH1457" s="60"/>
      <c r="DI1457" s="60"/>
      <c r="DJ1457" s="60"/>
      <c r="DK1457" s="60"/>
      <c r="DL1457" s="60"/>
      <c r="DM1457" s="60"/>
      <c r="DN1457" s="60"/>
      <c r="DO1457" s="60"/>
      <c r="DP1457" s="60"/>
      <c r="DQ1457" s="60"/>
      <c r="DR1457" s="60"/>
      <c r="DS1457" s="60"/>
      <c r="DT1457" s="60"/>
      <c r="DU1457" s="60"/>
      <c r="DV1457" s="60"/>
      <c r="DW1457" s="60"/>
      <c r="DX1457" s="60"/>
      <c r="DY1457" s="60"/>
      <c r="DZ1457" s="60"/>
      <c r="EA1457" s="60"/>
      <c r="EB1457" s="60"/>
      <c r="EC1457" s="60"/>
      <c r="ED1457" s="60"/>
      <c r="EE1457" s="60"/>
      <c r="EF1457" s="60"/>
      <c r="EG1457" s="60"/>
      <c r="EH1457" s="60"/>
      <c r="EI1457" s="60"/>
      <c r="EJ1457" s="60"/>
      <c r="EK1457" s="60"/>
      <c r="EL1457" s="60"/>
    </row>
    <row r="1458" spans="41:142" ht="15" x14ac:dyDescent="0.25">
      <c r="AO1458" s="60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 s="60"/>
      <c r="BD1458" s="60"/>
      <c r="BE1458" s="60"/>
      <c r="BF1458" s="60"/>
      <c r="BG1458" s="60"/>
      <c r="BH1458" s="60"/>
      <c r="BI1458" s="60"/>
      <c r="BJ1458" s="60"/>
      <c r="BK1458" s="60"/>
      <c r="BL1458" s="60"/>
      <c r="BM1458" s="60"/>
      <c r="BN1458" s="60"/>
      <c r="BO1458" s="60"/>
      <c r="BP1458" s="60"/>
      <c r="BQ1458" s="60"/>
      <c r="BR1458" s="60"/>
      <c r="BS1458" s="60"/>
      <c r="BT1458" s="60"/>
      <c r="BU1458" s="60"/>
      <c r="BV1458" s="60"/>
      <c r="BW1458" s="60"/>
      <c r="BX1458" s="60"/>
      <c r="BY1458" s="60"/>
      <c r="BZ1458" s="60"/>
      <c r="CA1458" s="60"/>
      <c r="CB1458" s="60"/>
      <c r="CC1458" s="60"/>
      <c r="CD1458" s="60"/>
      <c r="CE1458" s="60"/>
      <c r="CF1458" s="60"/>
      <c r="CG1458" s="60"/>
      <c r="CH1458" s="60"/>
      <c r="CI1458" s="60"/>
      <c r="CJ1458" s="60"/>
      <c r="CK1458" s="60"/>
      <c r="CL1458" s="60"/>
      <c r="CM1458" s="60"/>
      <c r="CN1458" s="60"/>
      <c r="CO1458" s="60"/>
      <c r="CP1458" s="60"/>
      <c r="CQ1458" s="60"/>
      <c r="CR1458" s="60"/>
      <c r="CS1458" s="60"/>
      <c r="CT1458" s="60"/>
      <c r="CU1458" s="60"/>
      <c r="CV1458" s="60"/>
      <c r="CW1458" s="60"/>
      <c r="CX1458" s="60"/>
      <c r="CY1458" s="60"/>
      <c r="CZ1458" s="60"/>
      <c r="DA1458" s="60"/>
      <c r="DB1458" s="60"/>
      <c r="DC1458" s="60"/>
      <c r="DD1458" s="60"/>
      <c r="DE1458" s="60"/>
      <c r="DF1458" s="60"/>
      <c r="DG1458" s="60"/>
      <c r="DH1458" s="60"/>
      <c r="DI1458" s="60"/>
      <c r="DJ1458" s="60"/>
      <c r="DK1458" s="60"/>
      <c r="DL1458" s="60"/>
      <c r="DM1458" s="60"/>
      <c r="DN1458" s="60"/>
      <c r="DO1458" s="60"/>
      <c r="DP1458" s="60"/>
      <c r="DQ1458" s="60"/>
      <c r="DR1458" s="60"/>
      <c r="DS1458" s="60"/>
      <c r="DT1458" s="60"/>
      <c r="DU1458" s="60"/>
      <c r="DV1458" s="60"/>
      <c r="DW1458" s="60"/>
      <c r="DX1458" s="60"/>
      <c r="DY1458" s="60"/>
      <c r="DZ1458" s="60"/>
      <c r="EA1458" s="60"/>
      <c r="EB1458" s="60"/>
      <c r="EC1458" s="60"/>
      <c r="ED1458" s="60"/>
      <c r="EE1458" s="60"/>
      <c r="EF1458" s="60"/>
      <c r="EG1458" s="60"/>
      <c r="EH1458" s="60"/>
      <c r="EI1458" s="60"/>
      <c r="EJ1458" s="60"/>
      <c r="EK1458" s="60"/>
      <c r="EL1458" s="60"/>
    </row>
    <row r="1459" spans="41:142" ht="15" x14ac:dyDescent="0.25">
      <c r="AO1459" s="60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 s="60"/>
      <c r="BD1459" s="60"/>
      <c r="BE1459" s="60"/>
      <c r="BF1459" s="60"/>
      <c r="BG1459" s="60"/>
      <c r="BH1459" s="60"/>
      <c r="BI1459" s="60"/>
      <c r="BJ1459" s="60"/>
      <c r="BK1459" s="60"/>
      <c r="BL1459" s="60"/>
      <c r="BM1459" s="60"/>
      <c r="BN1459" s="60"/>
      <c r="BO1459" s="60"/>
      <c r="BP1459" s="60"/>
      <c r="BQ1459" s="60"/>
      <c r="BR1459" s="60"/>
      <c r="BS1459" s="60"/>
      <c r="BT1459" s="60"/>
      <c r="BU1459" s="60"/>
      <c r="BV1459" s="60"/>
      <c r="BW1459" s="60"/>
      <c r="BX1459" s="60"/>
      <c r="BY1459" s="60"/>
      <c r="BZ1459" s="60"/>
      <c r="CA1459" s="60"/>
      <c r="CB1459" s="60"/>
      <c r="CC1459" s="60"/>
      <c r="CD1459" s="60"/>
      <c r="CE1459" s="60"/>
      <c r="CF1459" s="60"/>
      <c r="CG1459" s="60"/>
      <c r="CH1459" s="60"/>
      <c r="CI1459" s="60"/>
      <c r="CJ1459" s="60"/>
      <c r="CK1459" s="60"/>
      <c r="CL1459" s="60"/>
      <c r="CM1459" s="60"/>
      <c r="CN1459" s="60"/>
      <c r="CO1459" s="60"/>
      <c r="CP1459" s="60"/>
      <c r="CQ1459" s="60"/>
      <c r="CR1459" s="60"/>
      <c r="CS1459" s="60"/>
      <c r="CT1459" s="60"/>
      <c r="CU1459" s="60"/>
      <c r="CV1459" s="60"/>
      <c r="CW1459" s="60"/>
      <c r="CX1459" s="60"/>
      <c r="CY1459" s="60"/>
      <c r="CZ1459" s="60"/>
      <c r="DA1459" s="60"/>
      <c r="DB1459" s="60"/>
      <c r="DC1459" s="60"/>
      <c r="DD1459" s="60"/>
      <c r="DE1459" s="60"/>
      <c r="DF1459" s="60"/>
      <c r="DG1459" s="60"/>
      <c r="DH1459" s="60"/>
      <c r="DI1459" s="60"/>
      <c r="DJ1459" s="60"/>
      <c r="DK1459" s="60"/>
      <c r="DL1459" s="60"/>
      <c r="DM1459" s="60"/>
      <c r="DN1459" s="60"/>
      <c r="DO1459" s="60"/>
      <c r="DP1459" s="60"/>
      <c r="DQ1459" s="60"/>
      <c r="DR1459" s="60"/>
      <c r="DS1459" s="60"/>
      <c r="DT1459" s="60"/>
      <c r="DU1459" s="60"/>
      <c r="DV1459" s="60"/>
      <c r="DW1459" s="60"/>
      <c r="DX1459" s="60"/>
      <c r="DY1459" s="60"/>
      <c r="DZ1459" s="60"/>
      <c r="EA1459" s="60"/>
      <c r="EB1459" s="60"/>
      <c r="EC1459" s="60"/>
      <c r="ED1459" s="60"/>
      <c r="EE1459" s="60"/>
      <c r="EF1459" s="60"/>
      <c r="EG1459" s="60"/>
      <c r="EH1459" s="60"/>
      <c r="EI1459" s="60"/>
      <c r="EJ1459" s="60"/>
      <c r="EK1459" s="60"/>
      <c r="EL1459" s="60"/>
    </row>
    <row r="1460" spans="41:142" ht="15" x14ac:dyDescent="0.25">
      <c r="AO1460" s="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 s="60"/>
      <c r="BD1460" s="60"/>
      <c r="BE1460" s="60"/>
      <c r="BF1460" s="60"/>
      <c r="BG1460" s="60"/>
      <c r="BH1460" s="60"/>
      <c r="BI1460" s="60"/>
      <c r="BJ1460" s="60"/>
      <c r="BK1460" s="60"/>
      <c r="BL1460" s="60"/>
      <c r="BM1460" s="60"/>
      <c r="BN1460" s="60"/>
      <c r="BO1460" s="60"/>
      <c r="BP1460" s="60"/>
      <c r="BQ1460" s="60"/>
      <c r="BR1460" s="60"/>
      <c r="BS1460" s="60"/>
      <c r="BT1460" s="60"/>
      <c r="BU1460" s="60"/>
      <c r="BV1460" s="60"/>
      <c r="BW1460" s="60"/>
      <c r="BX1460" s="60"/>
      <c r="BY1460" s="60"/>
      <c r="BZ1460" s="60"/>
      <c r="CA1460" s="60"/>
      <c r="CB1460" s="60"/>
      <c r="CC1460" s="60"/>
      <c r="CD1460" s="60"/>
      <c r="CE1460" s="60"/>
      <c r="CF1460" s="60"/>
      <c r="CG1460" s="60"/>
      <c r="CH1460" s="60"/>
      <c r="CI1460" s="60"/>
      <c r="CJ1460" s="60"/>
      <c r="CK1460" s="60"/>
      <c r="CL1460" s="60"/>
      <c r="CM1460" s="60"/>
      <c r="CN1460" s="60"/>
      <c r="CO1460" s="60"/>
      <c r="CP1460" s="60"/>
      <c r="CQ1460" s="60"/>
      <c r="CR1460" s="60"/>
      <c r="CS1460" s="60"/>
      <c r="CT1460" s="60"/>
      <c r="CU1460" s="60"/>
      <c r="CV1460" s="60"/>
      <c r="CW1460" s="60"/>
      <c r="CX1460" s="60"/>
      <c r="CY1460" s="60"/>
      <c r="CZ1460" s="60"/>
      <c r="DA1460" s="60"/>
      <c r="DB1460" s="60"/>
      <c r="DC1460" s="60"/>
      <c r="DD1460" s="60"/>
      <c r="DE1460" s="60"/>
      <c r="DF1460" s="60"/>
      <c r="DG1460" s="60"/>
      <c r="DH1460" s="60"/>
      <c r="DI1460" s="60"/>
      <c r="DJ1460" s="60"/>
      <c r="DK1460" s="60"/>
      <c r="DL1460" s="60"/>
      <c r="DM1460" s="60"/>
      <c r="DN1460" s="60"/>
      <c r="DO1460" s="60"/>
      <c r="DP1460" s="60"/>
      <c r="DQ1460" s="60"/>
      <c r="DR1460" s="60"/>
      <c r="DS1460" s="60"/>
      <c r="DT1460" s="60"/>
      <c r="DU1460" s="60"/>
      <c r="DV1460" s="60"/>
      <c r="DW1460" s="60"/>
      <c r="DX1460" s="60"/>
      <c r="DY1460" s="60"/>
      <c r="DZ1460" s="60"/>
      <c r="EA1460" s="60"/>
      <c r="EB1460" s="60"/>
      <c r="EC1460" s="60"/>
      <c r="ED1460" s="60"/>
      <c r="EE1460" s="60"/>
      <c r="EF1460" s="60"/>
      <c r="EG1460" s="60"/>
      <c r="EH1460" s="60"/>
      <c r="EI1460" s="60"/>
      <c r="EJ1460" s="60"/>
      <c r="EK1460" s="60"/>
      <c r="EL1460" s="60"/>
    </row>
    <row r="1461" spans="41:142" ht="15" x14ac:dyDescent="0.25">
      <c r="AO1461" s="60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 s="60"/>
      <c r="BD1461" s="60"/>
      <c r="BE1461" s="60"/>
      <c r="BF1461" s="60"/>
      <c r="BG1461" s="60"/>
      <c r="BH1461" s="60"/>
      <c r="BI1461" s="60"/>
      <c r="BJ1461" s="60"/>
      <c r="BK1461" s="60"/>
      <c r="BL1461" s="60"/>
      <c r="BM1461" s="60"/>
      <c r="BN1461" s="60"/>
      <c r="BO1461" s="60"/>
      <c r="BP1461" s="60"/>
      <c r="BQ1461" s="60"/>
      <c r="BR1461" s="60"/>
      <c r="BS1461" s="60"/>
      <c r="BT1461" s="60"/>
      <c r="BU1461" s="60"/>
      <c r="BV1461" s="60"/>
      <c r="BW1461" s="60"/>
      <c r="BX1461" s="60"/>
      <c r="BY1461" s="60"/>
      <c r="BZ1461" s="60"/>
      <c r="CA1461" s="60"/>
      <c r="CB1461" s="60"/>
      <c r="CC1461" s="60"/>
      <c r="CD1461" s="60"/>
      <c r="CE1461" s="60"/>
      <c r="CF1461" s="60"/>
      <c r="CG1461" s="60"/>
      <c r="CH1461" s="60"/>
      <c r="CI1461" s="60"/>
      <c r="CJ1461" s="60"/>
      <c r="CK1461" s="60"/>
      <c r="CL1461" s="60"/>
      <c r="CM1461" s="60"/>
      <c r="CN1461" s="60"/>
      <c r="CO1461" s="60"/>
      <c r="CP1461" s="60"/>
      <c r="CQ1461" s="60"/>
      <c r="CR1461" s="60"/>
      <c r="CS1461" s="60"/>
      <c r="CT1461" s="60"/>
      <c r="CU1461" s="60"/>
      <c r="CV1461" s="60"/>
      <c r="CW1461" s="60"/>
      <c r="CX1461" s="60"/>
      <c r="CY1461" s="60"/>
      <c r="CZ1461" s="60"/>
      <c r="DA1461" s="60"/>
      <c r="DB1461" s="60"/>
      <c r="DC1461" s="60"/>
      <c r="DD1461" s="60"/>
      <c r="DE1461" s="60"/>
      <c r="DF1461" s="60"/>
      <c r="DG1461" s="60"/>
      <c r="DH1461" s="60"/>
      <c r="DI1461" s="60"/>
      <c r="DJ1461" s="60"/>
      <c r="DK1461" s="60"/>
      <c r="DL1461" s="60"/>
      <c r="DM1461" s="60"/>
      <c r="DN1461" s="60"/>
      <c r="DO1461" s="60"/>
      <c r="DP1461" s="60"/>
      <c r="DQ1461" s="60"/>
      <c r="DR1461" s="60"/>
      <c r="DS1461" s="60"/>
      <c r="DT1461" s="60"/>
      <c r="DU1461" s="60"/>
      <c r="DV1461" s="60"/>
      <c r="DW1461" s="60"/>
      <c r="DX1461" s="60"/>
      <c r="DY1461" s="60"/>
      <c r="DZ1461" s="60"/>
      <c r="EA1461" s="60"/>
      <c r="EB1461" s="60"/>
      <c r="EC1461" s="60"/>
      <c r="ED1461" s="60"/>
      <c r="EE1461" s="60"/>
      <c r="EF1461" s="60"/>
      <c r="EG1461" s="60"/>
      <c r="EH1461" s="60"/>
      <c r="EI1461" s="60"/>
      <c r="EJ1461" s="60"/>
      <c r="EK1461" s="60"/>
      <c r="EL1461" s="60"/>
    </row>
    <row r="1462" spans="41:142" ht="15" x14ac:dyDescent="0.25">
      <c r="AO1462" s="60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 s="60"/>
      <c r="BD1462" s="60"/>
      <c r="BE1462" s="60"/>
      <c r="BF1462" s="60"/>
      <c r="BG1462" s="60"/>
      <c r="BH1462" s="60"/>
      <c r="BI1462" s="60"/>
      <c r="BJ1462" s="60"/>
      <c r="BK1462" s="60"/>
      <c r="BL1462" s="60"/>
      <c r="BM1462" s="60"/>
      <c r="BN1462" s="60"/>
      <c r="BO1462" s="60"/>
      <c r="BP1462" s="60"/>
      <c r="BQ1462" s="60"/>
      <c r="BR1462" s="60"/>
      <c r="BS1462" s="60"/>
      <c r="BT1462" s="60"/>
      <c r="BU1462" s="60"/>
      <c r="BV1462" s="60"/>
      <c r="BW1462" s="60"/>
      <c r="BX1462" s="60"/>
      <c r="BY1462" s="60"/>
      <c r="BZ1462" s="60"/>
      <c r="CA1462" s="60"/>
      <c r="CB1462" s="60"/>
      <c r="CC1462" s="60"/>
      <c r="CD1462" s="60"/>
      <c r="CE1462" s="60"/>
      <c r="CF1462" s="60"/>
      <c r="CG1462" s="60"/>
      <c r="CH1462" s="60"/>
      <c r="CI1462" s="60"/>
      <c r="CJ1462" s="60"/>
      <c r="CK1462" s="60"/>
      <c r="CL1462" s="60"/>
      <c r="CM1462" s="60"/>
      <c r="CN1462" s="60"/>
      <c r="CO1462" s="60"/>
      <c r="CP1462" s="60"/>
      <c r="CQ1462" s="60"/>
      <c r="CR1462" s="60"/>
      <c r="CS1462" s="60"/>
      <c r="CT1462" s="60"/>
      <c r="CU1462" s="60"/>
      <c r="CV1462" s="60"/>
      <c r="CW1462" s="60"/>
      <c r="CX1462" s="60"/>
      <c r="CY1462" s="60"/>
      <c r="CZ1462" s="60"/>
      <c r="DA1462" s="60"/>
      <c r="DB1462" s="60"/>
      <c r="DC1462" s="60"/>
      <c r="DD1462" s="60"/>
      <c r="DE1462" s="60"/>
      <c r="DF1462" s="60"/>
      <c r="DG1462" s="60"/>
      <c r="DH1462" s="60"/>
      <c r="DI1462" s="60"/>
      <c r="DJ1462" s="60"/>
      <c r="DK1462" s="60"/>
      <c r="DL1462" s="60"/>
      <c r="DM1462" s="60"/>
      <c r="DN1462" s="60"/>
      <c r="DO1462" s="60"/>
      <c r="DP1462" s="60"/>
      <c r="DQ1462" s="60"/>
      <c r="DR1462" s="60"/>
      <c r="DS1462" s="60"/>
      <c r="DT1462" s="60"/>
      <c r="DU1462" s="60"/>
      <c r="DV1462" s="60"/>
      <c r="DW1462" s="60"/>
      <c r="DX1462" s="60"/>
      <c r="DY1462" s="60"/>
      <c r="DZ1462" s="60"/>
      <c r="EA1462" s="60"/>
      <c r="EB1462" s="60"/>
      <c r="EC1462" s="60"/>
      <c r="ED1462" s="60"/>
      <c r="EE1462" s="60"/>
      <c r="EF1462" s="60"/>
      <c r="EG1462" s="60"/>
      <c r="EH1462" s="60"/>
      <c r="EI1462" s="60"/>
      <c r="EJ1462" s="60"/>
      <c r="EK1462" s="60"/>
      <c r="EL1462" s="60"/>
    </row>
    <row r="1463" spans="41:142" ht="15" x14ac:dyDescent="0.25">
      <c r="AO1463" s="60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 s="60"/>
      <c r="BD1463" s="60"/>
      <c r="BE1463" s="60"/>
      <c r="BF1463" s="60"/>
      <c r="BG1463" s="60"/>
      <c r="BH1463" s="60"/>
      <c r="BI1463" s="60"/>
      <c r="BJ1463" s="60"/>
      <c r="BK1463" s="60"/>
      <c r="BL1463" s="60"/>
      <c r="BM1463" s="60"/>
      <c r="BN1463" s="60"/>
      <c r="BO1463" s="60"/>
      <c r="BP1463" s="60"/>
      <c r="BQ1463" s="60"/>
      <c r="BR1463" s="60"/>
      <c r="BS1463" s="60"/>
      <c r="BT1463" s="60"/>
      <c r="BU1463" s="60"/>
      <c r="BV1463" s="60"/>
      <c r="BW1463" s="60"/>
      <c r="BX1463" s="60"/>
      <c r="BY1463" s="60"/>
      <c r="BZ1463" s="60"/>
      <c r="CA1463" s="60"/>
      <c r="CB1463" s="60"/>
      <c r="CC1463" s="60"/>
      <c r="CD1463" s="60"/>
      <c r="CE1463" s="60"/>
      <c r="CF1463" s="60"/>
      <c r="CG1463" s="60"/>
      <c r="CH1463" s="60"/>
      <c r="CI1463" s="60"/>
      <c r="CJ1463" s="60"/>
      <c r="CK1463" s="60"/>
      <c r="CL1463" s="60"/>
      <c r="CM1463" s="60"/>
      <c r="CN1463" s="60"/>
      <c r="CO1463" s="60"/>
      <c r="CP1463" s="60"/>
      <c r="CQ1463" s="60"/>
      <c r="CR1463" s="60"/>
      <c r="CS1463" s="60"/>
      <c r="CT1463" s="60"/>
      <c r="CU1463" s="60"/>
      <c r="CV1463" s="60"/>
      <c r="CW1463" s="60"/>
      <c r="CX1463" s="60"/>
      <c r="CY1463" s="60"/>
      <c r="CZ1463" s="60"/>
      <c r="DA1463" s="60"/>
      <c r="DB1463" s="60"/>
      <c r="DC1463" s="60"/>
      <c r="DD1463" s="60"/>
      <c r="DE1463" s="60"/>
      <c r="DF1463" s="60"/>
      <c r="DG1463" s="60"/>
      <c r="DH1463" s="60"/>
      <c r="DI1463" s="60"/>
      <c r="DJ1463" s="60"/>
      <c r="DK1463" s="60"/>
      <c r="DL1463" s="60"/>
      <c r="DM1463" s="60"/>
      <c r="DN1463" s="60"/>
      <c r="DO1463" s="60"/>
      <c r="DP1463" s="60"/>
      <c r="DQ1463" s="60"/>
      <c r="DR1463" s="60"/>
      <c r="DS1463" s="60"/>
      <c r="DT1463" s="60"/>
      <c r="DU1463" s="60"/>
      <c r="DV1463" s="60"/>
      <c r="DW1463" s="60"/>
      <c r="DX1463" s="60"/>
      <c r="DY1463" s="60"/>
      <c r="DZ1463" s="60"/>
      <c r="EA1463" s="60"/>
      <c r="EB1463" s="60"/>
      <c r="EC1463" s="60"/>
      <c r="ED1463" s="60"/>
      <c r="EE1463" s="60"/>
      <c r="EF1463" s="60"/>
      <c r="EG1463" s="60"/>
      <c r="EH1463" s="60"/>
      <c r="EI1463" s="60"/>
      <c r="EJ1463" s="60"/>
      <c r="EK1463" s="60"/>
      <c r="EL1463" s="60"/>
    </row>
    <row r="1464" spans="41:142" ht="15" x14ac:dyDescent="0.25">
      <c r="AO1464" s="60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 s="60"/>
      <c r="BD1464" s="60"/>
      <c r="BE1464" s="60"/>
      <c r="BF1464" s="60"/>
      <c r="BG1464" s="60"/>
      <c r="BH1464" s="60"/>
      <c r="BI1464" s="60"/>
      <c r="BJ1464" s="60"/>
      <c r="BK1464" s="60"/>
      <c r="BL1464" s="60"/>
      <c r="BM1464" s="60"/>
      <c r="BN1464" s="60"/>
      <c r="BO1464" s="60"/>
      <c r="BP1464" s="60"/>
      <c r="BQ1464" s="60"/>
      <c r="BR1464" s="60"/>
      <c r="BS1464" s="60"/>
      <c r="BT1464" s="60"/>
      <c r="BU1464" s="60"/>
      <c r="BV1464" s="60"/>
      <c r="BW1464" s="60"/>
      <c r="BX1464" s="60"/>
      <c r="BY1464" s="60"/>
      <c r="BZ1464" s="60"/>
      <c r="CA1464" s="60"/>
      <c r="CB1464" s="60"/>
      <c r="CC1464" s="60"/>
      <c r="CD1464" s="60"/>
      <c r="CE1464" s="60"/>
      <c r="CF1464" s="60"/>
      <c r="CG1464" s="60"/>
      <c r="CH1464" s="60"/>
      <c r="CI1464" s="60"/>
      <c r="CJ1464" s="60"/>
      <c r="CK1464" s="60"/>
      <c r="CL1464" s="60"/>
      <c r="CM1464" s="60"/>
      <c r="CN1464" s="60"/>
      <c r="CO1464" s="60"/>
      <c r="CP1464" s="60"/>
      <c r="CQ1464" s="60"/>
      <c r="CR1464" s="60"/>
      <c r="CS1464" s="60"/>
      <c r="CT1464" s="60"/>
      <c r="CU1464" s="60"/>
      <c r="CV1464" s="60"/>
      <c r="CW1464" s="60"/>
      <c r="CX1464" s="60"/>
      <c r="CY1464" s="60"/>
      <c r="CZ1464" s="60"/>
      <c r="DA1464" s="60"/>
      <c r="DB1464" s="60"/>
      <c r="DC1464" s="60"/>
      <c r="DD1464" s="60"/>
      <c r="DE1464" s="60"/>
      <c r="DF1464" s="60"/>
      <c r="DG1464" s="60"/>
      <c r="DH1464" s="60"/>
      <c r="DI1464" s="60"/>
      <c r="DJ1464" s="60"/>
      <c r="DK1464" s="60"/>
      <c r="DL1464" s="60"/>
      <c r="DM1464" s="60"/>
      <c r="DN1464" s="60"/>
      <c r="DO1464" s="60"/>
      <c r="DP1464" s="60"/>
      <c r="DQ1464" s="60"/>
      <c r="DR1464" s="60"/>
      <c r="DS1464" s="60"/>
      <c r="DT1464" s="60"/>
      <c r="DU1464" s="60"/>
      <c r="DV1464" s="60"/>
      <c r="DW1464" s="60"/>
      <c r="DX1464" s="60"/>
      <c r="DY1464" s="60"/>
      <c r="DZ1464" s="60"/>
      <c r="EA1464" s="60"/>
      <c r="EB1464" s="60"/>
      <c r="EC1464" s="60"/>
      <c r="ED1464" s="60"/>
      <c r="EE1464" s="60"/>
      <c r="EF1464" s="60"/>
      <c r="EG1464" s="60"/>
      <c r="EH1464" s="60"/>
      <c r="EI1464" s="60"/>
      <c r="EJ1464" s="60"/>
      <c r="EK1464" s="60"/>
      <c r="EL1464" s="60"/>
    </row>
    <row r="1465" spans="41:142" ht="15" x14ac:dyDescent="0.25">
      <c r="AO1465" s="60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 s="60"/>
      <c r="BD1465" s="60"/>
      <c r="BE1465" s="60"/>
      <c r="BF1465" s="60"/>
      <c r="BG1465" s="60"/>
      <c r="BH1465" s="60"/>
      <c r="BI1465" s="60"/>
      <c r="BJ1465" s="60"/>
      <c r="BK1465" s="60"/>
      <c r="BL1465" s="60"/>
      <c r="BM1465" s="60"/>
      <c r="BN1465" s="60"/>
      <c r="BO1465" s="60"/>
      <c r="BP1465" s="60"/>
      <c r="BQ1465" s="60"/>
      <c r="BR1465" s="60"/>
      <c r="BS1465" s="60"/>
      <c r="BT1465" s="60"/>
      <c r="BU1465" s="60"/>
      <c r="BV1465" s="60"/>
      <c r="BW1465" s="60"/>
      <c r="BX1465" s="60"/>
      <c r="BY1465" s="60"/>
      <c r="BZ1465" s="60"/>
      <c r="CA1465" s="60"/>
      <c r="CB1465" s="60"/>
      <c r="CC1465" s="60"/>
      <c r="CD1465" s="60"/>
      <c r="CE1465" s="60"/>
      <c r="CF1465" s="60"/>
      <c r="CG1465" s="60"/>
      <c r="CH1465" s="60"/>
      <c r="CI1465" s="60"/>
      <c r="CJ1465" s="60"/>
      <c r="CK1465" s="60"/>
      <c r="CL1465" s="60"/>
      <c r="CM1465" s="60"/>
      <c r="CN1465" s="60"/>
      <c r="CO1465" s="60"/>
      <c r="CP1465" s="60"/>
      <c r="CQ1465" s="60"/>
      <c r="CR1465" s="60"/>
      <c r="CS1465" s="60"/>
      <c r="CT1465" s="60"/>
      <c r="CU1465" s="60"/>
      <c r="CV1465" s="60"/>
      <c r="CW1465" s="60"/>
      <c r="CX1465" s="60"/>
      <c r="CY1465" s="60"/>
      <c r="CZ1465" s="60"/>
      <c r="DA1465" s="60"/>
      <c r="DB1465" s="60"/>
      <c r="DC1465" s="60"/>
      <c r="DD1465" s="60"/>
      <c r="DE1465" s="60"/>
      <c r="DF1465" s="60"/>
      <c r="DG1465" s="60"/>
      <c r="DH1465" s="60"/>
      <c r="DI1465" s="60"/>
      <c r="DJ1465" s="60"/>
      <c r="DK1465" s="60"/>
      <c r="DL1465" s="60"/>
      <c r="DM1465" s="60"/>
      <c r="DN1465" s="60"/>
      <c r="DO1465" s="60"/>
      <c r="DP1465" s="60"/>
      <c r="DQ1465" s="60"/>
      <c r="DR1465" s="60"/>
      <c r="DS1465" s="60"/>
      <c r="DT1465" s="60"/>
      <c r="DU1465" s="60"/>
      <c r="DV1465" s="60"/>
      <c r="DW1465" s="60"/>
      <c r="DX1465" s="60"/>
      <c r="DY1465" s="60"/>
      <c r="DZ1465" s="60"/>
      <c r="EA1465" s="60"/>
      <c r="EB1465" s="60"/>
      <c r="EC1465" s="60"/>
      <c r="ED1465" s="60"/>
      <c r="EE1465" s="60"/>
      <c r="EF1465" s="60"/>
      <c r="EG1465" s="60"/>
      <c r="EH1465" s="60"/>
      <c r="EI1465" s="60"/>
      <c r="EJ1465" s="60"/>
      <c r="EK1465" s="60"/>
      <c r="EL1465" s="60"/>
    </row>
    <row r="1466" spans="41:142" ht="15" x14ac:dyDescent="0.25">
      <c r="AO1466" s="60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 s="60"/>
      <c r="BD1466" s="60"/>
      <c r="BE1466" s="60"/>
      <c r="BF1466" s="60"/>
      <c r="BG1466" s="60"/>
      <c r="BH1466" s="60"/>
      <c r="BI1466" s="60"/>
      <c r="BJ1466" s="60"/>
      <c r="BK1466" s="60"/>
      <c r="BL1466" s="60"/>
      <c r="BM1466" s="60"/>
      <c r="BN1466" s="60"/>
      <c r="BO1466" s="60"/>
      <c r="BP1466" s="60"/>
      <c r="BQ1466" s="60"/>
      <c r="BR1466" s="60"/>
      <c r="BS1466" s="60"/>
      <c r="BT1466" s="60"/>
      <c r="BU1466" s="60"/>
      <c r="BV1466" s="60"/>
      <c r="BW1466" s="60"/>
      <c r="BX1466" s="60"/>
      <c r="BY1466" s="60"/>
      <c r="BZ1466" s="60"/>
      <c r="CA1466" s="60"/>
      <c r="CB1466" s="60"/>
      <c r="CC1466" s="60"/>
      <c r="CD1466" s="60"/>
      <c r="CE1466" s="60"/>
      <c r="CF1466" s="60"/>
      <c r="CG1466" s="60"/>
      <c r="CH1466" s="60"/>
      <c r="CI1466" s="60"/>
      <c r="CJ1466" s="60"/>
      <c r="CK1466" s="60"/>
      <c r="CL1466" s="60"/>
      <c r="CM1466" s="60"/>
      <c r="CN1466" s="60"/>
      <c r="CO1466" s="60"/>
      <c r="CP1466" s="60"/>
      <c r="CQ1466" s="60"/>
      <c r="CR1466" s="60"/>
      <c r="CS1466" s="60"/>
      <c r="CT1466" s="60"/>
      <c r="CU1466" s="60"/>
      <c r="CV1466" s="60"/>
      <c r="CW1466" s="60"/>
      <c r="CX1466" s="60"/>
      <c r="CY1466" s="60"/>
      <c r="CZ1466" s="60"/>
      <c r="DA1466" s="60"/>
      <c r="DB1466" s="60"/>
      <c r="DC1466" s="60"/>
      <c r="DD1466" s="60"/>
      <c r="DE1466" s="60"/>
      <c r="DF1466" s="60"/>
      <c r="DG1466" s="60"/>
      <c r="DH1466" s="60"/>
      <c r="DI1466" s="60"/>
      <c r="DJ1466" s="60"/>
      <c r="DK1466" s="60"/>
      <c r="DL1466" s="60"/>
      <c r="DM1466" s="60"/>
      <c r="DN1466" s="60"/>
      <c r="DO1466" s="60"/>
      <c r="DP1466" s="60"/>
      <c r="DQ1466" s="60"/>
      <c r="DR1466" s="60"/>
      <c r="DS1466" s="60"/>
      <c r="DT1466" s="60"/>
      <c r="DU1466" s="60"/>
      <c r="DV1466" s="60"/>
      <c r="DW1466" s="60"/>
      <c r="DX1466" s="60"/>
      <c r="DY1466" s="60"/>
      <c r="DZ1466" s="60"/>
      <c r="EA1466" s="60"/>
      <c r="EB1466" s="60"/>
      <c r="EC1466" s="60"/>
      <c r="ED1466" s="60"/>
      <c r="EE1466" s="60"/>
      <c r="EF1466" s="60"/>
      <c r="EG1466" s="60"/>
      <c r="EH1466" s="60"/>
      <c r="EI1466" s="60"/>
      <c r="EJ1466" s="60"/>
      <c r="EK1466" s="60"/>
      <c r="EL1466" s="60"/>
    </row>
    <row r="1467" spans="41:142" ht="15" x14ac:dyDescent="0.25">
      <c r="AO1467" s="60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 s="60"/>
      <c r="BD1467" s="60"/>
      <c r="BE1467" s="60"/>
      <c r="BF1467" s="60"/>
      <c r="BG1467" s="60"/>
      <c r="BH1467" s="60"/>
      <c r="BI1467" s="60"/>
      <c r="BJ1467" s="60"/>
      <c r="BK1467" s="60"/>
      <c r="BL1467" s="60"/>
      <c r="BM1467" s="60"/>
      <c r="BN1467" s="60"/>
      <c r="BO1467" s="60"/>
      <c r="BP1467" s="60"/>
      <c r="BQ1467" s="60"/>
      <c r="BR1467" s="60"/>
      <c r="BS1467" s="60"/>
      <c r="BT1467" s="60"/>
      <c r="BU1467" s="60"/>
      <c r="BV1467" s="60"/>
      <c r="BW1467" s="60"/>
      <c r="BX1467" s="60"/>
      <c r="BY1467" s="60"/>
      <c r="BZ1467" s="60"/>
      <c r="CA1467" s="60"/>
      <c r="CB1467" s="60"/>
      <c r="CC1467" s="60"/>
      <c r="CD1467" s="60"/>
      <c r="CE1467" s="60"/>
      <c r="CF1467" s="60"/>
      <c r="CG1467" s="60"/>
      <c r="CH1467" s="60"/>
      <c r="CI1467" s="60"/>
      <c r="CJ1467" s="60"/>
      <c r="CK1467" s="60"/>
      <c r="CL1467" s="60"/>
      <c r="CM1467" s="60"/>
      <c r="CN1467" s="60"/>
      <c r="CO1467" s="60"/>
      <c r="CP1467" s="60"/>
      <c r="CQ1467" s="60"/>
      <c r="CR1467" s="60"/>
      <c r="CS1467" s="60"/>
      <c r="CT1467" s="60"/>
      <c r="CU1467" s="60"/>
      <c r="CV1467" s="60"/>
      <c r="CW1467" s="60"/>
      <c r="CX1467" s="60"/>
      <c r="CY1467" s="60"/>
      <c r="CZ1467" s="60"/>
      <c r="DA1467" s="60"/>
      <c r="DB1467" s="60"/>
      <c r="DC1467" s="60"/>
      <c r="DD1467" s="60"/>
      <c r="DE1467" s="60"/>
      <c r="DF1467" s="60"/>
      <c r="DG1467" s="60"/>
      <c r="DH1467" s="60"/>
      <c r="DI1467" s="60"/>
      <c r="DJ1467" s="60"/>
      <c r="DK1467" s="60"/>
      <c r="DL1467" s="60"/>
      <c r="DM1467" s="60"/>
      <c r="DN1467" s="60"/>
      <c r="DO1467" s="60"/>
      <c r="DP1467" s="60"/>
      <c r="DQ1467" s="60"/>
      <c r="DR1467" s="60"/>
      <c r="DS1467" s="60"/>
      <c r="DT1467" s="60"/>
      <c r="DU1467" s="60"/>
      <c r="DV1467" s="60"/>
      <c r="DW1467" s="60"/>
      <c r="DX1467" s="60"/>
      <c r="DY1467" s="60"/>
      <c r="DZ1467" s="60"/>
      <c r="EA1467" s="60"/>
      <c r="EB1467" s="60"/>
      <c r="EC1467" s="60"/>
      <c r="ED1467" s="60"/>
      <c r="EE1467" s="60"/>
      <c r="EF1467" s="60"/>
      <c r="EG1467" s="60"/>
      <c r="EH1467" s="60"/>
      <c r="EI1467" s="60"/>
      <c r="EJ1467" s="60"/>
      <c r="EK1467" s="60"/>
      <c r="EL1467" s="60"/>
    </row>
    <row r="1468" spans="41:142" ht="15" x14ac:dyDescent="0.25">
      <c r="AO1468" s="60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 s="60"/>
      <c r="BD1468" s="60"/>
      <c r="BE1468" s="60"/>
      <c r="BF1468" s="60"/>
      <c r="BG1468" s="60"/>
      <c r="BH1468" s="60"/>
      <c r="BI1468" s="60"/>
      <c r="BJ1468" s="60"/>
      <c r="BK1468" s="60"/>
      <c r="BL1468" s="60"/>
      <c r="BM1468" s="60"/>
      <c r="BN1468" s="60"/>
      <c r="BO1468" s="60"/>
      <c r="BP1468" s="60"/>
      <c r="BQ1468" s="60"/>
      <c r="BR1468" s="60"/>
      <c r="BS1468" s="60"/>
      <c r="BT1468" s="60"/>
      <c r="BU1468" s="60"/>
      <c r="BV1468" s="60"/>
      <c r="BW1468" s="60"/>
      <c r="BX1468" s="60"/>
      <c r="BY1468" s="60"/>
      <c r="BZ1468" s="60"/>
      <c r="CA1468" s="60"/>
      <c r="CB1468" s="60"/>
      <c r="CC1468" s="60"/>
      <c r="CD1468" s="60"/>
      <c r="CE1468" s="60"/>
      <c r="CF1468" s="60"/>
      <c r="CG1468" s="60"/>
      <c r="CH1468" s="60"/>
      <c r="CI1468" s="60"/>
      <c r="CJ1468" s="60"/>
      <c r="CK1468" s="60"/>
      <c r="CL1468" s="60"/>
      <c r="CM1468" s="60"/>
      <c r="CN1468" s="60"/>
      <c r="CO1468" s="60"/>
      <c r="CP1468" s="60"/>
      <c r="CQ1468" s="60"/>
      <c r="CR1468" s="60"/>
      <c r="CS1468" s="60"/>
      <c r="CT1468" s="60"/>
      <c r="CU1468" s="60"/>
      <c r="CV1468" s="60"/>
      <c r="CW1468" s="60"/>
      <c r="CX1468" s="60"/>
      <c r="CY1468" s="60"/>
      <c r="CZ1468" s="60"/>
      <c r="DA1468" s="60"/>
      <c r="DB1468" s="60"/>
      <c r="DC1468" s="60"/>
      <c r="DD1468" s="60"/>
      <c r="DE1468" s="60"/>
      <c r="DF1468" s="60"/>
      <c r="DG1468" s="60"/>
      <c r="DH1468" s="60"/>
      <c r="DI1468" s="60"/>
      <c r="DJ1468" s="60"/>
      <c r="DK1468" s="60"/>
      <c r="DL1468" s="60"/>
      <c r="DM1468" s="60"/>
      <c r="DN1468" s="60"/>
      <c r="DO1468" s="60"/>
      <c r="DP1468" s="60"/>
      <c r="DQ1468" s="60"/>
      <c r="DR1468" s="60"/>
      <c r="DS1468" s="60"/>
      <c r="DT1468" s="60"/>
      <c r="DU1468" s="60"/>
      <c r="DV1468" s="60"/>
      <c r="DW1468" s="60"/>
      <c r="DX1468" s="60"/>
      <c r="DY1468" s="60"/>
      <c r="DZ1468" s="60"/>
      <c r="EA1468" s="60"/>
      <c r="EB1468" s="60"/>
      <c r="EC1468" s="60"/>
      <c r="ED1468" s="60"/>
      <c r="EE1468" s="60"/>
      <c r="EF1468" s="60"/>
      <c r="EG1468" s="60"/>
      <c r="EH1468" s="60"/>
      <c r="EI1468" s="60"/>
      <c r="EJ1468" s="60"/>
      <c r="EK1468" s="60"/>
      <c r="EL1468" s="60"/>
    </row>
    <row r="1469" spans="41:142" ht="15" x14ac:dyDescent="0.25">
      <c r="AO1469" s="60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 s="60"/>
      <c r="BD1469" s="60"/>
      <c r="BE1469" s="60"/>
      <c r="BF1469" s="60"/>
      <c r="BG1469" s="60"/>
      <c r="BH1469" s="60"/>
      <c r="BI1469" s="60"/>
      <c r="BJ1469" s="60"/>
      <c r="BK1469" s="60"/>
      <c r="BL1469" s="60"/>
      <c r="BM1469" s="60"/>
      <c r="BN1469" s="60"/>
      <c r="BO1469" s="60"/>
      <c r="BP1469" s="60"/>
      <c r="BQ1469" s="60"/>
      <c r="BR1469" s="60"/>
      <c r="BS1469" s="60"/>
      <c r="BT1469" s="60"/>
      <c r="BU1469" s="60"/>
      <c r="BV1469" s="60"/>
      <c r="BW1469" s="60"/>
      <c r="BX1469" s="60"/>
      <c r="BY1469" s="60"/>
      <c r="BZ1469" s="60"/>
      <c r="CA1469" s="60"/>
      <c r="CB1469" s="60"/>
      <c r="CC1469" s="60"/>
      <c r="CD1469" s="60"/>
      <c r="CE1469" s="60"/>
      <c r="CF1469" s="60"/>
      <c r="CG1469" s="60"/>
      <c r="CH1469" s="60"/>
      <c r="CI1469" s="60"/>
      <c r="CJ1469" s="60"/>
      <c r="CK1469" s="60"/>
      <c r="CL1469" s="60"/>
      <c r="CM1469" s="60"/>
      <c r="CN1469" s="60"/>
      <c r="CO1469" s="60"/>
      <c r="CP1469" s="60"/>
      <c r="CQ1469" s="60"/>
      <c r="CR1469" s="60"/>
      <c r="CS1469" s="60"/>
      <c r="CT1469" s="60"/>
      <c r="CU1469" s="60"/>
      <c r="CV1469" s="60"/>
      <c r="CW1469" s="60"/>
      <c r="CX1469" s="60"/>
      <c r="CY1469" s="60"/>
      <c r="CZ1469" s="60"/>
      <c r="DA1469" s="60"/>
      <c r="DB1469" s="60"/>
      <c r="DC1469" s="60"/>
      <c r="DD1469" s="60"/>
      <c r="DE1469" s="60"/>
      <c r="DF1469" s="60"/>
      <c r="DG1469" s="60"/>
      <c r="DH1469" s="60"/>
      <c r="DI1469" s="60"/>
      <c r="DJ1469" s="60"/>
      <c r="DK1469" s="60"/>
      <c r="DL1469" s="60"/>
      <c r="DM1469" s="60"/>
      <c r="DN1469" s="60"/>
      <c r="DO1469" s="60"/>
      <c r="DP1469" s="60"/>
      <c r="DQ1469" s="60"/>
      <c r="DR1469" s="60"/>
      <c r="DS1469" s="60"/>
      <c r="DT1469" s="60"/>
      <c r="DU1469" s="60"/>
      <c r="DV1469" s="60"/>
      <c r="DW1469" s="60"/>
      <c r="DX1469" s="60"/>
      <c r="DY1469" s="60"/>
      <c r="DZ1469" s="60"/>
      <c r="EA1469" s="60"/>
      <c r="EB1469" s="60"/>
      <c r="EC1469" s="60"/>
      <c r="ED1469" s="60"/>
      <c r="EE1469" s="60"/>
      <c r="EF1469" s="60"/>
      <c r="EG1469" s="60"/>
      <c r="EH1469" s="60"/>
      <c r="EI1469" s="60"/>
      <c r="EJ1469" s="60"/>
      <c r="EK1469" s="60"/>
      <c r="EL1469" s="60"/>
    </row>
    <row r="1470" spans="41:142" ht="15" x14ac:dyDescent="0.25">
      <c r="AO1470" s="6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 s="60"/>
      <c r="BD1470" s="60"/>
      <c r="BE1470" s="60"/>
      <c r="BF1470" s="60"/>
      <c r="BG1470" s="60"/>
      <c r="BH1470" s="60"/>
      <c r="BI1470" s="60"/>
      <c r="BJ1470" s="60"/>
      <c r="BK1470" s="60"/>
      <c r="BL1470" s="60"/>
      <c r="BM1470" s="60"/>
      <c r="BN1470" s="60"/>
      <c r="BO1470" s="60"/>
      <c r="BP1470" s="60"/>
      <c r="BQ1470" s="60"/>
      <c r="BR1470" s="60"/>
      <c r="BS1470" s="60"/>
      <c r="BT1470" s="60"/>
      <c r="BU1470" s="60"/>
      <c r="BV1470" s="60"/>
      <c r="BW1470" s="60"/>
      <c r="BX1470" s="60"/>
      <c r="BY1470" s="60"/>
      <c r="BZ1470" s="60"/>
      <c r="CA1470" s="60"/>
      <c r="CB1470" s="60"/>
      <c r="CC1470" s="60"/>
      <c r="CD1470" s="60"/>
      <c r="CE1470" s="60"/>
      <c r="CF1470" s="60"/>
      <c r="CG1470" s="60"/>
      <c r="CH1470" s="60"/>
      <c r="CI1470" s="60"/>
      <c r="CJ1470" s="60"/>
      <c r="CK1470" s="60"/>
      <c r="CL1470" s="60"/>
      <c r="CM1470" s="60"/>
      <c r="CN1470" s="60"/>
      <c r="CO1470" s="60"/>
      <c r="CP1470" s="60"/>
      <c r="CQ1470" s="60"/>
      <c r="CR1470" s="60"/>
      <c r="CS1470" s="60"/>
      <c r="CT1470" s="60"/>
      <c r="CU1470" s="60"/>
      <c r="CV1470" s="60"/>
      <c r="CW1470" s="60"/>
      <c r="CX1470" s="60"/>
      <c r="CY1470" s="60"/>
      <c r="CZ1470" s="60"/>
      <c r="DA1470" s="60"/>
      <c r="DB1470" s="60"/>
      <c r="DC1470" s="60"/>
      <c r="DD1470" s="60"/>
      <c r="DE1470" s="60"/>
      <c r="DF1470" s="60"/>
      <c r="DG1470" s="60"/>
      <c r="DH1470" s="60"/>
      <c r="DI1470" s="60"/>
      <c r="DJ1470" s="60"/>
      <c r="DK1470" s="60"/>
      <c r="DL1470" s="60"/>
      <c r="DM1470" s="60"/>
      <c r="DN1470" s="60"/>
      <c r="DO1470" s="60"/>
      <c r="DP1470" s="60"/>
      <c r="DQ1470" s="60"/>
      <c r="DR1470" s="60"/>
      <c r="DS1470" s="60"/>
      <c r="DT1470" s="60"/>
      <c r="DU1470" s="60"/>
      <c r="DV1470" s="60"/>
      <c r="DW1470" s="60"/>
      <c r="DX1470" s="60"/>
      <c r="DY1470" s="60"/>
      <c r="DZ1470" s="60"/>
      <c r="EA1470" s="60"/>
      <c r="EB1470" s="60"/>
      <c r="EC1470" s="60"/>
      <c r="ED1470" s="60"/>
      <c r="EE1470" s="60"/>
      <c r="EF1470" s="60"/>
      <c r="EG1470" s="60"/>
      <c r="EH1470" s="60"/>
      <c r="EI1470" s="60"/>
      <c r="EJ1470" s="60"/>
      <c r="EK1470" s="60"/>
      <c r="EL1470" s="60"/>
    </row>
    <row r="1471" spans="41:142" ht="15" x14ac:dyDescent="0.25">
      <c r="AO1471" s="60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 s="60"/>
      <c r="BD1471" s="60"/>
      <c r="BE1471" s="60"/>
      <c r="BF1471" s="60"/>
      <c r="BG1471" s="60"/>
      <c r="BH1471" s="60"/>
      <c r="BI1471" s="60"/>
      <c r="BJ1471" s="60"/>
      <c r="BK1471" s="60"/>
      <c r="BL1471" s="60"/>
      <c r="BM1471" s="60"/>
      <c r="BN1471" s="60"/>
      <c r="BO1471" s="60"/>
      <c r="BP1471" s="60"/>
      <c r="BQ1471" s="60"/>
      <c r="BR1471" s="60"/>
      <c r="BS1471" s="60"/>
      <c r="BT1471" s="60"/>
      <c r="BU1471" s="60"/>
      <c r="BV1471" s="60"/>
      <c r="BW1471" s="60"/>
      <c r="BX1471" s="60"/>
      <c r="BY1471" s="60"/>
      <c r="BZ1471" s="60"/>
      <c r="CA1471" s="60"/>
      <c r="CB1471" s="60"/>
      <c r="CC1471" s="60"/>
      <c r="CD1471" s="60"/>
      <c r="CE1471" s="60"/>
      <c r="CF1471" s="60"/>
      <c r="CG1471" s="60"/>
      <c r="CH1471" s="60"/>
      <c r="CI1471" s="60"/>
      <c r="CJ1471" s="60"/>
      <c r="CK1471" s="60"/>
      <c r="CL1471" s="60"/>
      <c r="CM1471" s="60"/>
      <c r="CN1471" s="60"/>
      <c r="CO1471" s="60"/>
      <c r="CP1471" s="60"/>
      <c r="CQ1471" s="60"/>
      <c r="CR1471" s="60"/>
      <c r="CS1471" s="60"/>
      <c r="CT1471" s="60"/>
      <c r="CU1471" s="60"/>
      <c r="CV1471" s="60"/>
      <c r="CW1471" s="60"/>
      <c r="CX1471" s="60"/>
      <c r="CY1471" s="60"/>
      <c r="CZ1471" s="60"/>
      <c r="DA1471" s="60"/>
      <c r="DB1471" s="60"/>
      <c r="DC1471" s="60"/>
      <c r="DD1471" s="60"/>
      <c r="DE1471" s="60"/>
      <c r="DF1471" s="60"/>
      <c r="DG1471" s="60"/>
      <c r="DH1471" s="60"/>
      <c r="DI1471" s="60"/>
      <c r="DJ1471" s="60"/>
      <c r="DK1471" s="60"/>
      <c r="DL1471" s="60"/>
      <c r="DM1471" s="60"/>
      <c r="DN1471" s="60"/>
      <c r="DO1471" s="60"/>
      <c r="DP1471" s="60"/>
      <c r="DQ1471" s="60"/>
      <c r="DR1471" s="60"/>
      <c r="DS1471" s="60"/>
      <c r="DT1471" s="60"/>
      <c r="DU1471" s="60"/>
      <c r="DV1471" s="60"/>
      <c r="DW1471" s="60"/>
      <c r="DX1471" s="60"/>
      <c r="DY1471" s="60"/>
      <c r="DZ1471" s="60"/>
      <c r="EA1471" s="60"/>
      <c r="EB1471" s="60"/>
      <c r="EC1471" s="60"/>
      <c r="ED1471" s="60"/>
      <c r="EE1471" s="60"/>
      <c r="EF1471" s="60"/>
      <c r="EG1471" s="60"/>
      <c r="EH1471" s="60"/>
      <c r="EI1471" s="60"/>
      <c r="EJ1471" s="60"/>
      <c r="EK1471" s="60"/>
      <c r="EL1471" s="60"/>
    </row>
    <row r="1472" spans="41:142" ht="15" x14ac:dyDescent="0.25">
      <c r="AO1472" s="60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 s="60"/>
      <c r="BD1472" s="60"/>
      <c r="BE1472" s="60"/>
      <c r="BF1472" s="60"/>
      <c r="BG1472" s="60"/>
      <c r="BH1472" s="60"/>
      <c r="BI1472" s="60"/>
      <c r="BJ1472" s="60"/>
      <c r="BK1472" s="60"/>
      <c r="BL1472" s="60"/>
      <c r="BM1472" s="60"/>
      <c r="BN1472" s="60"/>
      <c r="BO1472" s="60"/>
      <c r="BP1472" s="60"/>
      <c r="BQ1472" s="60"/>
      <c r="BR1472" s="60"/>
      <c r="BS1472" s="60"/>
      <c r="BT1472" s="60"/>
      <c r="BU1472" s="60"/>
      <c r="BV1472" s="60"/>
      <c r="BW1472" s="60"/>
      <c r="BX1472" s="60"/>
      <c r="BY1472" s="60"/>
      <c r="BZ1472" s="60"/>
      <c r="CA1472" s="60"/>
      <c r="CB1472" s="60"/>
      <c r="CC1472" s="60"/>
      <c r="CD1472" s="60"/>
      <c r="CE1472" s="60"/>
      <c r="CF1472" s="60"/>
      <c r="CG1472" s="60"/>
      <c r="CH1472" s="60"/>
      <c r="CI1472" s="60"/>
      <c r="CJ1472" s="60"/>
      <c r="CK1472" s="60"/>
      <c r="CL1472" s="60"/>
      <c r="CM1472" s="60"/>
      <c r="CN1472" s="60"/>
      <c r="CO1472" s="60"/>
      <c r="CP1472" s="60"/>
      <c r="CQ1472" s="60"/>
      <c r="CR1472" s="60"/>
      <c r="CS1472" s="60"/>
      <c r="CT1472" s="60"/>
      <c r="CU1472" s="60"/>
      <c r="CV1472" s="60"/>
      <c r="CW1472" s="60"/>
      <c r="CX1472" s="60"/>
      <c r="CY1472" s="60"/>
      <c r="CZ1472" s="60"/>
      <c r="DA1472" s="60"/>
      <c r="DB1472" s="60"/>
      <c r="DC1472" s="60"/>
      <c r="DD1472" s="60"/>
      <c r="DE1472" s="60"/>
      <c r="DF1472" s="60"/>
      <c r="DG1472" s="60"/>
      <c r="DH1472" s="60"/>
      <c r="DI1472" s="60"/>
      <c r="DJ1472" s="60"/>
      <c r="DK1472" s="60"/>
      <c r="DL1472" s="60"/>
      <c r="DM1472" s="60"/>
      <c r="DN1472" s="60"/>
      <c r="DO1472" s="60"/>
      <c r="DP1472" s="60"/>
      <c r="DQ1472" s="60"/>
      <c r="DR1472" s="60"/>
      <c r="DS1472" s="60"/>
      <c r="DT1472" s="60"/>
      <c r="DU1472" s="60"/>
      <c r="DV1472" s="60"/>
      <c r="DW1472" s="60"/>
      <c r="DX1472" s="60"/>
      <c r="DY1472" s="60"/>
      <c r="DZ1472" s="60"/>
      <c r="EA1472" s="60"/>
      <c r="EB1472" s="60"/>
      <c r="EC1472" s="60"/>
      <c r="ED1472" s="60"/>
      <c r="EE1472" s="60"/>
      <c r="EF1472" s="60"/>
      <c r="EG1472" s="60"/>
      <c r="EH1472" s="60"/>
      <c r="EI1472" s="60"/>
      <c r="EJ1472" s="60"/>
      <c r="EK1472" s="60"/>
      <c r="EL1472" s="60"/>
    </row>
    <row r="1473" spans="41:142" ht="15" x14ac:dyDescent="0.25">
      <c r="AO1473" s="60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 s="60"/>
      <c r="BD1473" s="60"/>
      <c r="BE1473" s="60"/>
      <c r="BF1473" s="60"/>
      <c r="BG1473" s="60"/>
      <c r="BH1473" s="60"/>
      <c r="BI1473" s="60"/>
      <c r="BJ1473" s="60"/>
      <c r="BK1473" s="60"/>
      <c r="BL1473" s="60"/>
      <c r="BM1473" s="60"/>
      <c r="BN1473" s="60"/>
      <c r="BO1473" s="60"/>
      <c r="BP1473" s="60"/>
      <c r="BQ1473" s="60"/>
      <c r="BR1473" s="60"/>
      <c r="BS1473" s="60"/>
      <c r="BT1473" s="60"/>
      <c r="BU1473" s="60"/>
      <c r="BV1473" s="60"/>
      <c r="BW1473" s="60"/>
      <c r="BX1473" s="60"/>
      <c r="BY1473" s="60"/>
      <c r="BZ1473" s="60"/>
      <c r="CA1473" s="60"/>
      <c r="CB1473" s="60"/>
      <c r="CC1473" s="60"/>
      <c r="CD1473" s="60"/>
      <c r="CE1473" s="60"/>
      <c r="CF1473" s="60"/>
      <c r="CG1473" s="60"/>
      <c r="CH1473" s="60"/>
      <c r="CI1473" s="60"/>
      <c r="CJ1473" s="60"/>
      <c r="CK1473" s="60"/>
      <c r="CL1473" s="60"/>
      <c r="CM1473" s="60"/>
      <c r="CN1473" s="60"/>
      <c r="CO1473" s="60"/>
      <c r="CP1473" s="60"/>
      <c r="CQ1473" s="60"/>
      <c r="CR1473" s="60"/>
      <c r="CS1473" s="60"/>
      <c r="CT1473" s="60"/>
      <c r="CU1473" s="60"/>
      <c r="CV1473" s="60"/>
      <c r="CW1473" s="60"/>
      <c r="CX1473" s="60"/>
      <c r="CY1473" s="60"/>
      <c r="CZ1473" s="60"/>
      <c r="DA1473" s="60"/>
      <c r="DB1473" s="60"/>
      <c r="DC1473" s="60"/>
      <c r="DD1473" s="60"/>
      <c r="DE1473" s="60"/>
      <c r="DF1473" s="60"/>
      <c r="DG1473" s="60"/>
      <c r="DH1473" s="60"/>
      <c r="DI1473" s="60"/>
      <c r="DJ1473" s="60"/>
      <c r="DK1473" s="60"/>
      <c r="DL1473" s="60"/>
      <c r="DM1473" s="60"/>
      <c r="DN1473" s="60"/>
      <c r="DO1473" s="60"/>
      <c r="DP1473" s="60"/>
      <c r="DQ1473" s="60"/>
      <c r="DR1473" s="60"/>
      <c r="DS1473" s="60"/>
      <c r="DT1473" s="60"/>
      <c r="DU1473" s="60"/>
      <c r="DV1473" s="60"/>
      <c r="DW1473" s="60"/>
      <c r="DX1473" s="60"/>
      <c r="DY1473" s="60"/>
      <c r="DZ1473" s="60"/>
      <c r="EA1473" s="60"/>
      <c r="EB1473" s="60"/>
      <c r="EC1473" s="60"/>
      <c r="ED1473" s="60"/>
      <c r="EE1473" s="60"/>
      <c r="EF1473" s="60"/>
      <c r="EG1473" s="60"/>
      <c r="EH1473" s="60"/>
      <c r="EI1473" s="60"/>
      <c r="EJ1473" s="60"/>
      <c r="EK1473" s="60"/>
      <c r="EL1473" s="60"/>
    </row>
    <row r="1474" spans="41:142" ht="15" x14ac:dyDescent="0.25">
      <c r="AO1474" s="60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 s="60"/>
      <c r="BD1474" s="60"/>
      <c r="BE1474" s="60"/>
      <c r="BF1474" s="60"/>
      <c r="BG1474" s="60"/>
      <c r="BH1474" s="60"/>
      <c r="BI1474" s="60"/>
      <c r="BJ1474" s="60"/>
      <c r="BK1474" s="60"/>
      <c r="BL1474" s="60"/>
      <c r="BM1474" s="60"/>
      <c r="BN1474" s="60"/>
      <c r="BO1474" s="60"/>
      <c r="BP1474" s="60"/>
      <c r="BQ1474" s="60"/>
      <c r="BR1474" s="60"/>
      <c r="BS1474" s="60"/>
      <c r="BT1474" s="60"/>
      <c r="BU1474" s="60"/>
      <c r="BV1474" s="60"/>
      <c r="BW1474" s="60"/>
      <c r="BX1474" s="60"/>
      <c r="BY1474" s="60"/>
      <c r="BZ1474" s="60"/>
      <c r="CA1474" s="60"/>
      <c r="CB1474" s="60"/>
      <c r="CC1474" s="60"/>
      <c r="CD1474" s="60"/>
      <c r="CE1474" s="60"/>
      <c r="CF1474" s="60"/>
      <c r="CG1474" s="60"/>
      <c r="CH1474" s="60"/>
      <c r="CI1474" s="60"/>
      <c r="CJ1474" s="60"/>
      <c r="CK1474" s="60"/>
      <c r="CL1474" s="60"/>
      <c r="CM1474" s="60"/>
      <c r="CN1474" s="60"/>
      <c r="CO1474" s="60"/>
      <c r="CP1474" s="60"/>
      <c r="CQ1474" s="60"/>
      <c r="CR1474" s="60"/>
      <c r="CS1474" s="60"/>
      <c r="CT1474" s="60"/>
      <c r="CU1474" s="60"/>
      <c r="CV1474" s="60"/>
      <c r="CW1474" s="60"/>
      <c r="CX1474" s="60"/>
      <c r="CY1474" s="60"/>
      <c r="CZ1474" s="60"/>
      <c r="DA1474" s="60"/>
      <c r="DB1474" s="60"/>
      <c r="DC1474" s="60"/>
      <c r="DD1474" s="60"/>
      <c r="DE1474" s="60"/>
      <c r="DF1474" s="60"/>
      <c r="DG1474" s="60"/>
      <c r="DH1474" s="60"/>
      <c r="DI1474" s="60"/>
      <c r="DJ1474" s="60"/>
      <c r="DK1474" s="60"/>
      <c r="DL1474" s="60"/>
      <c r="DM1474" s="60"/>
      <c r="DN1474" s="60"/>
      <c r="DO1474" s="60"/>
      <c r="DP1474" s="60"/>
      <c r="DQ1474" s="60"/>
      <c r="DR1474" s="60"/>
      <c r="DS1474" s="60"/>
      <c r="DT1474" s="60"/>
      <c r="DU1474" s="60"/>
      <c r="DV1474" s="60"/>
      <c r="DW1474" s="60"/>
      <c r="DX1474" s="60"/>
      <c r="DY1474" s="60"/>
      <c r="DZ1474" s="60"/>
      <c r="EA1474" s="60"/>
      <c r="EB1474" s="60"/>
      <c r="EC1474" s="60"/>
      <c r="ED1474" s="60"/>
      <c r="EE1474" s="60"/>
      <c r="EF1474" s="60"/>
      <c r="EG1474" s="60"/>
      <c r="EH1474" s="60"/>
      <c r="EI1474" s="60"/>
      <c r="EJ1474" s="60"/>
      <c r="EK1474" s="60"/>
      <c r="EL1474" s="60"/>
    </row>
    <row r="1475" spans="41:142" ht="15" x14ac:dyDescent="0.25">
      <c r="AO1475" s="60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 s="60"/>
      <c r="BD1475" s="60"/>
      <c r="BE1475" s="60"/>
      <c r="BF1475" s="60"/>
      <c r="BG1475" s="60"/>
      <c r="BH1475" s="60"/>
      <c r="BI1475" s="60"/>
      <c r="BJ1475" s="60"/>
      <c r="BK1475" s="60"/>
      <c r="BL1475" s="60"/>
      <c r="BM1475" s="60"/>
      <c r="BN1475" s="60"/>
      <c r="BO1475" s="60"/>
      <c r="BP1475" s="60"/>
      <c r="BQ1475" s="60"/>
      <c r="BR1475" s="60"/>
      <c r="BS1475" s="60"/>
      <c r="BT1475" s="60"/>
      <c r="BU1475" s="60"/>
      <c r="BV1475" s="60"/>
      <c r="BW1475" s="60"/>
      <c r="BX1475" s="60"/>
      <c r="BY1475" s="60"/>
      <c r="BZ1475" s="60"/>
      <c r="CA1475" s="60"/>
      <c r="CB1475" s="60"/>
      <c r="CC1475" s="60"/>
      <c r="CD1475" s="60"/>
      <c r="CE1475" s="60"/>
      <c r="CF1475" s="60"/>
      <c r="CG1475" s="60"/>
      <c r="CH1475" s="60"/>
      <c r="CI1475" s="60"/>
      <c r="CJ1475" s="60"/>
      <c r="CK1475" s="60"/>
      <c r="CL1475" s="60"/>
      <c r="CM1475" s="60"/>
      <c r="CN1475" s="60"/>
      <c r="CO1475" s="60"/>
      <c r="CP1475" s="60"/>
      <c r="CQ1475" s="60"/>
      <c r="CR1475" s="60"/>
      <c r="CS1475" s="60"/>
      <c r="CT1475" s="60"/>
      <c r="CU1475" s="60"/>
      <c r="CV1475" s="60"/>
      <c r="CW1475" s="60"/>
      <c r="CX1475" s="60"/>
      <c r="CY1475" s="60"/>
      <c r="CZ1475" s="60"/>
      <c r="DA1475" s="60"/>
      <c r="DB1475" s="60"/>
      <c r="DC1475" s="60"/>
      <c r="DD1475" s="60"/>
      <c r="DE1475" s="60"/>
      <c r="DF1475" s="60"/>
      <c r="DG1475" s="60"/>
      <c r="DH1475" s="60"/>
      <c r="DI1475" s="60"/>
      <c r="DJ1475" s="60"/>
      <c r="DK1475" s="60"/>
      <c r="DL1475" s="60"/>
      <c r="DM1475" s="60"/>
      <c r="DN1475" s="60"/>
      <c r="DO1475" s="60"/>
      <c r="DP1475" s="60"/>
      <c r="DQ1475" s="60"/>
      <c r="DR1475" s="60"/>
      <c r="DS1475" s="60"/>
      <c r="DT1475" s="60"/>
      <c r="DU1475" s="60"/>
      <c r="DV1475" s="60"/>
      <c r="DW1475" s="60"/>
      <c r="DX1475" s="60"/>
      <c r="DY1475" s="60"/>
      <c r="DZ1475" s="60"/>
      <c r="EA1475" s="60"/>
      <c r="EB1475" s="60"/>
      <c r="EC1475" s="60"/>
      <c r="ED1475" s="60"/>
      <c r="EE1475" s="60"/>
      <c r="EF1475" s="60"/>
      <c r="EG1475" s="60"/>
      <c r="EH1475" s="60"/>
      <c r="EI1475" s="60"/>
      <c r="EJ1475" s="60"/>
      <c r="EK1475" s="60"/>
      <c r="EL1475" s="60"/>
    </row>
    <row r="1476" spans="41:142" ht="15" x14ac:dyDescent="0.25">
      <c r="AO1476" s="60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 s="60"/>
      <c r="BD1476" s="60"/>
      <c r="BE1476" s="60"/>
      <c r="BF1476" s="60"/>
      <c r="BG1476" s="60"/>
      <c r="BH1476" s="60"/>
      <c r="BI1476" s="60"/>
      <c r="BJ1476" s="60"/>
      <c r="BK1476" s="60"/>
      <c r="BL1476" s="60"/>
      <c r="BM1476" s="60"/>
      <c r="BN1476" s="60"/>
      <c r="BO1476" s="60"/>
      <c r="BP1476" s="60"/>
      <c r="BQ1476" s="60"/>
      <c r="BR1476" s="60"/>
      <c r="BS1476" s="60"/>
      <c r="BT1476" s="60"/>
      <c r="BU1476" s="60"/>
      <c r="BV1476" s="60"/>
      <c r="BW1476" s="60"/>
      <c r="BX1476" s="60"/>
      <c r="BY1476" s="60"/>
      <c r="BZ1476" s="60"/>
      <c r="CA1476" s="60"/>
      <c r="CB1476" s="60"/>
      <c r="CC1476" s="60"/>
      <c r="CD1476" s="60"/>
      <c r="CE1476" s="60"/>
      <c r="CF1476" s="60"/>
      <c r="CG1476" s="60"/>
      <c r="CH1476" s="60"/>
      <c r="CI1476" s="60"/>
      <c r="CJ1476" s="60"/>
      <c r="CK1476" s="60"/>
      <c r="CL1476" s="60"/>
      <c r="CM1476" s="60"/>
      <c r="CN1476" s="60"/>
      <c r="CO1476" s="60"/>
      <c r="CP1476" s="60"/>
      <c r="CQ1476" s="60"/>
      <c r="CR1476" s="60"/>
      <c r="CS1476" s="60"/>
      <c r="CT1476" s="60"/>
      <c r="CU1476" s="60"/>
      <c r="CV1476" s="60"/>
      <c r="CW1476" s="60"/>
      <c r="CX1476" s="60"/>
      <c r="CY1476" s="60"/>
      <c r="CZ1476" s="60"/>
      <c r="DA1476" s="60"/>
      <c r="DB1476" s="60"/>
      <c r="DC1476" s="60"/>
      <c r="DD1476" s="60"/>
      <c r="DE1476" s="60"/>
      <c r="DF1476" s="60"/>
      <c r="DG1476" s="60"/>
      <c r="DH1476" s="60"/>
      <c r="DI1476" s="60"/>
      <c r="DJ1476" s="60"/>
      <c r="DK1476" s="60"/>
      <c r="DL1476" s="60"/>
      <c r="DM1476" s="60"/>
      <c r="DN1476" s="60"/>
      <c r="DO1476" s="60"/>
      <c r="DP1476" s="60"/>
      <c r="DQ1476" s="60"/>
      <c r="DR1476" s="60"/>
      <c r="DS1476" s="60"/>
      <c r="DT1476" s="60"/>
      <c r="DU1476" s="60"/>
      <c r="DV1476" s="60"/>
      <c r="DW1476" s="60"/>
      <c r="DX1476" s="60"/>
      <c r="DY1476" s="60"/>
      <c r="DZ1476" s="60"/>
      <c r="EA1476" s="60"/>
      <c r="EB1476" s="60"/>
      <c r="EC1476" s="60"/>
      <c r="ED1476" s="60"/>
      <c r="EE1476" s="60"/>
      <c r="EF1476" s="60"/>
      <c r="EG1476" s="60"/>
      <c r="EH1476" s="60"/>
      <c r="EI1476" s="60"/>
      <c r="EJ1476" s="60"/>
      <c r="EK1476" s="60"/>
      <c r="EL1476" s="60"/>
    </row>
    <row r="1477" spans="41:142" ht="15" x14ac:dyDescent="0.25">
      <c r="AO1477" s="60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 s="60"/>
      <c r="BD1477" s="60"/>
      <c r="BE1477" s="60"/>
      <c r="BF1477" s="60"/>
      <c r="BG1477" s="60"/>
      <c r="BH1477" s="60"/>
      <c r="BI1477" s="60"/>
      <c r="BJ1477" s="60"/>
      <c r="BK1477" s="60"/>
      <c r="BL1477" s="60"/>
      <c r="BM1477" s="60"/>
      <c r="BN1477" s="60"/>
      <c r="BO1477" s="60"/>
      <c r="BP1477" s="60"/>
      <c r="BQ1477" s="60"/>
      <c r="BR1477" s="60"/>
      <c r="BS1477" s="60"/>
      <c r="BT1477" s="60"/>
      <c r="BU1477" s="60"/>
      <c r="BV1477" s="60"/>
      <c r="BW1477" s="60"/>
      <c r="BX1477" s="60"/>
      <c r="BY1477" s="60"/>
      <c r="BZ1477" s="60"/>
      <c r="CA1477" s="60"/>
      <c r="CB1477" s="60"/>
      <c r="CC1477" s="60"/>
      <c r="CD1477" s="60"/>
      <c r="CE1477" s="60"/>
      <c r="CF1477" s="60"/>
      <c r="CG1477" s="60"/>
      <c r="CH1477" s="60"/>
      <c r="CI1477" s="60"/>
      <c r="CJ1477" s="60"/>
      <c r="CK1477" s="60"/>
      <c r="CL1477" s="60"/>
      <c r="CM1477" s="60"/>
      <c r="CN1477" s="60"/>
      <c r="CO1477" s="60"/>
      <c r="CP1477" s="60"/>
      <c r="CQ1477" s="60"/>
      <c r="CR1477" s="60"/>
      <c r="CS1477" s="60"/>
      <c r="CT1477" s="60"/>
      <c r="CU1477" s="60"/>
      <c r="CV1477" s="60"/>
      <c r="CW1477" s="60"/>
      <c r="CX1477" s="60"/>
      <c r="CY1477" s="60"/>
      <c r="CZ1477" s="60"/>
      <c r="DA1477" s="60"/>
      <c r="DB1477" s="60"/>
      <c r="DC1477" s="60"/>
      <c r="DD1477" s="60"/>
      <c r="DE1477" s="60"/>
      <c r="DF1477" s="60"/>
      <c r="DG1477" s="60"/>
      <c r="DH1477" s="60"/>
      <c r="DI1477" s="60"/>
      <c r="DJ1477" s="60"/>
      <c r="DK1477" s="60"/>
      <c r="DL1477" s="60"/>
      <c r="DM1477" s="60"/>
      <c r="DN1477" s="60"/>
      <c r="DO1477" s="60"/>
      <c r="DP1477" s="60"/>
      <c r="DQ1477" s="60"/>
      <c r="DR1477" s="60"/>
      <c r="DS1477" s="60"/>
      <c r="DT1477" s="60"/>
      <c r="DU1477" s="60"/>
      <c r="DV1477" s="60"/>
      <c r="DW1477" s="60"/>
      <c r="DX1477" s="60"/>
      <c r="DY1477" s="60"/>
      <c r="DZ1477" s="60"/>
      <c r="EA1477" s="60"/>
      <c r="EB1477" s="60"/>
      <c r="EC1477" s="60"/>
      <c r="ED1477" s="60"/>
      <c r="EE1477" s="60"/>
      <c r="EF1477" s="60"/>
      <c r="EG1477" s="60"/>
      <c r="EH1477" s="60"/>
      <c r="EI1477" s="60"/>
      <c r="EJ1477" s="60"/>
      <c r="EK1477" s="60"/>
      <c r="EL1477" s="60"/>
    </row>
    <row r="1478" spans="41:142" ht="15" x14ac:dyDescent="0.25">
      <c r="AO1478" s="60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 s="60"/>
      <c r="BD1478" s="60"/>
      <c r="BE1478" s="60"/>
      <c r="BF1478" s="60"/>
      <c r="BG1478" s="60"/>
      <c r="BH1478" s="60"/>
      <c r="BI1478" s="60"/>
      <c r="BJ1478" s="60"/>
      <c r="BK1478" s="60"/>
      <c r="BL1478" s="60"/>
      <c r="BM1478" s="60"/>
      <c r="BN1478" s="60"/>
      <c r="BO1478" s="60"/>
      <c r="BP1478" s="60"/>
      <c r="BQ1478" s="60"/>
      <c r="BR1478" s="60"/>
      <c r="BS1478" s="60"/>
      <c r="BT1478" s="60"/>
      <c r="BU1478" s="60"/>
      <c r="BV1478" s="60"/>
      <c r="BW1478" s="60"/>
      <c r="BX1478" s="60"/>
      <c r="BY1478" s="60"/>
      <c r="BZ1478" s="60"/>
      <c r="CA1478" s="60"/>
      <c r="CB1478" s="60"/>
      <c r="CC1478" s="60"/>
      <c r="CD1478" s="60"/>
      <c r="CE1478" s="60"/>
      <c r="CF1478" s="60"/>
      <c r="CG1478" s="60"/>
      <c r="CH1478" s="60"/>
      <c r="CI1478" s="60"/>
      <c r="CJ1478" s="60"/>
      <c r="CK1478" s="60"/>
      <c r="CL1478" s="60"/>
      <c r="CM1478" s="60"/>
      <c r="CN1478" s="60"/>
      <c r="CO1478" s="60"/>
      <c r="CP1478" s="60"/>
      <c r="CQ1478" s="60"/>
      <c r="CR1478" s="60"/>
      <c r="CS1478" s="60"/>
      <c r="CT1478" s="60"/>
      <c r="CU1478" s="60"/>
      <c r="CV1478" s="60"/>
      <c r="CW1478" s="60"/>
      <c r="CX1478" s="60"/>
      <c r="CY1478" s="60"/>
      <c r="CZ1478" s="60"/>
      <c r="DA1478" s="60"/>
      <c r="DB1478" s="60"/>
      <c r="DC1478" s="60"/>
      <c r="DD1478" s="60"/>
      <c r="DE1478" s="60"/>
      <c r="DF1478" s="60"/>
      <c r="DG1478" s="60"/>
      <c r="DH1478" s="60"/>
      <c r="DI1478" s="60"/>
      <c r="DJ1478" s="60"/>
      <c r="DK1478" s="60"/>
      <c r="DL1478" s="60"/>
      <c r="DM1478" s="60"/>
      <c r="DN1478" s="60"/>
      <c r="DO1478" s="60"/>
      <c r="DP1478" s="60"/>
      <c r="DQ1478" s="60"/>
      <c r="DR1478" s="60"/>
      <c r="DS1478" s="60"/>
      <c r="DT1478" s="60"/>
      <c r="DU1478" s="60"/>
      <c r="DV1478" s="60"/>
      <c r="DW1478" s="60"/>
      <c r="DX1478" s="60"/>
      <c r="DY1478" s="60"/>
      <c r="DZ1478" s="60"/>
      <c r="EA1478" s="60"/>
      <c r="EB1478" s="60"/>
      <c r="EC1478" s="60"/>
      <c r="ED1478" s="60"/>
      <c r="EE1478" s="60"/>
      <c r="EF1478" s="60"/>
      <c r="EG1478" s="60"/>
      <c r="EH1478" s="60"/>
      <c r="EI1478" s="60"/>
      <c r="EJ1478" s="60"/>
      <c r="EK1478" s="60"/>
      <c r="EL1478" s="60"/>
    </row>
    <row r="1479" spans="41:142" ht="15" x14ac:dyDescent="0.25">
      <c r="AO1479" s="60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 s="60"/>
      <c r="BD1479" s="60"/>
      <c r="BE1479" s="60"/>
      <c r="BF1479" s="60"/>
      <c r="BG1479" s="60"/>
      <c r="BH1479" s="60"/>
      <c r="BI1479" s="60"/>
      <c r="BJ1479" s="60"/>
      <c r="BK1479" s="60"/>
      <c r="BL1479" s="60"/>
      <c r="BM1479" s="60"/>
      <c r="BN1479" s="60"/>
      <c r="BO1479" s="60"/>
      <c r="BP1479" s="60"/>
      <c r="BQ1479" s="60"/>
      <c r="BR1479" s="60"/>
      <c r="BS1479" s="60"/>
      <c r="BT1479" s="60"/>
      <c r="BU1479" s="60"/>
      <c r="BV1479" s="60"/>
      <c r="BW1479" s="60"/>
      <c r="BX1479" s="60"/>
      <c r="BY1479" s="60"/>
      <c r="BZ1479" s="60"/>
      <c r="CA1479" s="60"/>
      <c r="CB1479" s="60"/>
      <c r="CC1479" s="60"/>
      <c r="CD1479" s="60"/>
      <c r="CE1479" s="60"/>
      <c r="CF1479" s="60"/>
      <c r="CG1479" s="60"/>
      <c r="CH1479" s="60"/>
      <c r="CI1479" s="60"/>
      <c r="CJ1479" s="60"/>
      <c r="CK1479" s="60"/>
      <c r="CL1479" s="60"/>
      <c r="CM1479" s="60"/>
      <c r="CN1479" s="60"/>
      <c r="CO1479" s="60"/>
      <c r="CP1479" s="60"/>
      <c r="CQ1479" s="60"/>
      <c r="CR1479" s="60"/>
      <c r="CS1479" s="60"/>
      <c r="CT1479" s="60"/>
      <c r="CU1479" s="60"/>
      <c r="CV1479" s="60"/>
      <c r="CW1479" s="60"/>
      <c r="CX1479" s="60"/>
      <c r="CY1479" s="60"/>
      <c r="CZ1479" s="60"/>
      <c r="DA1479" s="60"/>
      <c r="DB1479" s="60"/>
      <c r="DC1479" s="60"/>
      <c r="DD1479" s="60"/>
      <c r="DE1479" s="60"/>
      <c r="DF1479" s="60"/>
      <c r="DG1479" s="60"/>
      <c r="DH1479" s="60"/>
      <c r="DI1479" s="60"/>
      <c r="DJ1479" s="60"/>
      <c r="DK1479" s="60"/>
      <c r="DL1479" s="60"/>
      <c r="DM1479" s="60"/>
      <c r="DN1479" s="60"/>
      <c r="DO1479" s="60"/>
      <c r="DP1479" s="60"/>
      <c r="DQ1479" s="60"/>
      <c r="DR1479" s="60"/>
      <c r="DS1479" s="60"/>
      <c r="DT1479" s="60"/>
      <c r="DU1479" s="60"/>
      <c r="DV1479" s="60"/>
      <c r="DW1479" s="60"/>
      <c r="DX1479" s="60"/>
      <c r="DY1479" s="60"/>
      <c r="DZ1479" s="60"/>
      <c r="EA1479" s="60"/>
      <c r="EB1479" s="60"/>
      <c r="EC1479" s="60"/>
      <c r="ED1479" s="60"/>
      <c r="EE1479" s="60"/>
      <c r="EF1479" s="60"/>
      <c r="EG1479" s="60"/>
      <c r="EH1479" s="60"/>
      <c r="EI1479" s="60"/>
      <c r="EJ1479" s="60"/>
      <c r="EK1479" s="60"/>
      <c r="EL1479" s="60"/>
    </row>
    <row r="1480" spans="41:142" ht="15" x14ac:dyDescent="0.25">
      <c r="AO1480" s="6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 s="60"/>
      <c r="BD1480" s="60"/>
      <c r="BE1480" s="60"/>
      <c r="BF1480" s="60"/>
      <c r="BG1480" s="60"/>
      <c r="BH1480" s="60"/>
      <c r="BI1480" s="60"/>
      <c r="BJ1480" s="60"/>
      <c r="BK1480" s="60"/>
      <c r="BL1480" s="60"/>
      <c r="BM1480" s="60"/>
      <c r="BN1480" s="60"/>
      <c r="BO1480" s="60"/>
      <c r="BP1480" s="60"/>
      <c r="BQ1480" s="60"/>
      <c r="BR1480" s="60"/>
      <c r="BS1480" s="60"/>
      <c r="BT1480" s="60"/>
      <c r="BU1480" s="60"/>
      <c r="BV1480" s="60"/>
      <c r="BW1480" s="60"/>
      <c r="BX1480" s="60"/>
      <c r="BY1480" s="60"/>
      <c r="BZ1480" s="60"/>
      <c r="CA1480" s="60"/>
      <c r="CB1480" s="60"/>
      <c r="CC1480" s="60"/>
      <c r="CD1480" s="60"/>
      <c r="CE1480" s="60"/>
      <c r="CF1480" s="60"/>
      <c r="CG1480" s="60"/>
      <c r="CH1480" s="60"/>
      <c r="CI1480" s="60"/>
      <c r="CJ1480" s="60"/>
      <c r="CK1480" s="60"/>
      <c r="CL1480" s="60"/>
      <c r="CM1480" s="60"/>
      <c r="CN1480" s="60"/>
      <c r="CO1480" s="60"/>
      <c r="CP1480" s="60"/>
      <c r="CQ1480" s="60"/>
      <c r="CR1480" s="60"/>
      <c r="CS1480" s="60"/>
      <c r="CT1480" s="60"/>
      <c r="CU1480" s="60"/>
      <c r="CV1480" s="60"/>
      <c r="CW1480" s="60"/>
      <c r="CX1480" s="60"/>
      <c r="CY1480" s="60"/>
      <c r="CZ1480" s="60"/>
      <c r="DA1480" s="60"/>
      <c r="DB1480" s="60"/>
      <c r="DC1480" s="60"/>
      <c r="DD1480" s="60"/>
      <c r="DE1480" s="60"/>
      <c r="DF1480" s="60"/>
      <c r="DG1480" s="60"/>
      <c r="DH1480" s="60"/>
      <c r="DI1480" s="60"/>
      <c r="DJ1480" s="60"/>
      <c r="DK1480" s="60"/>
      <c r="DL1480" s="60"/>
      <c r="DM1480" s="60"/>
      <c r="DN1480" s="60"/>
      <c r="DO1480" s="60"/>
      <c r="DP1480" s="60"/>
      <c r="DQ1480" s="60"/>
      <c r="DR1480" s="60"/>
      <c r="DS1480" s="60"/>
      <c r="DT1480" s="60"/>
      <c r="DU1480" s="60"/>
      <c r="DV1480" s="60"/>
      <c r="DW1480" s="60"/>
      <c r="DX1480" s="60"/>
      <c r="DY1480" s="60"/>
      <c r="DZ1480" s="60"/>
      <c r="EA1480" s="60"/>
      <c r="EB1480" s="60"/>
      <c r="EC1480" s="60"/>
      <c r="ED1480" s="60"/>
      <c r="EE1480" s="60"/>
      <c r="EF1480" s="60"/>
      <c r="EG1480" s="60"/>
      <c r="EH1480" s="60"/>
      <c r="EI1480" s="60"/>
      <c r="EJ1480" s="60"/>
      <c r="EK1480" s="60"/>
      <c r="EL1480" s="60"/>
    </row>
    <row r="1481" spans="41:142" ht="15" x14ac:dyDescent="0.25">
      <c r="AO1481" s="60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 s="60"/>
      <c r="BD1481" s="60"/>
      <c r="BE1481" s="60"/>
      <c r="BF1481" s="60"/>
      <c r="BG1481" s="60"/>
      <c r="BH1481" s="60"/>
      <c r="BI1481" s="60"/>
      <c r="BJ1481" s="60"/>
      <c r="BK1481" s="60"/>
      <c r="BL1481" s="60"/>
      <c r="BM1481" s="60"/>
      <c r="BN1481" s="60"/>
      <c r="BO1481" s="60"/>
      <c r="BP1481" s="60"/>
      <c r="BQ1481" s="60"/>
      <c r="BR1481" s="60"/>
      <c r="BS1481" s="60"/>
      <c r="BT1481" s="60"/>
      <c r="BU1481" s="60"/>
      <c r="BV1481" s="60"/>
      <c r="BW1481" s="60"/>
      <c r="BX1481" s="60"/>
      <c r="BY1481" s="60"/>
      <c r="BZ1481" s="60"/>
      <c r="CA1481" s="60"/>
      <c r="CB1481" s="60"/>
      <c r="CC1481" s="60"/>
      <c r="CD1481" s="60"/>
      <c r="CE1481" s="60"/>
      <c r="CF1481" s="60"/>
      <c r="CG1481" s="60"/>
      <c r="CH1481" s="60"/>
      <c r="CI1481" s="60"/>
      <c r="CJ1481" s="60"/>
      <c r="CK1481" s="60"/>
      <c r="CL1481" s="60"/>
      <c r="CM1481" s="60"/>
      <c r="CN1481" s="60"/>
      <c r="CO1481" s="60"/>
      <c r="CP1481" s="60"/>
      <c r="CQ1481" s="60"/>
      <c r="CR1481" s="60"/>
      <c r="CS1481" s="60"/>
      <c r="CT1481" s="60"/>
      <c r="CU1481" s="60"/>
      <c r="CV1481" s="60"/>
      <c r="CW1481" s="60"/>
      <c r="CX1481" s="60"/>
      <c r="CY1481" s="60"/>
      <c r="CZ1481" s="60"/>
      <c r="DA1481" s="60"/>
      <c r="DB1481" s="60"/>
      <c r="DC1481" s="60"/>
      <c r="DD1481" s="60"/>
      <c r="DE1481" s="60"/>
      <c r="DF1481" s="60"/>
      <c r="DG1481" s="60"/>
      <c r="DH1481" s="60"/>
      <c r="DI1481" s="60"/>
      <c r="DJ1481" s="60"/>
      <c r="DK1481" s="60"/>
      <c r="DL1481" s="60"/>
      <c r="DM1481" s="60"/>
      <c r="DN1481" s="60"/>
      <c r="DO1481" s="60"/>
      <c r="DP1481" s="60"/>
      <c r="DQ1481" s="60"/>
      <c r="DR1481" s="60"/>
      <c r="DS1481" s="60"/>
      <c r="DT1481" s="60"/>
      <c r="DU1481" s="60"/>
      <c r="DV1481" s="60"/>
      <c r="DW1481" s="60"/>
      <c r="DX1481" s="60"/>
      <c r="DY1481" s="60"/>
      <c r="DZ1481" s="60"/>
      <c r="EA1481" s="60"/>
      <c r="EB1481" s="60"/>
      <c r="EC1481" s="60"/>
      <c r="ED1481" s="60"/>
      <c r="EE1481" s="60"/>
      <c r="EF1481" s="60"/>
      <c r="EG1481" s="60"/>
      <c r="EH1481" s="60"/>
      <c r="EI1481" s="60"/>
      <c r="EJ1481" s="60"/>
      <c r="EK1481" s="60"/>
      <c r="EL1481" s="60"/>
    </row>
    <row r="1482" spans="41:142" ht="15" x14ac:dyDescent="0.25">
      <c r="AO1482" s="60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 s="60"/>
      <c r="BD1482" s="60"/>
      <c r="BE1482" s="60"/>
      <c r="BF1482" s="60"/>
      <c r="BG1482" s="60"/>
      <c r="BH1482" s="60"/>
      <c r="BI1482" s="60"/>
      <c r="BJ1482" s="60"/>
      <c r="BK1482" s="60"/>
      <c r="BL1482" s="60"/>
      <c r="BM1482" s="60"/>
      <c r="BN1482" s="60"/>
      <c r="BO1482" s="60"/>
      <c r="BP1482" s="60"/>
      <c r="BQ1482" s="60"/>
      <c r="BR1482" s="60"/>
      <c r="BS1482" s="60"/>
      <c r="BT1482" s="60"/>
      <c r="BU1482" s="60"/>
      <c r="BV1482" s="60"/>
      <c r="BW1482" s="60"/>
      <c r="BX1482" s="60"/>
      <c r="BY1482" s="60"/>
      <c r="BZ1482" s="60"/>
      <c r="CA1482" s="60"/>
      <c r="CB1482" s="60"/>
      <c r="CC1482" s="60"/>
      <c r="CD1482" s="60"/>
      <c r="CE1482" s="60"/>
      <c r="CF1482" s="60"/>
      <c r="CG1482" s="60"/>
      <c r="CH1482" s="60"/>
      <c r="CI1482" s="60"/>
      <c r="CJ1482" s="60"/>
      <c r="CK1482" s="60"/>
      <c r="CL1482" s="60"/>
      <c r="CM1482" s="60"/>
      <c r="CN1482" s="60"/>
      <c r="CO1482" s="60"/>
      <c r="CP1482" s="60"/>
      <c r="CQ1482" s="60"/>
      <c r="CR1482" s="60"/>
      <c r="CS1482" s="60"/>
      <c r="CT1482" s="60"/>
      <c r="CU1482" s="60"/>
      <c r="CV1482" s="60"/>
      <c r="CW1482" s="60"/>
      <c r="CX1482" s="60"/>
      <c r="CY1482" s="60"/>
      <c r="CZ1482" s="60"/>
      <c r="DA1482" s="60"/>
      <c r="DB1482" s="60"/>
      <c r="DC1482" s="60"/>
      <c r="DD1482" s="60"/>
      <c r="DE1482" s="60"/>
      <c r="DF1482" s="60"/>
      <c r="DG1482" s="60"/>
      <c r="DH1482" s="60"/>
      <c r="DI1482" s="60"/>
      <c r="DJ1482" s="60"/>
      <c r="DK1482" s="60"/>
      <c r="DL1482" s="60"/>
      <c r="DM1482" s="60"/>
      <c r="DN1482" s="60"/>
      <c r="DO1482" s="60"/>
      <c r="DP1482" s="60"/>
      <c r="DQ1482" s="60"/>
      <c r="DR1482" s="60"/>
      <c r="DS1482" s="60"/>
      <c r="DT1482" s="60"/>
      <c r="DU1482" s="60"/>
      <c r="DV1482" s="60"/>
      <c r="DW1482" s="60"/>
      <c r="DX1482" s="60"/>
      <c r="DY1482" s="60"/>
      <c r="DZ1482" s="60"/>
      <c r="EA1482" s="60"/>
      <c r="EB1482" s="60"/>
      <c r="EC1482" s="60"/>
      <c r="ED1482" s="60"/>
      <c r="EE1482" s="60"/>
      <c r="EF1482" s="60"/>
      <c r="EG1482" s="60"/>
      <c r="EH1482" s="60"/>
      <c r="EI1482" s="60"/>
      <c r="EJ1482" s="60"/>
      <c r="EK1482" s="60"/>
      <c r="EL1482" s="60"/>
    </row>
    <row r="1483" spans="41:142" ht="15" x14ac:dyDescent="0.25">
      <c r="AO1483" s="60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 s="60"/>
      <c r="BD1483" s="60"/>
      <c r="BE1483" s="60"/>
      <c r="BF1483" s="60"/>
      <c r="BG1483" s="60"/>
      <c r="BH1483" s="60"/>
      <c r="BI1483" s="60"/>
      <c r="BJ1483" s="60"/>
      <c r="BK1483" s="60"/>
      <c r="BL1483" s="60"/>
      <c r="BM1483" s="60"/>
      <c r="BN1483" s="60"/>
      <c r="BO1483" s="60"/>
      <c r="BP1483" s="60"/>
      <c r="BQ1483" s="60"/>
      <c r="BR1483" s="60"/>
      <c r="BS1483" s="60"/>
      <c r="BT1483" s="60"/>
      <c r="BU1483" s="60"/>
      <c r="BV1483" s="60"/>
      <c r="BW1483" s="60"/>
      <c r="BX1483" s="60"/>
      <c r="BY1483" s="60"/>
      <c r="BZ1483" s="60"/>
      <c r="CA1483" s="60"/>
      <c r="CB1483" s="60"/>
      <c r="CC1483" s="60"/>
      <c r="CD1483" s="60"/>
      <c r="CE1483" s="60"/>
      <c r="CF1483" s="60"/>
      <c r="CG1483" s="60"/>
      <c r="CH1483" s="60"/>
      <c r="CI1483" s="60"/>
      <c r="CJ1483" s="60"/>
      <c r="CK1483" s="60"/>
      <c r="CL1483" s="60"/>
      <c r="CM1483" s="60"/>
      <c r="CN1483" s="60"/>
      <c r="CO1483" s="60"/>
      <c r="CP1483" s="60"/>
      <c r="CQ1483" s="60"/>
      <c r="CR1483" s="60"/>
      <c r="CS1483" s="60"/>
      <c r="CT1483" s="60"/>
      <c r="CU1483" s="60"/>
      <c r="CV1483" s="60"/>
      <c r="CW1483" s="60"/>
      <c r="CX1483" s="60"/>
      <c r="CY1483" s="60"/>
      <c r="CZ1483" s="60"/>
      <c r="DA1483" s="60"/>
      <c r="DB1483" s="60"/>
      <c r="DC1483" s="60"/>
      <c r="DD1483" s="60"/>
      <c r="DE1483" s="60"/>
      <c r="DF1483" s="60"/>
      <c r="DG1483" s="60"/>
      <c r="DH1483" s="60"/>
      <c r="DI1483" s="60"/>
      <c r="DJ1483" s="60"/>
      <c r="DK1483" s="60"/>
      <c r="DL1483" s="60"/>
      <c r="DM1483" s="60"/>
      <c r="DN1483" s="60"/>
      <c r="DO1483" s="60"/>
      <c r="DP1483" s="60"/>
      <c r="DQ1483" s="60"/>
      <c r="DR1483" s="60"/>
      <c r="DS1483" s="60"/>
      <c r="DT1483" s="60"/>
      <c r="DU1483" s="60"/>
      <c r="DV1483" s="60"/>
      <c r="DW1483" s="60"/>
      <c r="DX1483" s="60"/>
      <c r="DY1483" s="60"/>
      <c r="DZ1483" s="60"/>
      <c r="EA1483" s="60"/>
      <c r="EB1483" s="60"/>
      <c r="EC1483" s="60"/>
      <c r="ED1483" s="60"/>
      <c r="EE1483" s="60"/>
      <c r="EF1483" s="60"/>
      <c r="EG1483" s="60"/>
      <c r="EH1483" s="60"/>
      <c r="EI1483" s="60"/>
      <c r="EJ1483" s="60"/>
      <c r="EK1483" s="60"/>
      <c r="EL1483" s="60"/>
    </row>
    <row r="1484" spans="41:142" ht="15" x14ac:dyDescent="0.25">
      <c r="AO1484" s="60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 s="60"/>
      <c r="BD1484" s="60"/>
      <c r="BE1484" s="60"/>
      <c r="BF1484" s="60"/>
      <c r="BG1484" s="60"/>
      <c r="BH1484" s="60"/>
      <c r="BI1484" s="60"/>
      <c r="BJ1484" s="60"/>
      <c r="BK1484" s="60"/>
      <c r="BL1484" s="60"/>
      <c r="BM1484" s="60"/>
      <c r="BN1484" s="60"/>
      <c r="BO1484" s="60"/>
      <c r="BP1484" s="60"/>
      <c r="BQ1484" s="60"/>
      <c r="BR1484" s="60"/>
      <c r="BS1484" s="60"/>
      <c r="BT1484" s="60"/>
      <c r="BU1484" s="60"/>
      <c r="BV1484" s="60"/>
      <c r="BW1484" s="60"/>
      <c r="BX1484" s="60"/>
      <c r="BY1484" s="60"/>
      <c r="BZ1484" s="60"/>
      <c r="CA1484" s="60"/>
      <c r="CB1484" s="60"/>
      <c r="CC1484" s="60"/>
      <c r="CD1484" s="60"/>
      <c r="CE1484" s="60"/>
      <c r="CF1484" s="60"/>
      <c r="CG1484" s="60"/>
      <c r="CH1484" s="60"/>
      <c r="CI1484" s="60"/>
      <c r="CJ1484" s="60"/>
      <c r="CK1484" s="60"/>
      <c r="CL1484" s="60"/>
      <c r="CM1484" s="60"/>
      <c r="CN1484" s="60"/>
      <c r="CO1484" s="60"/>
      <c r="CP1484" s="60"/>
      <c r="CQ1484" s="60"/>
      <c r="CR1484" s="60"/>
      <c r="CS1484" s="60"/>
      <c r="CT1484" s="60"/>
      <c r="CU1484" s="60"/>
      <c r="CV1484" s="60"/>
      <c r="CW1484" s="60"/>
      <c r="CX1484" s="60"/>
      <c r="CY1484" s="60"/>
      <c r="CZ1484" s="60"/>
      <c r="DA1484" s="60"/>
      <c r="DB1484" s="60"/>
      <c r="DC1484" s="60"/>
      <c r="DD1484" s="60"/>
      <c r="DE1484" s="60"/>
      <c r="DF1484" s="60"/>
      <c r="DG1484" s="60"/>
      <c r="DH1484" s="60"/>
      <c r="DI1484" s="60"/>
      <c r="DJ1484" s="60"/>
      <c r="DK1484" s="60"/>
      <c r="DL1484" s="60"/>
      <c r="DM1484" s="60"/>
      <c r="DN1484" s="60"/>
      <c r="DO1484" s="60"/>
      <c r="DP1484" s="60"/>
      <c r="DQ1484" s="60"/>
      <c r="DR1484" s="60"/>
      <c r="DS1484" s="60"/>
      <c r="DT1484" s="60"/>
      <c r="DU1484" s="60"/>
      <c r="DV1484" s="60"/>
      <c r="DW1484" s="60"/>
      <c r="DX1484" s="60"/>
      <c r="DY1484" s="60"/>
      <c r="DZ1484" s="60"/>
      <c r="EA1484" s="60"/>
      <c r="EB1484" s="60"/>
      <c r="EC1484" s="60"/>
      <c r="ED1484" s="60"/>
      <c r="EE1484" s="60"/>
      <c r="EF1484" s="60"/>
      <c r="EG1484" s="60"/>
      <c r="EH1484" s="60"/>
      <c r="EI1484" s="60"/>
      <c r="EJ1484" s="60"/>
      <c r="EK1484" s="60"/>
      <c r="EL1484" s="60"/>
    </row>
    <row r="1485" spans="41:142" ht="15" x14ac:dyDescent="0.25">
      <c r="AO1485" s="60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 s="60"/>
      <c r="BD1485" s="60"/>
      <c r="BE1485" s="60"/>
      <c r="BF1485" s="60"/>
      <c r="BG1485" s="60"/>
      <c r="BH1485" s="60"/>
      <c r="BI1485" s="60"/>
      <c r="BJ1485" s="60"/>
      <c r="BK1485" s="60"/>
      <c r="BL1485" s="60"/>
      <c r="BM1485" s="60"/>
      <c r="BN1485" s="60"/>
      <c r="BO1485" s="60"/>
      <c r="BP1485" s="60"/>
      <c r="BQ1485" s="60"/>
      <c r="BR1485" s="60"/>
      <c r="BS1485" s="60"/>
      <c r="BT1485" s="60"/>
      <c r="BU1485" s="60"/>
      <c r="BV1485" s="60"/>
      <c r="BW1485" s="60"/>
      <c r="BX1485" s="60"/>
      <c r="BY1485" s="60"/>
      <c r="BZ1485" s="60"/>
      <c r="CA1485" s="60"/>
      <c r="CB1485" s="60"/>
      <c r="CC1485" s="60"/>
      <c r="CD1485" s="60"/>
      <c r="CE1485" s="60"/>
      <c r="CF1485" s="60"/>
      <c r="CG1485" s="60"/>
      <c r="CH1485" s="60"/>
      <c r="CI1485" s="60"/>
      <c r="CJ1485" s="60"/>
      <c r="CK1485" s="60"/>
      <c r="CL1485" s="60"/>
      <c r="CM1485" s="60"/>
      <c r="CN1485" s="60"/>
      <c r="CO1485" s="60"/>
      <c r="CP1485" s="60"/>
      <c r="CQ1485" s="60"/>
      <c r="CR1485" s="60"/>
      <c r="CS1485" s="60"/>
      <c r="CT1485" s="60"/>
      <c r="CU1485" s="60"/>
      <c r="CV1485" s="60"/>
      <c r="CW1485" s="60"/>
      <c r="CX1485" s="60"/>
      <c r="CY1485" s="60"/>
      <c r="CZ1485" s="60"/>
      <c r="DA1485" s="60"/>
      <c r="DB1485" s="60"/>
      <c r="DC1485" s="60"/>
      <c r="DD1485" s="60"/>
      <c r="DE1485" s="60"/>
      <c r="DF1485" s="60"/>
      <c r="DG1485" s="60"/>
      <c r="DH1485" s="60"/>
      <c r="DI1485" s="60"/>
      <c r="DJ1485" s="60"/>
      <c r="DK1485" s="60"/>
      <c r="DL1485" s="60"/>
      <c r="DM1485" s="60"/>
      <c r="DN1485" s="60"/>
      <c r="DO1485" s="60"/>
      <c r="DP1485" s="60"/>
      <c r="DQ1485" s="60"/>
      <c r="DR1485" s="60"/>
      <c r="DS1485" s="60"/>
      <c r="DT1485" s="60"/>
      <c r="DU1485" s="60"/>
      <c r="DV1485" s="60"/>
      <c r="DW1485" s="60"/>
      <c r="DX1485" s="60"/>
      <c r="DY1485" s="60"/>
      <c r="DZ1485" s="60"/>
      <c r="EA1485" s="60"/>
      <c r="EB1485" s="60"/>
      <c r="EC1485" s="60"/>
      <c r="ED1485" s="60"/>
      <c r="EE1485" s="60"/>
      <c r="EF1485" s="60"/>
      <c r="EG1485" s="60"/>
      <c r="EH1485" s="60"/>
      <c r="EI1485" s="60"/>
      <c r="EJ1485" s="60"/>
      <c r="EK1485" s="60"/>
      <c r="EL1485" s="60"/>
    </row>
    <row r="1486" spans="41:142" ht="15" x14ac:dyDescent="0.25">
      <c r="AO1486" s="60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 s="60"/>
      <c r="BD1486" s="60"/>
      <c r="BE1486" s="60"/>
      <c r="BF1486" s="60"/>
      <c r="BG1486" s="60"/>
      <c r="BH1486" s="60"/>
      <c r="BI1486" s="60"/>
      <c r="BJ1486" s="60"/>
      <c r="BK1486" s="60"/>
      <c r="BL1486" s="60"/>
      <c r="BM1486" s="60"/>
      <c r="BN1486" s="60"/>
      <c r="BO1486" s="60"/>
      <c r="BP1486" s="60"/>
      <c r="BQ1486" s="60"/>
      <c r="BR1486" s="60"/>
      <c r="BS1486" s="60"/>
      <c r="BT1486" s="60"/>
      <c r="BU1486" s="60"/>
      <c r="BV1486" s="60"/>
      <c r="BW1486" s="60"/>
      <c r="BX1486" s="60"/>
      <c r="BY1486" s="60"/>
      <c r="BZ1486" s="60"/>
      <c r="CA1486" s="60"/>
      <c r="CB1486" s="60"/>
      <c r="CC1486" s="60"/>
      <c r="CD1486" s="60"/>
      <c r="CE1486" s="60"/>
      <c r="CF1486" s="60"/>
      <c r="CG1486" s="60"/>
      <c r="CH1486" s="60"/>
      <c r="CI1486" s="60"/>
      <c r="CJ1486" s="60"/>
      <c r="CK1486" s="60"/>
      <c r="CL1486" s="60"/>
      <c r="CM1486" s="60"/>
      <c r="CN1486" s="60"/>
      <c r="CO1486" s="60"/>
      <c r="CP1486" s="60"/>
      <c r="CQ1486" s="60"/>
      <c r="CR1486" s="60"/>
      <c r="CS1486" s="60"/>
      <c r="CT1486" s="60"/>
      <c r="CU1486" s="60"/>
      <c r="CV1486" s="60"/>
      <c r="CW1486" s="60"/>
      <c r="CX1486" s="60"/>
      <c r="CY1486" s="60"/>
      <c r="CZ1486" s="60"/>
      <c r="DA1486" s="60"/>
      <c r="DB1486" s="60"/>
      <c r="DC1486" s="60"/>
      <c r="DD1486" s="60"/>
      <c r="DE1486" s="60"/>
      <c r="DF1486" s="60"/>
      <c r="DG1486" s="60"/>
      <c r="DH1486" s="60"/>
      <c r="DI1486" s="60"/>
      <c r="DJ1486" s="60"/>
      <c r="DK1486" s="60"/>
      <c r="DL1486" s="60"/>
      <c r="DM1486" s="60"/>
      <c r="DN1486" s="60"/>
      <c r="DO1486" s="60"/>
      <c r="DP1486" s="60"/>
      <c r="DQ1486" s="60"/>
      <c r="DR1486" s="60"/>
      <c r="DS1486" s="60"/>
      <c r="DT1486" s="60"/>
      <c r="DU1486" s="60"/>
      <c r="DV1486" s="60"/>
      <c r="DW1486" s="60"/>
      <c r="DX1486" s="60"/>
      <c r="DY1486" s="60"/>
      <c r="DZ1486" s="60"/>
      <c r="EA1486" s="60"/>
      <c r="EB1486" s="60"/>
      <c r="EC1486" s="60"/>
      <c r="ED1486" s="60"/>
      <c r="EE1486" s="60"/>
      <c r="EF1486" s="60"/>
      <c r="EG1486" s="60"/>
      <c r="EH1486" s="60"/>
      <c r="EI1486" s="60"/>
      <c r="EJ1486" s="60"/>
      <c r="EK1486" s="60"/>
      <c r="EL1486" s="60"/>
    </row>
    <row r="1487" spans="41:142" ht="15" x14ac:dyDescent="0.25">
      <c r="AO1487" s="60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 s="60"/>
      <c r="BD1487" s="60"/>
      <c r="BE1487" s="60"/>
      <c r="BF1487" s="60"/>
      <c r="BG1487" s="60"/>
      <c r="BH1487" s="60"/>
      <c r="BI1487" s="60"/>
      <c r="BJ1487" s="60"/>
      <c r="BK1487" s="60"/>
      <c r="BL1487" s="60"/>
      <c r="BM1487" s="60"/>
      <c r="BN1487" s="60"/>
      <c r="BO1487" s="60"/>
      <c r="BP1487" s="60"/>
      <c r="BQ1487" s="60"/>
      <c r="BR1487" s="60"/>
      <c r="BS1487" s="60"/>
      <c r="BT1487" s="60"/>
      <c r="BU1487" s="60"/>
      <c r="BV1487" s="60"/>
      <c r="BW1487" s="60"/>
      <c r="BX1487" s="60"/>
      <c r="BY1487" s="60"/>
      <c r="BZ1487" s="60"/>
      <c r="CA1487" s="60"/>
      <c r="CB1487" s="60"/>
      <c r="CC1487" s="60"/>
      <c r="CD1487" s="60"/>
      <c r="CE1487" s="60"/>
      <c r="CF1487" s="60"/>
      <c r="CG1487" s="60"/>
      <c r="CH1487" s="60"/>
      <c r="CI1487" s="60"/>
      <c r="CJ1487" s="60"/>
      <c r="CK1487" s="60"/>
      <c r="CL1487" s="60"/>
      <c r="CM1487" s="60"/>
      <c r="CN1487" s="60"/>
      <c r="CO1487" s="60"/>
      <c r="CP1487" s="60"/>
      <c r="CQ1487" s="60"/>
      <c r="CR1487" s="60"/>
      <c r="CS1487" s="60"/>
      <c r="CT1487" s="60"/>
      <c r="CU1487" s="60"/>
      <c r="CV1487" s="60"/>
      <c r="CW1487" s="60"/>
      <c r="CX1487" s="60"/>
      <c r="CY1487" s="60"/>
      <c r="CZ1487" s="60"/>
      <c r="DA1487" s="60"/>
      <c r="DB1487" s="60"/>
      <c r="DC1487" s="60"/>
      <c r="DD1487" s="60"/>
      <c r="DE1487" s="60"/>
      <c r="DF1487" s="60"/>
      <c r="DG1487" s="60"/>
      <c r="DH1487" s="60"/>
      <c r="DI1487" s="60"/>
      <c r="DJ1487" s="60"/>
      <c r="DK1487" s="60"/>
      <c r="DL1487" s="60"/>
      <c r="DM1487" s="60"/>
      <c r="DN1487" s="60"/>
      <c r="DO1487" s="60"/>
      <c r="DP1487" s="60"/>
      <c r="DQ1487" s="60"/>
      <c r="DR1487" s="60"/>
      <c r="DS1487" s="60"/>
      <c r="DT1487" s="60"/>
      <c r="DU1487" s="60"/>
      <c r="DV1487" s="60"/>
      <c r="DW1487" s="60"/>
      <c r="DX1487" s="60"/>
      <c r="DY1487" s="60"/>
      <c r="DZ1487" s="60"/>
      <c r="EA1487" s="60"/>
      <c r="EB1487" s="60"/>
      <c r="EC1487" s="60"/>
      <c r="ED1487" s="60"/>
      <c r="EE1487" s="60"/>
      <c r="EF1487" s="60"/>
      <c r="EG1487" s="60"/>
      <c r="EH1487" s="60"/>
      <c r="EI1487" s="60"/>
      <c r="EJ1487" s="60"/>
      <c r="EK1487" s="60"/>
      <c r="EL1487" s="60"/>
    </row>
    <row r="1488" spans="41:142" ht="15" x14ac:dyDescent="0.25">
      <c r="AO1488" s="60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 s="60"/>
      <c r="BD1488" s="60"/>
      <c r="BE1488" s="60"/>
      <c r="BF1488" s="60"/>
      <c r="BG1488" s="60"/>
      <c r="BH1488" s="60"/>
      <c r="BI1488" s="60"/>
      <c r="BJ1488" s="60"/>
      <c r="BK1488" s="60"/>
      <c r="BL1488" s="60"/>
      <c r="BM1488" s="60"/>
      <c r="BN1488" s="60"/>
      <c r="BO1488" s="60"/>
      <c r="BP1488" s="60"/>
      <c r="BQ1488" s="60"/>
      <c r="BR1488" s="60"/>
      <c r="BS1488" s="60"/>
      <c r="BT1488" s="60"/>
      <c r="BU1488" s="60"/>
      <c r="BV1488" s="60"/>
      <c r="BW1488" s="60"/>
      <c r="BX1488" s="60"/>
      <c r="BY1488" s="60"/>
      <c r="BZ1488" s="60"/>
      <c r="CA1488" s="60"/>
      <c r="CB1488" s="60"/>
      <c r="CC1488" s="60"/>
      <c r="CD1488" s="60"/>
      <c r="CE1488" s="60"/>
      <c r="CF1488" s="60"/>
      <c r="CG1488" s="60"/>
      <c r="CH1488" s="60"/>
      <c r="CI1488" s="60"/>
      <c r="CJ1488" s="60"/>
      <c r="CK1488" s="60"/>
      <c r="CL1488" s="60"/>
      <c r="CM1488" s="60"/>
      <c r="CN1488" s="60"/>
      <c r="CO1488" s="60"/>
      <c r="CP1488" s="60"/>
      <c r="CQ1488" s="60"/>
      <c r="CR1488" s="60"/>
      <c r="CS1488" s="60"/>
      <c r="CT1488" s="60"/>
      <c r="CU1488" s="60"/>
      <c r="CV1488" s="60"/>
      <c r="CW1488" s="60"/>
      <c r="CX1488" s="60"/>
      <c r="CY1488" s="60"/>
      <c r="CZ1488" s="60"/>
      <c r="DA1488" s="60"/>
      <c r="DB1488" s="60"/>
      <c r="DC1488" s="60"/>
      <c r="DD1488" s="60"/>
      <c r="DE1488" s="60"/>
      <c r="DF1488" s="60"/>
      <c r="DG1488" s="60"/>
      <c r="DH1488" s="60"/>
      <c r="DI1488" s="60"/>
      <c r="DJ1488" s="60"/>
      <c r="DK1488" s="60"/>
      <c r="DL1488" s="60"/>
      <c r="DM1488" s="60"/>
      <c r="DN1488" s="60"/>
      <c r="DO1488" s="60"/>
      <c r="DP1488" s="60"/>
      <c r="DQ1488" s="60"/>
      <c r="DR1488" s="60"/>
      <c r="DS1488" s="60"/>
      <c r="DT1488" s="60"/>
      <c r="DU1488" s="60"/>
      <c r="DV1488" s="60"/>
      <c r="DW1488" s="60"/>
      <c r="DX1488" s="60"/>
      <c r="DY1488" s="60"/>
      <c r="DZ1488" s="60"/>
      <c r="EA1488" s="60"/>
      <c r="EB1488" s="60"/>
      <c r="EC1488" s="60"/>
      <c r="ED1488" s="60"/>
      <c r="EE1488" s="60"/>
      <c r="EF1488" s="60"/>
      <c r="EG1488" s="60"/>
      <c r="EH1488" s="60"/>
      <c r="EI1488" s="60"/>
      <c r="EJ1488" s="60"/>
      <c r="EK1488" s="60"/>
      <c r="EL1488" s="60"/>
    </row>
    <row r="1489" spans="41:142" ht="15" x14ac:dyDescent="0.25">
      <c r="AO1489" s="60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 s="60"/>
      <c r="BD1489" s="60"/>
      <c r="BE1489" s="60"/>
      <c r="BF1489" s="60"/>
      <c r="BG1489" s="60"/>
      <c r="BH1489" s="60"/>
      <c r="BI1489" s="60"/>
      <c r="BJ1489" s="60"/>
      <c r="BK1489" s="60"/>
      <c r="BL1489" s="60"/>
      <c r="BM1489" s="60"/>
      <c r="BN1489" s="60"/>
      <c r="BO1489" s="60"/>
      <c r="BP1489" s="60"/>
      <c r="BQ1489" s="60"/>
      <c r="BR1489" s="60"/>
      <c r="BS1489" s="60"/>
      <c r="BT1489" s="60"/>
      <c r="BU1489" s="60"/>
      <c r="BV1489" s="60"/>
      <c r="BW1489" s="60"/>
      <c r="BX1489" s="60"/>
      <c r="BY1489" s="60"/>
      <c r="BZ1489" s="60"/>
      <c r="CA1489" s="60"/>
      <c r="CB1489" s="60"/>
      <c r="CC1489" s="60"/>
      <c r="CD1489" s="60"/>
      <c r="CE1489" s="60"/>
      <c r="CF1489" s="60"/>
      <c r="CG1489" s="60"/>
      <c r="CH1489" s="60"/>
      <c r="CI1489" s="60"/>
      <c r="CJ1489" s="60"/>
      <c r="CK1489" s="60"/>
      <c r="CL1489" s="60"/>
      <c r="CM1489" s="60"/>
      <c r="CN1489" s="60"/>
      <c r="CO1489" s="60"/>
      <c r="CP1489" s="60"/>
      <c r="CQ1489" s="60"/>
      <c r="CR1489" s="60"/>
      <c r="CS1489" s="60"/>
      <c r="CT1489" s="60"/>
      <c r="CU1489" s="60"/>
      <c r="CV1489" s="60"/>
      <c r="CW1489" s="60"/>
      <c r="CX1489" s="60"/>
      <c r="CY1489" s="60"/>
      <c r="CZ1489" s="60"/>
      <c r="DA1489" s="60"/>
      <c r="DB1489" s="60"/>
      <c r="DC1489" s="60"/>
      <c r="DD1489" s="60"/>
      <c r="DE1489" s="60"/>
      <c r="DF1489" s="60"/>
      <c r="DG1489" s="60"/>
      <c r="DH1489" s="60"/>
      <c r="DI1489" s="60"/>
      <c r="DJ1489" s="60"/>
      <c r="DK1489" s="60"/>
      <c r="DL1489" s="60"/>
      <c r="DM1489" s="60"/>
      <c r="DN1489" s="60"/>
      <c r="DO1489" s="60"/>
      <c r="DP1489" s="60"/>
      <c r="DQ1489" s="60"/>
      <c r="DR1489" s="60"/>
      <c r="DS1489" s="60"/>
      <c r="DT1489" s="60"/>
      <c r="DU1489" s="60"/>
      <c r="DV1489" s="60"/>
      <c r="DW1489" s="60"/>
      <c r="DX1489" s="60"/>
      <c r="DY1489" s="60"/>
      <c r="DZ1489" s="60"/>
      <c r="EA1489" s="60"/>
      <c r="EB1489" s="60"/>
      <c r="EC1489" s="60"/>
      <c r="ED1489" s="60"/>
      <c r="EE1489" s="60"/>
      <c r="EF1489" s="60"/>
      <c r="EG1489" s="60"/>
      <c r="EH1489" s="60"/>
      <c r="EI1489" s="60"/>
      <c r="EJ1489" s="60"/>
      <c r="EK1489" s="60"/>
      <c r="EL1489" s="60"/>
    </row>
    <row r="1490" spans="41:142" ht="15" x14ac:dyDescent="0.25">
      <c r="AO1490" s="6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 s="60"/>
      <c r="BD1490" s="60"/>
      <c r="BE1490" s="60"/>
      <c r="BF1490" s="60"/>
      <c r="BG1490" s="60"/>
      <c r="BH1490" s="60"/>
      <c r="BI1490" s="60"/>
      <c r="BJ1490" s="60"/>
      <c r="BK1490" s="60"/>
      <c r="BL1490" s="60"/>
      <c r="BM1490" s="60"/>
      <c r="BN1490" s="60"/>
      <c r="BO1490" s="60"/>
      <c r="BP1490" s="60"/>
      <c r="BQ1490" s="60"/>
      <c r="BR1490" s="60"/>
      <c r="BS1490" s="60"/>
      <c r="BT1490" s="60"/>
      <c r="BU1490" s="60"/>
      <c r="BV1490" s="60"/>
      <c r="BW1490" s="60"/>
      <c r="BX1490" s="60"/>
      <c r="BY1490" s="60"/>
      <c r="BZ1490" s="60"/>
      <c r="CA1490" s="60"/>
      <c r="CB1490" s="60"/>
      <c r="CC1490" s="60"/>
      <c r="CD1490" s="60"/>
      <c r="CE1490" s="60"/>
      <c r="CF1490" s="60"/>
      <c r="CG1490" s="60"/>
      <c r="CH1490" s="60"/>
      <c r="CI1490" s="60"/>
      <c r="CJ1490" s="60"/>
      <c r="CK1490" s="60"/>
      <c r="CL1490" s="60"/>
      <c r="CM1490" s="60"/>
      <c r="CN1490" s="60"/>
      <c r="CO1490" s="60"/>
      <c r="CP1490" s="60"/>
      <c r="CQ1490" s="60"/>
      <c r="CR1490" s="60"/>
      <c r="CS1490" s="60"/>
      <c r="CT1490" s="60"/>
      <c r="CU1490" s="60"/>
      <c r="CV1490" s="60"/>
      <c r="CW1490" s="60"/>
      <c r="CX1490" s="60"/>
      <c r="CY1490" s="60"/>
      <c r="CZ1490" s="60"/>
      <c r="DA1490" s="60"/>
      <c r="DB1490" s="60"/>
      <c r="DC1490" s="60"/>
      <c r="DD1490" s="60"/>
      <c r="DE1490" s="60"/>
      <c r="DF1490" s="60"/>
      <c r="DG1490" s="60"/>
      <c r="DH1490" s="60"/>
      <c r="DI1490" s="60"/>
      <c r="DJ1490" s="60"/>
      <c r="DK1490" s="60"/>
      <c r="DL1490" s="60"/>
      <c r="DM1490" s="60"/>
      <c r="DN1490" s="60"/>
      <c r="DO1490" s="60"/>
      <c r="DP1490" s="60"/>
      <c r="DQ1490" s="60"/>
      <c r="DR1490" s="60"/>
      <c r="DS1490" s="60"/>
      <c r="DT1490" s="60"/>
      <c r="DU1490" s="60"/>
      <c r="DV1490" s="60"/>
      <c r="DW1490" s="60"/>
      <c r="DX1490" s="60"/>
      <c r="DY1490" s="60"/>
      <c r="DZ1490" s="60"/>
      <c r="EA1490" s="60"/>
      <c r="EB1490" s="60"/>
      <c r="EC1490" s="60"/>
      <c r="ED1490" s="60"/>
      <c r="EE1490" s="60"/>
      <c r="EF1490" s="60"/>
      <c r="EG1490" s="60"/>
      <c r="EH1490" s="60"/>
      <c r="EI1490" s="60"/>
      <c r="EJ1490" s="60"/>
      <c r="EK1490" s="60"/>
      <c r="EL1490" s="60"/>
    </row>
    <row r="1491" spans="41:142" ht="15" x14ac:dyDescent="0.25">
      <c r="AO1491" s="60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 s="60"/>
      <c r="BD1491" s="60"/>
      <c r="BE1491" s="60"/>
      <c r="BF1491" s="60"/>
      <c r="BG1491" s="60"/>
      <c r="BH1491" s="60"/>
      <c r="BI1491" s="60"/>
      <c r="BJ1491" s="60"/>
      <c r="BK1491" s="60"/>
      <c r="BL1491" s="60"/>
      <c r="BM1491" s="60"/>
      <c r="BN1491" s="60"/>
      <c r="BO1491" s="60"/>
      <c r="BP1491" s="60"/>
      <c r="BQ1491" s="60"/>
      <c r="BR1491" s="60"/>
      <c r="BS1491" s="60"/>
      <c r="BT1491" s="60"/>
      <c r="BU1491" s="60"/>
      <c r="BV1491" s="60"/>
      <c r="BW1491" s="60"/>
      <c r="BX1491" s="60"/>
      <c r="BY1491" s="60"/>
      <c r="BZ1491" s="60"/>
      <c r="CA1491" s="60"/>
      <c r="CB1491" s="60"/>
      <c r="CC1491" s="60"/>
      <c r="CD1491" s="60"/>
      <c r="CE1491" s="60"/>
      <c r="CF1491" s="60"/>
      <c r="CG1491" s="60"/>
      <c r="CH1491" s="60"/>
      <c r="CI1491" s="60"/>
      <c r="CJ1491" s="60"/>
      <c r="CK1491" s="60"/>
      <c r="CL1491" s="60"/>
      <c r="CM1491" s="60"/>
      <c r="CN1491" s="60"/>
      <c r="CO1491" s="60"/>
      <c r="CP1491" s="60"/>
      <c r="CQ1491" s="60"/>
      <c r="CR1491" s="60"/>
      <c r="CS1491" s="60"/>
      <c r="CT1491" s="60"/>
      <c r="CU1491" s="60"/>
      <c r="CV1491" s="60"/>
      <c r="CW1491" s="60"/>
      <c r="CX1491" s="60"/>
      <c r="CY1491" s="60"/>
      <c r="CZ1491" s="60"/>
      <c r="DA1491" s="60"/>
      <c r="DB1491" s="60"/>
      <c r="DC1491" s="60"/>
      <c r="DD1491" s="60"/>
      <c r="DE1491" s="60"/>
      <c r="DF1491" s="60"/>
      <c r="DG1491" s="60"/>
      <c r="DH1491" s="60"/>
      <c r="DI1491" s="60"/>
      <c r="DJ1491" s="60"/>
      <c r="DK1491" s="60"/>
      <c r="DL1491" s="60"/>
      <c r="DM1491" s="60"/>
      <c r="DN1491" s="60"/>
      <c r="DO1491" s="60"/>
      <c r="DP1491" s="60"/>
      <c r="DQ1491" s="60"/>
      <c r="DR1491" s="60"/>
      <c r="DS1491" s="60"/>
      <c r="DT1491" s="60"/>
      <c r="DU1491" s="60"/>
      <c r="DV1491" s="60"/>
      <c r="DW1491" s="60"/>
      <c r="DX1491" s="60"/>
      <c r="DY1491" s="60"/>
      <c r="DZ1491" s="60"/>
      <c r="EA1491" s="60"/>
      <c r="EB1491" s="60"/>
      <c r="EC1491" s="60"/>
      <c r="ED1491" s="60"/>
      <c r="EE1491" s="60"/>
      <c r="EF1491" s="60"/>
      <c r="EG1491" s="60"/>
      <c r="EH1491" s="60"/>
      <c r="EI1491" s="60"/>
      <c r="EJ1491" s="60"/>
      <c r="EK1491" s="60"/>
      <c r="EL1491" s="60"/>
    </row>
    <row r="1492" spans="41:142" ht="15" x14ac:dyDescent="0.25">
      <c r="AO1492" s="60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 s="60"/>
      <c r="BD1492" s="60"/>
      <c r="BE1492" s="60"/>
      <c r="BF1492" s="60"/>
      <c r="BG1492" s="60"/>
      <c r="BH1492" s="60"/>
      <c r="BI1492" s="60"/>
      <c r="BJ1492" s="60"/>
      <c r="BK1492" s="60"/>
      <c r="BL1492" s="60"/>
      <c r="BM1492" s="60"/>
      <c r="BN1492" s="60"/>
      <c r="BO1492" s="60"/>
      <c r="BP1492" s="60"/>
      <c r="BQ1492" s="60"/>
      <c r="BR1492" s="60"/>
      <c r="BS1492" s="60"/>
      <c r="BT1492" s="60"/>
      <c r="BU1492" s="60"/>
      <c r="BV1492" s="60"/>
      <c r="BW1492" s="60"/>
      <c r="BX1492" s="60"/>
      <c r="BY1492" s="60"/>
      <c r="BZ1492" s="60"/>
      <c r="CA1492" s="60"/>
      <c r="CB1492" s="60"/>
      <c r="CC1492" s="60"/>
      <c r="CD1492" s="60"/>
      <c r="CE1492" s="60"/>
      <c r="CF1492" s="60"/>
      <c r="CG1492" s="60"/>
      <c r="CH1492" s="60"/>
      <c r="CI1492" s="60"/>
      <c r="CJ1492" s="60"/>
      <c r="CK1492" s="60"/>
      <c r="CL1492" s="60"/>
      <c r="CM1492" s="60"/>
      <c r="CN1492" s="60"/>
      <c r="CO1492" s="60"/>
      <c r="CP1492" s="60"/>
      <c r="CQ1492" s="60"/>
      <c r="CR1492" s="60"/>
      <c r="CS1492" s="60"/>
      <c r="CT1492" s="60"/>
      <c r="CU1492" s="60"/>
      <c r="CV1492" s="60"/>
      <c r="CW1492" s="60"/>
      <c r="CX1492" s="60"/>
      <c r="CY1492" s="60"/>
      <c r="CZ1492" s="60"/>
      <c r="DA1492" s="60"/>
      <c r="DB1492" s="60"/>
      <c r="DC1492" s="60"/>
      <c r="DD1492" s="60"/>
      <c r="DE1492" s="60"/>
      <c r="DF1492" s="60"/>
      <c r="DG1492" s="60"/>
      <c r="DH1492" s="60"/>
      <c r="DI1492" s="60"/>
      <c r="DJ1492" s="60"/>
      <c r="DK1492" s="60"/>
      <c r="DL1492" s="60"/>
      <c r="DM1492" s="60"/>
      <c r="DN1492" s="60"/>
      <c r="DO1492" s="60"/>
      <c r="DP1492" s="60"/>
      <c r="DQ1492" s="60"/>
      <c r="DR1492" s="60"/>
      <c r="DS1492" s="60"/>
      <c r="DT1492" s="60"/>
      <c r="DU1492" s="60"/>
      <c r="DV1492" s="60"/>
      <c r="DW1492" s="60"/>
      <c r="DX1492" s="60"/>
      <c r="DY1492" s="60"/>
      <c r="DZ1492" s="60"/>
      <c r="EA1492" s="60"/>
      <c r="EB1492" s="60"/>
      <c r="EC1492" s="60"/>
      <c r="ED1492" s="60"/>
      <c r="EE1492" s="60"/>
      <c r="EF1492" s="60"/>
      <c r="EG1492" s="60"/>
      <c r="EH1492" s="60"/>
      <c r="EI1492" s="60"/>
      <c r="EJ1492" s="60"/>
      <c r="EK1492" s="60"/>
      <c r="EL1492" s="60"/>
    </row>
    <row r="1493" spans="41:142" ht="15" x14ac:dyDescent="0.25">
      <c r="AO1493" s="60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 s="60"/>
      <c r="BD1493" s="60"/>
      <c r="BE1493" s="60"/>
      <c r="BF1493" s="60"/>
      <c r="BG1493" s="60"/>
      <c r="BH1493" s="60"/>
      <c r="BI1493" s="60"/>
      <c r="BJ1493" s="60"/>
      <c r="BK1493" s="60"/>
      <c r="BL1493" s="60"/>
      <c r="BM1493" s="60"/>
      <c r="BN1493" s="60"/>
      <c r="BO1493" s="60"/>
      <c r="BP1493" s="60"/>
      <c r="BQ1493" s="60"/>
      <c r="BR1493" s="60"/>
      <c r="BS1493" s="60"/>
      <c r="BT1493" s="60"/>
      <c r="BU1493" s="60"/>
      <c r="BV1493" s="60"/>
      <c r="BW1493" s="60"/>
      <c r="BX1493" s="60"/>
      <c r="BY1493" s="60"/>
      <c r="BZ1493" s="60"/>
      <c r="CA1493" s="60"/>
      <c r="CB1493" s="60"/>
      <c r="CC1493" s="60"/>
      <c r="CD1493" s="60"/>
      <c r="CE1493" s="60"/>
      <c r="CF1493" s="60"/>
      <c r="CG1493" s="60"/>
      <c r="CH1493" s="60"/>
      <c r="CI1493" s="60"/>
      <c r="CJ1493" s="60"/>
      <c r="CK1493" s="60"/>
      <c r="CL1493" s="60"/>
      <c r="CM1493" s="60"/>
      <c r="CN1493" s="60"/>
      <c r="CO1493" s="60"/>
      <c r="CP1493" s="60"/>
      <c r="CQ1493" s="60"/>
      <c r="CR1493" s="60"/>
      <c r="CS1493" s="60"/>
      <c r="CT1493" s="60"/>
      <c r="CU1493" s="60"/>
      <c r="CV1493" s="60"/>
      <c r="CW1493" s="60"/>
      <c r="CX1493" s="60"/>
      <c r="CY1493" s="60"/>
      <c r="CZ1493" s="60"/>
      <c r="DA1493" s="60"/>
      <c r="DB1493" s="60"/>
      <c r="DC1493" s="60"/>
      <c r="DD1493" s="60"/>
      <c r="DE1493" s="60"/>
      <c r="DF1493" s="60"/>
      <c r="DG1493" s="60"/>
      <c r="DH1493" s="60"/>
      <c r="DI1493" s="60"/>
      <c r="DJ1493" s="60"/>
      <c r="DK1493" s="60"/>
      <c r="DL1493" s="60"/>
      <c r="DM1493" s="60"/>
      <c r="DN1493" s="60"/>
      <c r="DO1493" s="60"/>
      <c r="DP1493" s="60"/>
      <c r="DQ1493" s="60"/>
      <c r="DR1493" s="60"/>
      <c r="DS1493" s="60"/>
      <c r="DT1493" s="60"/>
      <c r="DU1493" s="60"/>
      <c r="DV1493" s="60"/>
      <c r="DW1493" s="60"/>
      <c r="DX1493" s="60"/>
      <c r="DY1493" s="60"/>
      <c r="DZ1493" s="60"/>
      <c r="EA1493" s="60"/>
      <c r="EB1493" s="60"/>
      <c r="EC1493" s="60"/>
      <c r="ED1493" s="60"/>
      <c r="EE1493" s="60"/>
      <c r="EF1493" s="60"/>
      <c r="EG1493" s="60"/>
      <c r="EH1493" s="60"/>
      <c r="EI1493" s="60"/>
      <c r="EJ1493" s="60"/>
      <c r="EK1493" s="60"/>
      <c r="EL1493" s="60"/>
    </row>
    <row r="1494" spans="41:142" ht="15" x14ac:dyDescent="0.25">
      <c r="AO1494" s="60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 s="60"/>
      <c r="BD1494" s="60"/>
      <c r="BE1494" s="60"/>
      <c r="BF1494" s="60"/>
      <c r="BG1494" s="60"/>
      <c r="BH1494" s="60"/>
      <c r="BI1494" s="60"/>
      <c r="BJ1494" s="60"/>
      <c r="BK1494" s="60"/>
      <c r="BL1494" s="60"/>
      <c r="BM1494" s="60"/>
      <c r="BN1494" s="60"/>
      <c r="BO1494" s="60"/>
      <c r="BP1494" s="60"/>
      <c r="BQ1494" s="60"/>
      <c r="BR1494" s="60"/>
      <c r="BS1494" s="60"/>
      <c r="BT1494" s="60"/>
      <c r="BU1494" s="60"/>
      <c r="BV1494" s="60"/>
      <c r="BW1494" s="60"/>
      <c r="BX1494" s="60"/>
      <c r="BY1494" s="60"/>
      <c r="BZ1494" s="60"/>
      <c r="CA1494" s="60"/>
      <c r="CB1494" s="60"/>
      <c r="CC1494" s="60"/>
      <c r="CD1494" s="60"/>
      <c r="CE1494" s="60"/>
      <c r="CF1494" s="60"/>
      <c r="CG1494" s="60"/>
      <c r="CH1494" s="60"/>
      <c r="CI1494" s="60"/>
      <c r="CJ1494" s="60"/>
      <c r="CK1494" s="60"/>
      <c r="CL1494" s="60"/>
      <c r="CM1494" s="60"/>
      <c r="CN1494" s="60"/>
      <c r="CO1494" s="60"/>
      <c r="CP1494" s="60"/>
      <c r="CQ1494" s="60"/>
      <c r="CR1494" s="60"/>
      <c r="CS1494" s="60"/>
      <c r="CT1494" s="60"/>
      <c r="CU1494" s="60"/>
      <c r="CV1494" s="60"/>
      <c r="CW1494" s="60"/>
      <c r="CX1494" s="60"/>
      <c r="CY1494" s="60"/>
      <c r="CZ1494" s="60"/>
      <c r="DA1494" s="60"/>
      <c r="DB1494" s="60"/>
      <c r="DC1494" s="60"/>
      <c r="DD1494" s="60"/>
      <c r="DE1494" s="60"/>
      <c r="DF1494" s="60"/>
      <c r="DG1494" s="60"/>
      <c r="DH1494" s="60"/>
      <c r="DI1494" s="60"/>
      <c r="DJ1494" s="60"/>
      <c r="DK1494" s="60"/>
      <c r="DL1494" s="60"/>
      <c r="DM1494" s="60"/>
      <c r="DN1494" s="60"/>
      <c r="DO1494" s="60"/>
      <c r="DP1494" s="60"/>
      <c r="DQ1494" s="60"/>
      <c r="DR1494" s="60"/>
      <c r="DS1494" s="60"/>
      <c r="DT1494" s="60"/>
      <c r="DU1494" s="60"/>
      <c r="DV1494" s="60"/>
      <c r="DW1494" s="60"/>
      <c r="DX1494" s="60"/>
      <c r="DY1494" s="60"/>
      <c r="DZ1494" s="60"/>
      <c r="EA1494" s="60"/>
      <c r="EB1494" s="60"/>
      <c r="EC1494" s="60"/>
      <c r="ED1494" s="60"/>
      <c r="EE1494" s="60"/>
      <c r="EF1494" s="60"/>
      <c r="EG1494" s="60"/>
      <c r="EH1494" s="60"/>
      <c r="EI1494" s="60"/>
      <c r="EJ1494" s="60"/>
      <c r="EK1494" s="60"/>
      <c r="EL1494" s="60"/>
    </row>
    <row r="1495" spans="41:142" ht="15" x14ac:dyDescent="0.25">
      <c r="AO1495" s="60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 s="60"/>
      <c r="BD1495" s="60"/>
      <c r="BE1495" s="60"/>
      <c r="BF1495" s="60"/>
      <c r="BG1495" s="60"/>
      <c r="BH1495" s="60"/>
      <c r="BI1495" s="60"/>
      <c r="BJ1495" s="60"/>
      <c r="BK1495" s="60"/>
      <c r="BL1495" s="60"/>
      <c r="BM1495" s="60"/>
      <c r="BN1495" s="60"/>
      <c r="BO1495" s="60"/>
      <c r="BP1495" s="60"/>
      <c r="BQ1495" s="60"/>
      <c r="BR1495" s="60"/>
      <c r="BS1495" s="60"/>
      <c r="BT1495" s="60"/>
      <c r="BU1495" s="60"/>
      <c r="BV1495" s="60"/>
      <c r="BW1495" s="60"/>
      <c r="BX1495" s="60"/>
      <c r="BY1495" s="60"/>
      <c r="BZ1495" s="60"/>
      <c r="CA1495" s="60"/>
      <c r="CB1495" s="60"/>
      <c r="CC1495" s="60"/>
      <c r="CD1495" s="60"/>
      <c r="CE1495" s="60"/>
      <c r="CF1495" s="60"/>
      <c r="CG1495" s="60"/>
      <c r="CH1495" s="60"/>
      <c r="CI1495" s="60"/>
      <c r="CJ1495" s="60"/>
      <c r="CK1495" s="60"/>
      <c r="CL1495" s="60"/>
      <c r="CM1495" s="60"/>
      <c r="CN1495" s="60"/>
      <c r="CO1495" s="60"/>
      <c r="CP1495" s="60"/>
      <c r="CQ1495" s="60"/>
      <c r="CR1495" s="60"/>
      <c r="CS1495" s="60"/>
      <c r="CT1495" s="60"/>
      <c r="CU1495" s="60"/>
      <c r="CV1495" s="60"/>
      <c r="CW1495" s="60"/>
      <c r="CX1495" s="60"/>
      <c r="CY1495" s="60"/>
      <c r="CZ1495" s="60"/>
      <c r="DA1495" s="60"/>
      <c r="DB1495" s="60"/>
      <c r="DC1495" s="60"/>
      <c r="DD1495" s="60"/>
      <c r="DE1495" s="60"/>
      <c r="DF1495" s="60"/>
      <c r="DG1495" s="60"/>
      <c r="DH1495" s="60"/>
      <c r="DI1495" s="60"/>
      <c r="DJ1495" s="60"/>
      <c r="DK1495" s="60"/>
      <c r="DL1495" s="60"/>
      <c r="DM1495" s="60"/>
      <c r="DN1495" s="60"/>
      <c r="DO1495" s="60"/>
      <c r="DP1495" s="60"/>
      <c r="DQ1495" s="60"/>
      <c r="DR1495" s="60"/>
      <c r="DS1495" s="60"/>
      <c r="DT1495" s="60"/>
      <c r="DU1495" s="60"/>
      <c r="DV1495" s="60"/>
      <c r="DW1495" s="60"/>
      <c r="DX1495" s="60"/>
      <c r="DY1495" s="60"/>
      <c r="DZ1495" s="60"/>
      <c r="EA1495" s="60"/>
      <c r="EB1495" s="60"/>
      <c r="EC1495" s="60"/>
      <c r="ED1495" s="60"/>
      <c r="EE1495" s="60"/>
      <c r="EF1495" s="60"/>
      <c r="EG1495" s="60"/>
      <c r="EH1495" s="60"/>
      <c r="EI1495" s="60"/>
      <c r="EJ1495" s="60"/>
      <c r="EK1495" s="60"/>
      <c r="EL1495" s="60"/>
    </row>
    <row r="1496" spans="41:142" ht="15" x14ac:dyDescent="0.25">
      <c r="AO1496" s="60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 s="60"/>
      <c r="BD1496" s="60"/>
      <c r="BE1496" s="60"/>
      <c r="BF1496" s="60"/>
      <c r="BG1496" s="60"/>
      <c r="BH1496" s="60"/>
      <c r="BI1496" s="60"/>
      <c r="BJ1496" s="60"/>
      <c r="BK1496" s="60"/>
      <c r="BL1496" s="60"/>
      <c r="BM1496" s="60"/>
      <c r="BN1496" s="60"/>
      <c r="BO1496" s="60"/>
      <c r="BP1496" s="60"/>
      <c r="BQ1496" s="60"/>
      <c r="BR1496" s="60"/>
      <c r="BS1496" s="60"/>
      <c r="BT1496" s="60"/>
      <c r="BU1496" s="60"/>
      <c r="BV1496" s="60"/>
      <c r="BW1496" s="60"/>
      <c r="BX1496" s="60"/>
      <c r="BY1496" s="60"/>
      <c r="BZ1496" s="60"/>
      <c r="CA1496" s="60"/>
      <c r="CB1496" s="60"/>
      <c r="CC1496" s="60"/>
      <c r="CD1496" s="60"/>
      <c r="CE1496" s="60"/>
      <c r="CF1496" s="60"/>
      <c r="CG1496" s="60"/>
      <c r="CH1496" s="60"/>
      <c r="CI1496" s="60"/>
      <c r="CJ1496" s="60"/>
      <c r="CK1496" s="60"/>
      <c r="CL1496" s="60"/>
      <c r="CM1496" s="60"/>
      <c r="CN1496" s="60"/>
      <c r="CO1496" s="60"/>
      <c r="CP1496" s="60"/>
      <c r="CQ1496" s="60"/>
      <c r="CR1496" s="60"/>
      <c r="CS1496" s="60"/>
      <c r="CT1496" s="60"/>
      <c r="CU1496" s="60"/>
      <c r="CV1496" s="60"/>
      <c r="CW1496" s="60"/>
      <c r="CX1496" s="60"/>
      <c r="CY1496" s="60"/>
      <c r="CZ1496" s="60"/>
      <c r="DA1496" s="60"/>
      <c r="DB1496" s="60"/>
      <c r="DC1496" s="60"/>
      <c r="DD1496" s="60"/>
      <c r="DE1496" s="60"/>
      <c r="DF1496" s="60"/>
      <c r="DG1496" s="60"/>
      <c r="DH1496" s="60"/>
      <c r="DI1496" s="60"/>
      <c r="DJ1496" s="60"/>
      <c r="DK1496" s="60"/>
      <c r="DL1496" s="60"/>
      <c r="DM1496" s="60"/>
      <c r="DN1496" s="60"/>
      <c r="DO1496" s="60"/>
      <c r="DP1496" s="60"/>
      <c r="DQ1496" s="60"/>
      <c r="DR1496" s="60"/>
      <c r="DS1496" s="60"/>
      <c r="DT1496" s="60"/>
      <c r="DU1496" s="60"/>
      <c r="DV1496" s="60"/>
      <c r="DW1496" s="60"/>
      <c r="DX1496" s="60"/>
      <c r="DY1496" s="60"/>
      <c r="DZ1496" s="60"/>
      <c r="EA1496" s="60"/>
      <c r="EB1496" s="60"/>
      <c r="EC1496" s="60"/>
      <c r="ED1496" s="60"/>
      <c r="EE1496" s="60"/>
      <c r="EF1496" s="60"/>
      <c r="EG1496" s="60"/>
      <c r="EH1496" s="60"/>
      <c r="EI1496" s="60"/>
      <c r="EJ1496" s="60"/>
      <c r="EK1496" s="60"/>
      <c r="EL1496" s="60"/>
    </row>
    <row r="1497" spans="41:142" ht="15" x14ac:dyDescent="0.25">
      <c r="AO1497" s="60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 s="60"/>
      <c r="BD1497" s="60"/>
      <c r="BE1497" s="60"/>
      <c r="BF1497" s="60"/>
      <c r="BG1497" s="60"/>
      <c r="BH1497" s="60"/>
      <c r="BI1497" s="60"/>
      <c r="BJ1497" s="60"/>
      <c r="BK1497" s="60"/>
      <c r="BL1497" s="60"/>
      <c r="BM1497" s="60"/>
      <c r="BN1497" s="60"/>
      <c r="BO1497" s="60"/>
      <c r="BP1497" s="60"/>
      <c r="BQ1497" s="60"/>
      <c r="BR1497" s="60"/>
      <c r="BS1497" s="60"/>
      <c r="BT1497" s="60"/>
      <c r="BU1497" s="60"/>
      <c r="BV1497" s="60"/>
      <c r="BW1497" s="60"/>
      <c r="BX1497" s="60"/>
      <c r="BY1497" s="60"/>
      <c r="BZ1497" s="60"/>
      <c r="CA1497" s="60"/>
      <c r="CB1497" s="60"/>
      <c r="CC1497" s="60"/>
      <c r="CD1497" s="60"/>
      <c r="CE1497" s="60"/>
      <c r="CF1497" s="60"/>
      <c r="CG1497" s="60"/>
      <c r="CH1497" s="60"/>
      <c r="CI1497" s="60"/>
      <c r="CJ1497" s="60"/>
      <c r="CK1497" s="60"/>
      <c r="CL1497" s="60"/>
      <c r="CM1497" s="60"/>
      <c r="CN1497" s="60"/>
      <c r="CO1497" s="60"/>
      <c r="CP1497" s="60"/>
      <c r="CQ1497" s="60"/>
      <c r="CR1497" s="60"/>
      <c r="CS1497" s="60"/>
      <c r="CT1497" s="60"/>
      <c r="CU1497" s="60"/>
      <c r="CV1497" s="60"/>
      <c r="CW1497" s="60"/>
      <c r="CX1497" s="60"/>
      <c r="CY1497" s="60"/>
      <c r="CZ1497" s="60"/>
      <c r="DA1497" s="60"/>
      <c r="DB1497" s="60"/>
      <c r="DC1497" s="60"/>
      <c r="DD1497" s="60"/>
      <c r="DE1497" s="60"/>
      <c r="DF1497" s="60"/>
      <c r="DG1497" s="60"/>
      <c r="DH1497" s="60"/>
      <c r="DI1497" s="60"/>
      <c r="DJ1497" s="60"/>
      <c r="DK1497" s="60"/>
      <c r="DL1497" s="60"/>
      <c r="DM1497" s="60"/>
      <c r="DN1497" s="60"/>
      <c r="DO1497" s="60"/>
      <c r="DP1497" s="60"/>
      <c r="DQ1497" s="60"/>
      <c r="DR1497" s="60"/>
      <c r="DS1497" s="60"/>
      <c r="DT1497" s="60"/>
      <c r="DU1497" s="60"/>
      <c r="DV1497" s="60"/>
      <c r="DW1497" s="60"/>
      <c r="DX1497" s="60"/>
      <c r="DY1497" s="60"/>
      <c r="DZ1497" s="60"/>
      <c r="EA1497" s="60"/>
      <c r="EB1497" s="60"/>
      <c r="EC1497" s="60"/>
      <c r="ED1497" s="60"/>
      <c r="EE1497" s="60"/>
      <c r="EF1497" s="60"/>
      <c r="EG1497" s="60"/>
      <c r="EH1497" s="60"/>
      <c r="EI1497" s="60"/>
      <c r="EJ1497" s="60"/>
      <c r="EK1497" s="60"/>
      <c r="EL1497" s="60"/>
    </row>
    <row r="1498" spans="41:142" ht="15" x14ac:dyDescent="0.25">
      <c r="AO1498" s="60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 s="60"/>
      <c r="BD1498" s="60"/>
      <c r="BE1498" s="60"/>
      <c r="BF1498" s="60"/>
      <c r="BG1498" s="60"/>
      <c r="BH1498" s="60"/>
      <c r="BI1498" s="60"/>
      <c r="BJ1498" s="60"/>
      <c r="BK1498" s="60"/>
      <c r="BL1498" s="60"/>
      <c r="BM1498" s="60"/>
      <c r="BN1498" s="60"/>
      <c r="BO1498" s="60"/>
      <c r="BP1498" s="60"/>
      <c r="BQ1498" s="60"/>
      <c r="BR1498" s="60"/>
      <c r="BS1498" s="60"/>
      <c r="BT1498" s="60"/>
      <c r="BU1498" s="60"/>
      <c r="BV1498" s="60"/>
      <c r="BW1498" s="60"/>
      <c r="BX1498" s="60"/>
      <c r="BY1498" s="60"/>
      <c r="BZ1498" s="60"/>
      <c r="CA1498" s="60"/>
      <c r="CB1498" s="60"/>
      <c r="CC1498" s="60"/>
      <c r="CD1498" s="60"/>
      <c r="CE1498" s="60"/>
      <c r="CF1498" s="60"/>
      <c r="CG1498" s="60"/>
      <c r="CH1498" s="60"/>
      <c r="CI1498" s="60"/>
      <c r="CJ1498" s="60"/>
      <c r="CK1498" s="60"/>
      <c r="CL1498" s="60"/>
      <c r="CM1498" s="60"/>
      <c r="CN1498" s="60"/>
      <c r="CO1498" s="60"/>
      <c r="CP1498" s="60"/>
      <c r="CQ1498" s="60"/>
      <c r="CR1498" s="60"/>
      <c r="CS1498" s="60"/>
      <c r="CT1498" s="60"/>
      <c r="CU1498" s="60"/>
      <c r="CV1498" s="60"/>
      <c r="CW1498" s="60"/>
      <c r="CX1498" s="60"/>
      <c r="CY1498" s="60"/>
      <c r="CZ1498" s="60"/>
      <c r="DA1498" s="60"/>
      <c r="DB1498" s="60"/>
      <c r="DC1498" s="60"/>
      <c r="DD1498" s="60"/>
      <c r="DE1498" s="60"/>
      <c r="DF1498" s="60"/>
      <c r="DG1498" s="60"/>
      <c r="DH1498" s="60"/>
      <c r="DI1498" s="60"/>
      <c r="DJ1498" s="60"/>
      <c r="DK1498" s="60"/>
      <c r="DL1498" s="60"/>
      <c r="DM1498" s="60"/>
      <c r="DN1498" s="60"/>
      <c r="DO1498" s="60"/>
      <c r="DP1498" s="60"/>
      <c r="DQ1498" s="60"/>
      <c r="DR1498" s="60"/>
      <c r="DS1498" s="60"/>
      <c r="DT1498" s="60"/>
      <c r="DU1498" s="60"/>
      <c r="DV1498" s="60"/>
      <c r="DW1498" s="60"/>
      <c r="DX1498" s="60"/>
      <c r="DY1498" s="60"/>
      <c r="DZ1498" s="60"/>
      <c r="EA1498" s="60"/>
      <c r="EB1498" s="60"/>
      <c r="EC1498" s="60"/>
      <c r="ED1498" s="60"/>
      <c r="EE1498" s="60"/>
      <c r="EF1498" s="60"/>
      <c r="EG1498" s="60"/>
      <c r="EH1498" s="60"/>
      <c r="EI1498" s="60"/>
      <c r="EJ1498" s="60"/>
      <c r="EK1498" s="60"/>
      <c r="EL1498" s="60"/>
    </row>
    <row r="1499" spans="41:142" ht="15" x14ac:dyDescent="0.25">
      <c r="AO1499" s="60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 s="60"/>
      <c r="BD1499" s="60"/>
      <c r="BE1499" s="60"/>
      <c r="BF1499" s="60"/>
      <c r="BG1499" s="60"/>
      <c r="BH1499" s="60"/>
      <c r="BI1499" s="60"/>
      <c r="BJ1499" s="60"/>
      <c r="BK1499" s="60"/>
      <c r="BL1499" s="60"/>
      <c r="BM1499" s="60"/>
      <c r="BN1499" s="60"/>
      <c r="BO1499" s="60"/>
      <c r="BP1499" s="60"/>
      <c r="BQ1499" s="60"/>
      <c r="BR1499" s="60"/>
      <c r="BS1499" s="60"/>
      <c r="BT1499" s="60"/>
      <c r="BU1499" s="60"/>
      <c r="BV1499" s="60"/>
      <c r="BW1499" s="60"/>
      <c r="BX1499" s="60"/>
      <c r="BY1499" s="60"/>
      <c r="BZ1499" s="60"/>
      <c r="CA1499" s="60"/>
      <c r="CB1499" s="60"/>
      <c r="CC1499" s="60"/>
      <c r="CD1499" s="60"/>
      <c r="CE1499" s="60"/>
      <c r="CF1499" s="60"/>
      <c r="CG1499" s="60"/>
      <c r="CH1499" s="60"/>
      <c r="CI1499" s="60"/>
      <c r="CJ1499" s="60"/>
      <c r="CK1499" s="60"/>
      <c r="CL1499" s="60"/>
      <c r="CM1499" s="60"/>
      <c r="CN1499" s="60"/>
      <c r="CO1499" s="60"/>
      <c r="CP1499" s="60"/>
      <c r="CQ1499" s="60"/>
      <c r="CR1499" s="60"/>
      <c r="CS1499" s="60"/>
      <c r="CT1499" s="60"/>
      <c r="CU1499" s="60"/>
      <c r="CV1499" s="60"/>
      <c r="CW1499" s="60"/>
      <c r="CX1499" s="60"/>
      <c r="CY1499" s="60"/>
      <c r="CZ1499" s="60"/>
      <c r="DA1499" s="60"/>
      <c r="DB1499" s="60"/>
      <c r="DC1499" s="60"/>
      <c r="DD1499" s="60"/>
      <c r="DE1499" s="60"/>
      <c r="DF1499" s="60"/>
      <c r="DG1499" s="60"/>
      <c r="DH1499" s="60"/>
      <c r="DI1499" s="60"/>
      <c r="DJ1499" s="60"/>
      <c r="DK1499" s="60"/>
      <c r="DL1499" s="60"/>
      <c r="DM1499" s="60"/>
      <c r="DN1499" s="60"/>
      <c r="DO1499" s="60"/>
      <c r="DP1499" s="60"/>
      <c r="DQ1499" s="60"/>
      <c r="DR1499" s="60"/>
      <c r="DS1499" s="60"/>
      <c r="DT1499" s="60"/>
      <c r="DU1499" s="60"/>
      <c r="DV1499" s="60"/>
      <c r="DW1499" s="60"/>
      <c r="DX1499" s="60"/>
      <c r="DY1499" s="60"/>
      <c r="DZ1499" s="60"/>
      <c r="EA1499" s="60"/>
      <c r="EB1499" s="60"/>
      <c r="EC1499" s="60"/>
      <c r="ED1499" s="60"/>
      <c r="EE1499" s="60"/>
      <c r="EF1499" s="60"/>
      <c r="EG1499" s="60"/>
      <c r="EH1499" s="60"/>
      <c r="EI1499" s="60"/>
      <c r="EJ1499" s="60"/>
      <c r="EK1499" s="60"/>
      <c r="EL1499" s="60"/>
    </row>
    <row r="1500" spans="41:142" ht="15" x14ac:dyDescent="0.25">
      <c r="AO1500" s="6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 s="60"/>
      <c r="BD1500" s="60"/>
      <c r="BE1500" s="60"/>
      <c r="BF1500" s="60"/>
      <c r="BG1500" s="60"/>
      <c r="BH1500" s="60"/>
      <c r="BI1500" s="60"/>
      <c r="BJ1500" s="60"/>
      <c r="BK1500" s="60"/>
      <c r="BL1500" s="60"/>
      <c r="BM1500" s="60"/>
      <c r="BN1500" s="60"/>
      <c r="BO1500" s="60"/>
      <c r="BP1500" s="60"/>
      <c r="BQ1500" s="60"/>
      <c r="BR1500" s="60"/>
      <c r="BS1500" s="60"/>
      <c r="BT1500" s="60"/>
      <c r="BU1500" s="60"/>
      <c r="BV1500" s="60"/>
      <c r="BW1500" s="60"/>
      <c r="BX1500" s="60"/>
      <c r="BY1500" s="60"/>
      <c r="BZ1500" s="60"/>
      <c r="CA1500" s="60"/>
      <c r="CB1500" s="60"/>
      <c r="CC1500" s="60"/>
      <c r="CD1500" s="60"/>
      <c r="CE1500" s="60"/>
      <c r="CF1500" s="60"/>
      <c r="CG1500" s="60"/>
      <c r="CH1500" s="60"/>
      <c r="CI1500" s="60"/>
      <c r="CJ1500" s="60"/>
      <c r="CK1500" s="60"/>
      <c r="CL1500" s="60"/>
      <c r="CM1500" s="60"/>
      <c r="CN1500" s="60"/>
      <c r="CO1500" s="60"/>
      <c r="CP1500" s="60"/>
      <c r="CQ1500" s="60"/>
      <c r="CR1500" s="60"/>
      <c r="CS1500" s="60"/>
      <c r="CT1500" s="60"/>
      <c r="CU1500" s="60"/>
      <c r="CV1500" s="60"/>
      <c r="CW1500" s="60"/>
      <c r="CX1500" s="60"/>
      <c r="CY1500" s="60"/>
      <c r="CZ1500" s="60"/>
      <c r="DA1500" s="60"/>
      <c r="DB1500" s="60"/>
      <c r="DC1500" s="60"/>
      <c r="DD1500" s="60"/>
      <c r="DE1500" s="60"/>
      <c r="DF1500" s="60"/>
      <c r="DG1500" s="60"/>
      <c r="DH1500" s="60"/>
      <c r="DI1500" s="60"/>
      <c r="DJ1500" s="60"/>
      <c r="DK1500" s="60"/>
      <c r="DL1500" s="60"/>
      <c r="DM1500" s="60"/>
      <c r="DN1500" s="60"/>
      <c r="DO1500" s="60"/>
      <c r="DP1500" s="60"/>
      <c r="DQ1500" s="60"/>
      <c r="DR1500" s="60"/>
      <c r="DS1500" s="60"/>
      <c r="DT1500" s="60"/>
      <c r="DU1500" s="60"/>
      <c r="DV1500" s="60"/>
      <c r="DW1500" s="60"/>
      <c r="DX1500" s="60"/>
      <c r="DY1500" s="60"/>
      <c r="DZ1500" s="60"/>
      <c r="EA1500" s="60"/>
      <c r="EB1500" s="60"/>
      <c r="EC1500" s="60"/>
      <c r="ED1500" s="60"/>
      <c r="EE1500" s="60"/>
      <c r="EF1500" s="60"/>
      <c r="EG1500" s="60"/>
      <c r="EH1500" s="60"/>
      <c r="EI1500" s="60"/>
      <c r="EJ1500" s="60"/>
      <c r="EK1500" s="60"/>
      <c r="EL1500" s="60"/>
    </row>
    <row r="1501" spans="41:142" ht="15" x14ac:dyDescent="0.25">
      <c r="AO1501" s="60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 s="60"/>
      <c r="BD1501" s="60"/>
      <c r="BE1501" s="60"/>
      <c r="BF1501" s="60"/>
      <c r="BG1501" s="60"/>
      <c r="BH1501" s="60"/>
      <c r="BI1501" s="60"/>
      <c r="BJ1501" s="60"/>
      <c r="BK1501" s="60"/>
      <c r="BL1501" s="60"/>
      <c r="BM1501" s="60"/>
      <c r="BN1501" s="60"/>
      <c r="BO1501" s="60"/>
      <c r="BP1501" s="60"/>
      <c r="BQ1501" s="60"/>
      <c r="BR1501" s="60"/>
      <c r="BS1501" s="60"/>
      <c r="BT1501" s="60"/>
      <c r="BU1501" s="60"/>
      <c r="BV1501" s="60"/>
      <c r="BW1501" s="60"/>
      <c r="BX1501" s="60"/>
      <c r="BY1501" s="60"/>
      <c r="BZ1501" s="60"/>
      <c r="CA1501" s="60"/>
      <c r="CB1501" s="60"/>
      <c r="CC1501" s="60"/>
      <c r="CD1501" s="60"/>
      <c r="CE1501" s="60"/>
      <c r="CF1501" s="60"/>
      <c r="CG1501" s="60"/>
      <c r="CH1501" s="60"/>
      <c r="CI1501" s="60"/>
      <c r="CJ1501" s="60"/>
      <c r="CK1501" s="60"/>
      <c r="CL1501" s="60"/>
      <c r="CM1501" s="60"/>
      <c r="CN1501" s="60"/>
      <c r="CO1501" s="60"/>
      <c r="CP1501" s="60"/>
      <c r="CQ1501" s="60"/>
      <c r="CR1501" s="60"/>
      <c r="CS1501" s="60"/>
      <c r="CT1501" s="60"/>
      <c r="CU1501" s="60"/>
      <c r="CV1501" s="60"/>
      <c r="CW1501" s="60"/>
      <c r="CX1501" s="60"/>
      <c r="CY1501" s="60"/>
      <c r="CZ1501" s="60"/>
      <c r="DA1501" s="60"/>
      <c r="DB1501" s="60"/>
      <c r="DC1501" s="60"/>
      <c r="DD1501" s="60"/>
      <c r="DE1501" s="60"/>
      <c r="DF1501" s="60"/>
      <c r="DG1501" s="60"/>
      <c r="DH1501" s="60"/>
      <c r="DI1501" s="60"/>
      <c r="DJ1501" s="60"/>
      <c r="DK1501" s="60"/>
      <c r="DL1501" s="60"/>
      <c r="DM1501" s="60"/>
      <c r="DN1501" s="60"/>
      <c r="DO1501" s="60"/>
      <c r="DP1501" s="60"/>
      <c r="DQ1501" s="60"/>
      <c r="DR1501" s="60"/>
      <c r="DS1501" s="60"/>
      <c r="DT1501" s="60"/>
      <c r="DU1501" s="60"/>
      <c r="DV1501" s="60"/>
      <c r="DW1501" s="60"/>
      <c r="DX1501" s="60"/>
      <c r="DY1501" s="60"/>
      <c r="DZ1501" s="60"/>
      <c r="EA1501" s="60"/>
      <c r="EB1501" s="60"/>
      <c r="EC1501" s="60"/>
      <c r="ED1501" s="60"/>
      <c r="EE1501" s="60"/>
      <c r="EF1501" s="60"/>
      <c r="EG1501" s="60"/>
      <c r="EH1501" s="60"/>
      <c r="EI1501" s="60"/>
      <c r="EJ1501" s="60"/>
      <c r="EK1501" s="60"/>
      <c r="EL1501" s="60"/>
    </row>
    <row r="1502" spans="41:142" ht="15" x14ac:dyDescent="0.25">
      <c r="AO1502" s="60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 s="60"/>
      <c r="BD1502" s="60"/>
      <c r="BE1502" s="60"/>
      <c r="BF1502" s="60"/>
      <c r="BG1502" s="60"/>
      <c r="BH1502" s="60"/>
      <c r="BI1502" s="60"/>
      <c r="BJ1502" s="60"/>
      <c r="BK1502" s="60"/>
      <c r="BL1502" s="60"/>
      <c r="BM1502" s="60"/>
      <c r="BN1502" s="60"/>
      <c r="BO1502" s="60"/>
      <c r="BP1502" s="60"/>
      <c r="BQ1502" s="60"/>
      <c r="BR1502" s="60"/>
      <c r="BS1502" s="60"/>
      <c r="BT1502" s="60"/>
      <c r="BU1502" s="60"/>
      <c r="BV1502" s="60"/>
      <c r="BW1502" s="60"/>
      <c r="BX1502" s="60"/>
      <c r="BY1502" s="60"/>
      <c r="BZ1502" s="60"/>
      <c r="CA1502" s="60"/>
      <c r="CB1502" s="60"/>
      <c r="CC1502" s="60"/>
      <c r="CD1502" s="60"/>
      <c r="CE1502" s="60"/>
      <c r="CF1502" s="60"/>
      <c r="CG1502" s="60"/>
      <c r="CH1502" s="60"/>
      <c r="CI1502" s="60"/>
      <c r="CJ1502" s="60"/>
      <c r="CK1502" s="60"/>
      <c r="CL1502" s="60"/>
      <c r="CM1502" s="60"/>
      <c r="CN1502" s="60"/>
      <c r="CO1502" s="60"/>
      <c r="CP1502" s="60"/>
      <c r="CQ1502" s="60"/>
      <c r="CR1502" s="60"/>
      <c r="CS1502" s="60"/>
      <c r="CT1502" s="60"/>
      <c r="CU1502" s="60"/>
      <c r="CV1502" s="60"/>
      <c r="CW1502" s="60"/>
      <c r="CX1502" s="60"/>
      <c r="CY1502" s="60"/>
      <c r="CZ1502" s="60"/>
      <c r="DA1502" s="60"/>
      <c r="DB1502" s="60"/>
      <c r="DC1502" s="60"/>
      <c r="DD1502" s="60"/>
      <c r="DE1502" s="60"/>
      <c r="DF1502" s="60"/>
      <c r="DG1502" s="60"/>
      <c r="DH1502" s="60"/>
      <c r="DI1502" s="60"/>
      <c r="DJ1502" s="60"/>
      <c r="DK1502" s="60"/>
      <c r="DL1502" s="60"/>
      <c r="DM1502" s="60"/>
      <c r="DN1502" s="60"/>
      <c r="DO1502" s="60"/>
      <c r="DP1502" s="60"/>
      <c r="DQ1502" s="60"/>
      <c r="DR1502" s="60"/>
      <c r="DS1502" s="60"/>
      <c r="DT1502" s="60"/>
      <c r="DU1502" s="60"/>
      <c r="DV1502" s="60"/>
      <c r="DW1502" s="60"/>
      <c r="DX1502" s="60"/>
      <c r="DY1502" s="60"/>
      <c r="DZ1502" s="60"/>
      <c r="EA1502" s="60"/>
      <c r="EB1502" s="60"/>
      <c r="EC1502" s="60"/>
      <c r="ED1502" s="60"/>
      <c r="EE1502" s="60"/>
      <c r="EF1502" s="60"/>
      <c r="EG1502" s="60"/>
      <c r="EH1502" s="60"/>
      <c r="EI1502" s="60"/>
      <c r="EJ1502" s="60"/>
      <c r="EK1502" s="60"/>
      <c r="EL1502" s="60"/>
    </row>
    <row r="1503" spans="41:142" ht="15" x14ac:dyDescent="0.25">
      <c r="AO1503" s="60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 s="60"/>
      <c r="BD1503" s="60"/>
      <c r="BE1503" s="60"/>
      <c r="BF1503" s="60"/>
      <c r="BG1503" s="60"/>
      <c r="BH1503" s="60"/>
      <c r="BI1503" s="60"/>
      <c r="BJ1503" s="60"/>
      <c r="BK1503" s="60"/>
      <c r="BL1503" s="60"/>
      <c r="BM1503" s="60"/>
      <c r="BN1503" s="60"/>
      <c r="BO1503" s="60"/>
      <c r="BP1503" s="60"/>
      <c r="BQ1503" s="60"/>
      <c r="BR1503" s="60"/>
      <c r="BS1503" s="60"/>
      <c r="BT1503" s="60"/>
      <c r="BU1503" s="60"/>
      <c r="BV1503" s="60"/>
      <c r="BW1503" s="60"/>
      <c r="BX1503" s="60"/>
      <c r="BY1503" s="60"/>
      <c r="BZ1503" s="60"/>
      <c r="CA1503" s="60"/>
      <c r="CB1503" s="60"/>
      <c r="CC1503" s="60"/>
      <c r="CD1503" s="60"/>
      <c r="CE1503" s="60"/>
      <c r="CF1503" s="60"/>
      <c r="CG1503" s="60"/>
      <c r="CH1503" s="60"/>
      <c r="CI1503" s="60"/>
      <c r="CJ1503" s="60"/>
      <c r="CK1503" s="60"/>
      <c r="CL1503" s="60"/>
      <c r="CM1503" s="60"/>
      <c r="CN1503" s="60"/>
      <c r="CO1503" s="60"/>
      <c r="CP1503" s="60"/>
      <c r="CQ1503" s="60"/>
      <c r="CR1503" s="60"/>
      <c r="CS1503" s="60"/>
      <c r="CT1503" s="60"/>
      <c r="CU1503" s="60"/>
      <c r="CV1503" s="60"/>
      <c r="CW1503" s="60"/>
      <c r="CX1503" s="60"/>
      <c r="CY1503" s="60"/>
      <c r="CZ1503" s="60"/>
      <c r="DA1503" s="60"/>
      <c r="DB1503" s="60"/>
      <c r="DC1503" s="60"/>
      <c r="DD1503" s="60"/>
      <c r="DE1503" s="60"/>
      <c r="DF1503" s="60"/>
      <c r="DG1503" s="60"/>
      <c r="DH1503" s="60"/>
      <c r="DI1503" s="60"/>
      <c r="DJ1503" s="60"/>
      <c r="DK1503" s="60"/>
      <c r="DL1503" s="60"/>
      <c r="DM1503" s="60"/>
      <c r="DN1503" s="60"/>
      <c r="DO1503" s="60"/>
      <c r="DP1503" s="60"/>
      <c r="DQ1503" s="60"/>
      <c r="DR1503" s="60"/>
      <c r="DS1503" s="60"/>
      <c r="DT1503" s="60"/>
      <c r="DU1503" s="60"/>
      <c r="DV1503" s="60"/>
      <c r="DW1503" s="60"/>
      <c r="DX1503" s="60"/>
      <c r="DY1503" s="60"/>
      <c r="DZ1503" s="60"/>
      <c r="EA1503" s="60"/>
      <c r="EB1503" s="60"/>
      <c r="EC1503" s="60"/>
      <c r="ED1503" s="60"/>
      <c r="EE1503" s="60"/>
      <c r="EF1503" s="60"/>
      <c r="EG1503" s="60"/>
      <c r="EH1503" s="60"/>
      <c r="EI1503" s="60"/>
      <c r="EJ1503" s="60"/>
      <c r="EK1503" s="60"/>
      <c r="EL1503" s="60"/>
    </row>
    <row r="1504" spans="41:142" ht="15" x14ac:dyDescent="0.25">
      <c r="AO1504" s="60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 s="60"/>
      <c r="BD1504" s="60"/>
      <c r="BE1504" s="60"/>
      <c r="BF1504" s="60"/>
      <c r="BG1504" s="60"/>
      <c r="BH1504" s="60"/>
      <c r="BI1504" s="60"/>
      <c r="BJ1504" s="60"/>
      <c r="BK1504" s="60"/>
      <c r="BL1504" s="60"/>
      <c r="BM1504" s="60"/>
      <c r="BN1504" s="60"/>
      <c r="BO1504" s="60"/>
      <c r="BP1504" s="60"/>
      <c r="BQ1504" s="60"/>
      <c r="BR1504" s="60"/>
      <c r="BS1504" s="60"/>
      <c r="BT1504" s="60"/>
      <c r="BU1504" s="60"/>
      <c r="BV1504" s="60"/>
      <c r="BW1504" s="60"/>
      <c r="BX1504" s="60"/>
      <c r="BY1504" s="60"/>
      <c r="BZ1504" s="60"/>
      <c r="CA1504" s="60"/>
      <c r="CB1504" s="60"/>
      <c r="CC1504" s="60"/>
      <c r="CD1504" s="60"/>
      <c r="CE1504" s="60"/>
      <c r="CF1504" s="60"/>
      <c r="CG1504" s="60"/>
      <c r="CH1504" s="60"/>
      <c r="CI1504" s="60"/>
      <c r="CJ1504" s="60"/>
      <c r="CK1504" s="60"/>
      <c r="CL1504" s="60"/>
      <c r="CM1504" s="60"/>
      <c r="CN1504" s="60"/>
      <c r="CO1504" s="60"/>
      <c r="CP1504" s="60"/>
      <c r="CQ1504" s="60"/>
      <c r="CR1504" s="60"/>
      <c r="CS1504" s="60"/>
      <c r="CT1504" s="60"/>
      <c r="CU1504" s="60"/>
      <c r="CV1504" s="60"/>
      <c r="CW1504" s="60"/>
      <c r="CX1504" s="60"/>
      <c r="CY1504" s="60"/>
      <c r="CZ1504" s="60"/>
      <c r="DA1504" s="60"/>
      <c r="DB1504" s="60"/>
      <c r="DC1504" s="60"/>
      <c r="DD1504" s="60"/>
      <c r="DE1504" s="60"/>
      <c r="DF1504" s="60"/>
      <c r="DG1504" s="60"/>
      <c r="DH1504" s="60"/>
      <c r="DI1504" s="60"/>
      <c r="DJ1504" s="60"/>
      <c r="DK1504" s="60"/>
      <c r="DL1504" s="60"/>
      <c r="DM1504" s="60"/>
      <c r="DN1504" s="60"/>
      <c r="DO1504" s="60"/>
      <c r="DP1504" s="60"/>
      <c r="DQ1504" s="60"/>
      <c r="DR1504" s="60"/>
      <c r="DS1504" s="60"/>
      <c r="DT1504" s="60"/>
      <c r="DU1504" s="60"/>
      <c r="DV1504" s="60"/>
      <c r="DW1504" s="60"/>
      <c r="DX1504" s="60"/>
      <c r="DY1504" s="60"/>
      <c r="DZ1504" s="60"/>
      <c r="EA1504" s="60"/>
      <c r="EB1504" s="60"/>
      <c r="EC1504" s="60"/>
      <c r="ED1504" s="60"/>
      <c r="EE1504" s="60"/>
      <c r="EF1504" s="60"/>
      <c r="EG1504" s="60"/>
      <c r="EH1504" s="60"/>
      <c r="EI1504" s="60"/>
      <c r="EJ1504" s="60"/>
      <c r="EK1504" s="60"/>
      <c r="EL1504" s="60"/>
    </row>
    <row r="1505" spans="41:142" ht="15" x14ac:dyDescent="0.25">
      <c r="AO1505" s="60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 s="60"/>
      <c r="BD1505" s="60"/>
      <c r="BE1505" s="60"/>
      <c r="BF1505" s="60"/>
      <c r="BG1505" s="60"/>
      <c r="BH1505" s="60"/>
      <c r="BI1505" s="60"/>
      <c r="BJ1505" s="60"/>
      <c r="BK1505" s="60"/>
      <c r="BL1505" s="60"/>
      <c r="BM1505" s="60"/>
      <c r="BN1505" s="60"/>
      <c r="BO1505" s="60"/>
      <c r="BP1505" s="60"/>
      <c r="BQ1505" s="60"/>
      <c r="BR1505" s="60"/>
      <c r="BS1505" s="60"/>
      <c r="BT1505" s="60"/>
      <c r="BU1505" s="60"/>
      <c r="BV1505" s="60"/>
      <c r="BW1505" s="60"/>
      <c r="BX1505" s="60"/>
      <c r="BY1505" s="60"/>
      <c r="BZ1505" s="60"/>
      <c r="CA1505" s="60"/>
      <c r="CB1505" s="60"/>
      <c r="CC1505" s="60"/>
      <c r="CD1505" s="60"/>
      <c r="CE1505" s="60"/>
      <c r="CF1505" s="60"/>
      <c r="CG1505" s="60"/>
      <c r="CH1505" s="60"/>
      <c r="CI1505" s="60"/>
      <c r="CJ1505" s="60"/>
      <c r="CK1505" s="60"/>
      <c r="CL1505" s="60"/>
      <c r="CM1505" s="60"/>
      <c r="CN1505" s="60"/>
      <c r="CO1505" s="60"/>
      <c r="CP1505" s="60"/>
      <c r="CQ1505" s="60"/>
      <c r="CR1505" s="60"/>
      <c r="CS1505" s="60"/>
      <c r="CT1505" s="60"/>
      <c r="CU1505" s="60"/>
      <c r="CV1505" s="60"/>
      <c r="CW1505" s="60"/>
      <c r="CX1505" s="60"/>
      <c r="CY1505" s="60"/>
      <c r="CZ1505" s="60"/>
      <c r="DA1505" s="60"/>
      <c r="DB1505" s="60"/>
      <c r="DC1505" s="60"/>
      <c r="DD1505" s="60"/>
      <c r="DE1505" s="60"/>
      <c r="DF1505" s="60"/>
      <c r="DG1505" s="60"/>
      <c r="DH1505" s="60"/>
      <c r="DI1505" s="60"/>
      <c r="DJ1505" s="60"/>
      <c r="DK1505" s="60"/>
      <c r="DL1505" s="60"/>
      <c r="DM1505" s="60"/>
      <c r="DN1505" s="60"/>
      <c r="DO1505" s="60"/>
      <c r="DP1505" s="60"/>
      <c r="DQ1505" s="60"/>
      <c r="DR1505" s="60"/>
      <c r="DS1505" s="60"/>
      <c r="DT1505" s="60"/>
      <c r="DU1505" s="60"/>
      <c r="DV1505" s="60"/>
      <c r="DW1505" s="60"/>
      <c r="DX1505" s="60"/>
      <c r="DY1505" s="60"/>
      <c r="DZ1505" s="60"/>
      <c r="EA1505" s="60"/>
      <c r="EB1505" s="60"/>
      <c r="EC1505" s="60"/>
      <c r="ED1505" s="60"/>
      <c r="EE1505" s="60"/>
      <c r="EF1505" s="60"/>
      <c r="EG1505" s="60"/>
      <c r="EH1505" s="60"/>
      <c r="EI1505" s="60"/>
      <c r="EJ1505" s="60"/>
      <c r="EK1505" s="60"/>
      <c r="EL1505" s="60"/>
    </row>
    <row r="1506" spans="41:142" ht="15" x14ac:dyDescent="0.25">
      <c r="AO1506" s="60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 s="60"/>
      <c r="BD1506" s="60"/>
      <c r="BE1506" s="60"/>
      <c r="BF1506" s="60"/>
      <c r="BG1506" s="60"/>
      <c r="BH1506" s="60"/>
      <c r="BI1506" s="60"/>
      <c r="BJ1506" s="60"/>
      <c r="BK1506" s="60"/>
      <c r="BL1506" s="60"/>
      <c r="BM1506" s="60"/>
      <c r="BN1506" s="60"/>
      <c r="BO1506" s="60"/>
      <c r="BP1506" s="60"/>
      <c r="BQ1506" s="60"/>
      <c r="BR1506" s="60"/>
      <c r="BS1506" s="60"/>
      <c r="BT1506" s="60"/>
      <c r="BU1506" s="60"/>
      <c r="BV1506" s="60"/>
      <c r="BW1506" s="60"/>
      <c r="BX1506" s="60"/>
      <c r="BY1506" s="60"/>
      <c r="BZ1506" s="60"/>
      <c r="CA1506" s="60"/>
      <c r="CB1506" s="60"/>
      <c r="CC1506" s="60"/>
      <c r="CD1506" s="60"/>
      <c r="CE1506" s="60"/>
      <c r="CF1506" s="60"/>
      <c r="CG1506" s="60"/>
      <c r="CH1506" s="60"/>
      <c r="CI1506" s="60"/>
      <c r="CJ1506" s="60"/>
      <c r="CK1506" s="60"/>
      <c r="CL1506" s="60"/>
      <c r="CM1506" s="60"/>
      <c r="CN1506" s="60"/>
      <c r="CO1506" s="60"/>
      <c r="CP1506" s="60"/>
      <c r="CQ1506" s="60"/>
      <c r="CR1506" s="60"/>
      <c r="CS1506" s="60"/>
      <c r="CT1506" s="60"/>
      <c r="CU1506" s="60"/>
      <c r="CV1506" s="60"/>
      <c r="CW1506" s="60"/>
      <c r="CX1506" s="60"/>
      <c r="CY1506" s="60"/>
      <c r="CZ1506" s="60"/>
      <c r="DA1506" s="60"/>
      <c r="DB1506" s="60"/>
      <c r="DC1506" s="60"/>
      <c r="DD1506" s="60"/>
      <c r="DE1506" s="60"/>
      <c r="DF1506" s="60"/>
      <c r="DG1506" s="60"/>
      <c r="DH1506" s="60"/>
      <c r="DI1506" s="60"/>
      <c r="DJ1506" s="60"/>
      <c r="DK1506" s="60"/>
      <c r="DL1506" s="60"/>
      <c r="DM1506" s="60"/>
      <c r="DN1506" s="60"/>
      <c r="DO1506" s="60"/>
      <c r="DP1506" s="60"/>
      <c r="DQ1506" s="60"/>
      <c r="DR1506" s="60"/>
      <c r="DS1506" s="60"/>
      <c r="DT1506" s="60"/>
      <c r="DU1506" s="60"/>
      <c r="DV1506" s="60"/>
      <c r="DW1506" s="60"/>
      <c r="DX1506" s="60"/>
      <c r="DY1506" s="60"/>
      <c r="DZ1506" s="60"/>
      <c r="EA1506" s="60"/>
      <c r="EB1506" s="60"/>
      <c r="EC1506" s="60"/>
      <c r="ED1506" s="60"/>
      <c r="EE1506" s="60"/>
      <c r="EF1506" s="60"/>
      <c r="EG1506" s="60"/>
      <c r="EH1506" s="60"/>
      <c r="EI1506" s="60"/>
      <c r="EJ1506" s="60"/>
      <c r="EK1506" s="60"/>
      <c r="EL1506" s="60"/>
    </row>
    <row r="1507" spans="41:142" ht="15" x14ac:dyDescent="0.25">
      <c r="AO1507" s="60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 s="60"/>
      <c r="BD1507" s="60"/>
      <c r="BE1507" s="60"/>
      <c r="BF1507" s="60"/>
      <c r="BG1507" s="60"/>
      <c r="BH1507" s="60"/>
      <c r="BI1507" s="60"/>
      <c r="BJ1507" s="60"/>
      <c r="BK1507" s="60"/>
      <c r="BL1507" s="60"/>
      <c r="BM1507" s="60"/>
      <c r="BN1507" s="60"/>
      <c r="BO1507" s="60"/>
      <c r="BP1507" s="60"/>
      <c r="BQ1507" s="60"/>
      <c r="BR1507" s="60"/>
      <c r="BS1507" s="60"/>
      <c r="BT1507" s="60"/>
      <c r="BU1507" s="60"/>
      <c r="BV1507" s="60"/>
      <c r="BW1507" s="60"/>
      <c r="BX1507" s="60"/>
      <c r="BY1507" s="60"/>
      <c r="BZ1507" s="60"/>
      <c r="CA1507" s="60"/>
      <c r="CB1507" s="60"/>
      <c r="CC1507" s="60"/>
      <c r="CD1507" s="60"/>
      <c r="CE1507" s="60"/>
      <c r="CF1507" s="60"/>
      <c r="CG1507" s="60"/>
      <c r="CH1507" s="60"/>
      <c r="CI1507" s="60"/>
      <c r="CJ1507" s="60"/>
      <c r="CK1507" s="60"/>
      <c r="CL1507" s="60"/>
      <c r="CM1507" s="60"/>
      <c r="CN1507" s="60"/>
      <c r="CO1507" s="60"/>
      <c r="CP1507" s="60"/>
      <c r="CQ1507" s="60"/>
      <c r="CR1507" s="60"/>
      <c r="CS1507" s="60"/>
      <c r="CT1507" s="60"/>
      <c r="CU1507" s="60"/>
      <c r="CV1507" s="60"/>
      <c r="CW1507" s="60"/>
      <c r="CX1507" s="60"/>
      <c r="CY1507" s="60"/>
      <c r="CZ1507" s="60"/>
      <c r="DA1507" s="60"/>
      <c r="DB1507" s="60"/>
      <c r="DC1507" s="60"/>
      <c r="DD1507" s="60"/>
      <c r="DE1507" s="60"/>
      <c r="DF1507" s="60"/>
      <c r="DG1507" s="60"/>
      <c r="DH1507" s="60"/>
      <c r="DI1507" s="60"/>
      <c r="DJ1507" s="60"/>
      <c r="DK1507" s="60"/>
      <c r="DL1507" s="60"/>
      <c r="DM1507" s="60"/>
      <c r="DN1507" s="60"/>
      <c r="DO1507" s="60"/>
      <c r="DP1507" s="60"/>
      <c r="DQ1507" s="60"/>
      <c r="DR1507" s="60"/>
      <c r="DS1507" s="60"/>
      <c r="DT1507" s="60"/>
      <c r="DU1507" s="60"/>
      <c r="DV1507" s="60"/>
      <c r="DW1507" s="60"/>
      <c r="DX1507" s="60"/>
      <c r="DY1507" s="60"/>
      <c r="DZ1507" s="60"/>
      <c r="EA1507" s="60"/>
      <c r="EB1507" s="60"/>
      <c r="EC1507" s="60"/>
      <c r="ED1507" s="60"/>
      <c r="EE1507" s="60"/>
      <c r="EF1507" s="60"/>
      <c r="EG1507" s="60"/>
      <c r="EH1507" s="60"/>
      <c r="EI1507" s="60"/>
      <c r="EJ1507" s="60"/>
      <c r="EK1507" s="60"/>
      <c r="EL1507" s="60"/>
    </row>
    <row r="1508" spans="41:142" ht="15" x14ac:dyDescent="0.25">
      <c r="AO1508" s="60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 s="60"/>
      <c r="BD1508" s="60"/>
      <c r="BE1508" s="60"/>
      <c r="BF1508" s="60"/>
      <c r="BG1508" s="60"/>
      <c r="BH1508" s="60"/>
      <c r="BI1508" s="60"/>
      <c r="BJ1508" s="60"/>
      <c r="BK1508" s="60"/>
      <c r="BL1508" s="60"/>
      <c r="BM1508" s="60"/>
      <c r="BN1508" s="60"/>
      <c r="BO1508" s="60"/>
      <c r="BP1508" s="60"/>
      <c r="BQ1508" s="60"/>
      <c r="BR1508" s="60"/>
      <c r="BS1508" s="60"/>
      <c r="BT1508" s="60"/>
      <c r="BU1508" s="60"/>
      <c r="BV1508" s="60"/>
      <c r="BW1508" s="60"/>
      <c r="BX1508" s="60"/>
      <c r="BY1508" s="60"/>
      <c r="BZ1508" s="60"/>
      <c r="CA1508" s="60"/>
      <c r="CB1508" s="60"/>
      <c r="CC1508" s="60"/>
      <c r="CD1508" s="60"/>
      <c r="CE1508" s="60"/>
      <c r="CF1508" s="60"/>
      <c r="CG1508" s="60"/>
      <c r="CH1508" s="60"/>
      <c r="CI1508" s="60"/>
      <c r="CJ1508" s="60"/>
      <c r="CK1508" s="60"/>
      <c r="CL1508" s="60"/>
      <c r="CM1508" s="60"/>
      <c r="CN1508" s="60"/>
      <c r="CO1508" s="60"/>
      <c r="CP1508" s="60"/>
      <c r="CQ1508" s="60"/>
      <c r="CR1508" s="60"/>
      <c r="CS1508" s="60"/>
      <c r="CT1508" s="60"/>
      <c r="CU1508" s="60"/>
      <c r="CV1508" s="60"/>
      <c r="CW1508" s="60"/>
      <c r="CX1508" s="60"/>
      <c r="CY1508" s="60"/>
      <c r="CZ1508" s="60"/>
      <c r="DA1508" s="60"/>
      <c r="DB1508" s="60"/>
      <c r="DC1508" s="60"/>
      <c r="DD1508" s="60"/>
      <c r="DE1508" s="60"/>
      <c r="DF1508" s="60"/>
      <c r="DG1508" s="60"/>
      <c r="DH1508" s="60"/>
      <c r="DI1508" s="60"/>
      <c r="DJ1508" s="60"/>
      <c r="DK1508" s="60"/>
      <c r="DL1508" s="60"/>
      <c r="DM1508" s="60"/>
      <c r="DN1508" s="60"/>
      <c r="DO1508" s="60"/>
      <c r="DP1508" s="60"/>
      <c r="DQ1508" s="60"/>
      <c r="DR1508" s="60"/>
      <c r="DS1508" s="60"/>
      <c r="DT1508" s="60"/>
      <c r="DU1508" s="60"/>
      <c r="DV1508" s="60"/>
      <c r="DW1508" s="60"/>
      <c r="DX1508" s="60"/>
      <c r="DY1508" s="60"/>
      <c r="DZ1508" s="60"/>
      <c r="EA1508" s="60"/>
      <c r="EB1508" s="60"/>
      <c r="EC1508" s="60"/>
      <c r="ED1508" s="60"/>
      <c r="EE1508" s="60"/>
      <c r="EF1508" s="60"/>
      <c r="EG1508" s="60"/>
      <c r="EH1508" s="60"/>
      <c r="EI1508" s="60"/>
      <c r="EJ1508" s="60"/>
      <c r="EK1508" s="60"/>
      <c r="EL1508" s="60"/>
    </row>
    <row r="1509" spans="41:142" ht="15" x14ac:dyDescent="0.25">
      <c r="AO1509" s="60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 s="60"/>
      <c r="BD1509" s="60"/>
      <c r="BE1509" s="60"/>
      <c r="BF1509" s="60"/>
      <c r="BG1509" s="60"/>
      <c r="BH1509" s="60"/>
      <c r="BI1509" s="60"/>
      <c r="BJ1509" s="60"/>
      <c r="BK1509" s="60"/>
      <c r="BL1509" s="60"/>
      <c r="BM1509" s="60"/>
      <c r="BN1509" s="60"/>
      <c r="BO1509" s="60"/>
      <c r="BP1509" s="60"/>
      <c r="BQ1509" s="60"/>
      <c r="BR1509" s="60"/>
      <c r="BS1509" s="60"/>
      <c r="BT1509" s="60"/>
      <c r="BU1509" s="60"/>
      <c r="BV1509" s="60"/>
      <c r="BW1509" s="60"/>
      <c r="BX1509" s="60"/>
      <c r="BY1509" s="60"/>
      <c r="BZ1509" s="60"/>
      <c r="CA1509" s="60"/>
      <c r="CB1509" s="60"/>
      <c r="CC1509" s="60"/>
      <c r="CD1509" s="60"/>
      <c r="CE1509" s="60"/>
      <c r="CF1509" s="60"/>
      <c r="CG1509" s="60"/>
      <c r="CH1509" s="60"/>
      <c r="CI1509" s="60"/>
      <c r="CJ1509" s="60"/>
      <c r="CK1509" s="60"/>
      <c r="CL1509" s="60"/>
      <c r="CM1509" s="60"/>
      <c r="CN1509" s="60"/>
      <c r="CO1509" s="60"/>
      <c r="CP1509" s="60"/>
      <c r="CQ1509" s="60"/>
      <c r="CR1509" s="60"/>
      <c r="CS1509" s="60"/>
      <c r="CT1509" s="60"/>
      <c r="CU1509" s="60"/>
      <c r="CV1509" s="60"/>
      <c r="CW1509" s="60"/>
      <c r="CX1509" s="60"/>
      <c r="CY1509" s="60"/>
      <c r="CZ1509" s="60"/>
      <c r="DA1509" s="60"/>
      <c r="DB1509" s="60"/>
      <c r="DC1509" s="60"/>
      <c r="DD1509" s="60"/>
      <c r="DE1509" s="60"/>
      <c r="DF1509" s="60"/>
      <c r="DG1509" s="60"/>
      <c r="DH1509" s="60"/>
      <c r="DI1509" s="60"/>
      <c r="DJ1509" s="60"/>
      <c r="DK1509" s="60"/>
      <c r="DL1509" s="60"/>
      <c r="DM1509" s="60"/>
      <c r="DN1509" s="60"/>
      <c r="DO1509" s="60"/>
      <c r="DP1509" s="60"/>
      <c r="DQ1509" s="60"/>
      <c r="DR1509" s="60"/>
      <c r="DS1509" s="60"/>
      <c r="DT1509" s="60"/>
      <c r="DU1509" s="60"/>
      <c r="DV1509" s="60"/>
      <c r="DW1509" s="60"/>
      <c r="DX1509" s="60"/>
      <c r="DY1509" s="60"/>
      <c r="DZ1509" s="60"/>
      <c r="EA1509" s="60"/>
      <c r="EB1509" s="60"/>
      <c r="EC1509" s="60"/>
      <c r="ED1509" s="60"/>
      <c r="EE1509" s="60"/>
      <c r="EF1509" s="60"/>
      <c r="EG1509" s="60"/>
      <c r="EH1509" s="60"/>
      <c r="EI1509" s="60"/>
      <c r="EJ1509" s="60"/>
      <c r="EK1509" s="60"/>
      <c r="EL1509" s="60"/>
    </row>
    <row r="1510" spans="41:142" ht="15" x14ac:dyDescent="0.25">
      <c r="AO1510" s="6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 s="60"/>
      <c r="BD1510" s="60"/>
      <c r="BE1510" s="60"/>
      <c r="BF1510" s="60"/>
      <c r="BG1510" s="60"/>
      <c r="BH1510" s="60"/>
      <c r="BI1510" s="60"/>
      <c r="BJ1510" s="60"/>
      <c r="BK1510" s="60"/>
      <c r="BL1510" s="60"/>
      <c r="BM1510" s="60"/>
      <c r="BN1510" s="60"/>
      <c r="BO1510" s="60"/>
      <c r="BP1510" s="60"/>
      <c r="BQ1510" s="60"/>
      <c r="BR1510" s="60"/>
      <c r="BS1510" s="60"/>
      <c r="BT1510" s="60"/>
      <c r="BU1510" s="60"/>
      <c r="BV1510" s="60"/>
      <c r="BW1510" s="60"/>
      <c r="BX1510" s="60"/>
      <c r="BY1510" s="60"/>
      <c r="BZ1510" s="60"/>
      <c r="CA1510" s="60"/>
      <c r="CB1510" s="60"/>
      <c r="CC1510" s="60"/>
      <c r="CD1510" s="60"/>
      <c r="CE1510" s="60"/>
      <c r="CF1510" s="60"/>
      <c r="CG1510" s="60"/>
      <c r="CH1510" s="60"/>
      <c r="CI1510" s="60"/>
      <c r="CJ1510" s="60"/>
      <c r="CK1510" s="60"/>
      <c r="CL1510" s="60"/>
      <c r="CM1510" s="60"/>
      <c r="CN1510" s="60"/>
      <c r="CO1510" s="60"/>
      <c r="CP1510" s="60"/>
      <c r="CQ1510" s="60"/>
      <c r="CR1510" s="60"/>
      <c r="CS1510" s="60"/>
      <c r="CT1510" s="60"/>
      <c r="CU1510" s="60"/>
      <c r="CV1510" s="60"/>
      <c r="CW1510" s="60"/>
      <c r="CX1510" s="60"/>
      <c r="CY1510" s="60"/>
      <c r="CZ1510" s="60"/>
      <c r="DA1510" s="60"/>
      <c r="DB1510" s="60"/>
      <c r="DC1510" s="60"/>
      <c r="DD1510" s="60"/>
      <c r="DE1510" s="60"/>
      <c r="DF1510" s="60"/>
      <c r="DG1510" s="60"/>
      <c r="DH1510" s="60"/>
      <c r="DI1510" s="60"/>
      <c r="DJ1510" s="60"/>
      <c r="DK1510" s="60"/>
      <c r="DL1510" s="60"/>
      <c r="DM1510" s="60"/>
      <c r="DN1510" s="60"/>
      <c r="DO1510" s="60"/>
      <c r="DP1510" s="60"/>
      <c r="DQ1510" s="60"/>
      <c r="DR1510" s="60"/>
      <c r="DS1510" s="60"/>
      <c r="DT1510" s="60"/>
      <c r="DU1510" s="60"/>
      <c r="DV1510" s="60"/>
      <c r="DW1510" s="60"/>
      <c r="DX1510" s="60"/>
      <c r="DY1510" s="60"/>
      <c r="DZ1510" s="60"/>
      <c r="EA1510" s="60"/>
      <c r="EB1510" s="60"/>
      <c r="EC1510" s="60"/>
      <c r="ED1510" s="60"/>
      <c r="EE1510" s="60"/>
      <c r="EF1510" s="60"/>
      <c r="EG1510" s="60"/>
      <c r="EH1510" s="60"/>
      <c r="EI1510" s="60"/>
      <c r="EJ1510" s="60"/>
      <c r="EK1510" s="60"/>
      <c r="EL1510" s="60"/>
    </row>
    <row r="1511" spans="41:142" ht="15" x14ac:dyDescent="0.25">
      <c r="AO1511" s="60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 s="60"/>
      <c r="BD1511" s="60"/>
      <c r="BE1511" s="60"/>
      <c r="BF1511" s="60"/>
      <c r="BG1511" s="60"/>
      <c r="BH1511" s="60"/>
      <c r="BI1511" s="60"/>
      <c r="BJ1511" s="60"/>
      <c r="BK1511" s="60"/>
      <c r="BL1511" s="60"/>
      <c r="BM1511" s="60"/>
      <c r="BN1511" s="60"/>
      <c r="BO1511" s="60"/>
      <c r="BP1511" s="60"/>
      <c r="BQ1511" s="60"/>
      <c r="BR1511" s="60"/>
      <c r="BS1511" s="60"/>
      <c r="BT1511" s="60"/>
      <c r="BU1511" s="60"/>
      <c r="BV1511" s="60"/>
      <c r="BW1511" s="60"/>
      <c r="BX1511" s="60"/>
      <c r="BY1511" s="60"/>
      <c r="BZ1511" s="60"/>
      <c r="CA1511" s="60"/>
      <c r="CB1511" s="60"/>
      <c r="CC1511" s="60"/>
      <c r="CD1511" s="60"/>
      <c r="CE1511" s="60"/>
      <c r="CF1511" s="60"/>
      <c r="CG1511" s="60"/>
      <c r="CH1511" s="60"/>
      <c r="CI1511" s="60"/>
      <c r="CJ1511" s="60"/>
      <c r="CK1511" s="60"/>
      <c r="CL1511" s="60"/>
      <c r="CM1511" s="60"/>
      <c r="CN1511" s="60"/>
      <c r="CO1511" s="60"/>
      <c r="CP1511" s="60"/>
      <c r="CQ1511" s="60"/>
      <c r="CR1511" s="60"/>
      <c r="CS1511" s="60"/>
      <c r="CT1511" s="60"/>
      <c r="CU1511" s="60"/>
      <c r="CV1511" s="60"/>
      <c r="CW1511" s="60"/>
      <c r="CX1511" s="60"/>
      <c r="CY1511" s="60"/>
      <c r="CZ1511" s="60"/>
      <c r="DA1511" s="60"/>
      <c r="DB1511" s="60"/>
      <c r="DC1511" s="60"/>
      <c r="DD1511" s="60"/>
      <c r="DE1511" s="60"/>
      <c r="DF1511" s="60"/>
      <c r="DG1511" s="60"/>
      <c r="DH1511" s="60"/>
      <c r="DI1511" s="60"/>
      <c r="DJ1511" s="60"/>
      <c r="DK1511" s="60"/>
      <c r="DL1511" s="60"/>
      <c r="DM1511" s="60"/>
      <c r="DN1511" s="60"/>
      <c r="DO1511" s="60"/>
      <c r="DP1511" s="60"/>
      <c r="DQ1511" s="60"/>
      <c r="DR1511" s="60"/>
      <c r="DS1511" s="60"/>
      <c r="DT1511" s="60"/>
      <c r="DU1511" s="60"/>
      <c r="DV1511" s="60"/>
      <c r="DW1511" s="60"/>
      <c r="DX1511" s="60"/>
      <c r="DY1511" s="60"/>
      <c r="DZ1511" s="60"/>
      <c r="EA1511" s="60"/>
      <c r="EB1511" s="60"/>
      <c r="EC1511" s="60"/>
      <c r="ED1511" s="60"/>
      <c r="EE1511" s="60"/>
      <c r="EF1511" s="60"/>
      <c r="EG1511" s="60"/>
      <c r="EH1511" s="60"/>
      <c r="EI1511" s="60"/>
      <c r="EJ1511" s="60"/>
      <c r="EK1511" s="60"/>
      <c r="EL1511" s="60"/>
    </row>
    <row r="1512" spans="41:142" ht="15" x14ac:dyDescent="0.25">
      <c r="AO1512" s="60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 s="60"/>
      <c r="BD1512" s="60"/>
      <c r="BE1512" s="60"/>
      <c r="BF1512" s="60"/>
      <c r="BG1512" s="60"/>
      <c r="BH1512" s="60"/>
      <c r="BI1512" s="60"/>
      <c r="BJ1512" s="60"/>
      <c r="BK1512" s="60"/>
      <c r="BL1512" s="60"/>
      <c r="BM1512" s="60"/>
      <c r="BN1512" s="60"/>
      <c r="BO1512" s="60"/>
      <c r="BP1512" s="60"/>
      <c r="BQ1512" s="60"/>
      <c r="BR1512" s="60"/>
      <c r="BS1512" s="60"/>
      <c r="BT1512" s="60"/>
      <c r="BU1512" s="60"/>
      <c r="BV1512" s="60"/>
      <c r="BW1512" s="60"/>
      <c r="BX1512" s="60"/>
      <c r="BY1512" s="60"/>
      <c r="BZ1512" s="60"/>
      <c r="CA1512" s="60"/>
      <c r="CB1512" s="60"/>
      <c r="CC1512" s="60"/>
      <c r="CD1512" s="60"/>
      <c r="CE1512" s="60"/>
      <c r="CF1512" s="60"/>
      <c r="CG1512" s="60"/>
      <c r="CH1512" s="60"/>
      <c r="CI1512" s="60"/>
      <c r="CJ1512" s="60"/>
      <c r="CK1512" s="60"/>
      <c r="CL1512" s="60"/>
      <c r="CM1512" s="60"/>
      <c r="CN1512" s="60"/>
      <c r="CO1512" s="60"/>
      <c r="CP1512" s="60"/>
      <c r="CQ1512" s="60"/>
      <c r="CR1512" s="60"/>
      <c r="CS1512" s="60"/>
      <c r="CT1512" s="60"/>
      <c r="CU1512" s="60"/>
      <c r="CV1512" s="60"/>
      <c r="CW1512" s="60"/>
      <c r="CX1512" s="60"/>
      <c r="CY1512" s="60"/>
      <c r="CZ1512" s="60"/>
      <c r="DA1512" s="60"/>
      <c r="DB1512" s="60"/>
      <c r="DC1512" s="60"/>
      <c r="DD1512" s="60"/>
      <c r="DE1512" s="60"/>
      <c r="DF1512" s="60"/>
      <c r="DG1512" s="60"/>
      <c r="DH1512" s="60"/>
      <c r="DI1512" s="60"/>
      <c r="DJ1512" s="60"/>
      <c r="DK1512" s="60"/>
      <c r="DL1512" s="60"/>
      <c r="DM1512" s="60"/>
      <c r="DN1512" s="60"/>
      <c r="DO1512" s="60"/>
      <c r="DP1512" s="60"/>
      <c r="DQ1512" s="60"/>
      <c r="DR1512" s="60"/>
      <c r="DS1512" s="60"/>
      <c r="DT1512" s="60"/>
      <c r="DU1512" s="60"/>
      <c r="DV1512" s="60"/>
      <c r="DW1512" s="60"/>
      <c r="DX1512" s="60"/>
      <c r="DY1512" s="60"/>
      <c r="DZ1512" s="60"/>
      <c r="EA1512" s="60"/>
      <c r="EB1512" s="60"/>
      <c r="EC1512" s="60"/>
      <c r="ED1512" s="60"/>
      <c r="EE1512" s="60"/>
      <c r="EF1512" s="60"/>
      <c r="EG1512" s="60"/>
      <c r="EH1512" s="60"/>
      <c r="EI1512" s="60"/>
      <c r="EJ1512" s="60"/>
      <c r="EK1512" s="60"/>
      <c r="EL1512" s="60"/>
    </row>
    <row r="1513" spans="41:142" ht="15" x14ac:dyDescent="0.25">
      <c r="AO1513" s="60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 s="60"/>
      <c r="BD1513" s="60"/>
      <c r="BE1513" s="60"/>
      <c r="BF1513" s="60"/>
      <c r="BG1513" s="60"/>
      <c r="BH1513" s="60"/>
      <c r="BI1513" s="60"/>
      <c r="BJ1513" s="60"/>
      <c r="BK1513" s="60"/>
      <c r="BL1513" s="60"/>
      <c r="BM1513" s="60"/>
      <c r="BN1513" s="60"/>
      <c r="BO1513" s="60"/>
      <c r="BP1513" s="60"/>
      <c r="BQ1513" s="60"/>
      <c r="BR1513" s="60"/>
      <c r="BS1513" s="60"/>
      <c r="BT1513" s="60"/>
      <c r="BU1513" s="60"/>
      <c r="BV1513" s="60"/>
      <c r="BW1513" s="60"/>
      <c r="BX1513" s="60"/>
      <c r="BY1513" s="60"/>
      <c r="BZ1513" s="60"/>
      <c r="CA1513" s="60"/>
      <c r="CB1513" s="60"/>
      <c r="CC1513" s="60"/>
      <c r="CD1513" s="60"/>
      <c r="CE1513" s="60"/>
      <c r="CF1513" s="60"/>
      <c r="CG1513" s="60"/>
      <c r="CH1513" s="60"/>
      <c r="CI1513" s="60"/>
      <c r="CJ1513" s="60"/>
      <c r="CK1513" s="60"/>
      <c r="CL1513" s="60"/>
      <c r="CM1513" s="60"/>
      <c r="CN1513" s="60"/>
      <c r="CO1513" s="60"/>
      <c r="CP1513" s="60"/>
      <c r="CQ1513" s="60"/>
      <c r="CR1513" s="60"/>
      <c r="CS1513" s="60"/>
      <c r="CT1513" s="60"/>
      <c r="CU1513" s="60"/>
      <c r="CV1513" s="60"/>
      <c r="CW1513" s="60"/>
      <c r="CX1513" s="60"/>
      <c r="CY1513" s="60"/>
      <c r="CZ1513" s="60"/>
      <c r="DA1513" s="60"/>
      <c r="DB1513" s="60"/>
      <c r="DC1513" s="60"/>
      <c r="DD1513" s="60"/>
      <c r="DE1513" s="60"/>
      <c r="DF1513" s="60"/>
      <c r="DG1513" s="60"/>
      <c r="DH1513" s="60"/>
      <c r="DI1513" s="60"/>
      <c r="DJ1513" s="60"/>
      <c r="DK1513" s="60"/>
      <c r="DL1513" s="60"/>
      <c r="DM1513" s="60"/>
      <c r="DN1513" s="60"/>
      <c r="DO1513" s="60"/>
      <c r="DP1513" s="60"/>
      <c r="DQ1513" s="60"/>
      <c r="DR1513" s="60"/>
      <c r="DS1513" s="60"/>
      <c r="DT1513" s="60"/>
      <c r="DU1513" s="60"/>
      <c r="DV1513" s="60"/>
      <c r="DW1513" s="60"/>
      <c r="DX1513" s="60"/>
      <c r="DY1513" s="60"/>
      <c r="DZ1513" s="60"/>
      <c r="EA1513" s="60"/>
      <c r="EB1513" s="60"/>
      <c r="EC1513" s="60"/>
      <c r="ED1513" s="60"/>
      <c r="EE1513" s="60"/>
      <c r="EF1513" s="60"/>
      <c r="EG1513" s="60"/>
      <c r="EH1513" s="60"/>
      <c r="EI1513" s="60"/>
      <c r="EJ1513" s="60"/>
      <c r="EK1513" s="60"/>
      <c r="EL1513" s="60"/>
    </row>
    <row r="1514" spans="41:142" ht="15" x14ac:dyDescent="0.25">
      <c r="AO1514" s="60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 s="60"/>
      <c r="BD1514" s="60"/>
      <c r="BE1514" s="60"/>
      <c r="BF1514" s="60"/>
      <c r="BG1514" s="60"/>
      <c r="BH1514" s="60"/>
      <c r="BI1514" s="60"/>
      <c r="BJ1514" s="60"/>
      <c r="BK1514" s="60"/>
      <c r="BL1514" s="60"/>
      <c r="BM1514" s="60"/>
      <c r="BN1514" s="60"/>
      <c r="BO1514" s="60"/>
      <c r="BP1514" s="60"/>
      <c r="BQ1514" s="60"/>
      <c r="BR1514" s="60"/>
      <c r="BS1514" s="60"/>
      <c r="BT1514" s="60"/>
      <c r="BU1514" s="60"/>
      <c r="BV1514" s="60"/>
      <c r="BW1514" s="60"/>
      <c r="BX1514" s="60"/>
      <c r="BY1514" s="60"/>
      <c r="BZ1514" s="60"/>
      <c r="CA1514" s="60"/>
      <c r="CB1514" s="60"/>
      <c r="CC1514" s="60"/>
      <c r="CD1514" s="60"/>
      <c r="CE1514" s="60"/>
      <c r="CF1514" s="60"/>
      <c r="CG1514" s="60"/>
      <c r="CH1514" s="60"/>
      <c r="CI1514" s="60"/>
      <c r="CJ1514" s="60"/>
      <c r="CK1514" s="60"/>
      <c r="CL1514" s="60"/>
      <c r="CM1514" s="60"/>
      <c r="CN1514" s="60"/>
      <c r="CO1514" s="60"/>
      <c r="CP1514" s="60"/>
      <c r="CQ1514" s="60"/>
      <c r="CR1514" s="60"/>
      <c r="CS1514" s="60"/>
      <c r="CT1514" s="60"/>
      <c r="CU1514" s="60"/>
      <c r="CV1514" s="60"/>
      <c r="CW1514" s="60"/>
      <c r="CX1514" s="60"/>
      <c r="CY1514" s="60"/>
      <c r="CZ1514" s="60"/>
      <c r="DA1514" s="60"/>
      <c r="DB1514" s="60"/>
      <c r="DC1514" s="60"/>
      <c r="DD1514" s="60"/>
      <c r="DE1514" s="60"/>
      <c r="DF1514" s="60"/>
      <c r="DG1514" s="60"/>
      <c r="DH1514" s="60"/>
      <c r="DI1514" s="60"/>
      <c r="DJ1514" s="60"/>
      <c r="DK1514" s="60"/>
      <c r="DL1514" s="60"/>
      <c r="DM1514" s="60"/>
      <c r="DN1514" s="60"/>
      <c r="DO1514" s="60"/>
      <c r="DP1514" s="60"/>
      <c r="DQ1514" s="60"/>
      <c r="DR1514" s="60"/>
      <c r="DS1514" s="60"/>
      <c r="DT1514" s="60"/>
      <c r="DU1514" s="60"/>
      <c r="DV1514" s="60"/>
      <c r="DW1514" s="60"/>
      <c r="DX1514" s="60"/>
      <c r="DY1514" s="60"/>
      <c r="DZ1514" s="60"/>
      <c r="EA1514" s="60"/>
      <c r="EB1514" s="60"/>
      <c r="EC1514" s="60"/>
      <c r="ED1514" s="60"/>
      <c r="EE1514" s="60"/>
      <c r="EF1514" s="60"/>
      <c r="EG1514" s="60"/>
      <c r="EH1514" s="60"/>
      <c r="EI1514" s="60"/>
      <c r="EJ1514" s="60"/>
      <c r="EK1514" s="60"/>
      <c r="EL1514" s="60"/>
    </row>
    <row r="1515" spans="41:142" ht="15" x14ac:dyDescent="0.25">
      <c r="AO1515" s="60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 s="60"/>
      <c r="BD1515" s="60"/>
      <c r="BE1515" s="60"/>
      <c r="BF1515" s="60"/>
      <c r="BG1515" s="60"/>
      <c r="BH1515" s="60"/>
      <c r="BI1515" s="60"/>
      <c r="BJ1515" s="60"/>
      <c r="BK1515" s="60"/>
      <c r="BL1515" s="60"/>
      <c r="BM1515" s="60"/>
      <c r="BN1515" s="60"/>
      <c r="BO1515" s="60"/>
      <c r="BP1515" s="60"/>
      <c r="BQ1515" s="60"/>
      <c r="BR1515" s="60"/>
      <c r="BS1515" s="60"/>
      <c r="BT1515" s="60"/>
      <c r="BU1515" s="60"/>
      <c r="BV1515" s="60"/>
      <c r="BW1515" s="60"/>
      <c r="BX1515" s="60"/>
      <c r="BY1515" s="60"/>
      <c r="BZ1515" s="60"/>
      <c r="CA1515" s="60"/>
      <c r="CB1515" s="60"/>
      <c r="CC1515" s="60"/>
      <c r="CD1515" s="60"/>
      <c r="CE1515" s="60"/>
      <c r="CF1515" s="60"/>
      <c r="CG1515" s="60"/>
      <c r="CH1515" s="60"/>
      <c r="CI1515" s="60"/>
      <c r="CJ1515" s="60"/>
      <c r="CK1515" s="60"/>
      <c r="CL1515" s="60"/>
      <c r="CM1515" s="60"/>
      <c r="CN1515" s="60"/>
      <c r="CO1515" s="60"/>
      <c r="CP1515" s="60"/>
      <c r="CQ1515" s="60"/>
      <c r="CR1515" s="60"/>
      <c r="CS1515" s="60"/>
      <c r="CT1515" s="60"/>
      <c r="CU1515" s="60"/>
      <c r="CV1515" s="60"/>
      <c r="CW1515" s="60"/>
      <c r="CX1515" s="60"/>
      <c r="CY1515" s="60"/>
      <c r="CZ1515" s="60"/>
      <c r="DA1515" s="60"/>
      <c r="DB1515" s="60"/>
      <c r="DC1515" s="60"/>
      <c r="DD1515" s="60"/>
      <c r="DE1515" s="60"/>
      <c r="DF1515" s="60"/>
      <c r="DG1515" s="60"/>
      <c r="DH1515" s="60"/>
      <c r="DI1515" s="60"/>
      <c r="DJ1515" s="60"/>
      <c r="DK1515" s="60"/>
      <c r="DL1515" s="60"/>
      <c r="DM1515" s="60"/>
      <c r="DN1515" s="60"/>
      <c r="DO1515" s="60"/>
      <c r="DP1515" s="60"/>
      <c r="DQ1515" s="60"/>
      <c r="DR1515" s="60"/>
      <c r="DS1515" s="60"/>
      <c r="DT1515" s="60"/>
      <c r="DU1515" s="60"/>
      <c r="DV1515" s="60"/>
      <c r="DW1515" s="60"/>
      <c r="DX1515" s="60"/>
      <c r="DY1515" s="60"/>
      <c r="DZ1515" s="60"/>
      <c r="EA1515" s="60"/>
      <c r="EB1515" s="60"/>
      <c r="EC1515" s="60"/>
      <c r="ED1515" s="60"/>
      <c r="EE1515" s="60"/>
      <c r="EF1515" s="60"/>
      <c r="EG1515" s="60"/>
      <c r="EH1515" s="60"/>
      <c r="EI1515" s="60"/>
      <c r="EJ1515" s="60"/>
      <c r="EK1515" s="60"/>
      <c r="EL1515" s="60"/>
    </row>
    <row r="1516" spans="41:142" ht="15" x14ac:dyDescent="0.25">
      <c r="AO1516" s="60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 s="60"/>
      <c r="BD1516" s="60"/>
      <c r="BE1516" s="60"/>
      <c r="BF1516" s="60"/>
      <c r="BG1516" s="60"/>
      <c r="BH1516" s="60"/>
      <c r="BI1516" s="60"/>
      <c r="BJ1516" s="60"/>
      <c r="BK1516" s="60"/>
      <c r="BL1516" s="60"/>
      <c r="BM1516" s="60"/>
      <c r="BN1516" s="60"/>
      <c r="BO1516" s="60"/>
      <c r="BP1516" s="60"/>
      <c r="BQ1516" s="60"/>
      <c r="BR1516" s="60"/>
      <c r="BS1516" s="60"/>
      <c r="BT1516" s="60"/>
      <c r="BU1516" s="60"/>
      <c r="BV1516" s="60"/>
      <c r="BW1516" s="60"/>
      <c r="BX1516" s="60"/>
      <c r="BY1516" s="60"/>
      <c r="BZ1516" s="60"/>
      <c r="CA1516" s="60"/>
      <c r="CB1516" s="60"/>
      <c r="CC1516" s="60"/>
      <c r="CD1516" s="60"/>
      <c r="CE1516" s="60"/>
      <c r="CF1516" s="60"/>
      <c r="CG1516" s="60"/>
      <c r="CH1516" s="60"/>
      <c r="CI1516" s="60"/>
      <c r="CJ1516" s="60"/>
      <c r="CK1516" s="60"/>
      <c r="CL1516" s="60"/>
      <c r="CM1516" s="60"/>
      <c r="CN1516" s="60"/>
      <c r="CO1516" s="60"/>
      <c r="CP1516" s="60"/>
      <c r="CQ1516" s="60"/>
      <c r="CR1516" s="60"/>
      <c r="CS1516" s="60"/>
      <c r="CT1516" s="60"/>
      <c r="CU1516" s="60"/>
      <c r="CV1516" s="60"/>
      <c r="CW1516" s="60"/>
      <c r="CX1516" s="60"/>
      <c r="CY1516" s="60"/>
      <c r="CZ1516" s="60"/>
      <c r="DA1516" s="60"/>
      <c r="DB1516" s="60"/>
      <c r="DC1516" s="60"/>
      <c r="DD1516" s="60"/>
      <c r="DE1516" s="60"/>
      <c r="DF1516" s="60"/>
      <c r="DG1516" s="60"/>
      <c r="DH1516" s="60"/>
      <c r="DI1516" s="60"/>
      <c r="DJ1516" s="60"/>
      <c r="DK1516" s="60"/>
      <c r="DL1516" s="60"/>
      <c r="DM1516" s="60"/>
      <c r="DN1516" s="60"/>
      <c r="DO1516" s="60"/>
      <c r="DP1516" s="60"/>
      <c r="DQ1516" s="60"/>
      <c r="DR1516" s="60"/>
      <c r="DS1516" s="60"/>
      <c r="DT1516" s="60"/>
      <c r="DU1516" s="60"/>
      <c r="DV1516" s="60"/>
      <c r="DW1516" s="60"/>
      <c r="DX1516" s="60"/>
      <c r="DY1516" s="60"/>
      <c r="DZ1516" s="60"/>
      <c r="EA1516" s="60"/>
      <c r="EB1516" s="60"/>
      <c r="EC1516" s="60"/>
      <c r="ED1516" s="60"/>
      <c r="EE1516" s="60"/>
      <c r="EF1516" s="60"/>
      <c r="EG1516" s="60"/>
      <c r="EH1516" s="60"/>
      <c r="EI1516" s="60"/>
      <c r="EJ1516" s="60"/>
      <c r="EK1516" s="60"/>
      <c r="EL1516" s="60"/>
    </row>
    <row r="1517" spans="41:142" ht="15" x14ac:dyDescent="0.25">
      <c r="AO1517" s="60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 s="60"/>
      <c r="BD1517" s="60"/>
      <c r="BE1517" s="60"/>
      <c r="BF1517" s="60"/>
      <c r="BG1517" s="60"/>
      <c r="BH1517" s="60"/>
      <c r="BI1517" s="60"/>
      <c r="BJ1517" s="60"/>
      <c r="BK1517" s="60"/>
      <c r="BL1517" s="60"/>
      <c r="BM1517" s="60"/>
      <c r="BN1517" s="60"/>
      <c r="BO1517" s="60"/>
      <c r="BP1517" s="60"/>
      <c r="BQ1517" s="60"/>
      <c r="BR1517" s="60"/>
      <c r="BS1517" s="60"/>
      <c r="BT1517" s="60"/>
      <c r="BU1517" s="60"/>
      <c r="BV1517" s="60"/>
      <c r="BW1517" s="60"/>
      <c r="BX1517" s="60"/>
      <c r="BY1517" s="60"/>
      <c r="BZ1517" s="60"/>
      <c r="CA1517" s="60"/>
      <c r="CB1517" s="60"/>
      <c r="CC1517" s="60"/>
      <c r="CD1517" s="60"/>
      <c r="CE1517" s="60"/>
      <c r="CF1517" s="60"/>
      <c r="CG1517" s="60"/>
      <c r="CH1517" s="60"/>
      <c r="CI1517" s="60"/>
      <c r="CJ1517" s="60"/>
      <c r="CK1517" s="60"/>
      <c r="CL1517" s="60"/>
      <c r="CM1517" s="60"/>
      <c r="CN1517" s="60"/>
      <c r="CO1517" s="60"/>
      <c r="CP1517" s="60"/>
      <c r="CQ1517" s="60"/>
      <c r="CR1517" s="60"/>
      <c r="CS1517" s="60"/>
      <c r="CT1517" s="60"/>
      <c r="CU1517" s="60"/>
      <c r="CV1517" s="60"/>
      <c r="CW1517" s="60"/>
      <c r="CX1517" s="60"/>
      <c r="CY1517" s="60"/>
      <c r="CZ1517" s="60"/>
      <c r="DA1517" s="60"/>
      <c r="DB1517" s="60"/>
      <c r="DC1517" s="60"/>
      <c r="DD1517" s="60"/>
      <c r="DE1517" s="60"/>
      <c r="DF1517" s="60"/>
      <c r="DG1517" s="60"/>
      <c r="DH1517" s="60"/>
      <c r="DI1517" s="60"/>
      <c r="DJ1517" s="60"/>
      <c r="DK1517" s="60"/>
      <c r="DL1517" s="60"/>
      <c r="DM1517" s="60"/>
      <c r="DN1517" s="60"/>
      <c r="DO1517" s="60"/>
      <c r="DP1517" s="60"/>
      <c r="DQ1517" s="60"/>
      <c r="DR1517" s="60"/>
      <c r="DS1517" s="60"/>
      <c r="DT1517" s="60"/>
      <c r="DU1517" s="60"/>
      <c r="DV1517" s="60"/>
      <c r="DW1517" s="60"/>
      <c r="DX1517" s="60"/>
      <c r="DY1517" s="60"/>
      <c r="DZ1517" s="60"/>
      <c r="EA1517" s="60"/>
      <c r="EB1517" s="60"/>
      <c r="EC1517" s="60"/>
      <c r="ED1517" s="60"/>
      <c r="EE1517" s="60"/>
      <c r="EF1517" s="60"/>
      <c r="EG1517" s="60"/>
      <c r="EH1517" s="60"/>
      <c r="EI1517" s="60"/>
      <c r="EJ1517" s="60"/>
      <c r="EK1517" s="60"/>
      <c r="EL1517" s="60"/>
    </row>
    <row r="1518" spans="41:142" ht="15" x14ac:dyDescent="0.25">
      <c r="AO1518" s="60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 s="60"/>
      <c r="BD1518" s="60"/>
      <c r="BE1518" s="60"/>
      <c r="BF1518" s="60"/>
      <c r="BG1518" s="60"/>
      <c r="BH1518" s="60"/>
      <c r="BI1518" s="60"/>
      <c r="BJ1518" s="60"/>
      <c r="BK1518" s="60"/>
      <c r="BL1518" s="60"/>
      <c r="BM1518" s="60"/>
      <c r="BN1518" s="60"/>
      <c r="BO1518" s="60"/>
      <c r="BP1518" s="60"/>
      <c r="BQ1518" s="60"/>
      <c r="BR1518" s="60"/>
      <c r="BS1518" s="60"/>
      <c r="BT1518" s="60"/>
      <c r="BU1518" s="60"/>
      <c r="BV1518" s="60"/>
      <c r="BW1518" s="60"/>
      <c r="BX1518" s="60"/>
      <c r="BY1518" s="60"/>
      <c r="BZ1518" s="60"/>
      <c r="CA1518" s="60"/>
      <c r="CB1518" s="60"/>
      <c r="CC1518" s="60"/>
      <c r="CD1518" s="60"/>
      <c r="CE1518" s="60"/>
      <c r="CF1518" s="60"/>
      <c r="CG1518" s="60"/>
      <c r="CH1518" s="60"/>
      <c r="CI1518" s="60"/>
      <c r="CJ1518" s="60"/>
      <c r="CK1518" s="60"/>
      <c r="CL1518" s="60"/>
      <c r="CM1518" s="60"/>
      <c r="CN1518" s="60"/>
      <c r="CO1518" s="60"/>
      <c r="CP1518" s="60"/>
      <c r="CQ1518" s="60"/>
      <c r="CR1518" s="60"/>
      <c r="CS1518" s="60"/>
      <c r="CT1518" s="60"/>
      <c r="CU1518" s="60"/>
      <c r="CV1518" s="60"/>
      <c r="CW1518" s="60"/>
      <c r="CX1518" s="60"/>
      <c r="CY1518" s="60"/>
      <c r="CZ1518" s="60"/>
      <c r="DA1518" s="60"/>
      <c r="DB1518" s="60"/>
      <c r="DC1518" s="60"/>
      <c r="DD1518" s="60"/>
      <c r="DE1518" s="60"/>
      <c r="DF1518" s="60"/>
      <c r="DG1518" s="60"/>
      <c r="DH1518" s="60"/>
      <c r="DI1518" s="60"/>
      <c r="DJ1518" s="60"/>
      <c r="DK1518" s="60"/>
      <c r="DL1518" s="60"/>
      <c r="DM1518" s="60"/>
      <c r="DN1518" s="60"/>
      <c r="DO1518" s="60"/>
      <c r="DP1518" s="60"/>
      <c r="DQ1518" s="60"/>
      <c r="DR1518" s="60"/>
      <c r="DS1518" s="60"/>
      <c r="DT1518" s="60"/>
      <c r="DU1518" s="60"/>
      <c r="DV1518" s="60"/>
      <c r="DW1518" s="60"/>
      <c r="DX1518" s="60"/>
      <c r="DY1518" s="60"/>
      <c r="DZ1518" s="60"/>
      <c r="EA1518" s="60"/>
      <c r="EB1518" s="60"/>
      <c r="EC1518" s="60"/>
      <c r="ED1518" s="60"/>
      <c r="EE1518" s="60"/>
      <c r="EF1518" s="60"/>
      <c r="EG1518" s="60"/>
      <c r="EH1518" s="60"/>
      <c r="EI1518" s="60"/>
      <c r="EJ1518" s="60"/>
      <c r="EK1518" s="60"/>
      <c r="EL1518" s="60"/>
    </row>
    <row r="1519" spans="41:142" ht="15" x14ac:dyDescent="0.25">
      <c r="AO1519" s="60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 s="60"/>
      <c r="BD1519" s="60"/>
      <c r="BE1519" s="60"/>
      <c r="BF1519" s="60"/>
      <c r="BG1519" s="60"/>
      <c r="BH1519" s="60"/>
      <c r="BI1519" s="60"/>
      <c r="BJ1519" s="60"/>
      <c r="BK1519" s="60"/>
      <c r="BL1519" s="60"/>
      <c r="BM1519" s="60"/>
      <c r="BN1519" s="60"/>
      <c r="BO1519" s="60"/>
      <c r="BP1519" s="60"/>
      <c r="BQ1519" s="60"/>
      <c r="BR1519" s="60"/>
      <c r="BS1519" s="60"/>
      <c r="BT1519" s="60"/>
      <c r="BU1519" s="60"/>
      <c r="BV1519" s="60"/>
      <c r="BW1519" s="60"/>
      <c r="BX1519" s="60"/>
      <c r="BY1519" s="60"/>
      <c r="BZ1519" s="60"/>
      <c r="CA1519" s="60"/>
      <c r="CB1519" s="60"/>
      <c r="CC1519" s="60"/>
      <c r="CD1519" s="60"/>
      <c r="CE1519" s="60"/>
      <c r="CF1519" s="60"/>
      <c r="CG1519" s="60"/>
      <c r="CH1519" s="60"/>
      <c r="CI1519" s="60"/>
      <c r="CJ1519" s="60"/>
      <c r="CK1519" s="60"/>
      <c r="CL1519" s="60"/>
      <c r="CM1519" s="60"/>
      <c r="CN1519" s="60"/>
      <c r="CO1519" s="60"/>
      <c r="CP1519" s="60"/>
      <c r="CQ1519" s="60"/>
      <c r="CR1519" s="60"/>
      <c r="CS1519" s="60"/>
      <c r="CT1519" s="60"/>
      <c r="CU1519" s="60"/>
      <c r="CV1519" s="60"/>
      <c r="CW1519" s="60"/>
      <c r="CX1519" s="60"/>
      <c r="CY1519" s="60"/>
      <c r="CZ1519" s="60"/>
      <c r="DA1519" s="60"/>
      <c r="DB1519" s="60"/>
      <c r="DC1519" s="60"/>
      <c r="DD1519" s="60"/>
      <c r="DE1519" s="60"/>
      <c r="DF1519" s="60"/>
      <c r="DG1519" s="60"/>
      <c r="DH1519" s="60"/>
      <c r="DI1519" s="60"/>
      <c r="DJ1519" s="60"/>
      <c r="DK1519" s="60"/>
      <c r="DL1519" s="60"/>
      <c r="DM1519" s="60"/>
      <c r="DN1519" s="60"/>
      <c r="DO1519" s="60"/>
      <c r="DP1519" s="60"/>
      <c r="DQ1519" s="60"/>
      <c r="DR1519" s="60"/>
      <c r="DS1519" s="60"/>
      <c r="DT1519" s="60"/>
      <c r="DU1519" s="60"/>
      <c r="DV1519" s="60"/>
      <c r="DW1519" s="60"/>
      <c r="DX1519" s="60"/>
      <c r="DY1519" s="60"/>
      <c r="DZ1519" s="60"/>
      <c r="EA1519" s="60"/>
      <c r="EB1519" s="60"/>
      <c r="EC1519" s="60"/>
      <c r="ED1519" s="60"/>
      <c r="EE1519" s="60"/>
      <c r="EF1519" s="60"/>
      <c r="EG1519" s="60"/>
      <c r="EH1519" s="60"/>
      <c r="EI1519" s="60"/>
      <c r="EJ1519" s="60"/>
      <c r="EK1519" s="60"/>
      <c r="EL1519" s="60"/>
    </row>
    <row r="1520" spans="41:142" ht="15" x14ac:dyDescent="0.25">
      <c r="AO1520" s="6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 s="60"/>
      <c r="BD1520" s="60"/>
      <c r="BE1520" s="60"/>
      <c r="BF1520" s="60"/>
      <c r="BG1520" s="60"/>
      <c r="BH1520" s="60"/>
      <c r="BI1520" s="60"/>
      <c r="BJ1520" s="60"/>
      <c r="BK1520" s="60"/>
      <c r="BL1520" s="60"/>
      <c r="BM1520" s="60"/>
      <c r="BN1520" s="60"/>
      <c r="BO1520" s="60"/>
      <c r="BP1520" s="60"/>
      <c r="BQ1520" s="60"/>
      <c r="BR1520" s="60"/>
      <c r="BS1520" s="60"/>
      <c r="BT1520" s="60"/>
      <c r="BU1520" s="60"/>
      <c r="BV1520" s="60"/>
      <c r="BW1520" s="60"/>
      <c r="BX1520" s="60"/>
      <c r="BY1520" s="60"/>
      <c r="BZ1520" s="60"/>
      <c r="CA1520" s="60"/>
      <c r="CB1520" s="60"/>
      <c r="CC1520" s="60"/>
      <c r="CD1520" s="60"/>
      <c r="CE1520" s="60"/>
      <c r="CF1520" s="60"/>
      <c r="CG1520" s="60"/>
      <c r="CH1520" s="60"/>
      <c r="CI1520" s="60"/>
      <c r="CJ1520" s="60"/>
      <c r="CK1520" s="60"/>
      <c r="CL1520" s="60"/>
      <c r="CM1520" s="60"/>
      <c r="CN1520" s="60"/>
      <c r="CO1520" s="60"/>
      <c r="CP1520" s="60"/>
      <c r="CQ1520" s="60"/>
      <c r="CR1520" s="60"/>
      <c r="CS1520" s="60"/>
      <c r="CT1520" s="60"/>
      <c r="CU1520" s="60"/>
      <c r="CV1520" s="60"/>
      <c r="CW1520" s="60"/>
      <c r="CX1520" s="60"/>
      <c r="CY1520" s="60"/>
      <c r="CZ1520" s="60"/>
      <c r="DA1520" s="60"/>
      <c r="DB1520" s="60"/>
      <c r="DC1520" s="60"/>
      <c r="DD1520" s="60"/>
      <c r="DE1520" s="60"/>
      <c r="DF1520" s="60"/>
      <c r="DG1520" s="60"/>
      <c r="DH1520" s="60"/>
      <c r="DI1520" s="60"/>
      <c r="DJ1520" s="60"/>
      <c r="DK1520" s="60"/>
      <c r="DL1520" s="60"/>
      <c r="DM1520" s="60"/>
      <c r="DN1520" s="60"/>
      <c r="DO1520" s="60"/>
      <c r="DP1520" s="60"/>
      <c r="DQ1520" s="60"/>
      <c r="DR1520" s="60"/>
      <c r="DS1520" s="60"/>
      <c r="DT1520" s="60"/>
      <c r="DU1520" s="60"/>
      <c r="DV1520" s="60"/>
      <c r="DW1520" s="60"/>
      <c r="DX1520" s="60"/>
      <c r="DY1520" s="60"/>
      <c r="DZ1520" s="60"/>
      <c r="EA1520" s="60"/>
      <c r="EB1520" s="60"/>
      <c r="EC1520" s="60"/>
      <c r="ED1520" s="60"/>
      <c r="EE1520" s="60"/>
      <c r="EF1520" s="60"/>
      <c r="EG1520" s="60"/>
      <c r="EH1520" s="60"/>
      <c r="EI1520" s="60"/>
      <c r="EJ1520" s="60"/>
      <c r="EK1520" s="60"/>
      <c r="EL1520" s="60"/>
    </row>
    <row r="1521" spans="41:142" ht="15" x14ac:dyDescent="0.25">
      <c r="AO1521" s="60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 s="60"/>
      <c r="BD1521" s="60"/>
      <c r="BE1521" s="60"/>
      <c r="BF1521" s="60"/>
      <c r="BG1521" s="60"/>
      <c r="BH1521" s="60"/>
      <c r="BI1521" s="60"/>
      <c r="BJ1521" s="60"/>
      <c r="BK1521" s="60"/>
      <c r="BL1521" s="60"/>
      <c r="BM1521" s="60"/>
      <c r="BN1521" s="60"/>
      <c r="BO1521" s="60"/>
      <c r="BP1521" s="60"/>
      <c r="BQ1521" s="60"/>
      <c r="BR1521" s="60"/>
      <c r="BS1521" s="60"/>
      <c r="BT1521" s="60"/>
      <c r="BU1521" s="60"/>
      <c r="BV1521" s="60"/>
      <c r="BW1521" s="60"/>
      <c r="BX1521" s="60"/>
      <c r="BY1521" s="60"/>
      <c r="BZ1521" s="60"/>
      <c r="CA1521" s="60"/>
      <c r="CB1521" s="60"/>
      <c r="CC1521" s="60"/>
      <c r="CD1521" s="60"/>
      <c r="CE1521" s="60"/>
      <c r="CF1521" s="60"/>
      <c r="CG1521" s="60"/>
      <c r="CH1521" s="60"/>
      <c r="CI1521" s="60"/>
      <c r="CJ1521" s="60"/>
      <c r="CK1521" s="60"/>
      <c r="CL1521" s="60"/>
      <c r="CM1521" s="60"/>
      <c r="CN1521" s="60"/>
      <c r="CO1521" s="60"/>
      <c r="CP1521" s="60"/>
      <c r="CQ1521" s="60"/>
      <c r="CR1521" s="60"/>
      <c r="CS1521" s="60"/>
      <c r="CT1521" s="60"/>
      <c r="CU1521" s="60"/>
      <c r="CV1521" s="60"/>
      <c r="CW1521" s="60"/>
      <c r="CX1521" s="60"/>
      <c r="CY1521" s="60"/>
      <c r="CZ1521" s="60"/>
      <c r="DA1521" s="60"/>
      <c r="DB1521" s="60"/>
      <c r="DC1521" s="60"/>
      <c r="DD1521" s="60"/>
      <c r="DE1521" s="60"/>
      <c r="DF1521" s="60"/>
      <c r="DG1521" s="60"/>
      <c r="DH1521" s="60"/>
      <c r="DI1521" s="60"/>
      <c r="DJ1521" s="60"/>
      <c r="DK1521" s="60"/>
      <c r="DL1521" s="60"/>
      <c r="DM1521" s="60"/>
      <c r="DN1521" s="60"/>
      <c r="DO1521" s="60"/>
      <c r="DP1521" s="60"/>
      <c r="DQ1521" s="60"/>
      <c r="DR1521" s="60"/>
      <c r="DS1521" s="60"/>
      <c r="DT1521" s="60"/>
      <c r="DU1521" s="60"/>
      <c r="DV1521" s="60"/>
      <c r="DW1521" s="60"/>
      <c r="DX1521" s="60"/>
      <c r="DY1521" s="60"/>
      <c r="DZ1521" s="60"/>
      <c r="EA1521" s="60"/>
      <c r="EB1521" s="60"/>
      <c r="EC1521" s="60"/>
      <c r="ED1521" s="60"/>
      <c r="EE1521" s="60"/>
      <c r="EF1521" s="60"/>
      <c r="EG1521" s="60"/>
      <c r="EH1521" s="60"/>
      <c r="EI1521" s="60"/>
      <c r="EJ1521" s="60"/>
      <c r="EK1521" s="60"/>
      <c r="EL1521" s="60"/>
    </row>
    <row r="1522" spans="41:142" ht="15" x14ac:dyDescent="0.25">
      <c r="AO1522" s="60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 s="60"/>
      <c r="BD1522" s="60"/>
      <c r="BE1522" s="60"/>
      <c r="BF1522" s="60"/>
      <c r="BG1522" s="60"/>
      <c r="BH1522" s="60"/>
      <c r="BI1522" s="60"/>
      <c r="BJ1522" s="60"/>
      <c r="BK1522" s="60"/>
      <c r="BL1522" s="60"/>
      <c r="BM1522" s="60"/>
      <c r="BN1522" s="60"/>
      <c r="BO1522" s="60"/>
      <c r="BP1522" s="60"/>
      <c r="BQ1522" s="60"/>
      <c r="BR1522" s="60"/>
      <c r="BS1522" s="60"/>
      <c r="BT1522" s="60"/>
      <c r="BU1522" s="60"/>
      <c r="BV1522" s="60"/>
      <c r="BW1522" s="60"/>
      <c r="BX1522" s="60"/>
      <c r="BY1522" s="60"/>
      <c r="BZ1522" s="60"/>
      <c r="CA1522" s="60"/>
      <c r="CB1522" s="60"/>
      <c r="CC1522" s="60"/>
      <c r="CD1522" s="60"/>
      <c r="CE1522" s="60"/>
      <c r="CF1522" s="60"/>
      <c r="CG1522" s="60"/>
      <c r="CH1522" s="60"/>
      <c r="CI1522" s="60"/>
      <c r="CJ1522" s="60"/>
      <c r="CK1522" s="60"/>
      <c r="CL1522" s="60"/>
      <c r="CM1522" s="60"/>
      <c r="CN1522" s="60"/>
      <c r="CO1522" s="60"/>
      <c r="CP1522" s="60"/>
      <c r="CQ1522" s="60"/>
      <c r="CR1522" s="60"/>
      <c r="CS1522" s="60"/>
      <c r="CT1522" s="60"/>
      <c r="CU1522" s="60"/>
      <c r="CV1522" s="60"/>
      <c r="CW1522" s="60"/>
      <c r="CX1522" s="60"/>
      <c r="CY1522" s="60"/>
      <c r="CZ1522" s="60"/>
      <c r="DA1522" s="60"/>
      <c r="DB1522" s="60"/>
      <c r="DC1522" s="60"/>
      <c r="DD1522" s="60"/>
      <c r="DE1522" s="60"/>
      <c r="DF1522" s="60"/>
      <c r="DG1522" s="60"/>
      <c r="DH1522" s="60"/>
      <c r="DI1522" s="60"/>
      <c r="DJ1522" s="60"/>
      <c r="DK1522" s="60"/>
      <c r="DL1522" s="60"/>
      <c r="DM1522" s="60"/>
      <c r="DN1522" s="60"/>
      <c r="DO1522" s="60"/>
      <c r="DP1522" s="60"/>
      <c r="DQ1522" s="60"/>
      <c r="DR1522" s="60"/>
      <c r="DS1522" s="60"/>
      <c r="DT1522" s="60"/>
      <c r="DU1522" s="60"/>
      <c r="DV1522" s="60"/>
      <c r="DW1522" s="60"/>
      <c r="DX1522" s="60"/>
      <c r="DY1522" s="60"/>
      <c r="DZ1522" s="60"/>
      <c r="EA1522" s="60"/>
      <c r="EB1522" s="60"/>
      <c r="EC1522" s="60"/>
      <c r="ED1522" s="60"/>
      <c r="EE1522" s="60"/>
      <c r="EF1522" s="60"/>
      <c r="EG1522" s="60"/>
      <c r="EH1522" s="60"/>
      <c r="EI1522" s="60"/>
      <c r="EJ1522" s="60"/>
      <c r="EK1522" s="60"/>
      <c r="EL1522" s="60"/>
    </row>
    <row r="1523" spans="41:142" ht="15" x14ac:dyDescent="0.25">
      <c r="AO1523" s="60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 s="60"/>
      <c r="BD1523" s="60"/>
      <c r="BE1523" s="60"/>
      <c r="BF1523" s="60"/>
      <c r="BG1523" s="60"/>
      <c r="BH1523" s="60"/>
      <c r="BI1523" s="60"/>
      <c r="BJ1523" s="60"/>
      <c r="BK1523" s="60"/>
      <c r="BL1523" s="60"/>
      <c r="BM1523" s="60"/>
      <c r="BN1523" s="60"/>
      <c r="BO1523" s="60"/>
      <c r="BP1523" s="60"/>
      <c r="BQ1523" s="60"/>
      <c r="BR1523" s="60"/>
      <c r="BS1523" s="60"/>
      <c r="BT1523" s="60"/>
      <c r="BU1523" s="60"/>
      <c r="BV1523" s="60"/>
      <c r="BW1523" s="60"/>
      <c r="BX1523" s="60"/>
      <c r="BY1523" s="60"/>
      <c r="BZ1523" s="60"/>
      <c r="CA1523" s="60"/>
      <c r="CB1523" s="60"/>
      <c r="CC1523" s="60"/>
      <c r="CD1523" s="60"/>
      <c r="CE1523" s="60"/>
      <c r="CF1523" s="60"/>
      <c r="CG1523" s="60"/>
      <c r="CH1523" s="60"/>
      <c r="CI1523" s="60"/>
      <c r="CJ1523" s="60"/>
      <c r="CK1523" s="60"/>
      <c r="CL1523" s="60"/>
      <c r="CM1523" s="60"/>
      <c r="CN1523" s="60"/>
      <c r="CO1523" s="60"/>
      <c r="CP1523" s="60"/>
      <c r="CQ1523" s="60"/>
      <c r="CR1523" s="60"/>
      <c r="CS1523" s="60"/>
      <c r="CT1523" s="60"/>
      <c r="CU1523" s="60"/>
      <c r="CV1523" s="60"/>
      <c r="CW1523" s="60"/>
      <c r="CX1523" s="60"/>
      <c r="CY1523" s="60"/>
      <c r="CZ1523" s="60"/>
      <c r="DA1523" s="60"/>
      <c r="DB1523" s="60"/>
      <c r="DC1523" s="60"/>
      <c r="DD1523" s="60"/>
      <c r="DE1523" s="60"/>
      <c r="DF1523" s="60"/>
      <c r="DG1523" s="60"/>
      <c r="DH1523" s="60"/>
      <c r="DI1523" s="60"/>
      <c r="DJ1523" s="60"/>
      <c r="DK1523" s="60"/>
      <c r="DL1523" s="60"/>
      <c r="DM1523" s="60"/>
      <c r="DN1523" s="60"/>
      <c r="DO1523" s="60"/>
      <c r="DP1523" s="60"/>
      <c r="DQ1523" s="60"/>
      <c r="DR1523" s="60"/>
      <c r="DS1523" s="60"/>
      <c r="DT1523" s="60"/>
      <c r="DU1523" s="60"/>
      <c r="DV1523" s="60"/>
      <c r="DW1523" s="60"/>
      <c r="DX1523" s="60"/>
      <c r="DY1523" s="60"/>
      <c r="DZ1523" s="60"/>
      <c r="EA1523" s="60"/>
      <c r="EB1523" s="60"/>
      <c r="EC1523" s="60"/>
      <c r="ED1523" s="60"/>
      <c r="EE1523" s="60"/>
      <c r="EF1523" s="60"/>
      <c r="EG1523" s="60"/>
      <c r="EH1523" s="60"/>
      <c r="EI1523" s="60"/>
      <c r="EJ1523" s="60"/>
      <c r="EK1523" s="60"/>
      <c r="EL1523" s="60"/>
    </row>
    <row r="1524" spans="41:142" ht="15" x14ac:dyDescent="0.25">
      <c r="AO1524" s="60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 s="60"/>
      <c r="BD1524" s="60"/>
      <c r="BE1524" s="60"/>
      <c r="BF1524" s="60"/>
      <c r="BG1524" s="60"/>
      <c r="BH1524" s="60"/>
      <c r="BI1524" s="60"/>
      <c r="BJ1524" s="60"/>
      <c r="BK1524" s="60"/>
      <c r="BL1524" s="60"/>
      <c r="BM1524" s="60"/>
      <c r="BN1524" s="60"/>
      <c r="BO1524" s="60"/>
      <c r="BP1524" s="60"/>
      <c r="BQ1524" s="60"/>
      <c r="BR1524" s="60"/>
      <c r="BS1524" s="60"/>
      <c r="BT1524" s="60"/>
      <c r="BU1524" s="60"/>
      <c r="BV1524" s="60"/>
      <c r="BW1524" s="60"/>
      <c r="BX1524" s="60"/>
      <c r="BY1524" s="60"/>
      <c r="BZ1524" s="60"/>
      <c r="CA1524" s="60"/>
      <c r="CB1524" s="60"/>
      <c r="CC1524" s="60"/>
      <c r="CD1524" s="60"/>
      <c r="CE1524" s="60"/>
      <c r="CF1524" s="60"/>
      <c r="CG1524" s="60"/>
      <c r="CH1524" s="60"/>
      <c r="CI1524" s="60"/>
      <c r="CJ1524" s="60"/>
      <c r="CK1524" s="60"/>
      <c r="CL1524" s="60"/>
      <c r="CM1524" s="60"/>
      <c r="CN1524" s="60"/>
      <c r="CO1524" s="60"/>
      <c r="CP1524" s="60"/>
      <c r="CQ1524" s="60"/>
      <c r="CR1524" s="60"/>
      <c r="CS1524" s="60"/>
      <c r="CT1524" s="60"/>
      <c r="CU1524" s="60"/>
      <c r="CV1524" s="60"/>
      <c r="CW1524" s="60"/>
      <c r="CX1524" s="60"/>
      <c r="CY1524" s="60"/>
      <c r="CZ1524" s="60"/>
      <c r="DA1524" s="60"/>
      <c r="DB1524" s="60"/>
      <c r="DC1524" s="60"/>
      <c r="DD1524" s="60"/>
      <c r="DE1524" s="60"/>
      <c r="DF1524" s="60"/>
      <c r="DG1524" s="60"/>
      <c r="DH1524" s="60"/>
      <c r="DI1524" s="60"/>
      <c r="DJ1524" s="60"/>
      <c r="DK1524" s="60"/>
      <c r="DL1524" s="60"/>
      <c r="DM1524" s="60"/>
      <c r="DN1524" s="60"/>
      <c r="DO1524" s="60"/>
      <c r="DP1524" s="60"/>
      <c r="DQ1524" s="60"/>
      <c r="DR1524" s="60"/>
      <c r="DS1524" s="60"/>
      <c r="DT1524" s="60"/>
      <c r="DU1524" s="60"/>
      <c r="DV1524" s="60"/>
      <c r="DW1524" s="60"/>
      <c r="DX1524" s="60"/>
      <c r="DY1524" s="60"/>
      <c r="DZ1524" s="60"/>
      <c r="EA1524" s="60"/>
      <c r="EB1524" s="60"/>
      <c r="EC1524" s="60"/>
      <c r="ED1524" s="60"/>
      <c r="EE1524" s="60"/>
      <c r="EF1524" s="60"/>
      <c r="EG1524" s="60"/>
      <c r="EH1524" s="60"/>
      <c r="EI1524" s="60"/>
      <c r="EJ1524" s="60"/>
      <c r="EK1524" s="60"/>
      <c r="EL1524" s="60"/>
    </row>
    <row r="1525" spans="41:142" ht="15" x14ac:dyDescent="0.25">
      <c r="AO1525" s="60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 s="60"/>
      <c r="BD1525" s="60"/>
      <c r="BE1525" s="60"/>
      <c r="BF1525" s="60"/>
      <c r="BG1525" s="60"/>
      <c r="BH1525" s="60"/>
      <c r="BI1525" s="60"/>
      <c r="BJ1525" s="60"/>
      <c r="BK1525" s="60"/>
      <c r="BL1525" s="60"/>
      <c r="BM1525" s="60"/>
      <c r="BN1525" s="60"/>
      <c r="BO1525" s="60"/>
      <c r="BP1525" s="60"/>
      <c r="BQ1525" s="60"/>
      <c r="BR1525" s="60"/>
      <c r="BS1525" s="60"/>
      <c r="BT1525" s="60"/>
      <c r="BU1525" s="60"/>
      <c r="BV1525" s="60"/>
      <c r="BW1525" s="60"/>
      <c r="BX1525" s="60"/>
      <c r="BY1525" s="60"/>
      <c r="BZ1525" s="60"/>
      <c r="CA1525" s="60"/>
      <c r="CB1525" s="60"/>
      <c r="CC1525" s="60"/>
      <c r="CD1525" s="60"/>
      <c r="CE1525" s="60"/>
      <c r="CF1525" s="60"/>
      <c r="CG1525" s="60"/>
      <c r="CH1525" s="60"/>
      <c r="CI1525" s="60"/>
      <c r="CJ1525" s="60"/>
      <c r="CK1525" s="60"/>
      <c r="CL1525" s="60"/>
      <c r="CM1525" s="60"/>
      <c r="CN1525" s="60"/>
      <c r="CO1525" s="60"/>
      <c r="CP1525" s="60"/>
      <c r="CQ1525" s="60"/>
      <c r="CR1525" s="60"/>
      <c r="CS1525" s="60"/>
      <c r="CT1525" s="60"/>
      <c r="CU1525" s="60"/>
      <c r="CV1525" s="60"/>
      <c r="CW1525" s="60"/>
      <c r="CX1525" s="60"/>
      <c r="CY1525" s="60"/>
      <c r="CZ1525" s="60"/>
      <c r="DA1525" s="60"/>
      <c r="DB1525" s="60"/>
      <c r="DC1525" s="60"/>
      <c r="DD1525" s="60"/>
      <c r="DE1525" s="60"/>
      <c r="DF1525" s="60"/>
      <c r="DG1525" s="60"/>
      <c r="DH1525" s="60"/>
      <c r="DI1525" s="60"/>
      <c r="DJ1525" s="60"/>
      <c r="DK1525" s="60"/>
      <c r="DL1525" s="60"/>
      <c r="DM1525" s="60"/>
      <c r="DN1525" s="60"/>
      <c r="DO1525" s="60"/>
      <c r="DP1525" s="60"/>
      <c r="DQ1525" s="60"/>
      <c r="DR1525" s="60"/>
      <c r="DS1525" s="60"/>
      <c r="DT1525" s="60"/>
      <c r="DU1525" s="60"/>
      <c r="DV1525" s="60"/>
      <c r="DW1525" s="60"/>
      <c r="DX1525" s="60"/>
      <c r="DY1525" s="60"/>
      <c r="DZ1525" s="60"/>
      <c r="EA1525" s="60"/>
      <c r="EB1525" s="60"/>
      <c r="EC1525" s="60"/>
      <c r="ED1525" s="60"/>
      <c r="EE1525" s="60"/>
      <c r="EF1525" s="60"/>
      <c r="EG1525" s="60"/>
      <c r="EH1525" s="60"/>
      <c r="EI1525" s="60"/>
      <c r="EJ1525" s="60"/>
      <c r="EK1525" s="60"/>
      <c r="EL1525" s="60"/>
    </row>
    <row r="1526" spans="41:142" ht="15" x14ac:dyDescent="0.25">
      <c r="AO1526" s="60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 s="60"/>
      <c r="BD1526" s="60"/>
      <c r="BE1526" s="60"/>
      <c r="BF1526" s="60"/>
      <c r="BG1526" s="60"/>
      <c r="BH1526" s="60"/>
      <c r="BI1526" s="60"/>
      <c r="BJ1526" s="60"/>
      <c r="BK1526" s="60"/>
      <c r="BL1526" s="60"/>
      <c r="BM1526" s="60"/>
      <c r="BN1526" s="60"/>
      <c r="BO1526" s="60"/>
      <c r="BP1526" s="60"/>
      <c r="BQ1526" s="60"/>
      <c r="BR1526" s="60"/>
      <c r="BS1526" s="60"/>
      <c r="BT1526" s="60"/>
      <c r="BU1526" s="60"/>
      <c r="BV1526" s="60"/>
      <c r="BW1526" s="60"/>
      <c r="BX1526" s="60"/>
      <c r="BY1526" s="60"/>
      <c r="BZ1526" s="60"/>
      <c r="CA1526" s="60"/>
      <c r="CB1526" s="60"/>
      <c r="CC1526" s="60"/>
      <c r="CD1526" s="60"/>
      <c r="CE1526" s="60"/>
      <c r="CF1526" s="60"/>
      <c r="CG1526" s="60"/>
      <c r="CH1526" s="60"/>
      <c r="CI1526" s="60"/>
      <c r="CJ1526" s="60"/>
      <c r="CK1526" s="60"/>
      <c r="CL1526" s="60"/>
      <c r="CM1526" s="60"/>
      <c r="CN1526" s="60"/>
      <c r="CO1526" s="60"/>
      <c r="CP1526" s="60"/>
      <c r="CQ1526" s="60"/>
      <c r="CR1526" s="60"/>
      <c r="CS1526" s="60"/>
      <c r="CT1526" s="60"/>
      <c r="CU1526" s="60"/>
      <c r="CV1526" s="60"/>
      <c r="CW1526" s="60"/>
      <c r="CX1526" s="60"/>
      <c r="CY1526" s="60"/>
      <c r="CZ1526" s="60"/>
      <c r="DA1526" s="60"/>
      <c r="DB1526" s="60"/>
      <c r="DC1526" s="60"/>
      <c r="DD1526" s="60"/>
      <c r="DE1526" s="60"/>
      <c r="DF1526" s="60"/>
      <c r="DG1526" s="60"/>
      <c r="DH1526" s="60"/>
      <c r="DI1526" s="60"/>
      <c r="DJ1526" s="60"/>
      <c r="DK1526" s="60"/>
      <c r="DL1526" s="60"/>
      <c r="DM1526" s="60"/>
      <c r="DN1526" s="60"/>
      <c r="DO1526" s="60"/>
      <c r="DP1526" s="60"/>
      <c r="DQ1526" s="60"/>
      <c r="DR1526" s="60"/>
      <c r="DS1526" s="60"/>
      <c r="DT1526" s="60"/>
      <c r="DU1526" s="60"/>
      <c r="DV1526" s="60"/>
      <c r="DW1526" s="60"/>
      <c r="DX1526" s="60"/>
      <c r="DY1526" s="60"/>
      <c r="DZ1526" s="60"/>
      <c r="EA1526" s="60"/>
      <c r="EB1526" s="60"/>
      <c r="EC1526" s="60"/>
      <c r="ED1526" s="60"/>
      <c r="EE1526" s="60"/>
      <c r="EF1526" s="60"/>
      <c r="EG1526" s="60"/>
      <c r="EH1526" s="60"/>
      <c r="EI1526" s="60"/>
      <c r="EJ1526" s="60"/>
      <c r="EK1526" s="60"/>
      <c r="EL1526" s="60"/>
    </row>
    <row r="1527" spans="41:142" ht="15" x14ac:dyDescent="0.25">
      <c r="AO1527" s="60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 s="60"/>
      <c r="BD1527" s="60"/>
      <c r="BE1527" s="60"/>
      <c r="BF1527" s="60"/>
      <c r="BG1527" s="60"/>
      <c r="BH1527" s="60"/>
      <c r="BI1527" s="60"/>
      <c r="BJ1527" s="60"/>
      <c r="BK1527" s="60"/>
      <c r="BL1527" s="60"/>
      <c r="BM1527" s="60"/>
      <c r="BN1527" s="60"/>
      <c r="BO1527" s="60"/>
      <c r="BP1527" s="60"/>
      <c r="BQ1527" s="60"/>
      <c r="BR1527" s="60"/>
      <c r="BS1527" s="60"/>
      <c r="BT1527" s="60"/>
      <c r="BU1527" s="60"/>
      <c r="BV1527" s="60"/>
      <c r="BW1527" s="60"/>
      <c r="BX1527" s="60"/>
      <c r="BY1527" s="60"/>
      <c r="BZ1527" s="60"/>
      <c r="CA1527" s="60"/>
      <c r="CB1527" s="60"/>
      <c r="CC1527" s="60"/>
      <c r="CD1527" s="60"/>
      <c r="CE1527" s="60"/>
      <c r="CF1527" s="60"/>
      <c r="CG1527" s="60"/>
      <c r="CH1527" s="60"/>
      <c r="CI1527" s="60"/>
      <c r="CJ1527" s="60"/>
      <c r="CK1527" s="60"/>
      <c r="CL1527" s="60"/>
      <c r="CM1527" s="60"/>
      <c r="CN1527" s="60"/>
      <c r="CO1527" s="60"/>
      <c r="CP1527" s="60"/>
      <c r="CQ1527" s="60"/>
      <c r="CR1527" s="60"/>
      <c r="CS1527" s="60"/>
      <c r="CT1527" s="60"/>
      <c r="CU1527" s="60"/>
      <c r="CV1527" s="60"/>
      <c r="CW1527" s="60"/>
      <c r="CX1527" s="60"/>
      <c r="CY1527" s="60"/>
      <c r="CZ1527" s="60"/>
      <c r="DA1527" s="60"/>
      <c r="DB1527" s="60"/>
      <c r="DC1527" s="60"/>
      <c r="DD1527" s="60"/>
      <c r="DE1527" s="60"/>
      <c r="DF1527" s="60"/>
      <c r="DG1527" s="60"/>
      <c r="DH1527" s="60"/>
      <c r="DI1527" s="60"/>
      <c r="DJ1527" s="60"/>
      <c r="DK1527" s="60"/>
      <c r="DL1527" s="60"/>
      <c r="DM1527" s="60"/>
      <c r="DN1527" s="60"/>
      <c r="DO1527" s="60"/>
      <c r="DP1527" s="60"/>
      <c r="DQ1527" s="60"/>
      <c r="DR1527" s="60"/>
      <c r="DS1527" s="60"/>
      <c r="DT1527" s="60"/>
      <c r="DU1527" s="60"/>
      <c r="DV1527" s="60"/>
      <c r="DW1527" s="60"/>
      <c r="DX1527" s="60"/>
      <c r="DY1527" s="60"/>
      <c r="DZ1527" s="60"/>
      <c r="EA1527" s="60"/>
      <c r="EB1527" s="60"/>
      <c r="EC1527" s="60"/>
      <c r="ED1527" s="60"/>
      <c r="EE1527" s="60"/>
      <c r="EF1527" s="60"/>
      <c r="EG1527" s="60"/>
      <c r="EH1527" s="60"/>
      <c r="EI1527" s="60"/>
      <c r="EJ1527" s="60"/>
      <c r="EK1527" s="60"/>
      <c r="EL1527" s="60"/>
    </row>
    <row r="1528" spans="41:142" ht="15" x14ac:dyDescent="0.25">
      <c r="AO1528" s="60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 s="60"/>
      <c r="BD1528" s="60"/>
      <c r="BE1528" s="60"/>
      <c r="BF1528" s="60"/>
      <c r="BG1528" s="60"/>
      <c r="BH1528" s="60"/>
      <c r="BI1528" s="60"/>
      <c r="BJ1528" s="60"/>
      <c r="BK1528" s="60"/>
      <c r="BL1528" s="60"/>
      <c r="BM1528" s="60"/>
      <c r="BN1528" s="60"/>
      <c r="BO1528" s="60"/>
      <c r="BP1528" s="60"/>
      <c r="BQ1528" s="60"/>
      <c r="BR1528" s="60"/>
      <c r="BS1528" s="60"/>
      <c r="BT1528" s="60"/>
      <c r="BU1528" s="60"/>
      <c r="BV1528" s="60"/>
      <c r="BW1528" s="60"/>
      <c r="BX1528" s="60"/>
      <c r="BY1528" s="60"/>
      <c r="BZ1528" s="60"/>
      <c r="CA1528" s="60"/>
      <c r="CB1528" s="60"/>
      <c r="CC1528" s="60"/>
      <c r="CD1528" s="60"/>
      <c r="CE1528" s="60"/>
      <c r="CF1528" s="60"/>
      <c r="CG1528" s="60"/>
      <c r="CH1528" s="60"/>
      <c r="CI1528" s="60"/>
      <c r="CJ1528" s="60"/>
      <c r="CK1528" s="60"/>
      <c r="CL1528" s="60"/>
      <c r="CM1528" s="60"/>
      <c r="CN1528" s="60"/>
      <c r="CO1528" s="60"/>
      <c r="CP1528" s="60"/>
      <c r="CQ1528" s="60"/>
      <c r="CR1528" s="60"/>
      <c r="CS1528" s="60"/>
      <c r="CT1528" s="60"/>
      <c r="CU1528" s="60"/>
      <c r="CV1528" s="60"/>
      <c r="CW1528" s="60"/>
      <c r="CX1528" s="60"/>
      <c r="CY1528" s="60"/>
      <c r="CZ1528" s="60"/>
      <c r="DA1528" s="60"/>
      <c r="DB1528" s="60"/>
      <c r="DC1528" s="60"/>
      <c r="DD1528" s="60"/>
      <c r="DE1528" s="60"/>
      <c r="DF1528" s="60"/>
      <c r="DG1528" s="60"/>
      <c r="DH1528" s="60"/>
      <c r="DI1528" s="60"/>
      <c r="DJ1528" s="60"/>
      <c r="DK1528" s="60"/>
      <c r="DL1528" s="60"/>
      <c r="DM1528" s="60"/>
      <c r="DN1528" s="60"/>
      <c r="DO1528" s="60"/>
      <c r="DP1528" s="60"/>
      <c r="DQ1528" s="60"/>
      <c r="DR1528" s="60"/>
      <c r="DS1528" s="60"/>
      <c r="DT1528" s="60"/>
      <c r="DU1528" s="60"/>
      <c r="DV1528" s="60"/>
      <c r="DW1528" s="60"/>
      <c r="DX1528" s="60"/>
      <c r="DY1528" s="60"/>
      <c r="DZ1528" s="60"/>
      <c r="EA1528" s="60"/>
      <c r="EB1528" s="60"/>
      <c r="EC1528" s="60"/>
      <c r="ED1528" s="60"/>
      <c r="EE1528" s="60"/>
      <c r="EF1528" s="60"/>
      <c r="EG1528" s="60"/>
      <c r="EH1528" s="60"/>
      <c r="EI1528" s="60"/>
      <c r="EJ1528" s="60"/>
      <c r="EK1528" s="60"/>
      <c r="EL1528" s="60"/>
    </row>
    <row r="1529" spans="41:142" ht="15" x14ac:dyDescent="0.25">
      <c r="AO1529" s="60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 s="60"/>
      <c r="BD1529" s="60"/>
      <c r="BE1529" s="60"/>
      <c r="BF1529" s="60"/>
      <c r="BG1529" s="60"/>
      <c r="BH1529" s="60"/>
      <c r="BI1529" s="60"/>
      <c r="BJ1529" s="60"/>
      <c r="BK1529" s="60"/>
      <c r="BL1529" s="60"/>
      <c r="BM1529" s="60"/>
      <c r="BN1529" s="60"/>
      <c r="BO1529" s="60"/>
      <c r="BP1529" s="60"/>
      <c r="BQ1529" s="60"/>
      <c r="BR1529" s="60"/>
      <c r="BS1529" s="60"/>
      <c r="BT1529" s="60"/>
      <c r="BU1529" s="60"/>
      <c r="BV1529" s="60"/>
      <c r="BW1529" s="60"/>
      <c r="BX1529" s="60"/>
      <c r="BY1529" s="60"/>
      <c r="BZ1529" s="60"/>
      <c r="CA1529" s="60"/>
      <c r="CB1529" s="60"/>
      <c r="CC1529" s="60"/>
      <c r="CD1529" s="60"/>
      <c r="CE1529" s="60"/>
      <c r="CF1529" s="60"/>
      <c r="CG1529" s="60"/>
      <c r="CH1529" s="60"/>
      <c r="CI1529" s="60"/>
      <c r="CJ1529" s="60"/>
      <c r="CK1529" s="60"/>
      <c r="CL1529" s="60"/>
      <c r="CM1529" s="60"/>
      <c r="CN1529" s="60"/>
      <c r="CO1529" s="60"/>
      <c r="CP1529" s="60"/>
      <c r="CQ1529" s="60"/>
      <c r="CR1529" s="60"/>
      <c r="CS1529" s="60"/>
      <c r="CT1529" s="60"/>
      <c r="CU1529" s="60"/>
      <c r="CV1529" s="60"/>
      <c r="CW1529" s="60"/>
      <c r="CX1529" s="60"/>
      <c r="CY1529" s="60"/>
      <c r="CZ1529" s="60"/>
      <c r="DA1529" s="60"/>
      <c r="DB1529" s="60"/>
      <c r="DC1529" s="60"/>
      <c r="DD1529" s="60"/>
      <c r="DE1529" s="60"/>
      <c r="DF1529" s="60"/>
      <c r="DG1529" s="60"/>
      <c r="DH1529" s="60"/>
      <c r="DI1529" s="60"/>
      <c r="DJ1529" s="60"/>
      <c r="DK1529" s="60"/>
      <c r="DL1529" s="60"/>
      <c r="DM1529" s="60"/>
      <c r="DN1529" s="60"/>
      <c r="DO1529" s="60"/>
      <c r="DP1529" s="60"/>
      <c r="DQ1529" s="60"/>
      <c r="DR1529" s="60"/>
      <c r="DS1529" s="60"/>
      <c r="DT1529" s="60"/>
      <c r="DU1529" s="60"/>
      <c r="DV1529" s="60"/>
      <c r="DW1529" s="60"/>
      <c r="DX1529" s="60"/>
      <c r="DY1529" s="60"/>
      <c r="DZ1529" s="60"/>
      <c r="EA1529" s="60"/>
      <c r="EB1529" s="60"/>
      <c r="EC1529" s="60"/>
      <c r="ED1529" s="60"/>
      <c r="EE1529" s="60"/>
      <c r="EF1529" s="60"/>
      <c r="EG1529" s="60"/>
      <c r="EH1529" s="60"/>
      <c r="EI1529" s="60"/>
      <c r="EJ1529" s="60"/>
      <c r="EK1529" s="60"/>
      <c r="EL1529" s="60"/>
    </row>
    <row r="1530" spans="41:142" ht="15" x14ac:dyDescent="0.25">
      <c r="AO1530" s="6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 s="60"/>
      <c r="BD1530" s="60"/>
      <c r="BE1530" s="60"/>
      <c r="BF1530" s="60"/>
      <c r="BG1530" s="60"/>
      <c r="BH1530" s="60"/>
      <c r="BI1530" s="60"/>
      <c r="BJ1530" s="60"/>
      <c r="BK1530" s="60"/>
      <c r="BL1530" s="60"/>
      <c r="BM1530" s="60"/>
      <c r="BN1530" s="60"/>
      <c r="BO1530" s="60"/>
      <c r="BP1530" s="60"/>
      <c r="BQ1530" s="60"/>
      <c r="BR1530" s="60"/>
      <c r="BS1530" s="60"/>
      <c r="BT1530" s="60"/>
      <c r="BU1530" s="60"/>
      <c r="BV1530" s="60"/>
      <c r="BW1530" s="60"/>
      <c r="BX1530" s="60"/>
      <c r="BY1530" s="60"/>
      <c r="BZ1530" s="60"/>
      <c r="CA1530" s="60"/>
      <c r="CB1530" s="60"/>
      <c r="CC1530" s="60"/>
      <c r="CD1530" s="60"/>
      <c r="CE1530" s="60"/>
      <c r="CF1530" s="60"/>
      <c r="CG1530" s="60"/>
      <c r="CH1530" s="60"/>
      <c r="CI1530" s="60"/>
      <c r="CJ1530" s="60"/>
      <c r="CK1530" s="60"/>
      <c r="CL1530" s="60"/>
      <c r="CM1530" s="60"/>
      <c r="CN1530" s="60"/>
      <c r="CO1530" s="60"/>
      <c r="CP1530" s="60"/>
      <c r="CQ1530" s="60"/>
      <c r="CR1530" s="60"/>
      <c r="CS1530" s="60"/>
      <c r="CT1530" s="60"/>
      <c r="CU1530" s="60"/>
      <c r="CV1530" s="60"/>
      <c r="CW1530" s="60"/>
      <c r="CX1530" s="60"/>
      <c r="CY1530" s="60"/>
      <c r="CZ1530" s="60"/>
      <c r="DA1530" s="60"/>
      <c r="DB1530" s="60"/>
      <c r="DC1530" s="60"/>
      <c r="DD1530" s="60"/>
      <c r="DE1530" s="60"/>
      <c r="DF1530" s="60"/>
      <c r="DG1530" s="60"/>
      <c r="DH1530" s="60"/>
      <c r="DI1530" s="60"/>
      <c r="DJ1530" s="60"/>
      <c r="DK1530" s="60"/>
      <c r="DL1530" s="60"/>
      <c r="DM1530" s="60"/>
      <c r="DN1530" s="60"/>
      <c r="DO1530" s="60"/>
      <c r="DP1530" s="60"/>
      <c r="DQ1530" s="60"/>
      <c r="DR1530" s="60"/>
      <c r="DS1530" s="60"/>
      <c r="DT1530" s="60"/>
      <c r="DU1530" s="60"/>
      <c r="DV1530" s="60"/>
      <c r="DW1530" s="60"/>
      <c r="DX1530" s="60"/>
      <c r="DY1530" s="60"/>
      <c r="DZ1530" s="60"/>
      <c r="EA1530" s="60"/>
      <c r="EB1530" s="60"/>
      <c r="EC1530" s="60"/>
      <c r="ED1530" s="60"/>
      <c r="EE1530" s="60"/>
      <c r="EF1530" s="60"/>
      <c r="EG1530" s="60"/>
      <c r="EH1530" s="60"/>
      <c r="EI1530" s="60"/>
      <c r="EJ1530" s="60"/>
      <c r="EK1530" s="60"/>
      <c r="EL1530" s="60"/>
    </row>
    <row r="1531" spans="41:142" ht="15" x14ac:dyDescent="0.25">
      <c r="AO1531" s="60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 s="60"/>
      <c r="BD1531" s="60"/>
      <c r="BE1531" s="60"/>
      <c r="BF1531" s="60"/>
      <c r="BG1531" s="60"/>
      <c r="BH1531" s="60"/>
      <c r="BI1531" s="60"/>
      <c r="BJ1531" s="60"/>
      <c r="BK1531" s="60"/>
      <c r="BL1531" s="60"/>
      <c r="BM1531" s="60"/>
      <c r="BN1531" s="60"/>
      <c r="BO1531" s="60"/>
      <c r="BP1531" s="60"/>
      <c r="BQ1531" s="60"/>
      <c r="BR1531" s="60"/>
      <c r="BS1531" s="60"/>
      <c r="BT1531" s="60"/>
      <c r="BU1531" s="60"/>
      <c r="BV1531" s="60"/>
      <c r="BW1531" s="60"/>
      <c r="BX1531" s="60"/>
      <c r="BY1531" s="60"/>
      <c r="BZ1531" s="60"/>
      <c r="CA1531" s="60"/>
      <c r="CB1531" s="60"/>
      <c r="CC1531" s="60"/>
      <c r="CD1531" s="60"/>
      <c r="CE1531" s="60"/>
      <c r="CF1531" s="60"/>
      <c r="CG1531" s="60"/>
      <c r="CH1531" s="60"/>
      <c r="CI1531" s="60"/>
      <c r="CJ1531" s="60"/>
      <c r="CK1531" s="60"/>
      <c r="CL1531" s="60"/>
      <c r="CM1531" s="60"/>
      <c r="CN1531" s="60"/>
      <c r="CO1531" s="60"/>
      <c r="CP1531" s="60"/>
      <c r="CQ1531" s="60"/>
      <c r="CR1531" s="60"/>
      <c r="CS1531" s="60"/>
      <c r="CT1531" s="60"/>
      <c r="CU1531" s="60"/>
      <c r="CV1531" s="60"/>
      <c r="CW1531" s="60"/>
      <c r="CX1531" s="60"/>
      <c r="CY1531" s="60"/>
      <c r="CZ1531" s="60"/>
      <c r="DA1531" s="60"/>
      <c r="DB1531" s="60"/>
      <c r="DC1531" s="60"/>
      <c r="DD1531" s="60"/>
      <c r="DE1531" s="60"/>
      <c r="DF1531" s="60"/>
      <c r="DG1531" s="60"/>
      <c r="DH1531" s="60"/>
      <c r="DI1531" s="60"/>
      <c r="DJ1531" s="60"/>
      <c r="DK1531" s="60"/>
      <c r="DL1531" s="60"/>
      <c r="DM1531" s="60"/>
      <c r="DN1531" s="60"/>
      <c r="DO1531" s="60"/>
      <c r="DP1531" s="60"/>
      <c r="DQ1531" s="60"/>
      <c r="DR1531" s="60"/>
      <c r="DS1531" s="60"/>
      <c r="DT1531" s="60"/>
      <c r="DU1531" s="60"/>
      <c r="DV1531" s="60"/>
      <c r="DW1531" s="60"/>
      <c r="DX1531" s="60"/>
      <c r="DY1531" s="60"/>
      <c r="DZ1531" s="60"/>
      <c r="EA1531" s="60"/>
      <c r="EB1531" s="60"/>
      <c r="EC1531" s="60"/>
      <c r="ED1531" s="60"/>
      <c r="EE1531" s="60"/>
      <c r="EF1531" s="60"/>
      <c r="EG1531" s="60"/>
      <c r="EH1531" s="60"/>
      <c r="EI1531" s="60"/>
      <c r="EJ1531" s="60"/>
      <c r="EK1531" s="60"/>
      <c r="EL1531" s="60"/>
    </row>
    <row r="1532" spans="41:142" ht="15" x14ac:dyDescent="0.25">
      <c r="AO1532" s="60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 s="60"/>
      <c r="BD1532" s="60"/>
      <c r="BE1532" s="60"/>
      <c r="BF1532" s="60"/>
      <c r="BG1532" s="60"/>
      <c r="BH1532" s="60"/>
      <c r="BI1532" s="60"/>
      <c r="BJ1532" s="60"/>
      <c r="BK1532" s="60"/>
      <c r="BL1532" s="60"/>
      <c r="BM1532" s="60"/>
      <c r="BN1532" s="60"/>
      <c r="BO1532" s="60"/>
      <c r="BP1532" s="60"/>
      <c r="BQ1532" s="60"/>
      <c r="BR1532" s="60"/>
      <c r="BS1532" s="60"/>
      <c r="BT1532" s="60"/>
      <c r="BU1532" s="60"/>
      <c r="BV1532" s="60"/>
      <c r="BW1532" s="60"/>
      <c r="BX1532" s="60"/>
      <c r="BY1532" s="60"/>
      <c r="BZ1532" s="60"/>
      <c r="CA1532" s="60"/>
      <c r="CB1532" s="60"/>
      <c r="CC1532" s="60"/>
      <c r="CD1532" s="60"/>
      <c r="CE1532" s="60"/>
      <c r="CF1532" s="60"/>
      <c r="CG1532" s="60"/>
      <c r="CH1532" s="60"/>
      <c r="CI1532" s="60"/>
      <c r="CJ1532" s="60"/>
      <c r="CK1532" s="60"/>
      <c r="CL1532" s="60"/>
      <c r="CM1532" s="60"/>
      <c r="CN1532" s="60"/>
      <c r="CO1532" s="60"/>
      <c r="CP1532" s="60"/>
      <c r="CQ1532" s="60"/>
      <c r="CR1532" s="60"/>
      <c r="CS1532" s="60"/>
      <c r="CT1532" s="60"/>
      <c r="CU1532" s="60"/>
      <c r="CV1532" s="60"/>
      <c r="CW1532" s="60"/>
      <c r="CX1532" s="60"/>
      <c r="CY1532" s="60"/>
      <c r="CZ1532" s="60"/>
      <c r="DA1532" s="60"/>
      <c r="DB1532" s="60"/>
      <c r="DC1532" s="60"/>
      <c r="DD1532" s="60"/>
      <c r="DE1532" s="60"/>
      <c r="DF1532" s="60"/>
      <c r="DG1532" s="60"/>
      <c r="DH1532" s="60"/>
      <c r="DI1532" s="60"/>
      <c r="DJ1532" s="60"/>
      <c r="DK1532" s="60"/>
      <c r="DL1532" s="60"/>
      <c r="DM1532" s="60"/>
      <c r="DN1532" s="60"/>
      <c r="DO1532" s="60"/>
      <c r="DP1532" s="60"/>
      <c r="DQ1532" s="60"/>
      <c r="DR1532" s="60"/>
      <c r="DS1532" s="60"/>
      <c r="DT1532" s="60"/>
      <c r="DU1532" s="60"/>
      <c r="DV1532" s="60"/>
      <c r="DW1532" s="60"/>
      <c r="DX1532" s="60"/>
      <c r="DY1532" s="60"/>
      <c r="DZ1532" s="60"/>
      <c r="EA1532" s="60"/>
      <c r="EB1532" s="60"/>
      <c r="EC1532" s="60"/>
      <c r="ED1532" s="60"/>
      <c r="EE1532" s="60"/>
      <c r="EF1532" s="60"/>
      <c r="EG1532" s="60"/>
      <c r="EH1532" s="60"/>
      <c r="EI1532" s="60"/>
      <c r="EJ1532" s="60"/>
      <c r="EK1532" s="60"/>
      <c r="EL1532" s="60"/>
    </row>
    <row r="1533" spans="41:142" ht="15" x14ac:dyDescent="0.25">
      <c r="AO1533" s="60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 s="60"/>
      <c r="BD1533" s="60"/>
      <c r="BE1533" s="60"/>
      <c r="BF1533" s="60"/>
      <c r="BG1533" s="60"/>
      <c r="BH1533" s="60"/>
      <c r="BI1533" s="60"/>
      <c r="BJ1533" s="60"/>
      <c r="BK1533" s="60"/>
      <c r="BL1533" s="60"/>
      <c r="BM1533" s="60"/>
      <c r="BN1533" s="60"/>
      <c r="BO1533" s="60"/>
      <c r="BP1533" s="60"/>
      <c r="BQ1533" s="60"/>
      <c r="BR1533" s="60"/>
      <c r="BS1533" s="60"/>
      <c r="BT1533" s="60"/>
      <c r="BU1533" s="60"/>
      <c r="BV1533" s="60"/>
      <c r="BW1533" s="60"/>
      <c r="BX1533" s="60"/>
      <c r="BY1533" s="60"/>
      <c r="BZ1533" s="60"/>
      <c r="CA1533" s="60"/>
      <c r="CB1533" s="60"/>
      <c r="CC1533" s="60"/>
      <c r="CD1533" s="60"/>
      <c r="CE1533" s="60"/>
      <c r="CF1533" s="60"/>
      <c r="CG1533" s="60"/>
      <c r="CH1533" s="60"/>
      <c r="CI1533" s="60"/>
      <c r="CJ1533" s="60"/>
      <c r="CK1533" s="60"/>
      <c r="CL1533" s="60"/>
      <c r="CM1533" s="60"/>
      <c r="CN1533" s="60"/>
      <c r="CO1533" s="60"/>
      <c r="CP1533" s="60"/>
      <c r="CQ1533" s="60"/>
      <c r="CR1533" s="60"/>
      <c r="CS1533" s="60"/>
      <c r="CT1533" s="60"/>
      <c r="CU1533" s="60"/>
      <c r="CV1533" s="60"/>
      <c r="CW1533" s="60"/>
      <c r="CX1533" s="60"/>
      <c r="CY1533" s="60"/>
      <c r="CZ1533" s="60"/>
      <c r="DA1533" s="60"/>
      <c r="DB1533" s="60"/>
      <c r="DC1533" s="60"/>
      <c r="DD1533" s="60"/>
      <c r="DE1533" s="60"/>
      <c r="DF1533" s="60"/>
      <c r="DG1533" s="60"/>
      <c r="DH1533" s="60"/>
      <c r="DI1533" s="60"/>
      <c r="DJ1533" s="60"/>
      <c r="DK1533" s="60"/>
      <c r="DL1533" s="60"/>
      <c r="DM1533" s="60"/>
      <c r="DN1533" s="60"/>
      <c r="DO1533" s="60"/>
      <c r="DP1533" s="60"/>
      <c r="DQ1533" s="60"/>
      <c r="DR1533" s="60"/>
      <c r="DS1533" s="60"/>
      <c r="DT1533" s="60"/>
      <c r="DU1533" s="60"/>
      <c r="DV1533" s="60"/>
      <c r="DW1533" s="60"/>
      <c r="DX1533" s="60"/>
      <c r="DY1533" s="60"/>
      <c r="DZ1533" s="60"/>
      <c r="EA1533" s="60"/>
      <c r="EB1533" s="60"/>
      <c r="EC1533" s="60"/>
      <c r="ED1533" s="60"/>
      <c r="EE1533" s="60"/>
      <c r="EF1533" s="60"/>
      <c r="EG1533" s="60"/>
      <c r="EH1533" s="60"/>
      <c r="EI1533" s="60"/>
      <c r="EJ1533" s="60"/>
      <c r="EK1533" s="60"/>
      <c r="EL1533" s="60"/>
    </row>
    <row r="1534" spans="41:142" ht="15" x14ac:dyDescent="0.25">
      <c r="AO1534" s="60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 s="60"/>
      <c r="BD1534" s="60"/>
      <c r="BE1534" s="60"/>
      <c r="BF1534" s="60"/>
      <c r="BG1534" s="60"/>
      <c r="BH1534" s="60"/>
      <c r="BI1534" s="60"/>
      <c r="BJ1534" s="60"/>
      <c r="BK1534" s="60"/>
      <c r="BL1534" s="60"/>
      <c r="BM1534" s="60"/>
      <c r="BN1534" s="60"/>
      <c r="BO1534" s="60"/>
      <c r="BP1534" s="60"/>
      <c r="BQ1534" s="60"/>
      <c r="BR1534" s="60"/>
      <c r="BS1534" s="60"/>
      <c r="BT1534" s="60"/>
      <c r="BU1534" s="60"/>
      <c r="BV1534" s="60"/>
      <c r="BW1534" s="60"/>
      <c r="BX1534" s="60"/>
      <c r="BY1534" s="60"/>
      <c r="BZ1534" s="60"/>
      <c r="CA1534" s="60"/>
      <c r="CB1534" s="60"/>
      <c r="CC1534" s="60"/>
      <c r="CD1534" s="60"/>
      <c r="CE1534" s="60"/>
      <c r="CF1534" s="60"/>
      <c r="CG1534" s="60"/>
      <c r="CH1534" s="60"/>
      <c r="CI1534" s="60"/>
      <c r="CJ1534" s="60"/>
      <c r="CK1534" s="60"/>
      <c r="CL1534" s="60"/>
      <c r="CM1534" s="60"/>
      <c r="CN1534" s="60"/>
      <c r="CO1534" s="60"/>
      <c r="CP1534" s="60"/>
      <c r="CQ1534" s="60"/>
      <c r="CR1534" s="60"/>
      <c r="CS1534" s="60"/>
      <c r="CT1534" s="60"/>
      <c r="CU1534" s="60"/>
      <c r="CV1534" s="60"/>
      <c r="CW1534" s="60"/>
      <c r="CX1534" s="60"/>
      <c r="CY1534" s="60"/>
      <c r="CZ1534" s="60"/>
      <c r="DA1534" s="60"/>
      <c r="DB1534" s="60"/>
      <c r="DC1534" s="60"/>
      <c r="DD1534" s="60"/>
      <c r="DE1534" s="60"/>
      <c r="DF1534" s="60"/>
      <c r="DG1534" s="60"/>
      <c r="DH1534" s="60"/>
      <c r="DI1534" s="60"/>
      <c r="DJ1534" s="60"/>
      <c r="DK1534" s="60"/>
      <c r="DL1534" s="60"/>
      <c r="DM1534" s="60"/>
      <c r="DN1534" s="60"/>
      <c r="DO1534" s="60"/>
      <c r="DP1534" s="60"/>
      <c r="DQ1534" s="60"/>
      <c r="DR1534" s="60"/>
      <c r="DS1534" s="60"/>
      <c r="DT1534" s="60"/>
      <c r="DU1534" s="60"/>
      <c r="DV1534" s="60"/>
      <c r="DW1534" s="60"/>
      <c r="DX1534" s="60"/>
      <c r="DY1534" s="60"/>
      <c r="DZ1534" s="60"/>
      <c r="EA1534" s="60"/>
      <c r="EB1534" s="60"/>
      <c r="EC1534" s="60"/>
      <c r="ED1534" s="60"/>
      <c r="EE1534" s="60"/>
      <c r="EF1534" s="60"/>
      <c r="EG1534" s="60"/>
      <c r="EH1534" s="60"/>
      <c r="EI1534" s="60"/>
      <c r="EJ1534" s="60"/>
      <c r="EK1534" s="60"/>
      <c r="EL1534" s="60"/>
    </row>
    <row r="1535" spans="41:142" ht="15" x14ac:dyDescent="0.25">
      <c r="AO1535" s="60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 s="60"/>
      <c r="BD1535" s="60"/>
      <c r="BE1535" s="60"/>
      <c r="BF1535" s="60"/>
      <c r="BG1535" s="60"/>
      <c r="BH1535" s="60"/>
      <c r="BI1535" s="60"/>
      <c r="BJ1535" s="60"/>
      <c r="BK1535" s="60"/>
      <c r="BL1535" s="60"/>
      <c r="BM1535" s="60"/>
      <c r="BN1535" s="60"/>
      <c r="BO1535" s="60"/>
      <c r="BP1535" s="60"/>
      <c r="BQ1535" s="60"/>
      <c r="BR1535" s="60"/>
      <c r="BS1535" s="60"/>
      <c r="BT1535" s="60"/>
      <c r="BU1535" s="60"/>
      <c r="BV1535" s="60"/>
      <c r="BW1535" s="60"/>
      <c r="BX1535" s="60"/>
      <c r="BY1535" s="60"/>
      <c r="BZ1535" s="60"/>
      <c r="CA1535" s="60"/>
      <c r="CB1535" s="60"/>
      <c r="CC1535" s="60"/>
      <c r="CD1535" s="60"/>
      <c r="CE1535" s="60"/>
      <c r="CF1535" s="60"/>
      <c r="CG1535" s="60"/>
      <c r="CH1535" s="60"/>
      <c r="CI1535" s="60"/>
      <c r="CJ1535" s="60"/>
      <c r="CK1535" s="60"/>
      <c r="CL1535" s="60"/>
      <c r="CM1535" s="60"/>
      <c r="CN1535" s="60"/>
      <c r="CO1535" s="60"/>
      <c r="CP1535" s="60"/>
      <c r="CQ1535" s="60"/>
      <c r="CR1535" s="60"/>
      <c r="CS1535" s="60"/>
      <c r="CT1535" s="60"/>
      <c r="CU1535" s="60"/>
      <c r="CV1535" s="60"/>
      <c r="CW1535" s="60"/>
      <c r="CX1535" s="60"/>
      <c r="CY1535" s="60"/>
      <c r="CZ1535" s="60"/>
      <c r="DA1535" s="60"/>
      <c r="DB1535" s="60"/>
      <c r="DC1535" s="60"/>
      <c r="DD1535" s="60"/>
      <c r="DE1535" s="60"/>
      <c r="DF1535" s="60"/>
      <c r="DG1535" s="60"/>
      <c r="DH1535" s="60"/>
      <c r="DI1535" s="60"/>
      <c r="DJ1535" s="60"/>
      <c r="DK1535" s="60"/>
      <c r="DL1535" s="60"/>
      <c r="DM1535" s="60"/>
      <c r="DN1535" s="60"/>
      <c r="DO1535" s="60"/>
      <c r="DP1535" s="60"/>
      <c r="DQ1535" s="60"/>
      <c r="DR1535" s="60"/>
      <c r="DS1535" s="60"/>
      <c r="DT1535" s="60"/>
      <c r="DU1535" s="60"/>
      <c r="DV1535" s="60"/>
      <c r="DW1535" s="60"/>
      <c r="DX1535" s="60"/>
      <c r="DY1535" s="60"/>
      <c r="DZ1535" s="60"/>
      <c r="EA1535" s="60"/>
      <c r="EB1535" s="60"/>
      <c r="EC1535" s="60"/>
      <c r="ED1535" s="60"/>
      <c r="EE1535" s="60"/>
      <c r="EF1535" s="60"/>
      <c r="EG1535" s="60"/>
      <c r="EH1535" s="60"/>
      <c r="EI1535" s="60"/>
      <c r="EJ1535" s="60"/>
      <c r="EK1535" s="60"/>
      <c r="EL1535" s="60"/>
    </row>
    <row r="1536" spans="41:142" ht="15" x14ac:dyDescent="0.25">
      <c r="AO1536" s="60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 s="60"/>
      <c r="BD1536" s="60"/>
      <c r="BE1536" s="60"/>
      <c r="BF1536" s="60"/>
      <c r="BG1536" s="60"/>
      <c r="BH1536" s="60"/>
      <c r="BI1536" s="60"/>
      <c r="BJ1536" s="60"/>
      <c r="BK1536" s="60"/>
      <c r="BL1536" s="60"/>
      <c r="BM1536" s="60"/>
      <c r="BN1536" s="60"/>
      <c r="BO1536" s="60"/>
      <c r="BP1536" s="60"/>
      <c r="BQ1536" s="60"/>
      <c r="BR1536" s="60"/>
      <c r="BS1536" s="60"/>
      <c r="BT1536" s="60"/>
      <c r="BU1536" s="60"/>
      <c r="BV1536" s="60"/>
      <c r="BW1536" s="60"/>
      <c r="BX1536" s="60"/>
      <c r="BY1536" s="60"/>
      <c r="BZ1536" s="60"/>
      <c r="CA1536" s="60"/>
      <c r="CB1536" s="60"/>
      <c r="CC1536" s="60"/>
      <c r="CD1536" s="60"/>
      <c r="CE1536" s="60"/>
      <c r="CF1536" s="60"/>
      <c r="CG1536" s="60"/>
      <c r="CH1536" s="60"/>
      <c r="CI1536" s="60"/>
      <c r="CJ1536" s="60"/>
      <c r="CK1536" s="60"/>
      <c r="CL1536" s="60"/>
      <c r="CM1536" s="60"/>
      <c r="CN1536" s="60"/>
      <c r="CO1536" s="60"/>
      <c r="CP1536" s="60"/>
      <c r="CQ1536" s="60"/>
      <c r="CR1536" s="60"/>
      <c r="CS1536" s="60"/>
      <c r="CT1536" s="60"/>
      <c r="CU1536" s="60"/>
      <c r="CV1536" s="60"/>
      <c r="CW1536" s="60"/>
      <c r="CX1536" s="60"/>
      <c r="CY1536" s="60"/>
      <c r="CZ1536" s="60"/>
      <c r="DA1536" s="60"/>
      <c r="DB1536" s="60"/>
      <c r="DC1536" s="60"/>
      <c r="DD1536" s="60"/>
      <c r="DE1536" s="60"/>
      <c r="DF1536" s="60"/>
      <c r="DG1536" s="60"/>
      <c r="DH1536" s="60"/>
      <c r="DI1536" s="60"/>
      <c r="DJ1536" s="60"/>
      <c r="DK1536" s="60"/>
      <c r="DL1536" s="60"/>
      <c r="DM1536" s="60"/>
      <c r="DN1536" s="60"/>
      <c r="DO1536" s="60"/>
      <c r="DP1536" s="60"/>
      <c r="DQ1536" s="60"/>
      <c r="DR1536" s="60"/>
      <c r="DS1536" s="60"/>
      <c r="DT1536" s="60"/>
      <c r="DU1536" s="60"/>
      <c r="DV1536" s="60"/>
      <c r="DW1536" s="60"/>
      <c r="DX1536" s="60"/>
      <c r="DY1536" s="60"/>
      <c r="DZ1536" s="60"/>
      <c r="EA1536" s="60"/>
      <c r="EB1536" s="60"/>
      <c r="EC1536" s="60"/>
      <c r="ED1536" s="60"/>
      <c r="EE1536" s="60"/>
      <c r="EF1536" s="60"/>
      <c r="EG1536" s="60"/>
      <c r="EH1536" s="60"/>
      <c r="EI1536" s="60"/>
      <c r="EJ1536" s="60"/>
      <c r="EK1536" s="60"/>
      <c r="EL1536" s="60"/>
    </row>
    <row r="1537" spans="41:142" ht="15" x14ac:dyDescent="0.25">
      <c r="AO1537" s="60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 s="60"/>
      <c r="BD1537" s="60"/>
      <c r="BE1537" s="60"/>
      <c r="BF1537" s="60"/>
      <c r="BG1537" s="60"/>
      <c r="BH1537" s="60"/>
      <c r="BI1537" s="60"/>
      <c r="BJ1537" s="60"/>
      <c r="BK1537" s="60"/>
      <c r="BL1537" s="60"/>
      <c r="BM1537" s="60"/>
      <c r="BN1537" s="60"/>
      <c r="BO1537" s="60"/>
      <c r="BP1537" s="60"/>
      <c r="BQ1537" s="60"/>
      <c r="BR1537" s="60"/>
      <c r="BS1537" s="60"/>
      <c r="BT1537" s="60"/>
      <c r="BU1537" s="60"/>
      <c r="BV1537" s="60"/>
      <c r="BW1537" s="60"/>
      <c r="BX1537" s="60"/>
      <c r="BY1537" s="60"/>
      <c r="BZ1537" s="60"/>
      <c r="CA1537" s="60"/>
      <c r="CB1537" s="60"/>
      <c r="CC1537" s="60"/>
      <c r="CD1537" s="60"/>
      <c r="CE1537" s="60"/>
      <c r="CF1537" s="60"/>
      <c r="CG1537" s="60"/>
      <c r="CH1537" s="60"/>
      <c r="CI1537" s="60"/>
      <c r="CJ1537" s="60"/>
      <c r="CK1537" s="60"/>
      <c r="CL1537" s="60"/>
      <c r="CM1537" s="60"/>
      <c r="CN1537" s="60"/>
      <c r="CO1537" s="60"/>
      <c r="CP1537" s="60"/>
      <c r="CQ1537" s="60"/>
      <c r="CR1537" s="60"/>
      <c r="CS1537" s="60"/>
      <c r="CT1537" s="60"/>
      <c r="CU1537" s="60"/>
      <c r="CV1537" s="60"/>
      <c r="CW1537" s="60"/>
      <c r="CX1537" s="60"/>
      <c r="CY1537" s="60"/>
      <c r="CZ1537" s="60"/>
      <c r="DA1537" s="60"/>
      <c r="DB1537" s="60"/>
      <c r="DC1537" s="60"/>
      <c r="DD1537" s="60"/>
      <c r="DE1537" s="60"/>
      <c r="DF1537" s="60"/>
      <c r="DG1537" s="60"/>
      <c r="DH1537" s="60"/>
      <c r="DI1537" s="60"/>
      <c r="DJ1537" s="60"/>
      <c r="DK1537" s="60"/>
      <c r="DL1537" s="60"/>
      <c r="DM1537" s="60"/>
      <c r="DN1537" s="60"/>
      <c r="DO1537" s="60"/>
      <c r="DP1537" s="60"/>
      <c r="DQ1537" s="60"/>
      <c r="DR1537" s="60"/>
      <c r="DS1537" s="60"/>
      <c r="DT1537" s="60"/>
      <c r="DU1537" s="60"/>
      <c r="DV1537" s="60"/>
      <c r="DW1537" s="60"/>
      <c r="DX1537" s="60"/>
      <c r="DY1537" s="60"/>
      <c r="DZ1537" s="60"/>
      <c r="EA1537" s="60"/>
      <c r="EB1537" s="60"/>
      <c r="EC1537" s="60"/>
      <c r="ED1537" s="60"/>
      <c r="EE1537" s="60"/>
      <c r="EF1537" s="60"/>
      <c r="EG1537" s="60"/>
      <c r="EH1537" s="60"/>
      <c r="EI1537" s="60"/>
      <c r="EJ1537" s="60"/>
      <c r="EK1537" s="60"/>
      <c r="EL1537" s="60"/>
    </row>
    <row r="1538" spans="41:142" ht="15" x14ac:dyDescent="0.25">
      <c r="AO1538" s="60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 s="60"/>
      <c r="BD1538" s="60"/>
      <c r="BE1538" s="60"/>
      <c r="BF1538" s="60"/>
      <c r="BG1538" s="60"/>
      <c r="BH1538" s="60"/>
      <c r="BI1538" s="60"/>
      <c r="BJ1538" s="60"/>
      <c r="BK1538" s="60"/>
      <c r="BL1538" s="60"/>
      <c r="BM1538" s="60"/>
      <c r="BN1538" s="60"/>
      <c r="BO1538" s="60"/>
      <c r="BP1538" s="60"/>
      <c r="BQ1538" s="60"/>
      <c r="BR1538" s="60"/>
      <c r="BS1538" s="60"/>
      <c r="BT1538" s="60"/>
      <c r="BU1538" s="60"/>
      <c r="BV1538" s="60"/>
      <c r="BW1538" s="60"/>
      <c r="BX1538" s="60"/>
      <c r="BY1538" s="60"/>
      <c r="BZ1538" s="60"/>
      <c r="CA1538" s="60"/>
      <c r="CB1538" s="60"/>
      <c r="CC1538" s="60"/>
      <c r="CD1538" s="60"/>
      <c r="CE1538" s="60"/>
      <c r="CF1538" s="60"/>
      <c r="CG1538" s="60"/>
      <c r="CH1538" s="60"/>
      <c r="CI1538" s="60"/>
      <c r="CJ1538" s="60"/>
      <c r="CK1538" s="60"/>
      <c r="CL1538" s="60"/>
      <c r="CM1538" s="60"/>
      <c r="CN1538" s="60"/>
      <c r="CO1538" s="60"/>
      <c r="CP1538" s="60"/>
      <c r="CQ1538" s="60"/>
      <c r="CR1538" s="60"/>
      <c r="CS1538" s="60"/>
      <c r="CT1538" s="60"/>
      <c r="CU1538" s="60"/>
      <c r="CV1538" s="60"/>
      <c r="CW1538" s="60"/>
      <c r="CX1538" s="60"/>
      <c r="CY1538" s="60"/>
      <c r="CZ1538" s="60"/>
      <c r="DA1538" s="60"/>
      <c r="DB1538" s="60"/>
      <c r="DC1538" s="60"/>
      <c r="DD1538" s="60"/>
      <c r="DE1538" s="60"/>
      <c r="DF1538" s="60"/>
      <c r="DG1538" s="60"/>
      <c r="DH1538" s="60"/>
      <c r="DI1538" s="60"/>
      <c r="DJ1538" s="60"/>
      <c r="DK1538" s="60"/>
      <c r="DL1538" s="60"/>
      <c r="DM1538" s="60"/>
      <c r="DN1538" s="60"/>
      <c r="DO1538" s="60"/>
      <c r="DP1538" s="60"/>
      <c r="DQ1538" s="60"/>
      <c r="DR1538" s="60"/>
      <c r="DS1538" s="60"/>
      <c r="DT1538" s="60"/>
      <c r="DU1538" s="60"/>
      <c r="DV1538" s="60"/>
      <c r="DW1538" s="60"/>
      <c r="DX1538" s="60"/>
      <c r="DY1538" s="60"/>
      <c r="DZ1538" s="60"/>
      <c r="EA1538" s="60"/>
      <c r="EB1538" s="60"/>
      <c r="EC1538" s="60"/>
      <c r="ED1538" s="60"/>
      <c r="EE1538" s="60"/>
      <c r="EF1538" s="60"/>
      <c r="EG1538" s="60"/>
      <c r="EH1538" s="60"/>
      <c r="EI1538" s="60"/>
      <c r="EJ1538" s="60"/>
      <c r="EK1538" s="60"/>
      <c r="EL1538" s="60"/>
    </row>
    <row r="1539" spans="41:142" ht="15" x14ac:dyDescent="0.25">
      <c r="AO1539" s="60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 s="60"/>
      <c r="BD1539" s="60"/>
      <c r="BE1539" s="60"/>
      <c r="BF1539" s="60"/>
      <c r="BG1539" s="60"/>
      <c r="BH1539" s="60"/>
      <c r="BI1539" s="60"/>
      <c r="BJ1539" s="60"/>
      <c r="BK1539" s="60"/>
      <c r="BL1539" s="60"/>
      <c r="BM1539" s="60"/>
      <c r="BN1539" s="60"/>
      <c r="BO1539" s="60"/>
      <c r="BP1539" s="60"/>
      <c r="BQ1539" s="60"/>
      <c r="BR1539" s="60"/>
      <c r="BS1539" s="60"/>
      <c r="BT1539" s="60"/>
      <c r="BU1539" s="60"/>
      <c r="BV1539" s="60"/>
      <c r="BW1539" s="60"/>
      <c r="BX1539" s="60"/>
      <c r="BY1539" s="60"/>
      <c r="BZ1539" s="60"/>
      <c r="CA1539" s="60"/>
      <c r="CB1539" s="60"/>
      <c r="CC1539" s="60"/>
      <c r="CD1539" s="60"/>
      <c r="CE1539" s="60"/>
      <c r="CF1539" s="60"/>
      <c r="CG1539" s="60"/>
      <c r="CH1539" s="60"/>
      <c r="CI1539" s="60"/>
      <c r="CJ1539" s="60"/>
      <c r="CK1539" s="60"/>
      <c r="CL1539" s="60"/>
      <c r="CM1539" s="60"/>
      <c r="CN1539" s="60"/>
      <c r="CO1539" s="60"/>
      <c r="CP1539" s="60"/>
      <c r="CQ1539" s="60"/>
      <c r="CR1539" s="60"/>
      <c r="CS1539" s="60"/>
      <c r="CT1539" s="60"/>
      <c r="CU1539" s="60"/>
      <c r="CV1539" s="60"/>
      <c r="CW1539" s="60"/>
      <c r="CX1539" s="60"/>
      <c r="CY1539" s="60"/>
      <c r="CZ1539" s="60"/>
      <c r="DA1539" s="60"/>
      <c r="DB1539" s="60"/>
      <c r="DC1539" s="60"/>
      <c r="DD1539" s="60"/>
      <c r="DE1539" s="60"/>
      <c r="DF1539" s="60"/>
      <c r="DG1539" s="60"/>
      <c r="DH1539" s="60"/>
      <c r="DI1539" s="60"/>
      <c r="DJ1539" s="60"/>
      <c r="DK1539" s="60"/>
      <c r="DL1539" s="60"/>
      <c r="DM1539" s="60"/>
      <c r="DN1539" s="60"/>
      <c r="DO1539" s="60"/>
      <c r="DP1539" s="60"/>
      <c r="DQ1539" s="60"/>
      <c r="DR1539" s="60"/>
      <c r="DS1539" s="60"/>
      <c r="DT1539" s="60"/>
      <c r="DU1539" s="60"/>
      <c r="DV1539" s="60"/>
      <c r="DW1539" s="60"/>
      <c r="DX1539" s="60"/>
      <c r="DY1539" s="60"/>
      <c r="DZ1539" s="60"/>
      <c r="EA1539" s="60"/>
      <c r="EB1539" s="60"/>
      <c r="EC1539" s="60"/>
      <c r="ED1539" s="60"/>
      <c r="EE1539" s="60"/>
      <c r="EF1539" s="60"/>
      <c r="EG1539" s="60"/>
      <c r="EH1539" s="60"/>
      <c r="EI1539" s="60"/>
      <c r="EJ1539" s="60"/>
      <c r="EK1539" s="60"/>
      <c r="EL1539" s="60"/>
    </row>
    <row r="1540" spans="41:142" ht="15" x14ac:dyDescent="0.25">
      <c r="AO1540" s="6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 s="60"/>
      <c r="BD1540" s="60"/>
      <c r="BE1540" s="60"/>
      <c r="BF1540" s="60"/>
      <c r="BG1540" s="60"/>
      <c r="BH1540" s="60"/>
      <c r="BI1540" s="60"/>
      <c r="BJ1540" s="60"/>
      <c r="BK1540" s="60"/>
      <c r="BL1540" s="60"/>
      <c r="BM1540" s="60"/>
      <c r="BN1540" s="60"/>
      <c r="BO1540" s="60"/>
      <c r="BP1540" s="60"/>
      <c r="BQ1540" s="60"/>
      <c r="BR1540" s="60"/>
      <c r="BS1540" s="60"/>
      <c r="BT1540" s="60"/>
      <c r="BU1540" s="60"/>
      <c r="BV1540" s="60"/>
      <c r="BW1540" s="60"/>
      <c r="BX1540" s="60"/>
      <c r="BY1540" s="60"/>
      <c r="BZ1540" s="60"/>
      <c r="CA1540" s="60"/>
      <c r="CB1540" s="60"/>
      <c r="CC1540" s="60"/>
      <c r="CD1540" s="60"/>
      <c r="CE1540" s="60"/>
      <c r="CF1540" s="60"/>
      <c r="CG1540" s="60"/>
      <c r="CH1540" s="60"/>
      <c r="CI1540" s="60"/>
      <c r="CJ1540" s="60"/>
      <c r="CK1540" s="60"/>
      <c r="CL1540" s="60"/>
      <c r="CM1540" s="60"/>
      <c r="CN1540" s="60"/>
      <c r="CO1540" s="60"/>
      <c r="CP1540" s="60"/>
      <c r="CQ1540" s="60"/>
      <c r="CR1540" s="60"/>
      <c r="CS1540" s="60"/>
      <c r="CT1540" s="60"/>
      <c r="CU1540" s="60"/>
      <c r="CV1540" s="60"/>
      <c r="CW1540" s="60"/>
      <c r="CX1540" s="60"/>
      <c r="CY1540" s="60"/>
      <c r="CZ1540" s="60"/>
      <c r="DA1540" s="60"/>
      <c r="DB1540" s="60"/>
      <c r="DC1540" s="60"/>
      <c r="DD1540" s="60"/>
      <c r="DE1540" s="60"/>
      <c r="DF1540" s="60"/>
      <c r="DG1540" s="60"/>
      <c r="DH1540" s="60"/>
      <c r="DI1540" s="60"/>
      <c r="DJ1540" s="60"/>
      <c r="DK1540" s="60"/>
      <c r="DL1540" s="60"/>
      <c r="DM1540" s="60"/>
      <c r="DN1540" s="60"/>
      <c r="DO1540" s="60"/>
      <c r="DP1540" s="60"/>
      <c r="DQ1540" s="60"/>
      <c r="DR1540" s="60"/>
      <c r="DS1540" s="60"/>
      <c r="DT1540" s="60"/>
      <c r="DU1540" s="60"/>
      <c r="DV1540" s="60"/>
      <c r="DW1540" s="60"/>
      <c r="DX1540" s="60"/>
      <c r="DY1540" s="60"/>
      <c r="DZ1540" s="60"/>
      <c r="EA1540" s="60"/>
      <c r="EB1540" s="60"/>
      <c r="EC1540" s="60"/>
      <c r="ED1540" s="60"/>
      <c r="EE1540" s="60"/>
      <c r="EF1540" s="60"/>
      <c r="EG1540" s="60"/>
      <c r="EH1540" s="60"/>
      <c r="EI1540" s="60"/>
      <c r="EJ1540" s="60"/>
      <c r="EK1540" s="60"/>
      <c r="EL1540" s="60"/>
    </row>
    <row r="1541" spans="41:142" ht="15" x14ac:dyDescent="0.25">
      <c r="AO1541" s="60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 s="60"/>
      <c r="BD1541" s="60"/>
      <c r="BE1541" s="60"/>
      <c r="BF1541" s="60"/>
      <c r="BG1541" s="60"/>
      <c r="BH1541" s="60"/>
      <c r="BI1541" s="60"/>
      <c r="BJ1541" s="60"/>
      <c r="BK1541" s="60"/>
      <c r="BL1541" s="60"/>
      <c r="BM1541" s="60"/>
      <c r="BN1541" s="60"/>
      <c r="BO1541" s="60"/>
      <c r="BP1541" s="60"/>
      <c r="BQ1541" s="60"/>
      <c r="BR1541" s="60"/>
      <c r="BS1541" s="60"/>
      <c r="BT1541" s="60"/>
      <c r="BU1541" s="60"/>
      <c r="BV1541" s="60"/>
      <c r="BW1541" s="60"/>
      <c r="BX1541" s="60"/>
      <c r="BY1541" s="60"/>
      <c r="BZ1541" s="60"/>
      <c r="CA1541" s="60"/>
      <c r="CB1541" s="60"/>
      <c r="CC1541" s="60"/>
      <c r="CD1541" s="60"/>
      <c r="CE1541" s="60"/>
      <c r="CF1541" s="60"/>
      <c r="CG1541" s="60"/>
      <c r="CH1541" s="60"/>
      <c r="CI1541" s="60"/>
      <c r="CJ1541" s="60"/>
      <c r="CK1541" s="60"/>
      <c r="CL1541" s="60"/>
      <c r="CM1541" s="60"/>
      <c r="CN1541" s="60"/>
      <c r="CO1541" s="60"/>
      <c r="CP1541" s="60"/>
      <c r="CQ1541" s="60"/>
      <c r="CR1541" s="60"/>
      <c r="CS1541" s="60"/>
      <c r="CT1541" s="60"/>
      <c r="CU1541" s="60"/>
      <c r="CV1541" s="60"/>
      <c r="CW1541" s="60"/>
      <c r="CX1541" s="60"/>
      <c r="CY1541" s="60"/>
      <c r="CZ1541" s="60"/>
      <c r="DA1541" s="60"/>
      <c r="DB1541" s="60"/>
      <c r="DC1541" s="60"/>
      <c r="DD1541" s="60"/>
      <c r="DE1541" s="60"/>
      <c r="DF1541" s="60"/>
      <c r="DG1541" s="60"/>
      <c r="DH1541" s="60"/>
      <c r="DI1541" s="60"/>
      <c r="DJ1541" s="60"/>
      <c r="DK1541" s="60"/>
      <c r="DL1541" s="60"/>
      <c r="DM1541" s="60"/>
      <c r="DN1541" s="60"/>
      <c r="DO1541" s="60"/>
      <c r="DP1541" s="60"/>
      <c r="DQ1541" s="60"/>
      <c r="DR1541" s="60"/>
      <c r="DS1541" s="60"/>
      <c r="DT1541" s="60"/>
      <c r="DU1541" s="60"/>
      <c r="DV1541" s="60"/>
      <c r="DW1541" s="60"/>
      <c r="DX1541" s="60"/>
      <c r="DY1541" s="60"/>
      <c r="DZ1541" s="60"/>
      <c r="EA1541" s="60"/>
      <c r="EB1541" s="60"/>
      <c r="EC1541" s="60"/>
      <c r="ED1541" s="60"/>
      <c r="EE1541" s="60"/>
      <c r="EF1541" s="60"/>
      <c r="EG1541" s="60"/>
      <c r="EH1541" s="60"/>
      <c r="EI1541" s="60"/>
      <c r="EJ1541" s="60"/>
      <c r="EK1541" s="60"/>
      <c r="EL1541" s="60"/>
    </row>
    <row r="1542" spans="41:142" ht="15" x14ac:dyDescent="0.25">
      <c r="AO1542" s="60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 s="60"/>
      <c r="BD1542" s="60"/>
      <c r="BE1542" s="60"/>
      <c r="BF1542" s="60"/>
      <c r="BG1542" s="60"/>
      <c r="BH1542" s="60"/>
      <c r="BI1542" s="60"/>
      <c r="BJ1542" s="60"/>
      <c r="BK1542" s="60"/>
      <c r="BL1542" s="60"/>
      <c r="BM1542" s="60"/>
      <c r="BN1542" s="60"/>
      <c r="BO1542" s="60"/>
      <c r="BP1542" s="60"/>
      <c r="BQ1542" s="60"/>
      <c r="BR1542" s="60"/>
      <c r="BS1542" s="60"/>
      <c r="BT1542" s="60"/>
      <c r="BU1542" s="60"/>
      <c r="BV1542" s="60"/>
      <c r="BW1542" s="60"/>
      <c r="BX1542" s="60"/>
      <c r="BY1542" s="60"/>
      <c r="BZ1542" s="60"/>
      <c r="CA1542" s="60"/>
      <c r="CB1542" s="60"/>
      <c r="CC1542" s="60"/>
      <c r="CD1542" s="60"/>
      <c r="CE1542" s="60"/>
      <c r="CF1542" s="60"/>
      <c r="CG1542" s="60"/>
      <c r="CH1542" s="60"/>
      <c r="CI1542" s="60"/>
      <c r="CJ1542" s="60"/>
      <c r="CK1542" s="60"/>
      <c r="CL1542" s="60"/>
      <c r="CM1542" s="60"/>
      <c r="CN1542" s="60"/>
      <c r="CO1542" s="60"/>
      <c r="CP1542" s="60"/>
      <c r="CQ1542" s="60"/>
      <c r="CR1542" s="60"/>
      <c r="CS1542" s="60"/>
      <c r="CT1542" s="60"/>
      <c r="CU1542" s="60"/>
      <c r="CV1542" s="60"/>
      <c r="CW1542" s="60"/>
      <c r="CX1542" s="60"/>
      <c r="CY1542" s="60"/>
      <c r="CZ1542" s="60"/>
      <c r="DA1542" s="60"/>
      <c r="DB1542" s="60"/>
      <c r="DC1542" s="60"/>
      <c r="DD1542" s="60"/>
      <c r="DE1542" s="60"/>
      <c r="DF1542" s="60"/>
      <c r="DG1542" s="60"/>
      <c r="DH1542" s="60"/>
      <c r="DI1542" s="60"/>
      <c r="DJ1542" s="60"/>
      <c r="DK1542" s="60"/>
      <c r="DL1542" s="60"/>
      <c r="DM1542" s="60"/>
      <c r="DN1542" s="60"/>
      <c r="DO1542" s="60"/>
      <c r="DP1542" s="60"/>
      <c r="DQ1542" s="60"/>
      <c r="DR1542" s="60"/>
      <c r="DS1542" s="60"/>
      <c r="DT1542" s="60"/>
      <c r="DU1542" s="60"/>
      <c r="DV1542" s="60"/>
      <c r="DW1542" s="60"/>
      <c r="DX1542" s="60"/>
      <c r="DY1542" s="60"/>
      <c r="DZ1542" s="60"/>
      <c r="EA1542" s="60"/>
      <c r="EB1542" s="60"/>
      <c r="EC1542" s="60"/>
      <c r="ED1542" s="60"/>
      <c r="EE1542" s="60"/>
      <c r="EF1542" s="60"/>
      <c r="EG1542" s="60"/>
      <c r="EH1542" s="60"/>
      <c r="EI1542" s="60"/>
      <c r="EJ1542" s="60"/>
      <c r="EK1542" s="60"/>
      <c r="EL1542" s="60"/>
    </row>
    <row r="1543" spans="41:142" ht="15" x14ac:dyDescent="0.25">
      <c r="AO1543" s="60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 s="60"/>
      <c r="BD1543" s="60"/>
      <c r="BE1543" s="60"/>
      <c r="BF1543" s="60"/>
      <c r="BG1543" s="60"/>
      <c r="BH1543" s="60"/>
      <c r="BI1543" s="60"/>
      <c r="BJ1543" s="60"/>
      <c r="BK1543" s="60"/>
      <c r="BL1543" s="60"/>
      <c r="BM1543" s="60"/>
      <c r="BN1543" s="60"/>
      <c r="BO1543" s="60"/>
      <c r="BP1543" s="60"/>
      <c r="BQ1543" s="60"/>
      <c r="BR1543" s="60"/>
      <c r="BS1543" s="60"/>
      <c r="BT1543" s="60"/>
      <c r="BU1543" s="60"/>
      <c r="BV1543" s="60"/>
      <c r="BW1543" s="60"/>
      <c r="BX1543" s="60"/>
      <c r="BY1543" s="60"/>
      <c r="BZ1543" s="60"/>
      <c r="CA1543" s="60"/>
      <c r="CB1543" s="60"/>
      <c r="CC1543" s="60"/>
      <c r="CD1543" s="60"/>
      <c r="CE1543" s="60"/>
      <c r="CF1543" s="60"/>
      <c r="CG1543" s="60"/>
      <c r="CH1543" s="60"/>
      <c r="CI1543" s="60"/>
      <c r="CJ1543" s="60"/>
      <c r="CK1543" s="60"/>
      <c r="CL1543" s="60"/>
      <c r="CM1543" s="60"/>
      <c r="CN1543" s="60"/>
      <c r="CO1543" s="60"/>
      <c r="CP1543" s="60"/>
      <c r="CQ1543" s="60"/>
      <c r="CR1543" s="60"/>
      <c r="CS1543" s="60"/>
      <c r="CT1543" s="60"/>
      <c r="CU1543" s="60"/>
      <c r="CV1543" s="60"/>
      <c r="CW1543" s="60"/>
      <c r="CX1543" s="60"/>
      <c r="CY1543" s="60"/>
      <c r="CZ1543" s="60"/>
      <c r="DA1543" s="60"/>
      <c r="DB1543" s="60"/>
      <c r="DC1543" s="60"/>
      <c r="DD1543" s="60"/>
      <c r="DE1543" s="60"/>
      <c r="DF1543" s="60"/>
      <c r="DG1543" s="60"/>
      <c r="DH1543" s="60"/>
      <c r="DI1543" s="60"/>
      <c r="DJ1543" s="60"/>
      <c r="DK1543" s="60"/>
      <c r="DL1543" s="60"/>
      <c r="DM1543" s="60"/>
      <c r="DN1543" s="60"/>
      <c r="DO1543" s="60"/>
      <c r="DP1543" s="60"/>
      <c r="DQ1543" s="60"/>
      <c r="DR1543" s="60"/>
      <c r="DS1543" s="60"/>
      <c r="DT1543" s="60"/>
      <c r="DU1543" s="60"/>
      <c r="DV1543" s="60"/>
      <c r="DW1543" s="60"/>
      <c r="DX1543" s="60"/>
      <c r="DY1543" s="60"/>
      <c r="DZ1543" s="60"/>
      <c r="EA1543" s="60"/>
      <c r="EB1543" s="60"/>
      <c r="EC1543" s="60"/>
      <c r="ED1543" s="60"/>
      <c r="EE1543" s="60"/>
      <c r="EF1543" s="60"/>
      <c r="EG1543" s="60"/>
      <c r="EH1543" s="60"/>
      <c r="EI1543" s="60"/>
      <c r="EJ1543" s="60"/>
      <c r="EK1543" s="60"/>
      <c r="EL1543" s="60"/>
    </row>
    <row r="1544" spans="41:142" ht="15" x14ac:dyDescent="0.25">
      <c r="AO1544" s="60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 s="60"/>
      <c r="BD1544" s="60"/>
      <c r="BE1544" s="60"/>
      <c r="BF1544" s="60"/>
      <c r="BG1544" s="60"/>
      <c r="BH1544" s="60"/>
      <c r="BI1544" s="60"/>
      <c r="BJ1544" s="60"/>
      <c r="BK1544" s="60"/>
      <c r="BL1544" s="60"/>
      <c r="BM1544" s="60"/>
      <c r="BN1544" s="60"/>
      <c r="BO1544" s="60"/>
      <c r="BP1544" s="60"/>
      <c r="BQ1544" s="60"/>
      <c r="BR1544" s="60"/>
      <c r="BS1544" s="60"/>
      <c r="BT1544" s="60"/>
      <c r="BU1544" s="60"/>
      <c r="BV1544" s="60"/>
      <c r="BW1544" s="60"/>
      <c r="BX1544" s="60"/>
      <c r="BY1544" s="60"/>
      <c r="BZ1544" s="60"/>
      <c r="CA1544" s="60"/>
      <c r="CB1544" s="60"/>
      <c r="CC1544" s="60"/>
      <c r="CD1544" s="60"/>
      <c r="CE1544" s="60"/>
      <c r="CF1544" s="60"/>
      <c r="CG1544" s="60"/>
      <c r="CH1544" s="60"/>
      <c r="CI1544" s="60"/>
      <c r="CJ1544" s="60"/>
      <c r="CK1544" s="60"/>
      <c r="CL1544" s="60"/>
      <c r="CM1544" s="60"/>
      <c r="CN1544" s="60"/>
      <c r="CO1544" s="60"/>
      <c r="CP1544" s="60"/>
      <c r="CQ1544" s="60"/>
      <c r="CR1544" s="60"/>
      <c r="CS1544" s="60"/>
      <c r="CT1544" s="60"/>
      <c r="CU1544" s="60"/>
      <c r="CV1544" s="60"/>
      <c r="CW1544" s="60"/>
      <c r="CX1544" s="60"/>
      <c r="CY1544" s="60"/>
      <c r="CZ1544" s="60"/>
      <c r="DA1544" s="60"/>
      <c r="DB1544" s="60"/>
      <c r="DC1544" s="60"/>
      <c r="DD1544" s="60"/>
      <c r="DE1544" s="60"/>
      <c r="DF1544" s="60"/>
      <c r="DG1544" s="60"/>
      <c r="DH1544" s="60"/>
      <c r="DI1544" s="60"/>
      <c r="DJ1544" s="60"/>
      <c r="DK1544" s="60"/>
      <c r="DL1544" s="60"/>
      <c r="DM1544" s="60"/>
      <c r="DN1544" s="60"/>
      <c r="DO1544" s="60"/>
      <c r="DP1544" s="60"/>
      <c r="DQ1544" s="60"/>
      <c r="DR1544" s="60"/>
      <c r="DS1544" s="60"/>
      <c r="DT1544" s="60"/>
      <c r="DU1544" s="60"/>
      <c r="DV1544" s="60"/>
      <c r="DW1544" s="60"/>
      <c r="DX1544" s="60"/>
      <c r="DY1544" s="60"/>
      <c r="DZ1544" s="60"/>
      <c r="EA1544" s="60"/>
      <c r="EB1544" s="60"/>
      <c r="EC1544" s="60"/>
      <c r="ED1544" s="60"/>
      <c r="EE1544" s="60"/>
      <c r="EF1544" s="60"/>
      <c r="EG1544" s="60"/>
      <c r="EH1544" s="60"/>
      <c r="EI1544" s="60"/>
      <c r="EJ1544" s="60"/>
      <c r="EK1544" s="60"/>
      <c r="EL1544" s="60"/>
    </row>
    <row r="1545" spans="41:142" ht="15" x14ac:dyDescent="0.25">
      <c r="AO1545" s="60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 s="60"/>
      <c r="BD1545" s="60"/>
      <c r="BE1545" s="60"/>
      <c r="BF1545" s="60"/>
      <c r="BG1545" s="60"/>
      <c r="BH1545" s="60"/>
      <c r="BI1545" s="60"/>
      <c r="BJ1545" s="60"/>
      <c r="BK1545" s="60"/>
      <c r="BL1545" s="60"/>
      <c r="BM1545" s="60"/>
      <c r="BN1545" s="60"/>
      <c r="BO1545" s="60"/>
      <c r="BP1545" s="60"/>
      <c r="BQ1545" s="60"/>
      <c r="BR1545" s="60"/>
      <c r="BS1545" s="60"/>
      <c r="BT1545" s="60"/>
      <c r="BU1545" s="60"/>
      <c r="BV1545" s="60"/>
      <c r="BW1545" s="60"/>
      <c r="BX1545" s="60"/>
      <c r="BY1545" s="60"/>
      <c r="BZ1545" s="60"/>
      <c r="CA1545" s="60"/>
      <c r="CB1545" s="60"/>
      <c r="CC1545" s="60"/>
      <c r="CD1545" s="60"/>
      <c r="CE1545" s="60"/>
      <c r="CF1545" s="60"/>
      <c r="CG1545" s="60"/>
      <c r="CH1545" s="60"/>
      <c r="CI1545" s="60"/>
      <c r="CJ1545" s="60"/>
      <c r="CK1545" s="60"/>
      <c r="CL1545" s="60"/>
      <c r="CM1545" s="60"/>
      <c r="CN1545" s="60"/>
      <c r="CO1545" s="60"/>
      <c r="CP1545" s="60"/>
      <c r="CQ1545" s="60"/>
      <c r="CR1545" s="60"/>
      <c r="CS1545" s="60"/>
      <c r="CT1545" s="60"/>
      <c r="CU1545" s="60"/>
      <c r="CV1545" s="60"/>
      <c r="CW1545" s="60"/>
      <c r="CX1545" s="60"/>
      <c r="CY1545" s="60"/>
      <c r="CZ1545" s="60"/>
      <c r="DA1545" s="60"/>
      <c r="DB1545" s="60"/>
      <c r="DC1545" s="60"/>
      <c r="DD1545" s="60"/>
      <c r="DE1545" s="60"/>
      <c r="DF1545" s="60"/>
      <c r="DG1545" s="60"/>
      <c r="DH1545" s="60"/>
      <c r="DI1545" s="60"/>
      <c r="DJ1545" s="60"/>
      <c r="DK1545" s="60"/>
      <c r="DL1545" s="60"/>
      <c r="DM1545" s="60"/>
      <c r="DN1545" s="60"/>
      <c r="DO1545" s="60"/>
      <c r="DP1545" s="60"/>
      <c r="DQ1545" s="60"/>
      <c r="DR1545" s="60"/>
      <c r="DS1545" s="60"/>
      <c r="DT1545" s="60"/>
      <c r="DU1545" s="60"/>
      <c r="DV1545" s="60"/>
      <c r="DW1545" s="60"/>
      <c r="DX1545" s="60"/>
      <c r="DY1545" s="60"/>
      <c r="DZ1545" s="60"/>
      <c r="EA1545" s="60"/>
      <c r="EB1545" s="60"/>
      <c r="EC1545" s="60"/>
      <c r="ED1545" s="60"/>
      <c r="EE1545" s="60"/>
      <c r="EF1545" s="60"/>
      <c r="EG1545" s="60"/>
      <c r="EH1545" s="60"/>
      <c r="EI1545" s="60"/>
      <c r="EJ1545" s="60"/>
      <c r="EK1545" s="60"/>
      <c r="EL1545" s="60"/>
    </row>
    <row r="1546" spans="41:142" ht="15" x14ac:dyDescent="0.25">
      <c r="AO1546" s="60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 s="60"/>
      <c r="BD1546" s="60"/>
      <c r="BE1546" s="60"/>
      <c r="BF1546" s="60"/>
      <c r="BG1546" s="60"/>
      <c r="BH1546" s="60"/>
      <c r="BI1546" s="60"/>
      <c r="BJ1546" s="60"/>
      <c r="BK1546" s="60"/>
      <c r="BL1546" s="60"/>
      <c r="BM1546" s="60"/>
      <c r="BN1546" s="60"/>
      <c r="BO1546" s="60"/>
      <c r="BP1546" s="60"/>
      <c r="BQ1546" s="60"/>
      <c r="BR1546" s="60"/>
      <c r="BS1546" s="60"/>
      <c r="BT1546" s="60"/>
      <c r="BU1546" s="60"/>
      <c r="BV1546" s="60"/>
      <c r="BW1546" s="60"/>
      <c r="BX1546" s="60"/>
      <c r="BY1546" s="60"/>
      <c r="BZ1546" s="60"/>
      <c r="CA1546" s="60"/>
      <c r="CB1546" s="60"/>
      <c r="CC1546" s="60"/>
      <c r="CD1546" s="60"/>
      <c r="CE1546" s="60"/>
      <c r="CF1546" s="60"/>
      <c r="CG1546" s="60"/>
      <c r="CH1546" s="60"/>
      <c r="CI1546" s="60"/>
      <c r="CJ1546" s="60"/>
      <c r="CK1546" s="60"/>
      <c r="CL1546" s="60"/>
      <c r="CM1546" s="60"/>
      <c r="CN1546" s="60"/>
      <c r="CO1546" s="60"/>
      <c r="CP1546" s="60"/>
      <c r="CQ1546" s="60"/>
      <c r="CR1546" s="60"/>
      <c r="CS1546" s="60"/>
      <c r="CT1546" s="60"/>
      <c r="CU1546" s="60"/>
      <c r="CV1546" s="60"/>
      <c r="CW1546" s="60"/>
      <c r="CX1546" s="60"/>
      <c r="CY1546" s="60"/>
      <c r="CZ1546" s="60"/>
      <c r="DA1546" s="60"/>
      <c r="DB1546" s="60"/>
      <c r="DC1546" s="60"/>
      <c r="DD1546" s="60"/>
      <c r="DE1546" s="60"/>
      <c r="DF1546" s="60"/>
      <c r="DG1546" s="60"/>
      <c r="DH1546" s="60"/>
      <c r="DI1546" s="60"/>
      <c r="DJ1546" s="60"/>
      <c r="DK1546" s="60"/>
      <c r="DL1546" s="60"/>
      <c r="DM1546" s="60"/>
      <c r="DN1546" s="60"/>
      <c r="DO1546" s="60"/>
      <c r="DP1546" s="60"/>
      <c r="DQ1546" s="60"/>
      <c r="DR1546" s="60"/>
      <c r="DS1546" s="60"/>
      <c r="DT1546" s="60"/>
      <c r="DU1546" s="60"/>
      <c r="DV1546" s="60"/>
      <c r="DW1546" s="60"/>
      <c r="DX1546" s="60"/>
      <c r="DY1546" s="60"/>
      <c r="DZ1546" s="60"/>
      <c r="EA1546" s="60"/>
      <c r="EB1546" s="60"/>
      <c r="EC1546" s="60"/>
      <c r="ED1546" s="60"/>
      <c r="EE1546" s="60"/>
      <c r="EF1546" s="60"/>
      <c r="EG1546" s="60"/>
      <c r="EH1546" s="60"/>
      <c r="EI1546" s="60"/>
      <c r="EJ1546" s="60"/>
      <c r="EK1546" s="60"/>
      <c r="EL1546" s="60"/>
    </row>
    <row r="1547" spans="41:142" ht="15" x14ac:dyDescent="0.25">
      <c r="AO1547" s="60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 s="60"/>
      <c r="BD1547" s="60"/>
      <c r="BE1547" s="60"/>
      <c r="BF1547" s="60"/>
      <c r="BG1547" s="60"/>
      <c r="BH1547" s="60"/>
      <c r="BI1547" s="60"/>
      <c r="BJ1547" s="60"/>
      <c r="BK1547" s="60"/>
      <c r="BL1547" s="60"/>
      <c r="BM1547" s="60"/>
      <c r="BN1547" s="60"/>
      <c r="BO1547" s="60"/>
      <c r="BP1547" s="60"/>
      <c r="BQ1547" s="60"/>
      <c r="BR1547" s="60"/>
      <c r="BS1547" s="60"/>
      <c r="BT1547" s="60"/>
      <c r="BU1547" s="60"/>
      <c r="BV1547" s="60"/>
      <c r="BW1547" s="60"/>
      <c r="BX1547" s="60"/>
      <c r="BY1547" s="60"/>
      <c r="BZ1547" s="60"/>
      <c r="CA1547" s="60"/>
      <c r="CB1547" s="60"/>
      <c r="CC1547" s="60"/>
      <c r="CD1547" s="60"/>
      <c r="CE1547" s="60"/>
      <c r="CF1547" s="60"/>
      <c r="CG1547" s="60"/>
      <c r="CH1547" s="60"/>
      <c r="CI1547" s="60"/>
      <c r="CJ1547" s="60"/>
      <c r="CK1547" s="60"/>
      <c r="CL1547" s="60"/>
      <c r="CM1547" s="60"/>
      <c r="CN1547" s="60"/>
      <c r="CO1547" s="60"/>
      <c r="CP1547" s="60"/>
      <c r="CQ1547" s="60"/>
      <c r="CR1547" s="60"/>
      <c r="CS1547" s="60"/>
      <c r="CT1547" s="60"/>
      <c r="CU1547" s="60"/>
      <c r="CV1547" s="60"/>
      <c r="CW1547" s="60"/>
      <c r="CX1547" s="60"/>
      <c r="CY1547" s="60"/>
      <c r="CZ1547" s="60"/>
      <c r="DA1547" s="60"/>
      <c r="DB1547" s="60"/>
      <c r="DC1547" s="60"/>
      <c r="DD1547" s="60"/>
      <c r="DE1547" s="60"/>
      <c r="DF1547" s="60"/>
      <c r="DG1547" s="60"/>
      <c r="DH1547" s="60"/>
      <c r="DI1547" s="60"/>
      <c r="DJ1547" s="60"/>
      <c r="DK1547" s="60"/>
      <c r="DL1547" s="60"/>
      <c r="DM1547" s="60"/>
      <c r="DN1547" s="60"/>
      <c r="DO1547" s="60"/>
      <c r="DP1547" s="60"/>
      <c r="DQ1547" s="60"/>
      <c r="DR1547" s="60"/>
      <c r="DS1547" s="60"/>
      <c r="DT1547" s="60"/>
      <c r="DU1547" s="60"/>
      <c r="DV1547" s="60"/>
      <c r="DW1547" s="60"/>
      <c r="DX1547" s="60"/>
      <c r="DY1547" s="60"/>
      <c r="DZ1547" s="60"/>
      <c r="EA1547" s="60"/>
      <c r="EB1547" s="60"/>
      <c r="EC1547" s="60"/>
      <c r="ED1547" s="60"/>
      <c r="EE1547" s="60"/>
      <c r="EF1547" s="60"/>
      <c r="EG1547" s="60"/>
      <c r="EH1547" s="60"/>
      <c r="EI1547" s="60"/>
      <c r="EJ1547" s="60"/>
      <c r="EK1547" s="60"/>
      <c r="EL1547" s="60"/>
    </row>
    <row r="1548" spans="41:142" ht="15" x14ac:dyDescent="0.25">
      <c r="AO1548" s="60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 s="60"/>
      <c r="BD1548" s="60"/>
      <c r="BE1548" s="60"/>
      <c r="BF1548" s="60"/>
      <c r="BG1548" s="60"/>
      <c r="BH1548" s="60"/>
      <c r="BI1548" s="60"/>
      <c r="BJ1548" s="60"/>
      <c r="BK1548" s="60"/>
      <c r="BL1548" s="60"/>
      <c r="BM1548" s="60"/>
      <c r="BN1548" s="60"/>
      <c r="BO1548" s="60"/>
      <c r="BP1548" s="60"/>
      <c r="BQ1548" s="60"/>
      <c r="BR1548" s="60"/>
      <c r="BS1548" s="60"/>
      <c r="BT1548" s="60"/>
      <c r="BU1548" s="60"/>
      <c r="BV1548" s="60"/>
      <c r="BW1548" s="60"/>
      <c r="BX1548" s="60"/>
      <c r="BY1548" s="60"/>
      <c r="BZ1548" s="60"/>
      <c r="CA1548" s="60"/>
      <c r="CB1548" s="60"/>
      <c r="CC1548" s="60"/>
      <c r="CD1548" s="60"/>
      <c r="CE1548" s="60"/>
      <c r="CF1548" s="60"/>
      <c r="CG1548" s="60"/>
      <c r="CH1548" s="60"/>
      <c r="CI1548" s="60"/>
      <c r="CJ1548" s="60"/>
      <c r="CK1548" s="60"/>
      <c r="CL1548" s="60"/>
      <c r="CM1548" s="60"/>
      <c r="CN1548" s="60"/>
      <c r="CO1548" s="60"/>
      <c r="CP1548" s="60"/>
      <c r="CQ1548" s="60"/>
      <c r="CR1548" s="60"/>
      <c r="CS1548" s="60"/>
      <c r="CT1548" s="60"/>
      <c r="CU1548" s="60"/>
      <c r="CV1548" s="60"/>
      <c r="CW1548" s="60"/>
      <c r="CX1548" s="60"/>
      <c r="CY1548" s="60"/>
      <c r="CZ1548" s="60"/>
      <c r="DA1548" s="60"/>
      <c r="DB1548" s="60"/>
      <c r="DC1548" s="60"/>
      <c r="DD1548" s="60"/>
      <c r="DE1548" s="60"/>
      <c r="DF1548" s="60"/>
      <c r="DG1548" s="60"/>
      <c r="DH1548" s="60"/>
      <c r="DI1548" s="60"/>
      <c r="DJ1548" s="60"/>
      <c r="DK1548" s="60"/>
      <c r="DL1548" s="60"/>
      <c r="DM1548" s="60"/>
      <c r="DN1548" s="60"/>
      <c r="DO1548" s="60"/>
      <c r="DP1548" s="60"/>
      <c r="DQ1548" s="60"/>
      <c r="DR1548" s="60"/>
      <c r="DS1548" s="60"/>
      <c r="DT1548" s="60"/>
      <c r="DU1548" s="60"/>
      <c r="DV1548" s="60"/>
      <c r="DW1548" s="60"/>
      <c r="DX1548" s="60"/>
      <c r="DY1548" s="60"/>
      <c r="DZ1548" s="60"/>
      <c r="EA1548" s="60"/>
      <c r="EB1548" s="60"/>
      <c r="EC1548" s="60"/>
      <c r="ED1548" s="60"/>
      <c r="EE1548" s="60"/>
      <c r="EF1548" s="60"/>
      <c r="EG1548" s="60"/>
      <c r="EH1548" s="60"/>
      <c r="EI1548" s="60"/>
      <c r="EJ1548" s="60"/>
      <c r="EK1548" s="60"/>
      <c r="EL1548" s="60"/>
    </row>
    <row r="1549" spans="41:142" ht="15" x14ac:dyDescent="0.25">
      <c r="AO1549" s="60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 s="60"/>
      <c r="BD1549" s="60"/>
      <c r="BE1549" s="60"/>
      <c r="BF1549" s="60"/>
      <c r="BG1549" s="60"/>
      <c r="BH1549" s="60"/>
      <c r="BI1549" s="60"/>
      <c r="BJ1549" s="60"/>
      <c r="BK1549" s="60"/>
      <c r="BL1549" s="60"/>
      <c r="BM1549" s="60"/>
      <c r="BN1549" s="60"/>
      <c r="BO1549" s="60"/>
      <c r="BP1549" s="60"/>
      <c r="BQ1549" s="60"/>
      <c r="BR1549" s="60"/>
      <c r="BS1549" s="60"/>
      <c r="BT1549" s="60"/>
      <c r="BU1549" s="60"/>
      <c r="BV1549" s="60"/>
      <c r="BW1549" s="60"/>
      <c r="BX1549" s="60"/>
      <c r="BY1549" s="60"/>
      <c r="BZ1549" s="60"/>
      <c r="CA1549" s="60"/>
      <c r="CB1549" s="60"/>
      <c r="CC1549" s="60"/>
      <c r="CD1549" s="60"/>
      <c r="CE1549" s="60"/>
      <c r="CF1549" s="60"/>
      <c r="CG1549" s="60"/>
      <c r="CH1549" s="60"/>
      <c r="CI1549" s="60"/>
      <c r="CJ1549" s="60"/>
      <c r="CK1549" s="60"/>
      <c r="CL1549" s="60"/>
      <c r="CM1549" s="60"/>
      <c r="CN1549" s="60"/>
      <c r="CO1549" s="60"/>
      <c r="CP1549" s="60"/>
      <c r="CQ1549" s="60"/>
      <c r="CR1549" s="60"/>
      <c r="CS1549" s="60"/>
      <c r="CT1549" s="60"/>
      <c r="CU1549" s="60"/>
      <c r="CV1549" s="60"/>
      <c r="CW1549" s="60"/>
      <c r="CX1549" s="60"/>
      <c r="CY1549" s="60"/>
      <c r="CZ1549" s="60"/>
      <c r="DA1549" s="60"/>
      <c r="DB1549" s="60"/>
      <c r="DC1549" s="60"/>
      <c r="DD1549" s="60"/>
      <c r="DE1549" s="60"/>
      <c r="DF1549" s="60"/>
      <c r="DG1549" s="60"/>
      <c r="DH1549" s="60"/>
      <c r="DI1549" s="60"/>
      <c r="DJ1549" s="60"/>
      <c r="DK1549" s="60"/>
      <c r="DL1549" s="60"/>
      <c r="DM1549" s="60"/>
      <c r="DN1549" s="60"/>
      <c r="DO1549" s="60"/>
      <c r="DP1549" s="60"/>
      <c r="DQ1549" s="60"/>
      <c r="DR1549" s="60"/>
      <c r="DS1549" s="60"/>
      <c r="DT1549" s="60"/>
      <c r="DU1549" s="60"/>
      <c r="DV1549" s="60"/>
      <c r="DW1549" s="60"/>
      <c r="DX1549" s="60"/>
      <c r="DY1549" s="60"/>
      <c r="DZ1549" s="60"/>
      <c r="EA1549" s="60"/>
      <c r="EB1549" s="60"/>
      <c r="EC1549" s="60"/>
      <c r="ED1549" s="60"/>
      <c r="EE1549" s="60"/>
      <c r="EF1549" s="60"/>
      <c r="EG1549" s="60"/>
      <c r="EH1549" s="60"/>
      <c r="EI1549" s="60"/>
      <c r="EJ1549" s="60"/>
      <c r="EK1549" s="60"/>
      <c r="EL1549" s="60"/>
    </row>
    <row r="1550" spans="41:142" ht="15" x14ac:dyDescent="0.25">
      <c r="AO1550" s="6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 s="60"/>
      <c r="BD1550" s="60"/>
      <c r="BE1550" s="60"/>
      <c r="BF1550" s="60"/>
      <c r="BG1550" s="60"/>
      <c r="BH1550" s="60"/>
      <c r="BI1550" s="60"/>
      <c r="BJ1550" s="60"/>
      <c r="BK1550" s="60"/>
      <c r="BL1550" s="60"/>
      <c r="BM1550" s="60"/>
      <c r="BN1550" s="60"/>
      <c r="BO1550" s="60"/>
      <c r="BP1550" s="60"/>
      <c r="BQ1550" s="60"/>
      <c r="BR1550" s="60"/>
      <c r="BS1550" s="60"/>
      <c r="BT1550" s="60"/>
      <c r="BU1550" s="60"/>
      <c r="BV1550" s="60"/>
      <c r="BW1550" s="60"/>
      <c r="BX1550" s="60"/>
      <c r="BY1550" s="60"/>
      <c r="BZ1550" s="60"/>
      <c r="CA1550" s="60"/>
      <c r="CB1550" s="60"/>
      <c r="CC1550" s="60"/>
      <c r="CD1550" s="60"/>
      <c r="CE1550" s="60"/>
      <c r="CF1550" s="60"/>
      <c r="CG1550" s="60"/>
      <c r="CH1550" s="60"/>
      <c r="CI1550" s="60"/>
      <c r="CJ1550" s="60"/>
      <c r="CK1550" s="60"/>
      <c r="CL1550" s="60"/>
      <c r="CM1550" s="60"/>
      <c r="CN1550" s="60"/>
      <c r="CO1550" s="60"/>
      <c r="CP1550" s="60"/>
      <c r="CQ1550" s="60"/>
      <c r="CR1550" s="60"/>
      <c r="CS1550" s="60"/>
      <c r="CT1550" s="60"/>
      <c r="CU1550" s="60"/>
      <c r="CV1550" s="60"/>
      <c r="CW1550" s="60"/>
      <c r="CX1550" s="60"/>
      <c r="CY1550" s="60"/>
      <c r="CZ1550" s="60"/>
      <c r="DA1550" s="60"/>
      <c r="DB1550" s="60"/>
      <c r="DC1550" s="60"/>
      <c r="DD1550" s="60"/>
      <c r="DE1550" s="60"/>
      <c r="DF1550" s="60"/>
      <c r="DG1550" s="60"/>
      <c r="DH1550" s="60"/>
      <c r="DI1550" s="60"/>
      <c r="DJ1550" s="60"/>
      <c r="DK1550" s="60"/>
      <c r="DL1550" s="60"/>
      <c r="DM1550" s="60"/>
      <c r="DN1550" s="60"/>
      <c r="DO1550" s="60"/>
      <c r="DP1550" s="60"/>
      <c r="DQ1550" s="60"/>
      <c r="DR1550" s="60"/>
      <c r="DS1550" s="60"/>
      <c r="DT1550" s="60"/>
      <c r="DU1550" s="60"/>
      <c r="DV1550" s="60"/>
      <c r="DW1550" s="60"/>
      <c r="DX1550" s="60"/>
      <c r="DY1550" s="60"/>
      <c r="DZ1550" s="60"/>
      <c r="EA1550" s="60"/>
      <c r="EB1550" s="60"/>
      <c r="EC1550" s="60"/>
      <c r="ED1550" s="60"/>
      <c r="EE1550" s="60"/>
      <c r="EF1550" s="60"/>
      <c r="EG1550" s="60"/>
      <c r="EH1550" s="60"/>
      <c r="EI1550" s="60"/>
      <c r="EJ1550" s="60"/>
      <c r="EK1550" s="60"/>
      <c r="EL1550" s="60"/>
    </row>
    <row r="1551" spans="41:142" ht="15" x14ac:dyDescent="0.25">
      <c r="AO1551" s="60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 s="60"/>
      <c r="BD1551" s="60"/>
      <c r="BE1551" s="60"/>
      <c r="BF1551" s="60"/>
      <c r="BG1551" s="60"/>
      <c r="BH1551" s="60"/>
      <c r="BI1551" s="60"/>
      <c r="BJ1551" s="60"/>
      <c r="BK1551" s="60"/>
      <c r="BL1551" s="60"/>
      <c r="BM1551" s="60"/>
      <c r="BN1551" s="60"/>
      <c r="BO1551" s="60"/>
      <c r="BP1551" s="60"/>
      <c r="BQ1551" s="60"/>
      <c r="BR1551" s="60"/>
      <c r="BS1551" s="60"/>
      <c r="BT1551" s="60"/>
      <c r="BU1551" s="60"/>
      <c r="BV1551" s="60"/>
      <c r="BW1551" s="60"/>
      <c r="BX1551" s="60"/>
      <c r="BY1551" s="60"/>
      <c r="BZ1551" s="60"/>
      <c r="CA1551" s="60"/>
      <c r="CB1551" s="60"/>
      <c r="CC1551" s="60"/>
      <c r="CD1551" s="60"/>
      <c r="CE1551" s="60"/>
      <c r="CF1551" s="60"/>
      <c r="CG1551" s="60"/>
      <c r="CH1551" s="60"/>
      <c r="CI1551" s="60"/>
      <c r="CJ1551" s="60"/>
      <c r="CK1551" s="60"/>
      <c r="CL1551" s="60"/>
      <c r="CM1551" s="60"/>
      <c r="CN1551" s="60"/>
      <c r="CO1551" s="60"/>
      <c r="CP1551" s="60"/>
      <c r="CQ1551" s="60"/>
      <c r="CR1551" s="60"/>
      <c r="CS1551" s="60"/>
      <c r="CT1551" s="60"/>
      <c r="CU1551" s="60"/>
      <c r="CV1551" s="60"/>
      <c r="CW1551" s="60"/>
      <c r="CX1551" s="60"/>
      <c r="CY1551" s="60"/>
      <c r="CZ1551" s="60"/>
      <c r="DA1551" s="60"/>
      <c r="DB1551" s="60"/>
      <c r="DC1551" s="60"/>
      <c r="DD1551" s="60"/>
      <c r="DE1551" s="60"/>
      <c r="DF1551" s="60"/>
      <c r="DG1551" s="60"/>
      <c r="DH1551" s="60"/>
      <c r="DI1551" s="60"/>
      <c r="DJ1551" s="60"/>
      <c r="DK1551" s="60"/>
      <c r="DL1551" s="60"/>
      <c r="DM1551" s="60"/>
      <c r="DN1551" s="60"/>
      <c r="DO1551" s="60"/>
      <c r="DP1551" s="60"/>
      <c r="DQ1551" s="60"/>
      <c r="DR1551" s="60"/>
      <c r="DS1551" s="60"/>
      <c r="DT1551" s="60"/>
      <c r="DU1551" s="60"/>
      <c r="DV1551" s="60"/>
      <c r="DW1551" s="60"/>
      <c r="DX1551" s="60"/>
      <c r="DY1551" s="60"/>
      <c r="DZ1551" s="60"/>
      <c r="EA1551" s="60"/>
      <c r="EB1551" s="60"/>
      <c r="EC1551" s="60"/>
      <c r="ED1551" s="60"/>
      <c r="EE1551" s="60"/>
      <c r="EF1551" s="60"/>
      <c r="EG1551" s="60"/>
      <c r="EH1551" s="60"/>
      <c r="EI1551" s="60"/>
      <c r="EJ1551" s="60"/>
      <c r="EK1551" s="60"/>
      <c r="EL1551" s="60"/>
    </row>
    <row r="1552" spans="41:142" ht="15" x14ac:dyDescent="0.25">
      <c r="AO1552" s="60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 s="60"/>
      <c r="BD1552" s="60"/>
      <c r="BE1552" s="60"/>
      <c r="BF1552" s="60"/>
      <c r="BG1552" s="60"/>
      <c r="BH1552" s="60"/>
      <c r="BI1552" s="60"/>
      <c r="BJ1552" s="60"/>
      <c r="BK1552" s="60"/>
      <c r="BL1552" s="60"/>
      <c r="BM1552" s="60"/>
      <c r="BN1552" s="60"/>
      <c r="BO1552" s="60"/>
      <c r="BP1552" s="60"/>
      <c r="BQ1552" s="60"/>
      <c r="BR1552" s="60"/>
      <c r="BS1552" s="60"/>
      <c r="BT1552" s="60"/>
      <c r="BU1552" s="60"/>
      <c r="BV1552" s="60"/>
      <c r="BW1552" s="60"/>
      <c r="BX1552" s="60"/>
      <c r="BY1552" s="60"/>
      <c r="BZ1552" s="60"/>
      <c r="CA1552" s="60"/>
      <c r="CB1552" s="60"/>
      <c r="CC1552" s="60"/>
      <c r="CD1552" s="60"/>
      <c r="CE1552" s="60"/>
      <c r="CF1552" s="60"/>
      <c r="CG1552" s="60"/>
      <c r="CH1552" s="60"/>
      <c r="CI1552" s="60"/>
      <c r="CJ1552" s="60"/>
      <c r="CK1552" s="60"/>
      <c r="CL1552" s="60"/>
      <c r="CM1552" s="60"/>
      <c r="CN1552" s="60"/>
      <c r="CO1552" s="60"/>
      <c r="CP1552" s="60"/>
      <c r="CQ1552" s="60"/>
      <c r="CR1552" s="60"/>
      <c r="CS1552" s="60"/>
      <c r="CT1552" s="60"/>
      <c r="CU1552" s="60"/>
      <c r="CV1552" s="60"/>
      <c r="CW1552" s="60"/>
      <c r="CX1552" s="60"/>
      <c r="CY1552" s="60"/>
      <c r="CZ1552" s="60"/>
      <c r="DA1552" s="60"/>
      <c r="DB1552" s="60"/>
      <c r="DC1552" s="60"/>
      <c r="DD1552" s="60"/>
      <c r="DE1552" s="60"/>
      <c r="DF1552" s="60"/>
      <c r="DG1552" s="60"/>
      <c r="DH1552" s="60"/>
      <c r="DI1552" s="60"/>
      <c r="DJ1552" s="60"/>
      <c r="DK1552" s="60"/>
      <c r="DL1552" s="60"/>
      <c r="DM1552" s="60"/>
      <c r="DN1552" s="60"/>
      <c r="DO1552" s="60"/>
      <c r="DP1552" s="60"/>
      <c r="DQ1552" s="60"/>
      <c r="DR1552" s="60"/>
      <c r="DS1552" s="60"/>
      <c r="DT1552" s="60"/>
      <c r="DU1552" s="60"/>
      <c r="DV1552" s="60"/>
      <c r="DW1552" s="60"/>
      <c r="DX1552" s="60"/>
      <c r="DY1552" s="60"/>
      <c r="DZ1552" s="60"/>
      <c r="EA1552" s="60"/>
      <c r="EB1552" s="60"/>
      <c r="EC1552" s="60"/>
      <c r="ED1552" s="60"/>
      <c r="EE1552" s="60"/>
      <c r="EF1552" s="60"/>
      <c r="EG1552" s="60"/>
      <c r="EH1552" s="60"/>
      <c r="EI1552" s="60"/>
      <c r="EJ1552" s="60"/>
      <c r="EK1552" s="60"/>
      <c r="EL1552" s="60"/>
    </row>
    <row r="1553" spans="41:142" ht="15" x14ac:dyDescent="0.25">
      <c r="AO1553" s="60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 s="60"/>
      <c r="BD1553" s="60"/>
      <c r="BE1553" s="60"/>
      <c r="BF1553" s="60"/>
      <c r="BG1553" s="60"/>
      <c r="BH1553" s="60"/>
      <c r="BI1553" s="60"/>
      <c r="BJ1553" s="60"/>
      <c r="BK1553" s="60"/>
      <c r="BL1553" s="60"/>
      <c r="BM1553" s="60"/>
      <c r="BN1553" s="60"/>
      <c r="BO1553" s="60"/>
      <c r="BP1553" s="60"/>
      <c r="BQ1553" s="60"/>
      <c r="BR1553" s="60"/>
      <c r="BS1553" s="60"/>
      <c r="BT1553" s="60"/>
      <c r="BU1553" s="60"/>
      <c r="BV1553" s="60"/>
      <c r="BW1553" s="60"/>
      <c r="BX1553" s="60"/>
      <c r="BY1553" s="60"/>
      <c r="BZ1553" s="60"/>
      <c r="CA1553" s="60"/>
      <c r="CB1553" s="60"/>
      <c r="CC1553" s="60"/>
      <c r="CD1553" s="60"/>
      <c r="CE1553" s="60"/>
      <c r="CF1553" s="60"/>
      <c r="CG1553" s="60"/>
      <c r="CH1553" s="60"/>
      <c r="CI1553" s="60"/>
      <c r="CJ1553" s="60"/>
      <c r="CK1553" s="60"/>
      <c r="CL1553" s="60"/>
      <c r="CM1553" s="60"/>
      <c r="CN1553" s="60"/>
      <c r="CO1553" s="60"/>
      <c r="CP1553" s="60"/>
      <c r="CQ1553" s="60"/>
      <c r="CR1553" s="60"/>
      <c r="CS1553" s="60"/>
      <c r="CT1553" s="60"/>
      <c r="CU1553" s="60"/>
      <c r="CV1553" s="60"/>
      <c r="CW1553" s="60"/>
      <c r="CX1553" s="60"/>
      <c r="CY1553" s="60"/>
      <c r="CZ1553" s="60"/>
      <c r="DA1553" s="60"/>
      <c r="DB1553" s="60"/>
      <c r="DC1553" s="60"/>
      <c r="DD1553" s="60"/>
      <c r="DE1553" s="60"/>
      <c r="DF1553" s="60"/>
      <c r="DG1553" s="60"/>
      <c r="DH1553" s="60"/>
      <c r="DI1553" s="60"/>
      <c r="DJ1553" s="60"/>
      <c r="DK1553" s="60"/>
      <c r="DL1553" s="60"/>
      <c r="DM1553" s="60"/>
      <c r="DN1553" s="60"/>
      <c r="DO1553" s="60"/>
      <c r="DP1553" s="60"/>
      <c r="DQ1553" s="60"/>
      <c r="DR1553" s="60"/>
      <c r="DS1553" s="60"/>
      <c r="DT1553" s="60"/>
      <c r="DU1553" s="60"/>
      <c r="DV1553" s="60"/>
      <c r="DW1553" s="60"/>
      <c r="DX1553" s="60"/>
      <c r="DY1553" s="60"/>
      <c r="DZ1553" s="60"/>
      <c r="EA1553" s="60"/>
      <c r="EB1553" s="60"/>
      <c r="EC1553" s="60"/>
      <c r="ED1553" s="60"/>
      <c r="EE1553" s="60"/>
      <c r="EF1553" s="60"/>
      <c r="EG1553" s="60"/>
      <c r="EH1553" s="60"/>
      <c r="EI1553" s="60"/>
      <c r="EJ1553" s="60"/>
      <c r="EK1553" s="60"/>
      <c r="EL1553" s="60"/>
    </row>
    <row r="1554" spans="41:142" ht="15" x14ac:dyDescent="0.25">
      <c r="AO1554" s="60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 s="60"/>
      <c r="BD1554" s="60"/>
      <c r="BE1554" s="60"/>
      <c r="BF1554" s="60"/>
      <c r="BG1554" s="60"/>
      <c r="BH1554" s="60"/>
      <c r="BI1554" s="60"/>
      <c r="BJ1554" s="60"/>
      <c r="BK1554" s="60"/>
      <c r="BL1554" s="60"/>
      <c r="BM1554" s="60"/>
      <c r="BN1554" s="60"/>
      <c r="BO1554" s="60"/>
      <c r="BP1554" s="60"/>
      <c r="BQ1554" s="60"/>
      <c r="BR1554" s="60"/>
      <c r="BS1554" s="60"/>
      <c r="BT1554" s="60"/>
      <c r="BU1554" s="60"/>
      <c r="BV1554" s="60"/>
      <c r="BW1554" s="60"/>
      <c r="BX1554" s="60"/>
      <c r="BY1554" s="60"/>
      <c r="BZ1554" s="60"/>
      <c r="CA1554" s="60"/>
      <c r="CB1554" s="60"/>
      <c r="CC1554" s="60"/>
      <c r="CD1554" s="60"/>
      <c r="CE1554" s="60"/>
      <c r="CF1554" s="60"/>
      <c r="CG1554" s="60"/>
      <c r="CH1554" s="60"/>
      <c r="CI1554" s="60"/>
      <c r="CJ1554" s="60"/>
      <c r="CK1554" s="60"/>
      <c r="CL1554" s="60"/>
      <c r="CM1554" s="60"/>
      <c r="CN1554" s="60"/>
      <c r="CO1554" s="60"/>
      <c r="CP1554" s="60"/>
      <c r="CQ1554" s="60"/>
      <c r="CR1554" s="60"/>
      <c r="CS1554" s="60"/>
      <c r="CT1554" s="60"/>
      <c r="CU1554" s="60"/>
      <c r="CV1554" s="60"/>
      <c r="CW1554" s="60"/>
      <c r="CX1554" s="60"/>
      <c r="CY1554" s="60"/>
      <c r="CZ1554" s="60"/>
      <c r="DA1554" s="60"/>
      <c r="DB1554" s="60"/>
      <c r="DC1554" s="60"/>
      <c r="DD1554" s="60"/>
      <c r="DE1554" s="60"/>
      <c r="DF1554" s="60"/>
      <c r="DG1554" s="60"/>
      <c r="DH1554" s="60"/>
      <c r="DI1554" s="60"/>
      <c r="DJ1554" s="60"/>
      <c r="DK1554" s="60"/>
      <c r="DL1554" s="60"/>
      <c r="DM1554" s="60"/>
      <c r="DN1554" s="60"/>
      <c r="DO1554" s="60"/>
      <c r="DP1554" s="60"/>
      <c r="DQ1554" s="60"/>
      <c r="DR1554" s="60"/>
      <c r="DS1554" s="60"/>
      <c r="DT1554" s="60"/>
      <c r="DU1554" s="60"/>
      <c r="DV1554" s="60"/>
      <c r="DW1554" s="60"/>
      <c r="DX1554" s="60"/>
      <c r="DY1554" s="60"/>
      <c r="DZ1554" s="60"/>
      <c r="EA1554" s="60"/>
      <c r="EB1554" s="60"/>
      <c r="EC1554" s="60"/>
      <c r="ED1554" s="60"/>
      <c r="EE1554" s="60"/>
      <c r="EF1554" s="60"/>
      <c r="EG1554" s="60"/>
      <c r="EH1554" s="60"/>
      <c r="EI1554" s="60"/>
      <c r="EJ1554" s="60"/>
      <c r="EK1554" s="60"/>
      <c r="EL1554" s="60"/>
    </row>
    <row r="1555" spans="41:142" ht="15" x14ac:dyDescent="0.25">
      <c r="AO1555" s="60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 s="60"/>
      <c r="BD1555" s="60"/>
      <c r="BE1555" s="60"/>
      <c r="BF1555" s="60"/>
      <c r="BG1555" s="60"/>
      <c r="BH1555" s="60"/>
      <c r="BI1555" s="60"/>
      <c r="BJ1555" s="60"/>
      <c r="BK1555" s="60"/>
      <c r="BL1555" s="60"/>
      <c r="BM1555" s="60"/>
      <c r="BN1555" s="60"/>
      <c r="BO1555" s="60"/>
      <c r="BP1555" s="60"/>
      <c r="BQ1555" s="60"/>
      <c r="BR1555" s="60"/>
      <c r="BS1555" s="60"/>
      <c r="BT1555" s="60"/>
      <c r="BU1555" s="60"/>
      <c r="BV1555" s="60"/>
      <c r="BW1555" s="60"/>
      <c r="BX1555" s="60"/>
      <c r="BY1555" s="60"/>
      <c r="BZ1555" s="60"/>
      <c r="CA1555" s="60"/>
      <c r="CB1555" s="60"/>
      <c r="CC1555" s="60"/>
      <c r="CD1555" s="60"/>
      <c r="CE1555" s="60"/>
      <c r="CF1555" s="60"/>
      <c r="CG1555" s="60"/>
      <c r="CH1555" s="60"/>
      <c r="CI1555" s="60"/>
      <c r="CJ1555" s="60"/>
      <c r="CK1555" s="60"/>
      <c r="CL1555" s="60"/>
      <c r="CM1555" s="60"/>
      <c r="CN1555" s="60"/>
      <c r="CO1555" s="60"/>
      <c r="CP1555" s="60"/>
      <c r="CQ1555" s="60"/>
      <c r="CR1555" s="60"/>
      <c r="CS1555" s="60"/>
      <c r="CT1555" s="60"/>
      <c r="CU1555" s="60"/>
      <c r="CV1555" s="60"/>
      <c r="CW1555" s="60"/>
      <c r="CX1555" s="60"/>
      <c r="CY1555" s="60"/>
      <c r="CZ1555" s="60"/>
      <c r="DA1555" s="60"/>
      <c r="DB1555" s="60"/>
      <c r="DC1555" s="60"/>
      <c r="DD1555" s="60"/>
      <c r="DE1555" s="60"/>
      <c r="DF1555" s="60"/>
      <c r="DG1555" s="60"/>
      <c r="DH1555" s="60"/>
      <c r="DI1555" s="60"/>
      <c r="DJ1555" s="60"/>
      <c r="DK1555" s="60"/>
      <c r="DL1555" s="60"/>
      <c r="DM1555" s="60"/>
      <c r="DN1555" s="60"/>
      <c r="DO1555" s="60"/>
      <c r="DP1555" s="60"/>
      <c r="DQ1555" s="60"/>
      <c r="DR1555" s="60"/>
      <c r="DS1555" s="60"/>
      <c r="DT1555" s="60"/>
      <c r="DU1555" s="60"/>
      <c r="DV1555" s="60"/>
      <c r="DW1555" s="60"/>
      <c r="DX1555" s="60"/>
      <c r="DY1555" s="60"/>
      <c r="DZ1555" s="60"/>
      <c r="EA1555" s="60"/>
      <c r="EB1555" s="60"/>
      <c r="EC1555" s="60"/>
      <c r="ED1555" s="60"/>
      <c r="EE1555" s="60"/>
      <c r="EF1555" s="60"/>
      <c r="EG1555" s="60"/>
      <c r="EH1555" s="60"/>
      <c r="EI1555" s="60"/>
      <c r="EJ1555" s="60"/>
      <c r="EK1555" s="60"/>
      <c r="EL1555" s="60"/>
    </row>
    <row r="1556" spans="41:142" ht="15" x14ac:dyDescent="0.25">
      <c r="AO1556" s="60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 s="60"/>
      <c r="BD1556" s="60"/>
      <c r="BE1556" s="60"/>
      <c r="BF1556" s="60"/>
      <c r="BG1556" s="60"/>
      <c r="BH1556" s="60"/>
      <c r="BI1556" s="60"/>
      <c r="BJ1556" s="60"/>
      <c r="BK1556" s="60"/>
      <c r="BL1556" s="60"/>
      <c r="BM1556" s="60"/>
      <c r="BN1556" s="60"/>
      <c r="BO1556" s="60"/>
      <c r="BP1556" s="60"/>
      <c r="BQ1556" s="60"/>
      <c r="BR1556" s="60"/>
      <c r="BS1556" s="60"/>
      <c r="BT1556" s="60"/>
      <c r="BU1556" s="60"/>
      <c r="BV1556" s="60"/>
      <c r="BW1556" s="60"/>
      <c r="BX1556" s="60"/>
      <c r="BY1556" s="60"/>
      <c r="BZ1556" s="60"/>
      <c r="CA1556" s="60"/>
      <c r="CB1556" s="60"/>
      <c r="CC1556" s="60"/>
      <c r="CD1556" s="60"/>
      <c r="CE1556" s="60"/>
      <c r="CF1556" s="60"/>
      <c r="CG1556" s="60"/>
      <c r="CH1556" s="60"/>
      <c r="CI1556" s="60"/>
      <c r="CJ1556" s="60"/>
      <c r="CK1556" s="60"/>
      <c r="CL1556" s="60"/>
      <c r="CM1556" s="60"/>
      <c r="CN1556" s="60"/>
      <c r="CO1556" s="60"/>
      <c r="CP1556" s="60"/>
      <c r="CQ1556" s="60"/>
      <c r="CR1556" s="60"/>
      <c r="CS1556" s="60"/>
      <c r="CT1556" s="60"/>
      <c r="CU1556" s="60"/>
      <c r="CV1556" s="60"/>
      <c r="CW1556" s="60"/>
      <c r="CX1556" s="60"/>
      <c r="CY1556" s="60"/>
      <c r="CZ1556" s="60"/>
      <c r="DA1556" s="60"/>
      <c r="DB1556" s="60"/>
      <c r="DC1556" s="60"/>
      <c r="DD1556" s="60"/>
      <c r="DE1556" s="60"/>
      <c r="DF1556" s="60"/>
      <c r="DG1556" s="60"/>
      <c r="DH1556" s="60"/>
      <c r="DI1556" s="60"/>
      <c r="DJ1556" s="60"/>
      <c r="DK1556" s="60"/>
      <c r="DL1556" s="60"/>
      <c r="DM1556" s="60"/>
      <c r="DN1556" s="60"/>
      <c r="DO1556" s="60"/>
      <c r="DP1556" s="60"/>
      <c r="DQ1556" s="60"/>
      <c r="DR1556" s="60"/>
      <c r="DS1556" s="60"/>
      <c r="DT1556" s="60"/>
      <c r="DU1556" s="60"/>
      <c r="DV1556" s="60"/>
      <c r="DW1556" s="60"/>
      <c r="DX1556" s="60"/>
      <c r="DY1556" s="60"/>
      <c r="DZ1556" s="60"/>
      <c r="EA1556" s="60"/>
      <c r="EB1556" s="60"/>
      <c r="EC1556" s="60"/>
      <c r="ED1556" s="60"/>
      <c r="EE1556" s="60"/>
      <c r="EF1556" s="60"/>
      <c r="EG1556" s="60"/>
      <c r="EH1556" s="60"/>
      <c r="EI1556" s="60"/>
      <c r="EJ1556" s="60"/>
      <c r="EK1556" s="60"/>
      <c r="EL1556" s="60"/>
    </row>
    <row r="1557" spans="41:142" ht="15" x14ac:dyDescent="0.25">
      <c r="AO1557" s="60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 s="60"/>
      <c r="BD1557" s="60"/>
      <c r="BE1557" s="60"/>
      <c r="BF1557" s="60"/>
      <c r="BG1557" s="60"/>
      <c r="BH1557" s="60"/>
      <c r="BI1557" s="60"/>
      <c r="BJ1557" s="60"/>
      <c r="BK1557" s="60"/>
      <c r="BL1557" s="60"/>
      <c r="BM1557" s="60"/>
      <c r="BN1557" s="60"/>
      <c r="BO1557" s="60"/>
      <c r="BP1557" s="60"/>
      <c r="BQ1557" s="60"/>
      <c r="BR1557" s="60"/>
      <c r="BS1557" s="60"/>
      <c r="BT1557" s="60"/>
      <c r="BU1557" s="60"/>
      <c r="BV1557" s="60"/>
      <c r="BW1557" s="60"/>
      <c r="BX1557" s="60"/>
      <c r="BY1557" s="60"/>
      <c r="BZ1557" s="60"/>
      <c r="CA1557" s="60"/>
      <c r="CB1557" s="60"/>
      <c r="CC1557" s="60"/>
      <c r="CD1557" s="60"/>
      <c r="CE1557" s="60"/>
      <c r="CF1557" s="60"/>
      <c r="CG1557" s="60"/>
      <c r="CH1557" s="60"/>
      <c r="CI1557" s="60"/>
      <c r="CJ1557" s="60"/>
      <c r="CK1557" s="60"/>
      <c r="CL1557" s="60"/>
      <c r="CM1557" s="60"/>
      <c r="CN1557" s="60"/>
      <c r="CO1557" s="60"/>
      <c r="CP1557" s="60"/>
      <c r="CQ1557" s="60"/>
      <c r="CR1557" s="60"/>
      <c r="CS1557" s="60"/>
      <c r="CT1557" s="60"/>
      <c r="CU1557" s="60"/>
      <c r="CV1557" s="60"/>
      <c r="CW1557" s="60"/>
      <c r="CX1557" s="60"/>
      <c r="CY1557" s="60"/>
      <c r="CZ1557" s="60"/>
      <c r="DA1557" s="60"/>
      <c r="DB1557" s="60"/>
      <c r="DC1557" s="60"/>
      <c r="DD1557" s="60"/>
      <c r="DE1557" s="60"/>
      <c r="DF1557" s="60"/>
      <c r="DG1557" s="60"/>
      <c r="DH1557" s="60"/>
      <c r="DI1557" s="60"/>
      <c r="DJ1557" s="60"/>
      <c r="DK1557" s="60"/>
      <c r="DL1557" s="60"/>
      <c r="DM1557" s="60"/>
      <c r="DN1557" s="60"/>
      <c r="DO1557" s="60"/>
      <c r="DP1557" s="60"/>
      <c r="DQ1557" s="60"/>
      <c r="DR1557" s="60"/>
      <c r="DS1557" s="60"/>
      <c r="DT1557" s="60"/>
      <c r="DU1557" s="60"/>
      <c r="DV1557" s="60"/>
      <c r="DW1557" s="60"/>
      <c r="DX1557" s="60"/>
      <c r="DY1557" s="60"/>
      <c r="DZ1557" s="60"/>
      <c r="EA1557" s="60"/>
      <c r="EB1557" s="60"/>
      <c r="EC1557" s="60"/>
      <c r="ED1557" s="60"/>
      <c r="EE1557" s="60"/>
      <c r="EF1557" s="60"/>
      <c r="EG1557" s="60"/>
      <c r="EH1557" s="60"/>
      <c r="EI1557" s="60"/>
      <c r="EJ1557" s="60"/>
      <c r="EK1557" s="60"/>
      <c r="EL1557" s="60"/>
    </row>
    <row r="1558" spans="41:142" ht="15" x14ac:dyDescent="0.25">
      <c r="AO1558" s="60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 s="60"/>
      <c r="BD1558" s="60"/>
      <c r="BE1558" s="60"/>
      <c r="BF1558" s="60"/>
      <c r="BG1558" s="60"/>
      <c r="BH1558" s="60"/>
      <c r="BI1558" s="60"/>
      <c r="BJ1558" s="60"/>
      <c r="BK1558" s="60"/>
      <c r="BL1558" s="60"/>
      <c r="BM1558" s="60"/>
      <c r="BN1558" s="60"/>
      <c r="BO1558" s="60"/>
      <c r="BP1558" s="60"/>
      <c r="BQ1558" s="60"/>
      <c r="BR1558" s="60"/>
      <c r="BS1558" s="60"/>
      <c r="BT1558" s="60"/>
      <c r="BU1558" s="60"/>
      <c r="BV1558" s="60"/>
      <c r="BW1558" s="60"/>
      <c r="BX1558" s="60"/>
      <c r="BY1558" s="60"/>
      <c r="BZ1558" s="60"/>
      <c r="CA1558" s="60"/>
      <c r="CB1558" s="60"/>
      <c r="CC1558" s="60"/>
      <c r="CD1558" s="60"/>
      <c r="CE1558" s="60"/>
      <c r="CF1558" s="60"/>
      <c r="CG1558" s="60"/>
      <c r="CH1558" s="60"/>
      <c r="CI1558" s="60"/>
      <c r="CJ1558" s="60"/>
      <c r="CK1558" s="60"/>
      <c r="CL1558" s="60"/>
      <c r="CM1558" s="60"/>
      <c r="CN1558" s="60"/>
      <c r="CO1558" s="60"/>
      <c r="CP1558" s="60"/>
      <c r="CQ1558" s="60"/>
      <c r="CR1558" s="60"/>
      <c r="CS1558" s="60"/>
      <c r="CT1558" s="60"/>
      <c r="CU1558" s="60"/>
      <c r="CV1558" s="60"/>
      <c r="CW1558" s="60"/>
      <c r="CX1558" s="60"/>
      <c r="CY1558" s="60"/>
      <c r="CZ1558" s="60"/>
      <c r="DA1558" s="60"/>
      <c r="DB1558" s="60"/>
      <c r="DC1558" s="60"/>
      <c r="DD1558" s="60"/>
      <c r="DE1558" s="60"/>
      <c r="DF1558" s="60"/>
      <c r="DG1558" s="60"/>
      <c r="DH1558" s="60"/>
      <c r="DI1558" s="60"/>
      <c r="DJ1558" s="60"/>
      <c r="DK1558" s="60"/>
      <c r="DL1558" s="60"/>
      <c r="DM1558" s="60"/>
      <c r="DN1558" s="60"/>
      <c r="DO1558" s="60"/>
      <c r="DP1558" s="60"/>
      <c r="DQ1558" s="60"/>
      <c r="DR1558" s="60"/>
      <c r="DS1558" s="60"/>
      <c r="DT1558" s="60"/>
      <c r="DU1558" s="60"/>
      <c r="DV1558" s="60"/>
      <c r="DW1558" s="60"/>
      <c r="DX1558" s="60"/>
      <c r="DY1558" s="60"/>
      <c r="DZ1558" s="60"/>
      <c r="EA1558" s="60"/>
      <c r="EB1558" s="60"/>
      <c r="EC1558" s="60"/>
      <c r="ED1558" s="60"/>
      <c r="EE1558" s="60"/>
      <c r="EF1558" s="60"/>
      <c r="EG1558" s="60"/>
      <c r="EH1558" s="60"/>
      <c r="EI1558" s="60"/>
      <c r="EJ1558" s="60"/>
      <c r="EK1558" s="60"/>
      <c r="EL1558" s="60"/>
    </row>
    <row r="1559" spans="41:142" ht="15" x14ac:dyDescent="0.25">
      <c r="AO1559" s="60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 s="60"/>
      <c r="BD1559" s="60"/>
      <c r="BE1559" s="60"/>
      <c r="BF1559" s="60"/>
      <c r="BG1559" s="60"/>
      <c r="BH1559" s="60"/>
      <c r="BI1559" s="60"/>
      <c r="BJ1559" s="60"/>
      <c r="BK1559" s="60"/>
      <c r="BL1559" s="60"/>
      <c r="BM1559" s="60"/>
      <c r="BN1559" s="60"/>
      <c r="BO1559" s="60"/>
      <c r="BP1559" s="60"/>
      <c r="BQ1559" s="60"/>
      <c r="BR1559" s="60"/>
      <c r="BS1559" s="60"/>
      <c r="BT1559" s="60"/>
      <c r="BU1559" s="60"/>
      <c r="BV1559" s="60"/>
      <c r="BW1559" s="60"/>
      <c r="BX1559" s="60"/>
      <c r="BY1559" s="60"/>
      <c r="BZ1559" s="60"/>
      <c r="CA1559" s="60"/>
      <c r="CB1559" s="60"/>
      <c r="CC1559" s="60"/>
      <c r="CD1559" s="60"/>
      <c r="CE1559" s="60"/>
      <c r="CF1559" s="60"/>
      <c r="CG1559" s="60"/>
      <c r="CH1559" s="60"/>
      <c r="CI1559" s="60"/>
      <c r="CJ1559" s="60"/>
      <c r="CK1559" s="60"/>
      <c r="CL1559" s="60"/>
      <c r="CM1559" s="60"/>
      <c r="CN1559" s="60"/>
      <c r="CO1559" s="60"/>
      <c r="CP1559" s="60"/>
      <c r="CQ1559" s="60"/>
      <c r="CR1559" s="60"/>
      <c r="CS1559" s="60"/>
      <c r="CT1559" s="60"/>
      <c r="CU1559" s="60"/>
      <c r="CV1559" s="60"/>
      <c r="CW1559" s="60"/>
      <c r="CX1559" s="60"/>
      <c r="CY1559" s="60"/>
      <c r="CZ1559" s="60"/>
      <c r="DA1559" s="60"/>
      <c r="DB1559" s="60"/>
      <c r="DC1559" s="60"/>
      <c r="DD1559" s="60"/>
      <c r="DE1559" s="60"/>
      <c r="DF1559" s="60"/>
      <c r="DG1559" s="60"/>
      <c r="DH1559" s="60"/>
      <c r="DI1559" s="60"/>
      <c r="DJ1559" s="60"/>
      <c r="DK1559" s="60"/>
      <c r="DL1559" s="60"/>
      <c r="DM1559" s="60"/>
      <c r="DN1559" s="60"/>
      <c r="DO1559" s="60"/>
      <c r="DP1559" s="60"/>
      <c r="DQ1559" s="60"/>
      <c r="DR1559" s="60"/>
      <c r="DS1559" s="60"/>
      <c r="DT1559" s="60"/>
      <c r="DU1559" s="60"/>
      <c r="DV1559" s="60"/>
      <c r="DW1559" s="60"/>
      <c r="DX1559" s="60"/>
      <c r="DY1559" s="60"/>
      <c r="DZ1559" s="60"/>
      <c r="EA1559" s="60"/>
      <c r="EB1559" s="60"/>
      <c r="EC1559" s="60"/>
      <c r="ED1559" s="60"/>
      <c r="EE1559" s="60"/>
      <c r="EF1559" s="60"/>
      <c r="EG1559" s="60"/>
      <c r="EH1559" s="60"/>
      <c r="EI1559" s="60"/>
      <c r="EJ1559" s="60"/>
      <c r="EK1559" s="60"/>
      <c r="EL1559" s="60"/>
    </row>
    <row r="1560" spans="41:142" ht="15" x14ac:dyDescent="0.25">
      <c r="AO1560" s="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 s="60"/>
      <c r="BD1560" s="60"/>
      <c r="BE1560" s="60"/>
      <c r="BF1560" s="60"/>
      <c r="BG1560" s="60"/>
      <c r="BH1560" s="60"/>
      <c r="BI1560" s="60"/>
      <c r="BJ1560" s="60"/>
      <c r="BK1560" s="60"/>
      <c r="BL1560" s="60"/>
      <c r="BM1560" s="60"/>
      <c r="BN1560" s="60"/>
      <c r="BO1560" s="60"/>
      <c r="BP1560" s="60"/>
      <c r="BQ1560" s="60"/>
      <c r="BR1560" s="60"/>
      <c r="BS1560" s="60"/>
      <c r="BT1560" s="60"/>
      <c r="BU1560" s="60"/>
      <c r="BV1560" s="60"/>
      <c r="BW1560" s="60"/>
      <c r="BX1560" s="60"/>
      <c r="BY1560" s="60"/>
      <c r="BZ1560" s="60"/>
      <c r="CA1560" s="60"/>
      <c r="CB1560" s="60"/>
      <c r="CC1560" s="60"/>
      <c r="CD1560" s="60"/>
      <c r="CE1560" s="60"/>
      <c r="CF1560" s="60"/>
      <c r="CG1560" s="60"/>
      <c r="CH1560" s="60"/>
      <c r="CI1560" s="60"/>
      <c r="CJ1560" s="60"/>
      <c r="CK1560" s="60"/>
      <c r="CL1560" s="60"/>
      <c r="CM1560" s="60"/>
      <c r="CN1560" s="60"/>
      <c r="CO1560" s="60"/>
      <c r="CP1560" s="60"/>
      <c r="CQ1560" s="60"/>
      <c r="CR1560" s="60"/>
      <c r="CS1560" s="60"/>
      <c r="CT1560" s="60"/>
      <c r="CU1560" s="60"/>
      <c r="CV1560" s="60"/>
      <c r="CW1560" s="60"/>
      <c r="CX1560" s="60"/>
      <c r="CY1560" s="60"/>
      <c r="CZ1560" s="60"/>
      <c r="DA1560" s="60"/>
      <c r="DB1560" s="60"/>
      <c r="DC1560" s="60"/>
      <c r="DD1560" s="60"/>
      <c r="DE1560" s="60"/>
      <c r="DF1560" s="60"/>
      <c r="DG1560" s="60"/>
      <c r="DH1560" s="60"/>
      <c r="DI1560" s="60"/>
      <c r="DJ1560" s="60"/>
      <c r="DK1560" s="60"/>
      <c r="DL1560" s="60"/>
      <c r="DM1560" s="60"/>
      <c r="DN1560" s="60"/>
      <c r="DO1560" s="60"/>
      <c r="DP1560" s="60"/>
      <c r="DQ1560" s="60"/>
      <c r="DR1560" s="60"/>
      <c r="DS1560" s="60"/>
      <c r="DT1560" s="60"/>
      <c r="DU1560" s="60"/>
      <c r="DV1560" s="60"/>
      <c r="DW1560" s="60"/>
      <c r="DX1560" s="60"/>
      <c r="DY1560" s="60"/>
      <c r="DZ1560" s="60"/>
      <c r="EA1560" s="60"/>
      <c r="EB1560" s="60"/>
      <c r="EC1560" s="60"/>
      <c r="ED1560" s="60"/>
      <c r="EE1560" s="60"/>
      <c r="EF1560" s="60"/>
      <c r="EG1560" s="60"/>
      <c r="EH1560" s="60"/>
      <c r="EI1560" s="60"/>
      <c r="EJ1560" s="60"/>
      <c r="EK1560" s="60"/>
      <c r="EL1560" s="60"/>
    </row>
    <row r="1561" spans="41:142" ht="15" x14ac:dyDescent="0.25">
      <c r="AO1561" s="60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 s="60"/>
      <c r="BD1561" s="60"/>
      <c r="BE1561" s="60"/>
      <c r="BF1561" s="60"/>
      <c r="BG1561" s="60"/>
      <c r="BH1561" s="60"/>
      <c r="BI1561" s="60"/>
      <c r="BJ1561" s="60"/>
      <c r="BK1561" s="60"/>
      <c r="BL1561" s="60"/>
      <c r="BM1561" s="60"/>
      <c r="BN1561" s="60"/>
      <c r="BO1561" s="60"/>
      <c r="BP1561" s="60"/>
      <c r="BQ1561" s="60"/>
      <c r="BR1561" s="60"/>
      <c r="BS1561" s="60"/>
      <c r="BT1561" s="60"/>
      <c r="BU1561" s="60"/>
      <c r="BV1561" s="60"/>
      <c r="BW1561" s="60"/>
      <c r="BX1561" s="60"/>
      <c r="BY1561" s="60"/>
      <c r="BZ1561" s="60"/>
      <c r="CA1561" s="60"/>
      <c r="CB1561" s="60"/>
      <c r="CC1561" s="60"/>
      <c r="CD1561" s="60"/>
      <c r="CE1561" s="60"/>
      <c r="CF1561" s="60"/>
      <c r="CG1561" s="60"/>
      <c r="CH1561" s="60"/>
      <c r="CI1561" s="60"/>
      <c r="CJ1561" s="60"/>
      <c r="CK1561" s="60"/>
      <c r="CL1561" s="60"/>
      <c r="CM1561" s="60"/>
      <c r="CN1561" s="60"/>
      <c r="CO1561" s="60"/>
      <c r="CP1561" s="60"/>
      <c r="CQ1561" s="60"/>
      <c r="CR1561" s="60"/>
      <c r="CS1561" s="60"/>
      <c r="CT1561" s="60"/>
      <c r="CU1561" s="60"/>
      <c r="CV1561" s="60"/>
      <c r="CW1561" s="60"/>
      <c r="CX1561" s="60"/>
      <c r="CY1561" s="60"/>
      <c r="CZ1561" s="60"/>
      <c r="DA1561" s="60"/>
      <c r="DB1561" s="60"/>
      <c r="DC1561" s="60"/>
      <c r="DD1561" s="60"/>
      <c r="DE1561" s="60"/>
      <c r="DF1561" s="60"/>
      <c r="DG1561" s="60"/>
      <c r="DH1561" s="60"/>
      <c r="DI1561" s="60"/>
      <c r="DJ1561" s="60"/>
      <c r="DK1561" s="60"/>
      <c r="DL1561" s="60"/>
      <c r="DM1561" s="60"/>
      <c r="DN1561" s="60"/>
      <c r="DO1561" s="60"/>
      <c r="DP1561" s="60"/>
      <c r="DQ1561" s="60"/>
      <c r="DR1561" s="60"/>
      <c r="DS1561" s="60"/>
      <c r="DT1561" s="60"/>
      <c r="DU1561" s="60"/>
      <c r="DV1561" s="60"/>
      <c r="DW1561" s="60"/>
      <c r="DX1561" s="60"/>
      <c r="DY1561" s="60"/>
      <c r="DZ1561" s="60"/>
      <c r="EA1561" s="60"/>
      <c r="EB1561" s="60"/>
      <c r="EC1561" s="60"/>
      <c r="ED1561" s="60"/>
      <c r="EE1561" s="60"/>
      <c r="EF1561" s="60"/>
      <c r="EG1561" s="60"/>
      <c r="EH1561" s="60"/>
      <c r="EI1561" s="60"/>
      <c r="EJ1561" s="60"/>
      <c r="EK1561" s="60"/>
      <c r="EL1561" s="60"/>
    </row>
    <row r="1562" spans="41:142" ht="15" x14ac:dyDescent="0.25">
      <c r="AO1562" s="60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 s="60"/>
      <c r="BD1562" s="60"/>
      <c r="BE1562" s="60"/>
      <c r="BF1562" s="60"/>
      <c r="BG1562" s="60"/>
      <c r="BH1562" s="60"/>
      <c r="BI1562" s="60"/>
      <c r="BJ1562" s="60"/>
      <c r="BK1562" s="60"/>
      <c r="BL1562" s="60"/>
      <c r="BM1562" s="60"/>
      <c r="BN1562" s="60"/>
      <c r="BO1562" s="60"/>
      <c r="BP1562" s="60"/>
      <c r="BQ1562" s="60"/>
      <c r="BR1562" s="60"/>
      <c r="BS1562" s="60"/>
      <c r="BT1562" s="60"/>
      <c r="BU1562" s="60"/>
      <c r="BV1562" s="60"/>
      <c r="BW1562" s="60"/>
      <c r="BX1562" s="60"/>
      <c r="BY1562" s="60"/>
      <c r="BZ1562" s="60"/>
      <c r="CA1562" s="60"/>
      <c r="CB1562" s="60"/>
      <c r="CC1562" s="60"/>
      <c r="CD1562" s="60"/>
      <c r="CE1562" s="60"/>
      <c r="CF1562" s="60"/>
      <c r="CG1562" s="60"/>
      <c r="CH1562" s="60"/>
      <c r="CI1562" s="60"/>
      <c r="CJ1562" s="60"/>
      <c r="CK1562" s="60"/>
      <c r="CL1562" s="60"/>
      <c r="CM1562" s="60"/>
      <c r="CN1562" s="60"/>
      <c r="CO1562" s="60"/>
      <c r="CP1562" s="60"/>
      <c r="CQ1562" s="60"/>
      <c r="CR1562" s="60"/>
      <c r="CS1562" s="60"/>
      <c r="CT1562" s="60"/>
      <c r="CU1562" s="60"/>
      <c r="CV1562" s="60"/>
      <c r="CW1562" s="60"/>
      <c r="CX1562" s="60"/>
      <c r="CY1562" s="60"/>
      <c r="CZ1562" s="60"/>
      <c r="DA1562" s="60"/>
      <c r="DB1562" s="60"/>
      <c r="DC1562" s="60"/>
      <c r="DD1562" s="60"/>
      <c r="DE1562" s="60"/>
      <c r="DF1562" s="60"/>
      <c r="DG1562" s="60"/>
      <c r="DH1562" s="60"/>
      <c r="DI1562" s="60"/>
      <c r="DJ1562" s="60"/>
      <c r="DK1562" s="60"/>
      <c r="DL1562" s="60"/>
      <c r="DM1562" s="60"/>
      <c r="DN1562" s="60"/>
      <c r="DO1562" s="60"/>
      <c r="DP1562" s="60"/>
      <c r="DQ1562" s="60"/>
      <c r="DR1562" s="60"/>
      <c r="DS1562" s="60"/>
      <c r="DT1562" s="60"/>
      <c r="DU1562" s="60"/>
      <c r="DV1562" s="60"/>
      <c r="DW1562" s="60"/>
      <c r="DX1562" s="60"/>
      <c r="DY1562" s="60"/>
      <c r="DZ1562" s="60"/>
      <c r="EA1562" s="60"/>
      <c r="EB1562" s="60"/>
      <c r="EC1562" s="60"/>
      <c r="ED1562" s="60"/>
      <c r="EE1562" s="60"/>
      <c r="EF1562" s="60"/>
      <c r="EG1562" s="60"/>
      <c r="EH1562" s="60"/>
      <c r="EI1562" s="60"/>
      <c r="EJ1562" s="60"/>
      <c r="EK1562" s="60"/>
      <c r="EL1562" s="60"/>
    </row>
    <row r="1563" spans="41:142" ht="15" x14ac:dyDescent="0.25">
      <c r="AO1563" s="60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 s="60"/>
      <c r="BD1563" s="60"/>
      <c r="BE1563" s="60"/>
      <c r="BF1563" s="60"/>
      <c r="BG1563" s="60"/>
      <c r="BH1563" s="60"/>
      <c r="BI1563" s="60"/>
      <c r="BJ1563" s="60"/>
      <c r="BK1563" s="60"/>
      <c r="BL1563" s="60"/>
      <c r="BM1563" s="60"/>
      <c r="BN1563" s="60"/>
      <c r="BO1563" s="60"/>
      <c r="BP1563" s="60"/>
      <c r="BQ1563" s="60"/>
      <c r="BR1563" s="60"/>
      <c r="BS1563" s="60"/>
      <c r="BT1563" s="60"/>
      <c r="BU1563" s="60"/>
      <c r="BV1563" s="60"/>
      <c r="BW1563" s="60"/>
      <c r="BX1563" s="60"/>
      <c r="BY1563" s="60"/>
      <c r="BZ1563" s="60"/>
      <c r="CA1563" s="60"/>
      <c r="CB1563" s="60"/>
      <c r="CC1563" s="60"/>
      <c r="CD1563" s="60"/>
      <c r="CE1563" s="60"/>
      <c r="CF1563" s="60"/>
      <c r="CG1563" s="60"/>
      <c r="CH1563" s="60"/>
      <c r="CI1563" s="60"/>
      <c r="CJ1563" s="60"/>
      <c r="CK1563" s="60"/>
      <c r="CL1563" s="60"/>
      <c r="CM1563" s="60"/>
      <c r="CN1563" s="60"/>
      <c r="CO1563" s="60"/>
      <c r="CP1563" s="60"/>
      <c r="CQ1563" s="60"/>
      <c r="CR1563" s="60"/>
      <c r="CS1563" s="60"/>
      <c r="CT1563" s="60"/>
      <c r="CU1563" s="60"/>
      <c r="CV1563" s="60"/>
      <c r="CW1563" s="60"/>
      <c r="CX1563" s="60"/>
      <c r="CY1563" s="60"/>
      <c r="CZ1563" s="60"/>
      <c r="DA1563" s="60"/>
      <c r="DB1563" s="60"/>
      <c r="DC1563" s="60"/>
      <c r="DD1563" s="60"/>
      <c r="DE1563" s="60"/>
      <c r="DF1563" s="60"/>
      <c r="DG1563" s="60"/>
      <c r="DH1563" s="60"/>
      <c r="DI1563" s="60"/>
      <c r="DJ1563" s="60"/>
      <c r="DK1563" s="60"/>
      <c r="DL1563" s="60"/>
      <c r="DM1563" s="60"/>
      <c r="DN1563" s="60"/>
      <c r="DO1563" s="60"/>
      <c r="DP1563" s="60"/>
      <c r="DQ1563" s="60"/>
      <c r="DR1563" s="60"/>
      <c r="DS1563" s="60"/>
      <c r="DT1563" s="60"/>
      <c r="DU1563" s="60"/>
      <c r="DV1563" s="60"/>
      <c r="DW1563" s="60"/>
      <c r="DX1563" s="60"/>
      <c r="DY1563" s="60"/>
      <c r="DZ1563" s="60"/>
      <c r="EA1563" s="60"/>
      <c r="EB1563" s="60"/>
      <c r="EC1563" s="60"/>
      <c r="ED1563" s="60"/>
      <c r="EE1563" s="60"/>
      <c r="EF1563" s="60"/>
      <c r="EG1563" s="60"/>
      <c r="EH1563" s="60"/>
      <c r="EI1563" s="60"/>
      <c r="EJ1563" s="60"/>
      <c r="EK1563" s="60"/>
      <c r="EL1563" s="60"/>
    </row>
    <row r="1564" spans="41:142" ht="15" x14ac:dyDescent="0.25">
      <c r="AO1564" s="60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 s="60"/>
      <c r="BD1564" s="60"/>
      <c r="BE1564" s="60"/>
      <c r="BF1564" s="60"/>
      <c r="BG1564" s="60"/>
      <c r="BH1564" s="60"/>
      <c r="BI1564" s="60"/>
      <c r="BJ1564" s="60"/>
      <c r="BK1564" s="60"/>
      <c r="BL1564" s="60"/>
      <c r="BM1564" s="60"/>
      <c r="BN1564" s="60"/>
      <c r="BO1564" s="60"/>
      <c r="BP1564" s="60"/>
      <c r="BQ1564" s="60"/>
      <c r="BR1564" s="60"/>
      <c r="BS1564" s="60"/>
      <c r="BT1564" s="60"/>
      <c r="BU1564" s="60"/>
      <c r="BV1564" s="60"/>
      <c r="BW1564" s="60"/>
      <c r="BX1564" s="60"/>
      <c r="BY1564" s="60"/>
      <c r="BZ1564" s="60"/>
      <c r="CA1564" s="60"/>
      <c r="CB1564" s="60"/>
      <c r="CC1564" s="60"/>
      <c r="CD1564" s="60"/>
      <c r="CE1564" s="60"/>
      <c r="CF1564" s="60"/>
      <c r="CG1564" s="60"/>
      <c r="CH1564" s="60"/>
      <c r="CI1564" s="60"/>
      <c r="CJ1564" s="60"/>
      <c r="CK1564" s="60"/>
      <c r="CL1564" s="60"/>
      <c r="CM1564" s="60"/>
      <c r="CN1564" s="60"/>
      <c r="CO1564" s="60"/>
      <c r="CP1564" s="60"/>
      <c r="CQ1564" s="60"/>
      <c r="CR1564" s="60"/>
      <c r="CS1564" s="60"/>
      <c r="CT1564" s="60"/>
      <c r="CU1564" s="60"/>
      <c r="CV1564" s="60"/>
      <c r="CW1564" s="60"/>
      <c r="CX1564" s="60"/>
      <c r="CY1564" s="60"/>
      <c r="CZ1564" s="60"/>
      <c r="DA1564" s="60"/>
      <c r="DB1564" s="60"/>
      <c r="DC1564" s="60"/>
      <c r="DD1564" s="60"/>
      <c r="DE1564" s="60"/>
      <c r="DF1564" s="60"/>
      <c r="DG1564" s="60"/>
      <c r="DH1564" s="60"/>
      <c r="DI1564" s="60"/>
      <c r="DJ1564" s="60"/>
      <c r="DK1564" s="60"/>
      <c r="DL1564" s="60"/>
      <c r="DM1564" s="60"/>
      <c r="DN1564" s="60"/>
      <c r="DO1564" s="60"/>
      <c r="DP1564" s="60"/>
      <c r="DQ1564" s="60"/>
      <c r="DR1564" s="60"/>
      <c r="DS1564" s="60"/>
      <c r="DT1564" s="60"/>
      <c r="DU1564" s="60"/>
      <c r="DV1564" s="60"/>
      <c r="DW1564" s="60"/>
      <c r="DX1564" s="60"/>
      <c r="DY1564" s="60"/>
      <c r="DZ1564" s="60"/>
      <c r="EA1564" s="60"/>
      <c r="EB1564" s="60"/>
      <c r="EC1564" s="60"/>
      <c r="ED1564" s="60"/>
      <c r="EE1564" s="60"/>
      <c r="EF1564" s="60"/>
      <c r="EG1564" s="60"/>
      <c r="EH1564" s="60"/>
      <c r="EI1564" s="60"/>
      <c r="EJ1564" s="60"/>
      <c r="EK1564" s="60"/>
      <c r="EL1564" s="60"/>
    </row>
    <row r="1565" spans="41:142" ht="15" x14ac:dyDescent="0.25">
      <c r="AO1565" s="60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 s="60"/>
      <c r="BD1565" s="60"/>
      <c r="BE1565" s="60"/>
      <c r="BF1565" s="60"/>
      <c r="BG1565" s="60"/>
      <c r="BH1565" s="60"/>
      <c r="BI1565" s="60"/>
      <c r="BJ1565" s="60"/>
      <c r="BK1565" s="60"/>
      <c r="BL1565" s="60"/>
      <c r="BM1565" s="60"/>
      <c r="BN1565" s="60"/>
      <c r="BO1565" s="60"/>
      <c r="BP1565" s="60"/>
      <c r="BQ1565" s="60"/>
      <c r="BR1565" s="60"/>
      <c r="BS1565" s="60"/>
      <c r="BT1565" s="60"/>
      <c r="BU1565" s="60"/>
      <c r="BV1565" s="60"/>
      <c r="BW1565" s="60"/>
      <c r="BX1565" s="60"/>
      <c r="BY1565" s="60"/>
      <c r="BZ1565" s="60"/>
      <c r="CA1565" s="60"/>
      <c r="CB1565" s="60"/>
      <c r="CC1565" s="60"/>
      <c r="CD1565" s="60"/>
      <c r="CE1565" s="60"/>
      <c r="CF1565" s="60"/>
      <c r="CG1565" s="60"/>
      <c r="CH1565" s="60"/>
      <c r="CI1565" s="60"/>
      <c r="CJ1565" s="60"/>
      <c r="CK1565" s="60"/>
      <c r="CL1565" s="60"/>
      <c r="CM1565" s="60"/>
      <c r="CN1565" s="60"/>
      <c r="CO1565" s="60"/>
      <c r="CP1565" s="60"/>
      <c r="CQ1565" s="60"/>
      <c r="CR1565" s="60"/>
      <c r="CS1565" s="60"/>
      <c r="CT1565" s="60"/>
      <c r="CU1565" s="60"/>
      <c r="CV1565" s="60"/>
      <c r="CW1565" s="60"/>
      <c r="CX1565" s="60"/>
      <c r="CY1565" s="60"/>
      <c r="CZ1565" s="60"/>
      <c r="DA1565" s="60"/>
      <c r="DB1565" s="60"/>
      <c r="DC1565" s="60"/>
      <c r="DD1565" s="60"/>
      <c r="DE1565" s="60"/>
      <c r="DF1565" s="60"/>
      <c r="DG1565" s="60"/>
      <c r="DH1565" s="60"/>
      <c r="DI1565" s="60"/>
      <c r="DJ1565" s="60"/>
      <c r="DK1565" s="60"/>
      <c r="DL1565" s="60"/>
      <c r="DM1565" s="60"/>
      <c r="DN1565" s="60"/>
      <c r="DO1565" s="60"/>
      <c r="DP1565" s="60"/>
      <c r="DQ1565" s="60"/>
      <c r="DR1565" s="60"/>
      <c r="DS1565" s="60"/>
      <c r="DT1565" s="60"/>
      <c r="DU1565" s="60"/>
      <c r="DV1565" s="60"/>
      <c r="DW1565" s="60"/>
      <c r="DX1565" s="60"/>
      <c r="DY1565" s="60"/>
      <c r="DZ1565" s="60"/>
      <c r="EA1565" s="60"/>
      <c r="EB1565" s="60"/>
      <c r="EC1565" s="60"/>
      <c r="ED1565" s="60"/>
      <c r="EE1565" s="60"/>
      <c r="EF1565" s="60"/>
      <c r="EG1565" s="60"/>
      <c r="EH1565" s="60"/>
      <c r="EI1565" s="60"/>
      <c r="EJ1565" s="60"/>
      <c r="EK1565" s="60"/>
      <c r="EL1565" s="60"/>
    </row>
    <row r="1566" spans="41:142" ht="15" x14ac:dyDescent="0.25">
      <c r="AO1566" s="60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 s="60"/>
      <c r="BD1566" s="60"/>
      <c r="BE1566" s="60"/>
      <c r="BF1566" s="60"/>
      <c r="BG1566" s="60"/>
      <c r="BH1566" s="60"/>
      <c r="BI1566" s="60"/>
      <c r="BJ1566" s="60"/>
      <c r="BK1566" s="60"/>
      <c r="BL1566" s="60"/>
      <c r="BM1566" s="60"/>
      <c r="BN1566" s="60"/>
      <c r="BO1566" s="60"/>
      <c r="BP1566" s="60"/>
      <c r="BQ1566" s="60"/>
      <c r="BR1566" s="60"/>
      <c r="BS1566" s="60"/>
      <c r="BT1566" s="60"/>
      <c r="BU1566" s="60"/>
      <c r="BV1566" s="60"/>
      <c r="BW1566" s="60"/>
      <c r="BX1566" s="60"/>
      <c r="BY1566" s="60"/>
      <c r="BZ1566" s="60"/>
      <c r="CA1566" s="60"/>
      <c r="CB1566" s="60"/>
      <c r="CC1566" s="60"/>
      <c r="CD1566" s="60"/>
      <c r="CE1566" s="60"/>
      <c r="CF1566" s="60"/>
      <c r="CG1566" s="60"/>
      <c r="CH1566" s="60"/>
      <c r="CI1566" s="60"/>
      <c r="CJ1566" s="60"/>
      <c r="CK1566" s="60"/>
      <c r="CL1566" s="60"/>
      <c r="CM1566" s="60"/>
      <c r="CN1566" s="60"/>
      <c r="CO1566" s="60"/>
      <c r="CP1566" s="60"/>
      <c r="CQ1566" s="60"/>
      <c r="CR1566" s="60"/>
      <c r="CS1566" s="60"/>
      <c r="CT1566" s="60"/>
      <c r="CU1566" s="60"/>
      <c r="CV1566" s="60"/>
      <c r="CW1566" s="60"/>
      <c r="CX1566" s="60"/>
      <c r="CY1566" s="60"/>
      <c r="CZ1566" s="60"/>
      <c r="DA1566" s="60"/>
      <c r="DB1566" s="60"/>
      <c r="DC1566" s="60"/>
      <c r="DD1566" s="60"/>
      <c r="DE1566" s="60"/>
      <c r="DF1566" s="60"/>
      <c r="DG1566" s="60"/>
      <c r="DH1566" s="60"/>
      <c r="DI1566" s="60"/>
      <c r="DJ1566" s="60"/>
      <c r="DK1566" s="60"/>
      <c r="DL1566" s="60"/>
      <c r="DM1566" s="60"/>
      <c r="DN1566" s="60"/>
      <c r="DO1566" s="60"/>
      <c r="DP1566" s="60"/>
      <c r="DQ1566" s="60"/>
      <c r="DR1566" s="60"/>
      <c r="DS1566" s="60"/>
      <c r="DT1566" s="60"/>
      <c r="DU1566" s="60"/>
      <c r="DV1566" s="60"/>
      <c r="DW1566" s="60"/>
      <c r="DX1566" s="60"/>
      <c r="DY1566" s="60"/>
      <c r="DZ1566" s="60"/>
      <c r="EA1566" s="60"/>
      <c r="EB1566" s="60"/>
      <c r="EC1566" s="60"/>
      <c r="ED1566" s="60"/>
      <c r="EE1566" s="60"/>
      <c r="EF1566" s="60"/>
      <c r="EG1566" s="60"/>
      <c r="EH1566" s="60"/>
      <c r="EI1566" s="60"/>
      <c r="EJ1566" s="60"/>
      <c r="EK1566" s="60"/>
      <c r="EL1566" s="60"/>
    </row>
    <row r="1567" spans="41:142" ht="15" x14ac:dyDescent="0.25">
      <c r="AO1567" s="60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 s="60"/>
      <c r="BD1567" s="60"/>
      <c r="BE1567" s="60"/>
      <c r="BF1567" s="60"/>
      <c r="BG1567" s="60"/>
      <c r="BH1567" s="60"/>
      <c r="BI1567" s="60"/>
      <c r="BJ1567" s="60"/>
      <c r="BK1567" s="60"/>
      <c r="BL1567" s="60"/>
      <c r="BM1567" s="60"/>
      <c r="BN1567" s="60"/>
      <c r="BO1567" s="60"/>
      <c r="BP1567" s="60"/>
      <c r="BQ1567" s="60"/>
      <c r="BR1567" s="60"/>
      <c r="BS1567" s="60"/>
      <c r="BT1567" s="60"/>
      <c r="BU1567" s="60"/>
      <c r="BV1567" s="60"/>
      <c r="BW1567" s="60"/>
      <c r="BX1567" s="60"/>
      <c r="BY1567" s="60"/>
      <c r="BZ1567" s="60"/>
      <c r="CA1567" s="60"/>
      <c r="CB1567" s="60"/>
      <c r="CC1567" s="60"/>
      <c r="CD1567" s="60"/>
      <c r="CE1567" s="60"/>
      <c r="CF1567" s="60"/>
      <c r="CG1567" s="60"/>
      <c r="CH1567" s="60"/>
      <c r="CI1567" s="60"/>
      <c r="CJ1567" s="60"/>
      <c r="CK1567" s="60"/>
      <c r="CL1567" s="60"/>
      <c r="CM1567" s="60"/>
      <c r="CN1567" s="60"/>
      <c r="CO1567" s="60"/>
      <c r="CP1567" s="60"/>
      <c r="CQ1567" s="60"/>
      <c r="CR1567" s="60"/>
      <c r="CS1567" s="60"/>
      <c r="CT1567" s="60"/>
      <c r="CU1567" s="60"/>
      <c r="CV1567" s="60"/>
      <c r="CW1567" s="60"/>
      <c r="CX1567" s="60"/>
      <c r="CY1567" s="60"/>
      <c r="CZ1567" s="60"/>
      <c r="DA1567" s="60"/>
      <c r="DB1567" s="60"/>
      <c r="DC1567" s="60"/>
      <c r="DD1567" s="60"/>
      <c r="DE1567" s="60"/>
      <c r="DF1567" s="60"/>
      <c r="DG1567" s="60"/>
      <c r="DH1567" s="60"/>
      <c r="DI1567" s="60"/>
      <c r="DJ1567" s="60"/>
      <c r="DK1567" s="60"/>
      <c r="DL1567" s="60"/>
      <c r="DM1567" s="60"/>
      <c r="DN1567" s="60"/>
      <c r="DO1567" s="60"/>
      <c r="DP1567" s="60"/>
      <c r="DQ1567" s="60"/>
      <c r="DR1567" s="60"/>
      <c r="DS1567" s="60"/>
      <c r="DT1567" s="60"/>
      <c r="DU1567" s="60"/>
      <c r="DV1567" s="60"/>
      <c r="DW1567" s="60"/>
      <c r="DX1567" s="60"/>
      <c r="DY1567" s="60"/>
      <c r="DZ1567" s="60"/>
      <c r="EA1567" s="60"/>
      <c r="EB1567" s="60"/>
      <c r="EC1567" s="60"/>
      <c r="ED1567" s="60"/>
      <c r="EE1567" s="60"/>
      <c r="EF1567" s="60"/>
      <c r="EG1567" s="60"/>
      <c r="EH1567" s="60"/>
      <c r="EI1567" s="60"/>
      <c r="EJ1567" s="60"/>
      <c r="EK1567" s="60"/>
      <c r="EL1567" s="60"/>
    </row>
    <row r="1568" spans="41:142" ht="15" x14ac:dyDescent="0.25">
      <c r="AO1568" s="60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 s="60"/>
      <c r="BD1568" s="60"/>
      <c r="BE1568" s="60"/>
      <c r="BF1568" s="60"/>
      <c r="BG1568" s="60"/>
      <c r="BH1568" s="60"/>
      <c r="BI1568" s="60"/>
      <c r="BJ1568" s="60"/>
      <c r="BK1568" s="60"/>
      <c r="BL1568" s="60"/>
      <c r="BM1568" s="60"/>
      <c r="BN1568" s="60"/>
      <c r="BO1568" s="60"/>
      <c r="BP1568" s="60"/>
      <c r="BQ1568" s="60"/>
      <c r="BR1568" s="60"/>
      <c r="BS1568" s="60"/>
      <c r="BT1568" s="60"/>
      <c r="BU1568" s="60"/>
      <c r="BV1568" s="60"/>
      <c r="BW1568" s="60"/>
      <c r="BX1568" s="60"/>
      <c r="BY1568" s="60"/>
      <c r="BZ1568" s="60"/>
      <c r="CA1568" s="60"/>
      <c r="CB1568" s="60"/>
      <c r="CC1568" s="60"/>
      <c r="CD1568" s="60"/>
      <c r="CE1568" s="60"/>
      <c r="CF1568" s="60"/>
      <c r="CG1568" s="60"/>
      <c r="CH1568" s="60"/>
      <c r="CI1568" s="60"/>
      <c r="CJ1568" s="60"/>
      <c r="CK1568" s="60"/>
      <c r="CL1568" s="60"/>
      <c r="CM1568" s="60"/>
      <c r="CN1568" s="60"/>
      <c r="CO1568" s="60"/>
      <c r="CP1568" s="60"/>
      <c r="CQ1568" s="60"/>
      <c r="CR1568" s="60"/>
      <c r="CS1568" s="60"/>
      <c r="CT1568" s="60"/>
      <c r="CU1568" s="60"/>
      <c r="CV1568" s="60"/>
      <c r="CW1568" s="60"/>
      <c r="CX1568" s="60"/>
      <c r="CY1568" s="60"/>
      <c r="CZ1568" s="60"/>
      <c r="DA1568" s="60"/>
      <c r="DB1568" s="60"/>
      <c r="DC1568" s="60"/>
      <c r="DD1568" s="60"/>
      <c r="DE1568" s="60"/>
      <c r="DF1568" s="60"/>
      <c r="DG1568" s="60"/>
      <c r="DH1568" s="60"/>
      <c r="DI1568" s="60"/>
      <c r="DJ1568" s="60"/>
      <c r="DK1568" s="60"/>
      <c r="DL1568" s="60"/>
      <c r="DM1568" s="60"/>
      <c r="DN1568" s="60"/>
      <c r="DO1568" s="60"/>
      <c r="DP1568" s="60"/>
      <c r="DQ1568" s="60"/>
      <c r="DR1568" s="60"/>
      <c r="DS1568" s="60"/>
      <c r="DT1568" s="60"/>
      <c r="DU1568" s="60"/>
      <c r="DV1568" s="60"/>
      <c r="DW1568" s="60"/>
      <c r="DX1568" s="60"/>
      <c r="DY1568" s="60"/>
      <c r="DZ1568" s="60"/>
      <c r="EA1568" s="60"/>
      <c r="EB1568" s="60"/>
      <c r="EC1568" s="60"/>
      <c r="ED1568" s="60"/>
      <c r="EE1568" s="60"/>
      <c r="EF1568" s="60"/>
      <c r="EG1568" s="60"/>
      <c r="EH1568" s="60"/>
      <c r="EI1568" s="60"/>
      <c r="EJ1568" s="60"/>
      <c r="EK1568" s="60"/>
      <c r="EL1568" s="60"/>
    </row>
    <row r="1569" spans="41:142" ht="15" x14ac:dyDescent="0.25">
      <c r="AO1569" s="60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 s="60"/>
      <c r="BD1569" s="60"/>
      <c r="BE1569" s="60"/>
      <c r="BF1569" s="60"/>
      <c r="BG1569" s="60"/>
      <c r="BH1569" s="60"/>
      <c r="BI1569" s="60"/>
      <c r="BJ1569" s="60"/>
      <c r="BK1569" s="60"/>
      <c r="BL1569" s="60"/>
      <c r="BM1569" s="60"/>
      <c r="BN1569" s="60"/>
      <c r="BO1569" s="60"/>
      <c r="BP1569" s="60"/>
      <c r="BQ1569" s="60"/>
      <c r="BR1569" s="60"/>
      <c r="BS1569" s="60"/>
      <c r="BT1569" s="60"/>
      <c r="BU1569" s="60"/>
      <c r="BV1569" s="60"/>
      <c r="BW1569" s="60"/>
      <c r="BX1569" s="60"/>
      <c r="BY1569" s="60"/>
      <c r="BZ1569" s="60"/>
      <c r="CA1569" s="60"/>
      <c r="CB1569" s="60"/>
      <c r="CC1569" s="60"/>
      <c r="CD1569" s="60"/>
      <c r="CE1569" s="60"/>
      <c r="CF1569" s="60"/>
      <c r="CG1569" s="60"/>
      <c r="CH1569" s="60"/>
      <c r="CI1569" s="60"/>
      <c r="CJ1569" s="60"/>
      <c r="CK1569" s="60"/>
      <c r="CL1569" s="60"/>
      <c r="CM1569" s="60"/>
      <c r="CN1569" s="60"/>
      <c r="CO1569" s="60"/>
      <c r="CP1569" s="60"/>
      <c r="CQ1569" s="60"/>
      <c r="CR1569" s="60"/>
      <c r="CS1569" s="60"/>
      <c r="CT1569" s="60"/>
      <c r="CU1569" s="60"/>
      <c r="CV1569" s="60"/>
      <c r="CW1569" s="60"/>
      <c r="CX1569" s="60"/>
      <c r="CY1569" s="60"/>
      <c r="CZ1569" s="60"/>
      <c r="DA1569" s="60"/>
      <c r="DB1569" s="60"/>
      <c r="DC1569" s="60"/>
      <c r="DD1569" s="60"/>
      <c r="DE1569" s="60"/>
      <c r="DF1569" s="60"/>
      <c r="DG1569" s="60"/>
      <c r="DH1569" s="60"/>
      <c r="DI1569" s="60"/>
      <c r="DJ1569" s="60"/>
      <c r="DK1569" s="60"/>
      <c r="DL1569" s="60"/>
      <c r="DM1569" s="60"/>
      <c r="DN1569" s="60"/>
      <c r="DO1569" s="60"/>
      <c r="DP1569" s="60"/>
      <c r="DQ1569" s="60"/>
      <c r="DR1569" s="60"/>
      <c r="DS1569" s="60"/>
      <c r="DT1569" s="60"/>
      <c r="DU1569" s="60"/>
      <c r="DV1569" s="60"/>
      <c r="DW1569" s="60"/>
      <c r="DX1569" s="60"/>
      <c r="DY1569" s="60"/>
      <c r="DZ1569" s="60"/>
      <c r="EA1569" s="60"/>
      <c r="EB1569" s="60"/>
      <c r="EC1569" s="60"/>
      <c r="ED1569" s="60"/>
      <c r="EE1569" s="60"/>
      <c r="EF1569" s="60"/>
      <c r="EG1569" s="60"/>
      <c r="EH1569" s="60"/>
      <c r="EI1569" s="60"/>
      <c r="EJ1569" s="60"/>
      <c r="EK1569" s="60"/>
      <c r="EL1569" s="60"/>
    </row>
    <row r="1570" spans="41:142" ht="15" x14ac:dyDescent="0.25">
      <c r="AO1570" s="6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 s="60"/>
      <c r="BD1570" s="60"/>
      <c r="BE1570" s="60"/>
      <c r="BF1570" s="60"/>
      <c r="BG1570" s="60"/>
      <c r="BH1570" s="60"/>
      <c r="BI1570" s="60"/>
      <c r="BJ1570" s="60"/>
      <c r="BK1570" s="60"/>
      <c r="BL1570" s="60"/>
      <c r="BM1570" s="60"/>
      <c r="BN1570" s="60"/>
      <c r="BO1570" s="60"/>
      <c r="BP1570" s="60"/>
      <c r="BQ1570" s="60"/>
      <c r="BR1570" s="60"/>
      <c r="BS1570" s="60"/>
      <c r="BT1570" s="60"/>
      <c r="BU1570" s="60"/>
      <c r="BV1570" s="60"/>
      <c r="BW1570" s="60"/>
      <c r="BX1570" s="60"/>
      <c r="BY1570" s="60"/>
      <c r="BZ1570" s="60"/>
      <c r="CA1570" s="60"/>
      <c r="CB1570" s="60"/>
      <c r="CC1570" s="60"/>
      <c r="CD1570" s="60"/>
      <c r="CE1570" s="60"/>
      <c r="CF1570" s="60"/>
      <c r="CG1570" s="60"/>
      <c r="CH1570" s="60"/>
      <c r="CI1570" s="60"/>
      <c r="CJ1570" s="60"/>
      <c r="CK1570" s="60"/>
      <c r="CL1570" s="60"/>
      <c r="CM1570" s="60"/>
      <c r="CN1570" s="60"/>
      <c r="CO1570" s="60"/>
      <c r="CP1570" s="60"/>
      <c r="CQ1570" s="60"/>
      <c r="CR1570" s="60"/>
      <c r="CS1570" s="60"/>
      <c r="CT1570" s="60"/>
      <c r="CU1570" s="60"/>
      <c r="CV1570" s="60"/>
      <c r="CW1570" s="60"/>
      <c r="CX1570" s="60"/>
      <c r="CY1570" s="60"/>
      <c r="CZ1570" s="60"/>
      <c r="DA1570" s="60"/>
      <c r="DB1570" s="60"/>
      <c r="DC1570" s="60"/>
      <c r="DD1570" s="60"/>
      <c r="DE1570" s="60"/>
      <c r="DF1570" s="60"/>
      <c r="DG1570" s="60"/>
      <c r="DH1570" s="60"/>
      <c r="DI1570" s="60"/>
      <c r="DJ1570" s="60"/>
      <c r="DK1570" s="60"/>
      <c r="DL1570" s="60"/>
      <c r="DM1570" s="60"/>
      <c r="DN1570" s="60"/>
      <c r="DO1570" s="60"/>
      <c r="DP1570" s="60"/>
      <c r="DQ1570" s="60"/>
      <c r="DR1570" s="60"/>
      <c r="DS1570" s="60"/>
      <c r="DT1570" s="60"/>
      <c r="DU1570" s="60"/>
      <c r="DV1570" s="60"/>
      <c r="DW1570" s="60"/>
      <c r="DX1570" s="60"/>
      <c r="DY1570" s="60"/>
      <c r="DZ1570" s="60"/>
      <c r="EA1570" s="60"/>
      <c r="EB1570" s="60"/>
      <c r="EC1570" s="60"/>
      <c r="ED1570" s="60"/>
      <c r="EE1570" s="60"/>
      <c r="EF1570" s="60"/>
      <c r="EG1570" s="60"/>
      <c r="EH1570" s="60"/>
      <c r="EI1570" s="60"/>
      <c r="EJ1570" s="60"/>
      <c r="EK1570" s="60"/>
      <c r="EL1570" s="60"/>
    </row>
    <row r="1571" spans="41:142" ht="15" x14ac:dyDescent="0.25">
      <c r="AO1571" s="60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 s="60"/>
      <c r="BD1571" s="60"/>
      <c r="BE1571" s="60"/>
      <c r="BF1571" s="60"/>
      <c r="BG1571" s="60"/>
      <c r="BH1571" s="60"/>
      <c r="BI1571" s="60"/>
      <c r="BJ1571" s="60"/>
      <c r="BK1571" s="60"/>
      <c r="BL1571" s="60"/>
      <c r="BM1571" s="60"/>
      <c r="BN1571" s="60"/>
      <c r="BO1571" s="60"/>
      <c r="BP1571" s="60"/>
      <c r="BQ1571" s="60"/>
      <c r="BR1571" s="60"/>
      <c r="BS1571" s="60"/>
      <c r="BT1571" s="60"/>
      <c r="BU1571" s="60"/>
      <c r="BV1571" s="60"/>
      <c r="BW1571" s="60"/>
      <c r="BX1571" s="60"/>
      <c r="BY1571" s="60"/>
      <c r="BZ1571" s="60"/>
      <c r="CA1571" s="60"/>
      <c r="CB1571" s="60"/>
      <c r="CC1571" s="60"/>
      <c r="CD1571" s="60"/>
      <c r="CE1571" s="60"/>
      <c r="CF1571" s="60"/>
      <c r="CG1571" s="60"/>
      <c r="CH1571" s="60"/>
      <c r="CI1571" s="60"/>
      <c r="CJ1571" s="60"/>
      <c r="CK1571" s="60"/>
      <c r="CL1571" s="60"/>
      <c r="CM1571" s="60"/>
      <c r="CN1571" s="60"/>
      <c r="CO1571" s="60"/>
      <c r="CP1571" s="60"/>
      <c r="CQ1571" s="60"/>
      <c r="CR1571" s="60"/>
      <c r="CS1571" s="60"/>
      <c r="CT1571" s="60"/>
      <c r="CU1571" s="60"/>
      <c r="CV1571" s="60"/>
      <c r="CW1571" s="60"/>
      <c r="CX1571" s="60"/>
      <c r="CY1571" s="60"/>
      <c r="CZ1571" s="60"/>
      <c r="DA1571" s="60"/>
      <c r="DB1571" s="60"/>
      <c r="DC1571" s="60"/>
      <c r="DD1571" s="60"/>
      <c r="DE1571" s="60"/>
      <c r="DF1571" s="60"/>
      <c r="DG1571" s="60"/>
      <c r="DH1571" s="60"/>
      <c r="DI1571" s="60"/>
      <c r="DJ1571" s="60"/>
      <c r="DK1571" s="60"/>
      <c r="DL1571" s="60"/>
      <c r="DM1571" s="60"/>
      <c r="DN1571" s="60"/>
      <c r="DO1571" s="60"/>
      <c r="DP1571" s="60"/>
      <c r="DQ1571" s="60"/>
      <c r="DR1571" s="60"/>
      <c r="DS1571" s="60"/>
      <c r="DT1571" s="60"/>
      <c r="DU1571" s="60"/>
      <c r="DV1571" s="60"/>
      <c r="DW1571" s="60"/>
      <c r="DX1571" s="60"/>
      <c r="DY1571" s="60"/>
      <c r="DZ1571" s="60"/>
      <c r="EA1571" s="60"/>
      <c r="EB1571" s="60"/>
      <c r="EC1571" s="60"/>
      <c r="ED1571" s="60"/>
      <c r="EE1571" s="60"/>
      <c r="EF1571" s="60"/>
      <c r="EG1571" s="60"/>
      <c r="EH1571" s="60"/>
      <c r="EI1571" s="60"/>
      <c r="EJ1571" s="60"/>
      <c r="EK1571" s="60"/>
      <c r="EL1571" s="60"/>
    </row>
    <row r="1572" spans="41:142" ht="15" x14ac:dyDescent="0.25">
      <c r="AO1572" s="60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 s="60"/>
      <c r="BD1572" s="60"/>
      <c r="BE1572" s="60"/>
      <c r="BF1572" s="60"/>
      <c r="BG1572" s="60"/>
      <c r="BH1572" s="60"/>
      <c r="BI1572" s="60"/>
      <c r="BJ1572" s="60"/>
      <c r="BK1572" s="60"/>
      <c r="BL1572" s="60"/>
      <c r="BM1572" s="60"/>
      <c r="BN1572" s="60"/>
      <c r="BO1572" s="60"/>
      <c r="BP1572" s="60"/>
      <c r="BQ1572" s="60"/>
      <c r="BR1572" s="60"/>
      <c r="BS1572" s="60"/>
      <c r="BT1572" s="60"/>
      <c r="BU1572" s="60"/>
      <c r="BV1572" s="60"/>
      <c r="BW1572" s="60"/>
      <c r="BX1572" s="60"/>
      <c r="BY1572" s="60"/>
      <c r="BZ1572" s="60"/>
      <c r="CA1572" s="60"/>
      <c r="CB1572" s="60"/>
      <c r="CC1572" s="60"/>
      <c r="CD1572" s="60"/>
      <c r="CE1572" s="60"/>
      <c r="CF1572" s="60"/>
      <c r="CG1572" s="60"/>
      <c r="CH1572" s="60"/>
      <c r="CI1572" s="60"/>
      <c r="CJ1572" s="60"/>
      <c r="CK1572" s="60"/>
      <c r="CL1572" s="60"/>
      <c r="CM1572" s="60"/>
      <c r="CN1572" s="60"/>
      <c r="CO1572" s="60"/>
      <c r="CP1572" s="60"/>
      <c r="CQ1572" s="60"/>
      <c r="CR1572" s="60"/>
      <c r="CS1572" s="60"/>
      <c r="CT1572" s="60"/>
      <c r="CU1572" s="60"/>
      <c r="CV1572" s="60"/>
      <c r="CW1572" s="60"/>
      <c r="CX1572" s="60"/>
      <c r="CY1572" s="60"/>
      <c r="CZ1572" s="60"/>
      <c r="DA1572" s="60"/>
      <c r="DB1572" s="60"/>
      <c r="DC1572" s="60"/>
      <c r="DD1572" s="60"/>
      <c r="DE1572" s="60"/>
      <c r="DF1572" s="60"/>
      <c r="DG1572" s="60"/>
      <c r="DH1572" s="60"/>
      <c r="DI1572" s="60"/>
      <c r="DJ1572" s="60"/>
      <c r="DK1572" s="60"/>
      <c r="DL1572" s="60"/>
      <c r="DM1572" s="60"/>
      <c r="DN1572" s="60"/>
      <c r="DO1572" s="60"/>
      <c r="DP1572" s="60"/>
      <c r="DQ1572" s="60"/>
      <c r="DR1572" s="60"/>
      <c r="DS1572" s="60"/>
      <c r="DT1572" s="60"/>
      <c r="DU1572" s="60"/>
      <c r="DV1572" s="60"/>
      <c r="DW1572" s="60"/>
      <c r="DX1572" s="60"/>
      <c r="DY1572" s="60"/>
      <c r="DZ1572" s="60"/>
      <c r="EA1572" s="60"/>
      <c r="EB1572" s="60"/>
      <c r="EC1572" s="60"/>
      <c r="ED1572" s="60"/>
      <c r="EE1572" s="60"/>
      <c r="EF1572" s="60"/>
      <c r="EG1572" s="60"/>
      <c r="EH1572" s="60"/>
      <c r="EI1572" s="60"/>
      <c r="EJ1572" s="60"/>
      <c r="EK1572" s="60"/>
      <c r="EL1572" s="60"/>
    </row>
    <row r="1573" spans="41:142" ht="15" x14ac:dyDescent="0.25">
      <c r="AO1573" s="60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 s="60"/>
      <c r="BD1573" s="60"/>
      <c r="BE1573" s="60"/>
      <c r="BF1573" s="60"/>
      <c r="BG1573" s="60"/>
      <c r="BH1573" s="60"/>
      <c r="BI1573" s="60"/>
      <c r="BJ1573" s="60"/>
      <c r="BK1573" s="60"/>
      <c r="BL1573" s="60"/>
      <c r="BM1573" s="60"/>
      <c r="BN1573" s="60"/>
      <c r="BO1573" s="60"/>
      <c r="BP1573" s="60"/>
      <c r="BQ1573" s="60"/>
      <c r="BR1573" s="60"/>
      <c r="BS1573" s="60"/>
      <c r="BT1573" s="60"/>
      <c r="BU1573" s="60"/>
      <c r="BV1573" s="60"/>
      <c r="BW1573" s="60"/>
      <c r="BX1573" s="60"/>
      <c r="BY1573" s="60"/>
      <c r="BZ1573" s="60"/>
      <c r="CA1573" s="60"/>
      <c r="CB1573" s="60"/>
      <c r="CC1573" s="60"/>
      <c r="CD1573" s="60"/>
      <c r="CE1573" s="60"/>
      <c r="CF1573" s="60"/>
      <c r="CG1573" s="60"/>
      <c r="CH1573" s="60"/>
      <c r="CI1573" s="60"/>
      <c r="CJ1573" s="60"/>
      <c r="CK1573" s="60"/>
      <c r="CL1573" s="60"/>
      <c r="CM1573" s="60"/>
      <c r="CN1573" s="60"/>
      <c r="CO1573" s="60"/>
      <c r="CP1573" s="60"/>
      <c r="CQ1573" s="60"/>
      <c r="CR1573" s="60"/>
      <c r="CS1573" s="60"/>
      <c r="CT1573" s="60"/>
      <c r="CU1573" s="60"/>
      <c r="CV1573" s="60"/>
      <c r="CW1573" s="60"/>
      <c r="CX1573" s="60"/>
      <c r="CY1573" s="60"/>
      <c r="CZ1573" s="60"/>
      <c r="DA1573" s="60"/>
      <c r="DB1573" s="60"/>
      <c r="DC1573" s="60"/>
      <c r="DD1573" s="60"/>
      <c r="DE1573" s="60"/>
      <c r="DF1573" s="60"/>
      <c r="DG1573" s="60"/>
      <c r="DH1573" s="60"/>
      <c r="DI1573" s="60"/>
      <c r="DJ1573" s="60"/>
      <c r="DK1573" s="60"/>
      <c r="DL1573" s="60"/>
      <c r="DM1573" s="60"/>
      <c r="DN1573" s="60"/>
      <c r="DO1573" s="60"/>
      <c r="DP1573" s="60"/>
      <c r="DQ1573" s="60"/>
      <c r="DR1573" s="60"/>
      <c r="DS1573" s="60"/>
      <c r="DT1573" s="60"/>
      <c r="DU1573" s="60"/>
      <c r="DV1573" s="60"/>
      <c r="DW1573" s="60"/>
      <c r="DX1573" s="60"/>
      <c r="DY1573" s="60"/>
      <c r="DZ1573" s="60"/>
      <c r="EA1573" s="60"/>
      <c r="EB1573" s="60"/>
      <c r="EC1573" s="60"/>
      <c r="ED1573" s="60"/>
      <c r="EE1573" s="60"/>
      <c r="EF1573" s="60"/>
      <c r="EG1573" s="60"/>
      <c r="EH1573" s="60"/>
      <c r="EI1573" s="60"/>
      <c r="EJ1573" s="60"/>
      <c r="EK1573" s="60"/>
      <c r="EL1573" s="60"/>
    </row>
    <row r="1574" spans="41:142" ht="15" x14ac:dyDescent="0.25">
      <c r="AO1574" s="60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 s="60"/>
      <c r="BD1574" s="60"/>
      <c r="BE1574" s="60"/>
      <c r="BF1574" s="60"/>
      <c r="BG1574" s="60"/>
      <c r="BH1574" s="60"/>
      <c r="BI1574" s="60"/>
      <c r="BJ1574" s="60"/>
      <c r="BK1574" s="60"/>
      <c r="BL1574" s="60"/>
      <c r="BM1574" s="60"/>
      <c r="BN1574" s="60"/>
      <c r="BO1574" s="60"/>
      <c r="BP1574" s="60"/>
      <c r="BQ1574" s="60"/>
      <c r="BR1574" s="60"/>
      <c r="BS1574" s="60"/>
      <c r="BT1574" s="60"/>
      <c r="BU1574" s="60"/>
      <c r="BV1574" s="60"/>
      <c r="BW1574" s="60"/>
      <c r="BX1574" s="60"/>
      <c r="BY1574" s="60"/>
      <c r="BZ1574" s="60"/>
      <c r="CA1574" s="60"/>
      <c r="CB1574" s="60"/>
      <c r="CC1574" s="60"/>
      <c r="CD1574" s="60"/>
      <c r="CE1574" s="60"/>
      <c r="CF1574" s="60"/>
      <c r="CG1574" s="60"/>
      <c r="CH1574" s="60"/>
      <c r="CI1574" s="60"/>
      <c r="CJ1574" s="60"/>
      <c r="CK1574" s="60"/>
      <c r="CL1574" s="60"/>
      <c r="CM1574" s="60"/>
      <c r="CN1574" s="60"/>
      <c r="CO1574" s="60"/>
      <c r="CP1574" s="60"/>
      <c r="CQ1574" s="60"/>
      <c r="CR1574" s="60"/>
      <c r="CS1574" s="60"/>
      <c r="CT1574" s="60"/>
      <c r="CU1574" s="60"/>
      <c r="CV1574" s="60"/>
      <c r="CW1574" s="60"/>
      <c r="CX1574" s="60"/>
      <c r="CY1574" s="60"/>
      <c r="CZ1574" s="60"/>
      <c r="DA1574" s="60"/>
      <c r="DB1574" s="60"/>
      <c r="DC1574" s="60"/>
      <c r="DD1574" s="60"/>
      <c r="DE1574" s="60"/>
      <c r="DF1574" s="60"/>
      <c r="DG1574" s="60"/>
      <c r="DH1574" s="60"/>
      <c r="DI1574" s="60"/>
      <c r="DJ1574" s="60"/>
      <c r="DK1574" s="60"/>
      <c r="DL1574" s="60"/>
      <c r="DM1574" s="60"/>
      <c r="DN1574" s="60"/>
      <c r="DO1574" s="60"/>
      <c r="DP1574" s="60"/>
      <c r="DQ1574" s="60"/>
      <c r="DR1574" s="60"/>
      <c r="DS1574" s="60"/>
      <c r="DT1574" s="60"/>
      <c r="DU1574" s="60"/>
      <c r="DV1574" s="60"/>
      <c r="DW1574" s="60"/>
      <c r="DX1574" s="60"/>
      <c r="DY1574" s="60"/>
      <c r="DZ1574" s="60"/>
      <c r="EA1574" s="60"/>
      <c r="EB1574" s="60"/>
      <c r="EC1574" s="60"/>
      <c r="ED1574" s="60"/>
      <c r="EE1574" s="60"/>
      <c r="EF1574" s="60"/>
      <c r="EG1574" s="60"/>
      <c r="EH1574" s="60"/>
      <c r="EI1574" s="60"/>
      <c r="EJ1574" s="60"/>
      <c r="EK1574" s="60"/>
      <c r="EL1574" s="60"/>
    </row>
    <row r="1575" spans="41:142" ht="15" x14ac:dyDescent="0.25">
      <c r="AO1575" s="60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 s="60"/>
      <c r="BD1575" s="60"/>
      <c r="BE1575" s="60"/>
      <c r="BF1575" s="60"/>
      <c r="BG1575" s="60"/>
      <c r="BH1575" s="60"/>
      <c r="BI1575" s="60"/>
      <c r="BJ1575" s="60"/>
      <c r="BK1575" s="60"/>
      <c r="BL1575" s="60"/>
      <c r="BM1575" s="60"/>
      <c r="BN1575" s="60"/>
      <c r="BO1575" s="60"/>
      <c r="BP1575" s="60"/>
      <c r="BQ1575" s="60"/>
      <c r="BR1575" s="60"/>
      <c r="BS1575" s="60"/>
      <c r="BT1575" s="60"/>
      <c r="BU1575" s="60"/>
      <c r="BV1575" s="60"/>
      <c r="BW1575" s="60"/>
      <c r="BX1575" s="60"/>
      <c r="BY1575" s="60"/>
      <c r="BZ1575" s="60"/>
      <c r="CA1575" s="60"/>
      <c r="CB1575" s="60"/>
      <c r="CC1575" s="60"/>
      <c r="CD1575" s="60"/>
      <c r="CE1575" s="60"/>
      <c r="CF1575" s="60"/>
      <c r="CG1575" s="60"/>
      <c r="CH1575" s="60"/>
      <c r="CI1575" s="60"/>
      <c r="CJ1575" s="60"/>
      <c r="CK1575" s="60"/>
      <c r="CL1575" s="60"/>
      <c r="CM1575" s="60"/>
      <c r="CN1575" s="60"/>
      <c r="CO1575" s="60"/>
      <c r="CP1575" s="60"/>
      <c r="CQ1575" s="60"/>
      <c r="CR1575" s="60"/>
      <c r="CS1575" s="60"/>
      <c r="CT1575" s="60"/>
      <c r="CU1575" s="60"/>
      <c r="CV1575" s="60"/>
      <c r="CW1575" s="60"/>
      <c r="CX1575" s="60"/>
      <c r="CY1575" s="60"/>
      <c r="CZ1575" s="60"/>
      <c r="DA1575" s="60"/>
      <c r="DB1575" s="60"/>
      <c r="DC1575" s="60"/>
      <c r="DD1575" s="60"/>
      <c r="DE1575" s="60"/>
      <c r="DF1575" s="60"/>
      <c r="DG1575" s="60"/>
      <c r="DH1575" s="60"/>
      <c r="DI1575" s="60"/>
      <c r="DJ1575" s="60"/>
      <c r="DK1575" s="60"/>
      <c r="DL1575" s="60"/>
      <c r="DM1575" s="60"/>
      <c r="DN1575" s="60"/>
      <c r="DO1575" s="60"/>
      <c r="DP1575" s="60"/>
      <c r="DQ1575" s="60"/>
      <c r="DR1575" s="60"/>
      <c r="DS1575" s="60"/>
      <c r="DT1575" s="60"/>
      <c r="DU1575" s="60"/>
      <c r="DV1575" s="60"/>
      <c r="DW1575" s="60"/>
      <c r="DX1575" s="60"/>
      <c r="DY1575" s="60"/>
      <c r="DZ1575" s="60"/>
      <c r="EA1575" s="60"/>
      <c r="EB1575" s="60"/>
      <c r="EC1575" s="60"/>
      <c r="ED1575" s="60"/>
      <c r="EE1575" s="60"/>
      <c r="EF1575" s="60"/>
      <c r="EG1575" s="60"/>
      <c r="EH1575" s="60"/>
      <c r="EI1575" s="60"/>
      <c r="EJ1575" s="60"/>
      <c r="EK1575" s="60"/>
      <c r="EL1575" s="60"/>
    </row>
    <row r="1576" spans="41:142" ht="15" x14ac:dyDescent="0.25">
      <c r="AO1576" s="60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 s="60"/>
      <c r="BD1576" s="60"/>
      <c r="BE1576" s="60"/>
      <c r="BF1576" s="60"/>
      <c r="BG1576" s="60"/>
      <c r="BH1576" s="60"/>
      <c r="BI1576" s="60"/>
      <c r="BJ1576" s="60"/>
      <c r="BK1576" s="60"/>
      <c r="BL1576" s="60"/>
      <c r="BM1576" s="60"/>
      <c r="BN1576" s="60"/>
      <c r="BO1576" s="60"/>
      <c r="BP1576" s="60"/>
      <c r="BQ1576" s="60"/>
      <c r="BR1576" s="60"/>
      <c r="BS1576" s="60"/>
      <c r="BT1576" s="60"/>
      <c r="BU1576" s="60"/>
      <c r="BV1576" s="60"/>
      <c r="BW1576" s="60"/>
      <c r="BX1576" s="60"/>
      <c r="BY1576" s="60"/>
      <c r="BZ1576" s="60"/>
      <c r="CA1576" s="60"/>
      <c r="CB1576" s="60"/>
      <c r="CC1576" s="60"/>
      <c r="CD1576" s="60"/>
      <c r="CE1576" s="60"/>
      <c r="CF1576" s="60"/>
      <c r="CG1576" s="60"/>
      <c r="CH1576" s="60"/>
      <c r="CI1576" s="60"/>
      <c r="CJ1576" s="60"/>
      <c r="CK1576" s="60"/>
      <c r="CL1576" s="60"/>
      <c r="CM1576" s="60"/>
      <c r="CN1576" s="60"/>
      <c r="CO1576" s="60"/>
      <c r="CP1576" s="60"/>
      <c r="CQ1576" s="60"/>
      <c r="CR1576" s="60"/>
      <c r="CS1576" s="60"/>
      <c r="CT1576" s="60"/>
      <c r="CU1576" s="60"/>
      <c r="CV1576" s="60"/>
      <c r="CW1576" s="60"/>
      <c r="CX1576" s="60"/>
      <c r="CY1576" s="60"/>
      <c r="CZ1576" s="60"/>
      <c r="DA1576" s="60"/>
      <c r="DB1576" s="60"/>
      <c r="DC1576" s="60"/>
      <c r="DD1576" s="60"/>
      <c r="DE1576" s="60"/>
      <c r="DF1576" s="60"/>
      <c r="DG1576" s="60"/>
      <c r="DH1576" s="60"/>
      <c r="DI1576" s="60"/>
      <c r="DJ1576" s="60"/>
      <c r="DK1576" s="60"/>
      <c r="DL1576" s="60"/>
      <c r="DM1576" s="60"/>
      <c r="DN1576" s="60"/>
      <c r="DO1576" s="60"/>
      <c r="DP1576" s="60"/>
      <c r="DQ1576" s="60"/>
      <c r="DR1576" s="60"/>
      <c r="DS1576" s="60"/>
      <c r="DT1576" s="60"/>
      <c r="DU1576" s="60"/>
      <c r="DV1576" s="60"/>
      <c r="DW1576" s="60"/>
      <c r="DX1576" s="60"/>
      <c r="DY1576" s="60"/>
      <c r="DZ1576" s="60"/>
      <c r="EA1576" s="60"/>
      <c r="EB1576" s="60"/>
      <c r="EC1576" s="60"/>
      <c r="ED1576" s="60"/>
      <c r="EE1576" s="60"/>
      <c r="EF1576" s="60"/>
      <c r="EG1576" s="60"/>
      <c r="EH1576" s="60"/>
      <c r="EI1576" s="60"/>
      <c r="EJ1576" s="60"/>
      <c r="EK1576" s="60"/>
      <c r="EL1576" s="60"/>
    </row>
    <row r="1577" spans="41:142" ht="15" x14ac:dyDescent="0.25">
      <c r="AO1577" s="60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 s="60"/>
      <c r="BD1577" s="60"/>
      <c r="BE1577" s="60"/>
      <c r="BF1577" s="60"/>
      <c r="BG1577" s="60"/>
      <c r="BH1577" s="60"/>
      <c r="BI1577" s="60"/>
      <c r="BJ1577" s="60"/>
      <c r="BK1577" s="60"/>
      <c r="BL1577" s="60"/>
      <c r="BM1577" s="60"/>
      <c r="BN1577" s="60"/>
      <c r="BO1577" s="60"/>
      <c r="BP1577" s="60"/>
      <c r="BQ1577" s="60"/>
      <c r="BR1577" s="60"/>
      <c r="BS1577" s="60"/>
      <c r="BT1577" s="60"/>
      <c r="BU1577" s="60"/>
      <c r="BV1577" s="60"/>
      <c r="BW1577" s="60"/>
      <c r="BX1577" s="60"/>
      <c r="BY1577" s="60"/>
      <c r="BZ1577" s="60"/>
      <c r="CA1577" s="60"/>
      <c r="CB1577" s="60"/>
      <c r="CC1577" s="60"/>
      <c r="CD1577" s="60"/>
      <c r="CE1577" s="60"/>
      <c r="CF1577" s="60"/>
      <c r="CG1577" s="60"/>
      <c r="CH1577" s="60"/>
      <c r="CI1577" s="60"/>
      <c r="CJ1577" s="60"/>
      <c r="CK1577" s="60"/>
      <c r="CL1577" s="60"/>
      <c r="CM1577" s="60"/>
      <c r="CN1577" s="60"/>
      <c r="CO1577" s="60"/>
      <c r="CP1577" s="60"/>
      <c r="CQ1577" s="60"/>
      <c r="CR1577" s="60"/>
      <c r="CS1577" s="60"/>
      <c r="CT1577" s="60"/>
      <c r="CU1577" s="60"/>
      <c r="CV1577" s="60"/>
      <c r="CW1577" s="60"/>
      <c r="CX1577" s="60"/>
      <c r="CY1577" s="60"/>
      <c r="CZ1577" s="60"/>
      <c r="DA1577" s="60"/>
      <c r="DB1577" s="60"/>
      <c r="DC1577" s="60"/>
      <c r="DD1577" s="60"/>
      <c r="DE1577" s="60"/>
      <c r="DF1577" s="60"/>
      <c r="DG1577" s="60"/>
      <c r="DH1577" s="60"/>
      <c r="DI1577" s="60"/>
      <c r="DJ1577" s="60"/>
      <c r="DK1577" s="60"/>
      <c r="DL1577" s="60"/>
      <c r="DM1577" s="60"/>
      <c r="DN1577" s="60"/>
      <c r="DO1577" s="60"/>
      <c r="DP1577" s="60"/>
      <c r="DQ1577" s="60"/>
      <c r="DR1577" s="60"/>
      <c r="DS1577" s="60"/>
      <c r="DT1577" s="60"/>
      <c r="DU1577" s="60"/>
      <c r="DV1577" s="60"/>
      <c r="DW1577" s="60"/>
      <c r="DX1577" s="60"/>
      <c r="DY1577" s="60"/>
      <c r="DZ1577" s="60"/>
      <c r="EA1577" s="60"/>
      <c r="EB1577" s="60"/>
      <c r="EC1577" s="60"/>
      <c r="ED1577" s="60"/>
      <c r="EE1577" s="60"/>
      <c r="EF1577" s="60"/>
      <c r="EG1577" s="60"/>
      <c r="EH1577" s="60"/>
      <c r="EI1577" s="60"/>
      <c r="EJ1577" s="60"/>
      <c r="EK1577" s="60"/>
      <c r="EL1577" s="60"/>
    </row>
    <row r="1578" spans="41:142" ht="15" x14ac:dyDescent="0.25">
      <c r="AO1578" s="60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 s="60"/>
      <c r="BD1578" s="60"/>
      <c r="BE1578" s="60"/>
      <c r="BF1578" s="60"/>
      <c r="BG1578" s="60"/>
      <c r="BH1578" s="60"/>
      <c r="BI1578" s="60"/>
      <c r="BJ1578" s="60"/>
      <c r="BK1578" s="60"/>
      <c r="BL1578" s="60"/>
      <c r="BM1578" s="60"/>
      <c r="BN1578" s="60"/>
      <c r="BO1578" s="60"/>
      <c r="BP1578" s="60"/>
      <c r="BQ1578" s="60"/>
      <c r="BR1578" s="60"/>
      <c r="BS1578" s="60"/>
      <c r="BT1578" s="60"/>
      <c r="BU1578" s="60"/>
      <c r="BV1578" s="60"/>
      <c r="BW1578" s="60"/>
      <c r="BX1578" s="60"/>
      <c r="BY1578" s="60"/>
      <c r="BZ1578" s="60"/>
      <c r="CA1578" s="60"/>
      <c r="CB1578" s="60"/>
      <c r="CC1578" s="60"/>
      <c r="CD1578" s="60"/>
      <c r="CE1578" s="60"/>
      <c r="CF1578" s="60"/>
      <c r="CG1578" s="60"/>
      <c r="CH1578" s="60"/>
      <c r="CI1578" s="60"/>
      <c r="CJ1578" s="60"/>
      <c r="CK1578" s="60"/>
      <c r="CL1578" s="60"/>
      <c r="CM1578" s="60"/>
      <c r="CN1578" s="60"/>
      <c r="CO1578" s="60"/>
      <c r="CP1578" s="60"/>
      <c r="CQ1578" s="60"/>
      <c r="CR1578" s="60"/>
      <c r="CS1578" s="60"/>
      <c r="CT1578" s="60"/>
      <c r="CU1578" s="60"/>
      <c r="CV1578" s="60"/>
      <c r="CW1578" s="60"/>
      <c r="CX1578" s="60"/>
      <c r="CY1578" s="60"/>
      <c r="CZ1578" s="60"/>
      <c r="DA1578" s="60"/>
      <c r="DB1578" s="60"/>
      <c r="DC1578" s="60"/>
      <c r="DD1578" s="60"/>
      <c r="DE1578" s="60"/>
      <c r="DF1578" s="60"/>
      <c r="DG1578" s="60"/>
      <c r="DH1578" s="60"/>
      <c r="DI1578" s="60"/>
      <c r="DJ1578" s="60"/>
      <c r="DK1578" s="60"/>
      <c r="DL1578" s="60"/>
      <c r="DM1578" s="60"/>
      <c r="DN1578" s="60"/>
      <c r="DO1578" s="60"/>
      <c r="DP1578" s="60"/>
      <c r="DQ1578" s="60"/>
      <c r="DR1578" s="60"/>
      <c r="DS1578" s="60"/>
      <c r="DT1578" s="60"/>
      <c r="DU1578" s="60"/>
      <c r="DV1578" s="60"/>
      <c r="DW1578" s="60"/>
      <c r="DX1578" s="60"/>
      <c r="DY1578" s="60"/>
      <c r="DZ1578" s="60"/>
      <c r="EA1578" s="60"/>
      <c r="EB1578" s="60"/>
      <c r="EC1578" s="60"/>
      <c r="ED1578" s="60"/>
      <c r="EE1578" s="60"/>
      <c r="EF1578" s="60"/>
      <c r="EG1578" s="60"/>
      <c r="EH1578" s="60"/>
      <c r="EI1578" s="60"/>
      <c r="EJ1578" s="60"/>
      <c r="EK1578" s="60"/>
      <c r="EL1578" s="60"/>
    </row>
    <row r="1579" spans="41:142" ht="15" x14ac:dyDescent="0.25">
      <c r="AO1579" s="60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 s="60"/>
      <c r="BD1579" s="60"/>
      <c r="BE1579" s="60"/>
      <c r="BF1579" s="60"/>
      <c r="BG1579" s="60"/>
      <c r="BH1579" s="60"/>
      <c r="BI1579" s="60"/>
      <c r="BJ1579" s="60"/>
      <c r="BK1579" s="60"/>
      <c r="BL1579" s="60"/>
      <c r="BM1579" s="60"/>
      <c r="BN1579" s="60"/>
      <c r="BO1579" s="60"/>
      <c r="BP1579" s="60"/>
      <c r="BQ1579" s="60"/>
      <c r="BR1579" s="60"/>
      <c r="BS1579" s="60"/>
      <c r="BT1579" s="60"/>
      <c r="BU1579" s="60"/>
      <c r="BV1579" s="60"/>
      <c r="BW1579" s="60"/>
      <c r="BX1579" s="60"/>
      <c r="BY1579" s="60"/>
      <c r="BZ1579" s="60"/>
      <c r="CA1579" s="60"/>
      <c r="CB1579" s="60"/>
      <c r="CC1579" s="60"/>
      <c r="CD1579" s="60"/>
      <c r="CE1579" s="60"/>
      <c r="CF1579" s="60"/>
      <c r="CG1579" s="60"/>
      <c r="CH1579" s="60"/>
      <c r="CI1579" s="60"/>
      <c r="CJ1579" s="60"/>
      <c r="CK1579" s="60"/>
      <c r="CL1579" s="60"/>
      <c r="CM1579" s="60"/>
      <c r="CN1579" s="60"/>
      <c r="CO1579" s="60"/>
      <c r="CP1579" s="60"/>
      <c r="CQ1579" s="60"/>
      <c r="CR1579" s="60"/>
      <c r="CS1579" s="60"/>
      <c r="CT1579" s="60"/>
      <c r="CU1579" s="60"/>
      <c r="CV1579" s="60"/>
      <c r="CW1579" s="60"/>
      <c r="CX1579" s="60"/>
      <c r="CY1579" s="60"/>
      <c r="CZ1579" s="60"/>
      <c r="DA1579" s="60"/>
      <c r="DB1579" s="60"/>
      <c r="DC1579" s="60"/>
      <c r="DD1579" s="60"/>
      <c r="DE1579" s="60"/>
      <c r="DF1579" s="60"/>
      <c r="DG1579" s="60"/>
      <c r="DH1579" s="60"/>
      <c r="DI1579" s="60"/>
      <c r="DJ1579" s="60"/>
      <c r="DK1579" s="60"/>
      <c r="DL1579" s="60"/>
      <c r="DM1579" s="60"/>
      <c r="DN1579" s="60"/>
      <c r="DO1579" s="60"/>
      <c r="DP1579" s="60"/>
      <c r="DQ1579" s="60"/>
      <c r="DR1579" s="60"/>
      <c r="DS1579" s="60"/>
      <c r="DT1579" s="60"/>
      <c r="DU1579" s="60"/>
      <c r="DV1579" s="60"/>
      <c r="DW1579" s="60"/>
      <c r="DX1579" s="60"/>
      <c r="DY1579" s="60"/>
      <c r="DZ1579" s="60"/>
      <c r="EA1579" s="60"/>
      <c r="EB1579" s="60"/>
      <c r="EC1579" s="60"/>
      <c r="ED1579" s="60"/>
      <c r="EE1579" s="60"/>
      <c r="EF1579" s="60"/>
      <c r="EG1579" s="60"/>
      <c r="EH1579" s="60"/>
      <c r="EI1579" s="60"/>
      <c r="EJ1579" s="60"/>
      <c r="EK1579" s="60"/>
      <c r="EL1579" s="60"/>
    </row>
    <row r="1580" spans="41:142" ht="15" x14ac:dyDescent="0.25">
      <c r="AO1580" s="6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 s="60"/>
      <c r="BD1580" s="60"/>
      <c r="BE1580" s="60"/>
      <c r="BF1580" s="60"/>
      <c r="BG1580" s="60"/>
      <c r="BH1580" s="60"/>
      <c r="BI1580" s="60"/>
      <c r="BJ1580" s="60"/>
      <c r="BK1580" s="60"/>
      <c r="BL1580" s="60"/>
      <c r="BM1580" s="60"/>
      <c r="BN1580" s="60"/>
      <c r="BO1580" s="60"/>
      <c r="BP1580" s="60"/>
      <c r="BQ1580" s="60"/>
      <c r="BR1580" s="60"/>
      <c r="BS1580" s="60"/>
      <c r="BT1580" s="60"/>
      <c r="BU1580" s="60"/>
      <c r="BV1580" s="60"/>
      <c r="BW1580" s="60"/>
      <c r="BX1580" s="60"/>
      <c r="BY1580" s="60"/>
      <c r="BZ1580" s="60"/>
      <c r="CA1580" s="60"/>
      <c r="CB1580" s="60"/>
      <c r="CC1580" s="60"/>
      <c r="CD1580" s="60"/>
      <c r="CE1580" s="60"/>
      <c r="CF1580" s="60"/>
      <c r="CG1580" s="60"/>
      <c r="CH1580" s="60"/>
      <c r="CI1580" s="60"/>
      <c r="CJ1580" s="60"/>
      <c r="CK1580" s="60"/>
      <c r="CL1580" s="60"/>
      <c r="CM1580" s="60"/>
      <c r="CN1580" s="60"/>
      <c r="CO1580" s="60"/>
      <c r="CP1580" s="60"/>
      <c r="CQ1580" s="60"/>
      <c r="CR1580" s="60"/>
      <c r="CS1580" s="60"/>
      <c r="CT1580" s="60"/>
      <c r="CU1580" s="60"/>
      <c r="CV1580" s="60"/>
      <c r="CW1580" s="60"/>
      <c r="CX1580" s="60"/>
      <c r="CY1580" s="60"/>
      <c r="CZ1580" s="60"/>
      <c r="DA1580" s="60"/>
      <c r="DB1580" s="60"/>
      <c r="DC1580" s="60"/>
      <c r="DD1580" s="60"/>
      <c r="DE1580" s="60"/>
      <c r="DF1580" s="60"/>
      <c r="DG1580" s="60"/>
      <c r="DH1580" s="60"/>
      <c r="DI1580" s="60"/>
      <c r="DJ1580" s="60"/>
      <c r="DK1580" s="60"/>
      <c r="DL1580" s="60"/>
      <c r="DM1580" s="60"/>
      <c r="DN1580" s="60"/>
      <c r="DO1580" s="60"/>
      <c r="DP1580" s="60"/>
      <c r="DQ1580" s="60"/>
      <c r="DR1580" s="60"/>
      <c r="DS1580" s="60"/>
      <c r="DT1580" s="60"/>
      <c r="DU1580" s="60"/>
      <c r="DV1580" s="60"/>
      <c r="DW1580" s="60"/>
      <c r="DX1580" s="60"/>
      <c r="DY1580" s="60"/>
      <c r="DZ1580" s="60"/>
      <c r="EA1580" s="60"/>
      <c r="EB1580" s="60"/>
      <c r="EC1580" s="60"/>
      <c r="ED1580" s="60"/>
      <c r="EE1580" s="60"/>
      <c r="EF1580" s="60"/>
      <c r="EG1580" s="60"/>
      <c r="EH1580" s="60"/>
      <c r="EI1580" s="60"/>
      <c r="EJ1580" s="60"/>
      <c r="EK1580" s="60"/>
      <c r="EL1580" s="60"/>
    </row>
    <row r="1581" spans="41:142" ht="15" x14ac:dyDescent="0.25">
      <c r="AO1581" s="60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 s="60"/>
      <c r="BD1581" s="60"/>
      <c r="BE1581" s="60"/>
      <c r="BF1581" s="60"/>
      <c r="BG1581" s="60"/>
      <c r="BH1581" s="60"/>
      <c r="BI1581" s="60"/>
      <c r="BJ1581" s="60"/>
      <c r="BK1581" s="60"/>
      <c r="BL1581" s="60"/>
      <c r="BM1581" s="60"/>
      <c r="BN1581" s="60"/>
      <c r="BO1581" s="60"/>
      <c r="BP1581" s="60"/>
      <c r="BQ1581" s="60"/>
      <c r="BR1581" s="60"/>
      <c r="BS1581" s="60"/>
      <c r="BT1581" s="60"/>
      <c r="BU1581" s="60"/>
      <c r="BV1581" s="60"/>
      <c r="BW1581" s="60"/>
      <c r="BX1581" s="60"/>
      <c r="BY1581" s="60"/>
      <c r="BZ1581" s="60"/>
      <c r="CA1581" s="60"/>
      <c r="CB1581" s="60"/>
      <c r="CC1581" s="60"/>
      <c r="CD1581" s="60"/>
      <c r="CE1581" s="60"/>
      <c r="CF1581" s="60"/>
      <c r="CG1581" s="60"/>
      <c r="CH1581" s="60"/>
      <c r="CI1581" s="60"/>
      <c r="CJ1581" s="60"/>
      <c r="CK1581" s="60"/>
      <c r="CL1581" s="60"/>
      <c r="CM1581" s="60"/>
      <c r="CN1581" s="60"/>
      <c r="CO1581" s="60"/>
      <c r="CP1581" s="60"/>
      <c r="CQ1581" s="60"/>
      <c r="CR1581" s="60"/>
      <c r="CS1581" s="60"/>
      <c r="CT1581" s="60"/>
      <c r="CU1581" s="60"/>
      <c r="CV1581" s="60"/>
      <c r="CW1581" s="60"/>
      <c r="CX1581" s="60"/>
      <c r="CY1581" s="60"/>
      <c r="CZ1581" s="60"/>
      <c r="DA1581" s="60"/>
      <c r="DB1581" s="60"/>
      <c r="DC1581" s="60"/>
      <c r="DD1581" s="60"/>
      <c r="DE1581" s="60"/>
      <c r="DF1581" s="60"/>
      <c r="DG1581" s="60"/>
      <c r="DH1581" s="60"/>
      <c r="DI1581" s="60"/>
      <c r="DJ1581" s="60"/>
      <c r="DK1581" s="60"/>
      <c r="DL1581" s="60"/>
      <c r="DM1581" s="60"/>
      <c r="DN1581" s="60"/>
      <c r="DO1581" s="60"/>
      <c r="DP1581" s="60"/>
      <c r="DQ1581" s="60"/>
      <c r="DR1581" s="60"/>
      <c r="DS1581" s="60"/>
      <c r="DT1581" s="60"/>
      <c r="DU1581" s="60"/>
      <c r="DV1581" s="60"/>
      <c r="DW1581" s="60"/>
      <c r="DX1581" s="60"/>
      <c r="DY1581" s="60"/>
      <c r="DZ1581" s="60"/>
      <c r="EA1581" s="60"/>
      <c r="EB1581" s="60"/>
      <c r="EC1581" s="60"/>
      <c r="ED1581" s="60"/>
      <c r="EE1581" s="60"/>
      <c r="EF1581" s="60"/>
      <c r="EG1581" s="60"/>
      <c r="EH1581" s="60"/>
      <c r="EI1581" s="60"/>
      <c r="EJ1581" s="60"/>
      <c r="EK1581" s="60"/>
      <c r="EL1581" s="60"/>
    </row>
    <row r="1582" spans="41:142" ht="15" x14ac:dyDescent="0.25">
      <c r="AO1582" s="60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 s="60"/>
      <c r="BD1582" s="60"/>
      <c r="BE1582" s="60"/>
      <c r="BF1582" s="60"/>
      <c r="BG1582" s="60"/>
      <c r="BH1582" s="60"/>
      <c r="BI1582" s="60"/>
      <c r="BJ1582" s="60"/>
      <c r="BK1582" s="60"/>
      <c r="BL1582" s="60"/>
      <c r="BM1582" s="60"/>
      <c r="BN1582" s="60"/>
      <c r="BO1582" s="60"/>
      <c r="BP1582" s="60"/>
      <c r="BQ1582" s="60"/>
      <c r="BR1582" s="60"/>
      <c r="BS1582" s="60"/>
      <c r="BT1582" s="60"/>
      <c r="BU1582" s="60"/>
      <c r="BV1582" s="60"/>
      <c r="BW1582" s="60"/>
      <c r="BX1582" s="60"/>
      <c r="BY1582" s="60"/>
      <c r="BZ1582" s="60"/>
      <c r="CA1582" s="60"/>
      <c r="CB1582" s="60"/>
      <c r="CC1582" s="60"/>
      <c r="CD1582" s="60"/>
      <c r="CE1582" s="60"/>
      <c r="CF1582" s="60"/>
      <c r="CG1582" s="60"/>
      <c r="CH1582" s="60"/>
      <c r="CI1582" s="60"/>
      <c r="CJ1582" s="60"/>
      <c r="CK1582" s="60"/>
      <c r="CL1582" s="60"/>
      <c r="CM1582" s="60"/>
      <c r="CN1582" s="60"/>
      <c r="CO1582" s="60"/>
      <c r="CP1582" s="60"/>
      <c r="CQ1582" s="60"/>
      <c r="CR1582" s="60"/>
      <c r="CS1582" s="60"/>
      <c r="CT1582" s="60"/>
      <c r="CU1582" s="60"/>
      <c r="CV1582" s="60"/>
      <c r="CW1582" s="60"/>
      <c r="CX1582" s="60"/>
      <c r="CY1582" s="60"/>
      <c r="CZ1582" s="60"/>
      <c r="DA1582" s="60"/>
      <c r="DB1582" s="60"/>
      <c r="DC1582" s="60"/>
      <c r="DD1582" s="60"/>
      <c r="DE1582" s="60"/>
      <c r="DF1582" s="60"/>
      <c r="DG1582" s="60"/>
      <c r="DH1582" s="60"/>
      <c r="DI1582" s="60"/>
      <c r="DJ1582" s="60"/>
      <c r="DK1582" s="60"/>
      <c r="DL1582" s="60"/>
      <c r="DM1582" s="60"/>
      <c r="DN1582" s="60"/>
      <c r="DO1582" s="60"/>
      <c r="DP1582" s="60"/>
      <c r="DQ1582" s="60"/>
      <c r="DR1582" s="60"/>
      <c r="DS1582" s="60"/>
      <c r="DT1582" s="60"/>
      <c r="DU1582" s="60"/>
      <c r="DV1582" s="60"/>
      <c r="DW1582" s="60"/>
      <c r="DX1582" s="60"/>
      <c r="DY1582" s="60"/>
      <c r="DZ1582" s="60"/>
      <c r="EA1582" s="60"/>
      <c r="EB1582" s="60"/>
      <c r="EC1582" s="60"/>
      <c r="ED1582" s="60"/>
      <c r="EE1582" s="60"/>
      <c r="EF1582" s="60"/>
      <c r="EG1582" s="60"/>
      <c r="EH1582" s="60"/>
      <c r="EI1582" s="60"/>
      <c r="EJ1582" s="60"/>
      <c r="EK1582" s="60"/>
      <c r="EL1582" s="60"/>
    </row>
    <row r="1583" spans="41:142" ht="15" x14ac:dyDescent="0.25">
      <c r="AO1583" s="60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 s="60"/>
      <c r="BD1583" s="60"/>
      <c r="BE1583" s="60"/>
      <c r="BF1583" s="60"/>
      <c r="BG1583" s="60"/>
      <c r="BH1583" s="60"/>
      <c r="BI1583" s="60"/>
      <c r="BJ1583" s="60"/>
      <c r="BK1583" s="60"/>
      <c r="BL1583" s="60"/>
      <c r="BM1583" s="60"/>
      <c r="BN1583" s="60"/>
      <c r="BO1583" s="60"/>
      <c r="BP1583" s="60"/>
      <c r="BQ1583" s="60"/>
      <c r="BR1583" s="60"/>
      <c r="BS1583" s="60"/>
      <c r="BT1583" s="60"/>
      <c r="BU1583" s="60"/>
      <c r="BV1583" s="60"/>
      <c r="BW1583" s="60"/>
      <c r="BX1583" s="60"/>
      <c r="BY1583" s="60"/>
      <c r="BZ1583" s="60"/>
      <c r="CA1583" s="60"/>
      <c r="CB1583" s="60"/>
      <c r="CC1583" s="60"/>
      <c r="CD1583" s="60"/>
      <c r="CE1583" s="60"/>
      <c r="CF1583" s="60"/>
      <c r="CG1583" s="60"/>
      <c r="CH1583" s="60"/>
      <c r="CI1583" s="60"/>
      <c r="CJ1583" s="60"/>
      <c r="CK1583" s="60"/>
      <c r="CL1583" s="60"/>
      <c r="CM1583" s="60"/>
      <c r="CN1583" s="60"/>
      <c r="CO1583" s="60"/>
      <c r="CP1583" s="60"/>
      <c r="CQ1583" s="60"/>
      <c r="CR1583" s="60"/>
      <c r="CS1583" s="60"/>
      <c r="CT1583" s="60"/>
      <c r="CU1583" s="60"/>
      <c r="CV1583" s="60"/>
      <c r="CW1583" s="60"/>
      <c r="CX1583" s="60"/>
      <c r="CY1583" s="60"/>
      <c r="CZ1583" s="60"/>
      <c r="DA1583" s="60"/>
      <c r="DB1583" s="60"/>
      <c r="DC1583" s="60"/>
      <c r="DD1583" s="60"/>
      <c r="DE1583" s="60"/>
      <c r="DF1583" s="60"/>
      <c r="DG1583" s="60"/>
      <c r="DH1583" s="60"/>
      <c r="DI1583" s="60"/>
      <c r="DJ1583" s="60"/>
      <c r="DK1583" s="60"/>
      <c r="DL1583" s="60"/>
      <c r="DM1583" s="60"/>
      <c r="DN1583" s="60"/>
      <c r="DO1583" s="60"/>
      <c r="DP1583" s="60"/>
      <c r="DQ1583" s="60"/>
      <c r="DR1583" s="60"/>
      <c r="DS1583" s="60"/>
      <c r="DT1583" s="60"/>
      <c r="DU1583" s="60"/>
      <c r="DV1583" s="60"/>
      <c r="DW1583" s="60"/>
      <c r="DX1583" s="60"/>
      <c r="DY1583" s="60"/>
      <c r="DZ1583" s="60"/>
      <c r="EA1583" s="60"/>
      <c r="EB1583" s="60"/>
      <c r="EC1583" s="60"/>
      <c r="ED1583" s="60"/>
      <c r="EE1583" s="60"/>
      <c r="EF1583" s="60"/>
      <c r="EG1583" s="60"/>
      <c r="EH1583" s="60"/>
      <c r="EI1583" s="60"/>
      <c r="EJ1583" s="60"/>
      <c r="EK1583" s="60"/>
      <c r="EL1583" s="60"/>
    </row>
    <row r="1584" spans="41:142" ht="15" x14ac:dyDescent="0.25">
      <c r="AO1584" s="60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 s="60"/>
      <c r="BD1584" s="60"/>
      <c r="BE1584" s="60"/>
      <c r="BF1584" s="60"/>
      <c r="BG1584" s="60"/>
      <c r="BH1584" s="60"/>
      <c r="BI1584" s="60"/>
      <c r="BJ1584" s="60"/>
      <c r="BK1584" s="60"/>
      <c r="BL1584" s="60"/>
      <c r="BM1584" s="60"/>
      <c r="BN1584" s="60"/>
      <c r="BO1584" s="60"/>
      <c r="BP1584" s="60"/>
      <c r="BQ1584" s="60"/>
      <c r="BR1584" s="60"/>
      <c r="BS1584" s="60"/>
      <c r="BT1584" s="60"/>
      <c r="BU1584" s="60"/>
      <c r="BV1584" s="60"/>
      <c r="BW1584" s="60"/>
      <c r="BX1584" s="60"/>
      <c r="BY1584" s="60"/>
      <c r="BZ1584" s="60"/>
      <c r="CA1584" s="60"/>
      <c r="CB1584" s="60"/>
      <c r="CC1584" s="60"/>
      <c r="CD1584" s="60"/>
      <c r="CE1584" s="60"/>
      <c r="CF1584" s="60"/>
      <c r="CG1584" s="60"/>
      <c r="CH1584" s="60"/>
      <c r="CI1584" s="60"/>
      <c r="CJ1584" s="60"/>
      <c r="CK1584" s="60"/>
      <c r="CL1584" s="60"/>
      <c r="CM1584" s="60"/>
      <c r="CN1584" s="60"/>
      <c r="CO1584" s="60"/>
      <c r="CP1584" s="60"/>
      <c r="CQ1584" s="60"/>
      <c r="CR1584" s="60"/>
      <c r="CS1584" s="60"/>
      <c r="CT1584" s="60"/>
      <c r="CU1584" s="60"/>
      <c r="CV1584" s="60"/>
      <c r="CW1584" s="60"/>
      <c r="CX1584" s="60"/>
      <c r="CY1584" s="60"/>
      <c r="CZ1584" s="60"/>
      <c r="DA1584" s="60"/>
      <c r="DB1584" s="60"/>
      <c r="DC1584" s="60"/>
      <c r="DD1584" s="60"/>
      <c r="DE1584" s="60"/>
      <c r="DF1584" s="60"/>
      <c r="DG1584" s="60"/>
      <c r="DH1584" s="60"/>
      <c r="DI1584" s="60"/>
      <c r="DJ1584" s="60"/>
      <c r="DK1584" s="60"/>
      <c r="DL1584" s="60"/>
      <c r="DM1584" s="60"/>
      <c r="DN1584" s="60"/>
      <c r="DO1584" s="60"/>
      <c r="DP1584" s="60"/>
      <c r="DQ1584" s="60"/>
      <c r="DR1584" s="60"/>
      <c r="DS1584" s="60"/>
      <c r="DT1584" s="60"/>
      <c r="DU1584" s="60"/>
      <c r="DV1584" s="60"/>
      <c r="DW1584" s="60"/>
      <c r="DX1584" s="60"/>
      <c r="DY1584" s="60"/>
      <c r="DZ1584" s="60"/>
      <c r="EA1584" s="60"/>
      <c r="EB1584" s="60"/>
      <c r="EC1584" s="60"/>
      <c r="ED1584" s="60"/>
      <c r="EE1584" s="60"/>
      <c r="EF1584" s="60"/>
      <c r="EG1584" s="60"/>
      <c r="EH1584" s="60"/>
      <c r="EI1584" s="60"/>
      <c r="EJ1584" s="60"/>
      <c r="EK1584" s="60"/>
      <c r="EL1584" s="60"/>
    </row>
    <row r="1585" spans="41:142" ht="15" x14ac:dyDescent="0.25">
      <c r="AO1585" s="60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 s="60"/>
      <c r="BD1585" s="60"/>
      <c r="BE1585" s="60"/>
      <c r="BF1585" s="60"/>
      <c r="BG1585" s="60"/>
      <c r="BH1585" s="60"/>
      <c r="BI1585" s="60"/>
      <c r="BJ1585" s="60"/>
      <c r="BK1585" s="60"/>
      <c r="BL1585" s="60"/>
      <c r="BM1585" s="60"/>
      <c r="BN1585" s="60"/>
      <c r="BO1585" s="60"/>
      <c r="BP1585" s="60"/>
      <c r="BQ1585" s="60"/>
      <c r="BR1585" s="60"/>
      <c r="BS1585" s="60"/>
      <c r="BT1585" s="60"/>
      <c r="BU1585" s="60"/>
      <c r="BV1585" s="60"/>
      <c r="BW1585" s="60"/>
      <c r="BX1585" s="60"/>
      <c r="BY1585" s="60"/>
      <c r="BZ1585" s="60"/>
      <c r="CA1585" s="60"/>
      <c r="CB1585" s="60"/>
      <c r="CC1585" s="60"/>
      <c r="CD1585" s="60"/>
      <c r="CE1585" s="60"/>
      <c r="CF1585" s="60"/>
      <c r="CG1585" s="60"/>
      <c r="CH1585" s="60"/>
      <c r="CI1585" s="60"/>
      <c r="CJ1585" s="60"/>
      <c r="CK1585" s="60"/>
      <c r="CL1585" s="60"/>
      <c r="CM1585" s="60"/>
      <c r="CN1585" s="60"/>
      <c r="CO1585" s="60"/>
      <c r="CP1585" s="60"/>
      <c r="CQ1585" s="60"/>
      <c r="CR1585" s="60"/>
      <c r="CS1585" s="60"/>
      <c r="CT1585" s="60"/>
      <c r="CU1585" s="60"/>
      <c r="CV1585" s="60"/>
      <c r="CW1585" s="60"/>
      <c r="CX1585" s="60"/>
      <c r="CY1585" s="60"/>
      <c r="CZ1585" s="60"/>
      <c r="DA1585" s="60"/>
      <c r="DB1585" s="60"/>
      <c r="DC1585" s="60"/>
      <c r="DD1585" s="60"/>
      <c r="DE1585" s="60"/>
      <c r="DF1585" s="60"/>
      <c r="DG1585" s="60"/>
      <c r="DH1585" s="60"/>
      <c r="DI1585" s="60"/>
      <c r="DJ1585" s="60"/>
      <c r="DK1585" s="60"/>
      <c r="DL1585" s="60"/>
      <c r="DM1585" s="60"/>
      <c r="DN1585" s="60"/>
      <c r="DO1585" s="60"/>
      <c r="DP1585" s="60"/>
      <c r="DQ1585" s="60"/>
      <c r="DR1585" s="60"/>
      <c r="DS1585" s="60"/>
      <c r="DT1585" s="60"/>
      <c r="DU1585" s="60"/>
      <c r="DV1585" s="60"/>
      <c r="DW1585" s="60"/>
      <c r="DX1585" s="60"/>
      <c r="DY1585" s="60"/>
      <c r="DZ1585" s="60"/>
      <c r="EA1585" s="60"/>
      <c r="EB1585" s="60"/>
      <c r="EC1585" s="60"/>
      <c r="ED1585" s="60"/>
      <c r="EE1585" s="60"/>
      <c r="EF1585" s="60"/>
      <c r="EG1585" s="60"/>
      <c r="EH1585" s="60"/>
      <c r="EI1585" s="60"/>
      <c r="EJ1585" s="60"/>
      <c r="EK1585" s="60"/>
      <c r="EL1585" s="60"/>
    </row>
    <row r="1586" spans="41:142" ht="15" x14ac:dyDescent="0.25">
      <c r="AO1586" s="60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 s="60"/>
      <c r="BD1586" s="60"/>
      <c r="BE1586" s="60"/>
      <c r="BF1586" s="60"/>
      <c r="BG1586" s="60"/>
      <c r="BH1586" s="60"/>
      <c r="BI1586" s="60"/>
      <c r="BJ1586" s="60"/>
      <c r="BK1586" s="60"/>
      <c r="BL1586" s="60"/>
      <c r="BM1586" s="60"/>
      <c r="BN1586" s="60"/>
      <c r="BO1586" s="60"/>
      <c r="BP1586" s="60"/>
      <c r="BQ1586" s="60"/>
      <c r="BR1586" s="60"/>
      <c r="BS1586" s="60"/>
      <c r="BT1586" s="60"/>
      <c r="BU1586" s="60"/>
      <c r="BV1586" s="60"/>
      <c r="BW1586" s="60"/>
      <c r="BX1586" s="60"/>
      <c r="BY1586" s="60"/>
      <c r="BZ1586" s="60"/>
      <c r="CA1586" s="60"/>
      <c r="CB1586" s="60"/>
      <c r="CC1586" s="60"/>
      <c r="CD1586" s="60"/>
      <c r="CE1586" s="60"/>
      <c r="CF1586" s="60"/>
      <c r="CG1586" s="60"/>
      <c r="CH1586" s="60"/>
      <c r="CI1586" s="60"/>
      <c r="CJ1586" s="60"/>
      <c r="CK1586" s="60"/>
      <c r="CL1586" s="60"/>
      <c r="CM1586" s="60"/>
      <c r="CN1586" s="60"/>
      <c r="CO1586" s="60"/>
      <c r="CP1586" s="60"/>
      <c r="CQ1586" s="60"/>
      <c r="CR1586" s="60"/>
      <c r="CS1586" s="60"/>
      <c r="CT1586" s="60"/>
      <c r="CU1586" s="60"/>
      <c r="CV1586" s="60"/>
      <c r="CW1586" s="60"/>
      <c r="CX1586" s="60"/>
      <c r="CY1586" s="60"/>
      <c r="CZ1586" s="60"/>
      <c r="DA1586" s="60"/>
      <c r="DB1586" s="60"/>
      <c r="DC1586" s="60"/>
      <c r="DD1586" s="60"/>
      <c r="DE1586" s="60"/>
      <c r="DF1586" s="60"/>
      <c r="DG1586" s="60"/>
      <c r="DH1586" s="60"/>
      <c r="DI1586" s="60"/>
      <c r="DJ1586" s="60"/>
      <c r="DK1586" s="60"/>
      <c r="DL1586" s="60"/>
      <c r="DM1586" s="60"/>
      <c r="DN1586" s="60"/>
      <c r="DO1586" s="60"/>
      <c r="DP1586" s="60"/>
      <c r="DQ1586" s="60"/>
      <c r="DR1586" s="60"/>
      <c r="DS1586" s="60"/>
      <c r="DT1586" s="60"/>
      <c r="DU1586" s="60"/>
      <c r="DV1586" s="60"/>
      <c r="DW1586" s="60"/>
      <c r="DX1586" s="60"/>
      <c r="DY1586" s="60"/>
      <c r="DZ1586" s="60"/>
      <c r="EA1586" s="60"/>
      <c r="EB1586" s="60"/>
      <c r="EC1586" s="60"/>
      <c r="ED1586" s="60"/>
      <c r="EE1586" s="60"/>
      <c r="EF1586" s="60"/>
      <c r="EG1586" s="60"/>
      <c r="EH1586" s="60"/>
      <c r="EI1586" s="60"/>
      <c r="EJ1586" s="60"/>
      <c r="EK1586" s="60"/>
      <c r="EL1586" s="60"/>
    </row>
    <row r="1587" spans="41:142" ht="15" x14ac:dyDescent="0.25">
      <c r="AO1587" s="60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 s="60"/>
      <c r="BD1587" s="60"/>
      <c r="BE1587" s="60"/>
      <c r="BF1587" s="60"/>
      <c r="BG1587" s="60"/>
      <c r="BH1587" s="60"/>
      <c r="BI1587" s="60"/>
      <c r="BJ1587" s="60"/>
      <c r="BK1587" s="60"/>
      <c r="BL1587" s="60"/>
      <c r="BM1587" s="60"/>
      <c r="BN1587" s="60"/>
      <c r="BO1587" s="60"/>
      <c r="BP1587" s="60"/>
      <c r="BQ1587" s="60"/>
      <c r="BR1587" s="60"/>
      <c r="BS1587" s="60"/>
      <c r="BT1587" s="60"/>
      <c r="BU1587" s="60"/>
      <c r="BV1587" s="60"/>
      <c r="BW1587" s="60"/>
      <c r="BX1587" s="60"/>
      <c r="BY1587" s="60"/>
      <c r="BZ1587" s="60"/>
      <c r="CA1587" s="60"/>
      <c r="CB1587" s="60"/>
      <c r="CC1587" s="60"/>
      <c r="CD1587" s="60"/>
      <c r="CE1587" s="60"/>
      <c r="CF1587" s="60"/>
      <c r="CG1587" s="60"/>
      <c r="CH1587" s="60"/>
      <c r="CI1587" s="60"/>
      <c r="CJ1587" s="60"/>
      <c r="CK1587" s="60"/>
      <c r="CL1587" s="60"/>
      <c r="CM1587" s="60"/>
      <c r="CN1587" s="60"/>
      <c r="CO1587" s="60"/>
      <c r="CP1587" s="60"/>
      <c r="CQ1587" s="60"/>
      <c r="CR1587" s="60"/>
      <c r="CS1587" s="60"/>
      <c r="CT1587" s="60"/>
      <c r="CU1587" s="60"/>
      <c r="CV1587" s="60"/>
      <c r="CW1587" s="60"/>
      <c r="CX1587" s="60"/>
      <c r="CY1587" s="60"/>
      <c r="CZ1587" s="60"/>
      <c r="DA1587" s="60"/>
      <c r="DB1587" s="60"/>
      <c r="DC1587" s="60"/>
      <c r="DD1587" s="60"/>
      <c r="DE1587" s="60"/>
      <c r="DF1587" s="60"/>
      <c r="DG1587" s="60"/>
      <c r="DH1587" s="60"/>
      <c r="DI1587" s="60"/>
      <c r="DJ1587" s="60"/>
      <c r="DK1587" s="60"/>
      <c r="DL1587" s="60"/>
      <c r="DM1587" s="60"/>
      <c r="DN1587" s="60"/>
      <c r="DO1587" s="60"/>
      <c r="DP1587" s="60"/>
      <c r="DQ1587" s="60"/>
      <c r="DR1587" s="60"/>
      <c r="DS1587" s="60"/>
      <c r="DT1587" s="60"/>
      <c r="DU1587" s="60"/>
      <c r="DV1587" s="60"/>
      <c r="DW1587" s="60"/>
      <c r="DX1587" s="60"/>
      <c r="DY1587" s="60"/>
      <c r="DZ1587" s="60"/>
      <c r="EA1587" s="60"/>
      <c r="EB1587" s="60"/>
      <c r="EC1587" s="60"/>
      <c r="ED1587" s="60"/>
      <c r="EE1587" s="60"/>
      <c r="EF1587" s="60"/>
      <c r="EG1587" s="60"/>
      <c r="EH1587" s="60"/>
      <c r="EI1587" s="60"/>
      <c r="EJ1587" s="60"/>
      <c r="EK1587" s="60"/>
      <c r="EL1587" s="60"/>
    </row>
    <row r="1588" spans="41:142" ht="15" x14ac:dyDescent="0.25">
      <c r="AO1588" s="60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 s="60"/>
      <c r="BD1588" s="60"/>
      <c r="BE1588" s="60"/>
      <c r="BF1588" s="60"/>
      <c r="BG1588" s="60"/>
      <c r="BH1588" s="60"/>
      <c r="BI1588" s="60"/>
      <c r="BJ1588" s="60"/>
      <c r="BK1588" s="60"/>
      <c r="BL1588" s="60"/>
      <c r="BM1588" s="60"/>
      <c r="BN1588" s="60"/>
      <c r="BO1588" s="60"/>
      <c r="BP1588" s="60"/>
      <c r="BQ1588" s="60"/>
      <c r="BR1588" s="60"/>
      <c r="BS1588" s="60"/>
      <c r="BT1588" s="60"/>
      <c r="BU1588" s="60"/>
      <c r="BV1588" s="60"/>
      <c r="BW1588" s="60"/>
      <c r="BX1588" s="60"/>
      <c r="BY1588" s="60"/>
      <c r="BZ1588" s="60"/>
      <c r="CA1588" s="60"/>
      <c r="CB1588" s="60"/>
      <c r="CC1588" s="60"/>
      <c r="CD1588" s="60"/>
      <c r="CE1588" s="60"/>
      <c r="CF1588" s="60"/>
      <c r="CG1588" s="60"/>
      <c r="CH1588" s="60"/>
      <c r="CI1588" s="60"/>
      <c r="CJ1588" s="60"/>
      <c r="CK1588" s="60"/>
      <c r="CL1588" s="60"/>
      <c r="CM1588" s="60"/>
      <c r="CN1588" s="60"/>
      <c r="CO1588" s="60"/>
      <c r="CP1588" s="60"/>
      <c r="CQ1588" s="60"/>
      <c r="CR1588" s="60"/>
      <c r="CS1588" s="60"/>
      <c r="CT1588" s="60"/>
      <c r="CU1588" s="60"/>
      <c r="CV1588" s="60"/>
      <c r="CW1588" s="60"/>
      <c r="CX1588" s="60"/>
      <c r="CY1588" s="60"/>
      <c r="CZ1588" s="60"/>
      <c r="DA1588" s="60"/>
      <c r="DB1588" s="60"/>
      <c r="DC1588" s="60"/>
      <c r="DD1588" s="60"/>
      <c r="DE1588" s="60"/>
      <c r="DF1588" s="60"/>
      <c r="DG1588" s="60"/>
      <c r="DH1588" s="60"/>
      <c r="DI1588" s="60"/>
      <c r="DJ1588" s="60"/>
      <c r="DK1588" s="60"/>
      <c r="DL1588" s="60"/>
      <c r="DM1588" s="60"/>
      <c r="DN1588" s="60"/>
      <c r="DO1588" s="60"/>
      <c r="DP1588" s="60"/>
      <c r="DQ1588" s="60"/>
      <c r="DR1588" s="60"/>
      <c r="DS1588" s="60"/>
      <c r="DT1588" s="60"/>
      <c r="DU1588" s="60"/>
      <c r="DV1588" s="60"/>
      <c r="DW1588" s="60"/>
      <c r="DX1588" s="60"/>
      <c r="DY1588" s="60"/>
      <c r="DZ1588" s="60"/>
      <c r="EA1588" s="60"/>
      <c r="EB1588" s="60"/>
      <c r="EC1588" s="60"/>
      <c r="ED1588" s="60"/>
      <c r="EE1588" s="60"/>
      <c r="EF1588" s="60"/>
      <c r="EG1588" s="60"/>
      <c r="EH1588" s="60"/>
      <c r="EI1588" s="60"/>
      <c r="EJ1588" s="60"/>
      <c r="EK1588" s="60"/>
      <c r="EL1588" s="60"/>
    </row>
    <row r="1589" spans="41:142" ht="15" x14ac:dyDescent="0.25">
      <c r="AO1589" s="60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 s="60"/>
      <c r="BD1589" s="60"/>
      <c r="BE1589" s="60"/>
      <c r="BF1589" s="60"/>
      <c r="BG1589" s="60"/>
      <c r="BH1589" s="60"/>
      <c r="BI1589" s="60"/>
      <c r="BJ1589" s="60"/>
      <c r="BK1589" s="60"/>
      <c r="BL1589" s="60"/>
      <c r="BM1589" s="60"/>
      <c r="BN1589" s="60"/>
      <c r="BO1589" s="60"/>
      <c r="BP1589" s="60"/>
      <c r="BQ1589" s="60"/>
      <c r="BR1589" s="60"/>
      <c r="BS1589" s="60"/>
      <c r="BT1589" s="60"/>
      <c r="BU1589" s="60"/>
      <c r="BV1589" s="60"/>
      <c r="BW1589" s="60"/>
      <c r="BX1589" s="60"/>
      <c r="BY1589" s="60"/>
      <c r="BZ1589" s="60"/>
      <c r="CA1589" s="60"/>
      <c r="CB1589" s="60"/>
      <c r="CC1589" s="60"/>
      <c r="CD1589" s="60"/>
      <c r="CE1589" s="60"/>
      <c r="CF1589" s="60"/>
      <c r="CG1589" s="60"/>
      <c r="CH1589" s="60"/>
      <c r="CI1589" s="60"/>
      <c r="CJ1589" s="60"/>
      <c r="CK1589" s="60"/>
      <c r="CL1589" s="60"/>
      <c r="CM1589" s="60"/>
      <c r="CN1589" s="60"/>
      <c r="CO1589" s="60"/>
      <c r="CP1589" s="60"/>
      <c r="CQ1589" s="60"/>
      <c r="CR1589" s="60"/>
      <c r="CS1589" s="60"/>
      <c r="CT1589" s="60"/>
      <c r="CU1589" s="60"/>
      <c r="CV1589" s="60"/>
      <c r="CW1589" s="60"/>
      <c r="CX1589" s="60"/>
      <c r="CY1589" s="60"/>
      <c r="CZ1589" s="60"/>
      <c r="DA1589" s="60"/>
      <c r="DB1589" s="60"/>
      <c r="DC1589" s="60"/>
      <c r="DD1589" s="60"/>
      <c r="DE1589" s="60"/>
      <c r="DF1589" s="60"/>
      <c r="DG1589" s="60"/>
      <c r="DH1589" s="60"/>
      <c r="DI1589" s="60"/>
      <c r="DJ1589" s="60"/>
      <c r="DK1589" s="60"/>
      <c r="DL1589" s="60"/>
      <c r="DM1589" s="60"/>
      <c r="DN1589" s="60"/>
      <c r="DO1589" s="60"/>
      <c r="DP1589" s="60"/>
      <c r="DQ1589" s="60"/>
      <c r="DR1589" s="60"/>
      <c r="DS1589" s="60"/>
      <c r="DT1589" s="60"/>
      <c r="DU1589" s="60"/>
      <c r="DV1589" s="60"/>
      <c r="DW1589" s="60"/>
      <c r="DX1589" s="60"/>
      <c r="DY1589" s="60"/>
      <c r="DZ1589" s="60"/>
      <c r="EA1589" s="60"/>
      <c r="EB1589" s="60"/>
      <c r="EC1589" s="60"/>
      <c r="ED1589" s="60"/>
      <c r="EE1589" s="60"/>
      <c r="EF1589" s="60"/>
      <c r="EG1589" s="60"/>
      <c r="EH1589" s="60"/>
      <c r="EI1589" s="60"/>
      <c r="EJ1589" s="60"/>
      <c r="EK1589" s="60"/>
      <c r="EL1589" s="60"/>
    </row>
    <row r="1590" spans="41:142" ht="15" x14ac:dyDescent="0.25"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</row>
  </sheetData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1" xr:uid="{ADCE01B3-F011-4286-9FB7-17E94915787E}">
      <formula1>0</formula1>
      <formula2>1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pinner 2">
              <controlPr defaultSize="0" autoPict="0">
                <anchor moveWithCells="1" sizeWithCells="1">
                  <from>
                    <xdr:col>9</xdr:col>
                    <xdr:colOff>66675</xdr:colOff>
                    <xdr:row>40</xdr:row>
                    <xdr:rowOff>0</xdr:rowOff>
                  </from>
                  <to>
                    <xdr:col>10</xdr:col>
                    <xdr:colOff>66675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Spinner 3">
              <controlPr defaultSize="0" autoPict="0">
                <anchor moveWithCells="1" sizeWithCells="1">
                  <from>
                    <xdr:col>10</xdr:col>
                    <xdr:colOff>66675</xdr:colOff>
                    <xdr:row>58</xdr:row>
                    <xdr:rowOff>0</xdr:rowOff>
                  </from>
                  <to>
                    <xdr:col>11</xdr:col>
                    <xdr:colOff>66675</xdr:colOff>
                    <xdr:row>60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4873-9C0A-4F23-80DB-C7C0887F2831}">
  <dimension ref="A1:N31"/>
  <sheetViews>
    <sheetView workbookViewId="0">
      <pane xSplit="1" topLeftCell="B1" activePane="topRight" state="frozenSplit"/>
      <selection pane="topRight" activeCell="F7" sqref="F7"/>
    </sheetView>
  </sheetViews>
  <sheetFormatPr defaultRowHeight="11.25" outlineLevelRow="1" x14ac:dyDescent="0.2"/>
  <cols>
    <col min="1" max="1" width="32.5703125" style="32" bestFit="1" customWidth="1"/>
    <col min="2" max="2" width="17.85546875" style="32" customWidth="1"/>
    <col min="3" max="4" width="9.140625" style="32"/>
    <col min="5" max="5" width="5.7109375" style="32" bestFit="1" customWidth="1"/>
    <col min="6" max="6" width="11.42578125" style="32" bestFit="1" customWidth="1"/>
    <col min="7" max="7" width="6.85546875" style="32" bestFit="1" customWidth="1"/>
    <col min="8" max="8" width="10.85546875" style="32" bestFit="1" customWidth="1"/>
    <col min="9" max="10" width="10.7109375" style="32" bestFit="1" customWidth="1"/>
    <col min="11" max="12" width="9.140625" style="32"/>
    <col min="13" max="13" width="4.85546875" style="32" bestFit="1" customWidth="1"/>
    <col min="14" max="14" width="6.28515625" style="32" bestFit="1" customWidth="1"/>
    <col min="15" max="16384" width="9.140625" style="32"/>
  </cols>
  <sheetData>
    <row r="1" spans="1:14" x14ac:dyDescent="0.2">
      <c r="A1" s="61" t="s">
        <v>111</v>
      </c>
      <c r="M1" s="65" t="s">
        <v>133</v>
      </c>
      <c r="N1" s="65" t="s">
        <v>134</v>
      </c>
    </row>
    <row r="2" spans="1:14" x14ac:dyDescent="0.2">
      <c r="B2" s="65" t="s">
        <v>125</v>
      </c>
      <c r="E2" s="64" t="s">
        <v>1</v>
      </c>
      <c r="F2" s="64" t="s">
        <v>58</v>
      </c>
      <c r="G2" s="64" t="s">
        <v>2</v>
      </c>
      <c r="H2" s="64" t="s">
        <v>3</v>
      </c>
      <c r="I2" s="64" t="s">
        <v>59</v>
      </c>
      <c r="J2" s="64" t="s">
        <v>6</v>
      </c>
    </row>
    <row r="3" spans="1:14" x14ac:dyDescent="0.2">
      <c r="A3" s="63" t="s">
        <v>112</v>
      </c>
      <c r="B3" s="62" t="s">
        <v>28</v>
      </c>
      <c r="E3" s="32">
        <f>Dashboard!C4</f>
        <v>30</v>
      </c>
      <c r="F3" s="32">
        <f>VLOOKUP(Dashboard!E4,Encoding!S14:T19,2,0)</f>
        <v>4</v>
      </c>
      <c r="G3" s="32">
        <f>VLOOKUP(Dashboard!G4,Encoding!S7:T9,2,0)</f>
        <v>1</v>
      </c>
      <c r="H3" s="32">
        <f>VLOOKUP(Dashboard!C8,Encoding!V7:W11,2,0)</f>
        <v>1</v>
      </c>
      <c r="I3" s="32">
        <f>VLOOKUP(Dashboard!E8,Encoding!Y7:Z10,2,0)</f>
        <v>1</v>
      </c>
      <c r="J3" s="32">
        <f>VLOOKUP(Dashboard!G8,Encoding!V14:W18,2,0)</f>
        <v>2</v>
      </c>
    </row>
    <row r="4" spans="1:14" x14ac:dyDescent="0.2">
      <c r="A4" s="64" t="s">
        <v>113</v>
      </c>
      <c r="B4" s="66">
        <v>44966.561030092591</v>
      </c>
    </row>
    <row r="5" spans="1:14" x14ac:dyDescent="0.2">
      <c r="A5" s="64" t="s">
        <v>45</v>
      </c>
      <c r="B5" s="67">
        <v>1518</v>
      </c>
    </row>
    <row r="6" spans="1:14" x14ac:dyDescent="0.2">
      <c r="A6" s="64" t="s">
        <v>44</v>
      </c>
      <c r="B6" s="32">
        <v>0.57444005270092224</v>
      </c>
      <c r="E6" s="32" t="s">
        <v>139</v>
      </c>
      <c r="F6" s="32">
        <f>-0.076*E3+0.181*F3+0.694*G3-0.554*H3+0.472*I3-0.145*J3+2.46</f>
        <v>1.226</v>
      </c>
    </row>
    <row r="7" spans="1:14" x14ac:dyDescent="0.2">
      <c r="A7" s="64" t="s">
        <v>114</v>
      </c>
      <c r="B7" s="68">
        <v>0.49442762721543376</v>
      </c>
      <c r="E7" s="32" t="s">
        <v>140</v>
      </c>
      <c r="F7" s="32">
        <f>EXP(F6)</f>
        <v>3.407571951524154</v>
      </c>
    </row>
    <row r="8" spans="1:14" x14ac:dyDescent="0.2">
      <c r="A8" s="64" t="s">
        <v>115</v>
      </c>
      <c r="B8" s="67">
        <v>6</v>
      </c>
      <c r="E8" s="32" t="s">
        <v>141</v>
      </c>
      <c r="F8" s="32">
        <f>F7/(1+F7)</f>
        <v>0.77311771401617235</v>
      </c>
    </row>
    <row r="9" spans="1:14" x14ac:dyDescent="0.2">
      <c r="A9" s="64" t="s">
        <v>43</v>
      </c>
      <c r="B9" s="70">
        <v>0.38699965514711843</v>
      </c>
      <c r="E9" s="32" t="s">
        <v>142</v>
      </c>
      <c r="F9" s="32" t="str">
        <f>IF(F8&gt;0.5,"purchase bike","not purchase")</f>
        <v>purchase bike</v>
      </c>
    </row>
    <row r="10" spans="1:14" x14ac:dyDescent="0.2">
      <c r="A10" s="64" t="s">
        <v>66</v>
      </c>
      <c r="B10" s="70">
        <v>0.33265552381043773</v>
      </c>
    </row>
    <row r="11" spans="1:14" x14ac:dyDescent="0.2">
      <c r="A11" s="64" t="s">
        <v>116</v>
      </c>
      <c r="B11" s="70">
        <v>0.32589427213365385</v>
      </c>
    </row>
    <row r="12" spans="1:14" hidden="1" outlineLevel="1" x14ac:dyDescent="0.2">
      <c r="A12" s="64" t="s">
        <v>117</v>
      </c>
      <c r="B12" s="32">
        <v>1.5210191387402756</v>
      </c>
    </row>
    <row r="13" spans="1:14" hidden="1" outlineLevel="1" x14ac:dyDescent="0.2">
      <c r="A13" s="64" t="s">
        <v>65</v>
      </c>
      <c r="B13" s="32">
        <v>1395.8185024430111</v>
      </c>
    </row>
    <row r="14" spans="1:14" hidden="1" outlineLevel="1" x14ac:dyDescent="0.2">
      <c r="A14" s="64" t="s">
        <v>118</v>
      </c>
      <c r="B14" s="32">
        <v>0.86255751697105709</v>
      </c>
    </row>
    <row r="15" spans="1:14" hidden="1" outlineLevel="1" x14ac:dyDescent="0.2">
      <c r="A15" s="64" t="s">
        <v>119</v>
      </c>
      <c r="B15" s="32">
        <v>0.5</v>
      </c>
    </row>
    <row r="16" spans="1:14" hidden="1" outlineLevel="1" x14ac:dyDescent="0.2">
      <c r="A16" s="64" t="s">
        <v>120</v>
      </c>
      <c r="B16" s="69">
        <v>0.76679841897233203</v>
      </c>
    </row>
    <row r="17" spans="1:2" hidden="1" outlineLevel="1" x14ac:dyDescent="0.2">
      <c r="A17" s="64" t="s">
        <v>121</v>
      </c>
      <c r="B17" s="69">
        <v>0.79931192660550465</v>
      </c>
    </row>
    <row r="18" spans="1:2" hidden="1" outlineLevel="1" x14ac:dyDescent="0.2">
      <c r="A18" s="64" t="s">
        <v>122</v>
      </c>
      <c r="B18" s="69">
        <v>0.72291021671826627</v>
      </c>
    </row>
    <row r="19" spans="1:2" hidden="1" outlineLevel="1" x14ac:dyDescent="0.2">
      <c r="A19" s="64" t="s">
        <v>123</v>
      </c>
    </row>
    <row r="20" spans="1:2" hidden="1" outlineLevel="1" x14ac:dyDescent="0.2">
      <c r="A20" s="64" t="s">
        <v>120</v>
      </c>
    </row>
    <row r="21" spans="1:2" hidden="1" outlineLevel="1" x14ac:dyDescent="0.2">
      <c r="A21" s="64" t="s">
        <v>121</v>
      </c>
    </row>
    <row r="22" spans="1:2" hidden="1" outlineLevel="1" x14ac:dyDescent="0.2">
      <c r="A22" s="64" t="s">
        <v>122</v>
      </c>
    </row>
    <row r="23" spans="1:2" collapsed="1" x14ac:dyDescent="0.2"/>
    <row r="24" spans="1:2" x14ac:dyDescent="0.2">
      <c r="A24" s="64" t="s">
        <v>124</v>
      </c>
      <c r="B24" s="32" t="s">
        <v>28</v>
      </c>
    </row>
    <row r="25" spans="1:2" x14ac:dyDescent="0.2">
      <c r="A25" s="64" t="s">
        <v>57</v>
      </c>
      <c r="B25" s="75" t="s">
        <v>126</v>
      </c>
    </row>
    <row r="26" spans="1:2" x14ac:dyDescent="0.2">
      <c r="A26" s="64" t="s">
        <v>1</v>
      </c>
      <c r="B26" s="75" t="s">
        <v>127</v>
      </c>
    </row>
    <row r="27" spans="1:2" x14ac:dyDescent="0.2">
      <c r="A27" s="64" t="s">
        <v>58</v>
      </c>
      <c r="B27" s="75" t="s">
        <v>128</v>
      </c>
    </row>
    <row r="28" spans="1:2" x14ac:dyDescent="0.2">
      <c r="A28" s="64" t="s">
        <v>2</v>
      </c>
      <c r="B28" s="75" t="s">
        <v>129</v>
      </c>
    </row>
    <row r="29" spans="1:2" x14ac:dyDescent="0.2">
      <c r="A29" s="64" t="s">
        <v>3</v>
      </c>
      <c r="B29" s="75" t="s">
        <v>130</v>
      </c>
    </row>
    <row r="30" spans="1:2" x14ac:dyDescent="0.2">
      <c r="A30" s="64" t="s">
        <v>59</v>
      </c>
      <c r="B30" s="75" t="s">
        <v>131</v>
      </c>
    </row>
    <row r="31" spans="1:2" x14ac:dyDescent="0.2">
      <c r="A31" s="64" t="s">
        <v>6</v>
      </c>
      <c r="B31" s="75" t="s">
        <v>132</v>
      </c>
    </row>
  </sheetData>
  <sortState xmlns:xlrd2="http://schemas.microsoft.com/office/spreadsheetml/2017/richdata2" ref="A27:N31">
    <sortCondition ref="A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354E-A317-4751-A225-A4E8E27A2EAC}">
  <dimension ref="C2:G14"/>
  <sheetViews>
    <sheetView tabSelected="1" workbookViewId="0">
      <selection activeCell="J12" sqref="J12"/>
    </sheetView>
  </sheetViews>
  <sheetFormatPr defaultRowHeight="15" x14ac:dyDescent="0.25"/>
  <cols>
    <col min="1" max="2" width="9.140625" style="1"/>
    <col min="3" max="3" width="11" style="1" bestFit="1" customWidth="1"/>
    <col min="4" max="4" width="9.140625" style="1"/>
    <col min="5" max="5" width="13.42578125" style="1" customWidth="1"/>
    <col min="6" max="6" width="9.140625" style="1"/>
    <col min="7" max="7" width="12.140625" style="1" bestFit="1" customWidth="1"/>
    <col min="8" max="16384" width="9.140625" style="1"/>
  </cols>
  <sheetData>
    <row r="2" spans="3:7" ht="15.75" thickBot="1" x14ac:dyDescent="0.3"/>
    <row r="3" spans="3:7" x14ac:dyDescent="0.25">
      <c r="C3" s="82" t="s">
        <v>1</v>
      </c>
      <c r="E3" s="82" t="s">
        <v>137</v>
      </c>
      <c r="G3" s="82" t="s">
        <v>2</v>
      </c>
    </row>
    <row r="4" spans="3:7" ht="15.75" thickBot="1" x14ac:dyDescent="0.3">
      <c r="C4" s="84">
        <v>30</v>
      </c>
      <c r="E4" s="83" t="s">
        <v>11</v>
      </c>
      <c r="G4" s="83" t="s">
        <v>8</v>
      </c>
    </row>
    <row r="6" spans="3:7" ht="15.75" thickBot="1" x14ac:dyDescent="0.3"/>
    <row r="7" spans="3:7" x14ac:dyDescent="0.25">
      <c r="C7" s="82" t="s">
        <v>3</v>
      </c>
      <c r="E7" s="82" t="s">
        <v>59</v>
      </c>
      <c r="G7" s="82" t="s">
        <v>6</v>
      </c>
    </row>
    <row r="8" spans="3:7" ht="15.75" thickBot="1" x14ac:dyDescent="0.3">
      <c r="C8" s="83" t="s">
        <v>21</v>
      </c>
      <c r="E8" s="83" t="s">
        <v>15</v>
      </c>
      <c r="G8" s="83" t="s">
        <v>22</v>
      </c>
    </row>
    <row r="12" spans="3:7" ht="15.75" thickBot="1" x14ac:dyDescent="0.3"/>
    <row r="13" spans="3:7" x14ac:dyDescent="0.25">
      <c r="E13" s="82" t="s">
        <v>138</v>
      </c>
    </row>
    <row r="14" spans="3:7" ht="15.75" thickBot="1" x14ac:dyDescent="0.3">
      <c r="E14" s="83" t="str">
        <f>'Model Summaries'!F9</f>
        <v>purchase bike</v>
      </c>
    </row>
  </sheetData>
  <dataValidations count="1">
    <dataValidation type="whole" allowBlank="1" showInputMessage="1" showErrorMessage="1" sqref="C4" xr:uid="{0A023277-08C5-4AC5-838D-03CE7FF8F92B}">
      <formula1>18</formula1>
      <formula2>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619EC8-F89B-44D8-8966-D285766AD13A}">
          <x14:formula1>
            <xm:f>Encoding!$S$15:$S$19</xm:f>
          </x14:formula1>
          <xm:sqref>E4</xm:sqref>
        </x14:dataValidation>
        <x14:dataValidation type="list" allowBlank="1" showInputMessage="1" showErrorMessage="1" xr:uid="{24B3AFC6-9305-4DC7-8307-07B64D650C86}">
          <x14:formula1>
            <xm:f>Encoding!$S$8:$S$9</xm:f>
          </x14:formula1>
          <xm:sqref>G4</xm:sqref>
        </x14:dataValidation>
        <x14:dataValidation type="list" allowBlank="1" showInputMessage="1" showErrorMessage="1" xr:uid="{08349971-26D9-49A1-8FCE-12B0E67C9387}">
          <x14:formula1>
            <xm:f>Encoding!$V$8:$V$11</xm:f>
          </x14:formula1>
          <xm:sqref>C8</xm:sqref>
        </x14:dataValidation>
        <x14:dataValidation type="list" allowBlank="1" showInputMessage="1" showErrorMessage="1" xr:uid="{2C08292E-3F00-424F-8C83-7C5061300510}">
          <x14:formula1>
            <xm:f>Encoding!$Y$8:$Y$10</xm:f>
          </x14:formula1>
          <xm:sqref>E8</xm:sqref>
        </x14:dataValidation>
        <x14:dataValidation type="list" allowBlank="1" showInputMessage="1" showErrorMessage="1" xr:uid="{998F29D3-7C8C-4096-A9C9-D6C5274F001B}">
          <x14:formula1>
            <xm:f>Encoding!$V$15:$V$18</xm:f>
          </x14:formula1>
          <xm:sqref>G8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Encoding</vt:lpstr>
      <vt:lpstr>Model 1</vt:lpstr>
      <vt:lpstr>Model Summaries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Chaube</dc:creator>
  <cp:lastModifiedBy>RITIKA</cp:lastModifiedBy>
  <dcterms:created xsi:type="dcterms:W3CDTF">2023-01-31T02:37:12Z</dcterms:created>
  <dcterms:modified xsi:type="dcterms:W3CDTF">2023-05-04T05:32:13Z</dcterms:modified>
</cp:coreProperties>
</file>