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user/Programming Directory/Ebel Lab/wnv-ss-wkly_report/"/>
    </mc:Choice>
  </mc:AlternateContent>
  <xr:revisionPtr revIDLastSave="0" documentId="13_ncr:1_{D4ABA016-EB02-9942-8331-4534F6B7435D}" xr6:coauthVersionLast="47" xr6:coauthVersionMax="47" xr10:uidLastSave="{00000000-0000-0000-0000-000000000000}"/>
  <bookViews>
    <workbookView xWindow="0" yWindow="500" windowWidth="28800" windowHeight="16220" xr2:uid="{00000000-000D-0000-FFFF-FFFF00000000}"/>
  </bookViews>
  <sheets>
    <sheet name="Abundance" sheetId="1" r:id="rId1"/>
    <sheet name="Infection Rate" sheetId="2" r:id="rId2"/>
    <sheet name="Vector Index (VI)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A4" i="3" l="1"/>
  <c r="AA4" i="2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5" i="1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6" i="2"/>
  <c r="X57" i="2"/>
  <c r="X58" i="2"/>
  <c r="X59" i="2"/>
  <c r="X60" i="2"/>
  <c r="X61" i="2"/>
  <c r="X62" i="2"/>
  <c r="X63" i="2"/>
  <c r="X64" i="2"/>
  <c r="X65" i="2"/>
  <c r="X66" i="2"/>
  <c r="X67" i="2"/>
  <c r="X68" i="2"/>
  <c r="X69" i="2"/>
  <c r="X70" i="2"/>
  <c r="X73" i="2"/>
  <c r="X74" i="2"/>
  <c r="X75" i="2"/>
  <c r="X76" i="2"/>
  <c r="X77" i="2"/>
  <c r="X78" i="2"/>
  <c r="X79" i="2"/>
  <c r="X80" i="2"/>
  <c r="X81" i="2"/>
  <c r="X82" i="2"/>
  <c r="X83" i="2"/>
  <c r="X84" i="2"/>
  <c r="X85" i="2"/>
  <c r="X86" i="2"/>
  <c r="X87" i="2"/>
  <c r="X5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5" i="2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2" i="3"/>
  <c r="X23" i="3"/>
  <c r="X24" i="3"/>
  <c r="X25" i="3"/>
  <c r="X26" i="3"/>
  <c r="X27" i="3"/>
  <c r="X28" i="3"/>
  <c r="X29" i="3"/>
  <c r="X30" i="3"/>
  <c r="X31" i="3"/>
  <c r="X32" i="3"/>
  <c r="X33" i="3"/>
  <c r="X34" i="3"/>
  <c r="X35" i="3"/>
  <c r="X36" i="3"/>
  <c r="X39" i="3"/>
  <c r="X40" i="3"/>
  <c r="X41" i="3"/>
  <c r="X42" i="3"/>
  <c r="X43" i="3"/>
  <c r="X44" i="3"/>
  <c r="X45" i="3"/>
  <c r="X46" i="3"/>
  <c r="X47" i="3"/>
  <c r="X48" i="3"/>
  <c r="X49" i="3"/>
  <c r="X50" i="3"/>
  <c r="X51" i="3"/>
  <c r="X52" i="3"/>
  <c r="X53" i="3"/>
  <c r="X56" i="3"/>
  <c r="X57" i="3"/>
  <c r="X58" i="3"/>
  <c r="X59" i="3"/>
  <c r="X60" i="3"/>
  <c r="X61" i="3"/>
  <c r="X62" i="3"/>
  <c r="X63" i="3"/>
  <c r="X64" i="3"/>
  <c r="X65" i="3"/>
  <c r="X66" i="3"/>
  <c r="X67" i="3"/>
  <c r="X68" i="3"/>
  <c r="X69" i="3"/>
  <c r="X70" i="3"/>
  <c r="X73" i="3"/>
  <c r="X74" i="3"/>
  <c r="X75" i="3"/>
  <c r="X76" i="3"/>
  <c r="X77" i="3"/>
  <c r="X78" i="3"/>
  <c r="X79" i="3"/>
  <c r="X80" i="3"/>
  <c r="X81" i="3"/>
  <c r="X82" i="3"/>
  <c r="X83" i="3"/>
  <c r="X84" i="3"/>
  <c r="X85" i="3"/>
  <c r="X86" i="3"/>
  <c r="X87" i="3"/>
  <c r="X5" i="3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2" i="3"/>
  <c r="V23" i="3"/>
  <c r="V24" i="3"/>
  <c r="V25" i="3"/>
  <c r="V26" i="3"/>
  <c r="V27" i="3"/>
  <c r="V28" i="3"/>
  <c r="V29" i="3"/>
  <c r="V30" i="3"/>
  <c r="V31" i="3"/>
  <c r="V32" i="3"/>
  <c r="V33" i="3"/>
  <c r="V34" i="3"/>
  <c r="V35" i="3"/>
  <c r="V36" i="3"/>
  <c r="V39" i="3"/>
  <c r="V40" i="3"/>
  <c r="V41" i="3"/>
  <c r="V42" i="3"/>
  <c r="V43" i="3"/>
  <c r="V44" i="3"/>
  <c r="V45" i="3"/>
  <c r="V46" i="3"/>
  <c r="V47" i="3"/>
  <c r="V48" i="3"/>
  <c r="V49" i="3"/>
  <c r="V50" i="3"/>
  <c r="V51" i="3"/>
  <c r="V52" i="3"/>
  <c r="V53" i="3"/>
  <c r="V56" i="3"/>
  <c r="V57" i="3"/>
  <c r="V58" i="3"/>
  <c r="V59" i="3"/>
  <c r="V60" i="3"/>
  <c r="V61" i="3"/>
  <c r="V62" i="3"/>
  <c r="V63" i="3"/>
  <c r="V64" i="3"/>
  <c r="V65" i="3"/>
  <c r="V66" i="3"/>
  <c r="V67" i="3"/>
  <c r="V68" i="3"/>
  <c r="V69" i="3"/>
  <c r="V70" i="3"/>
  <c r="V73" i="3"/>
  <c r="V74" i="3"/>
  <c r="V75" i="3"/>
  <c r="V76" i="3"/>
  <c r="V77" i="3"/>
  <c r="V78" i="3"/>
  <c r="V79" i="3"/>
  <c r="V80" i="3"/>
  <c r="V81" i="3"/>
  <c r="V82" i="3"/>
  <c r="V83" i="3"/>
  <c r="V84" i="3"/>
  <c r="V85" i="3"/>
  <c r="V86" i="3"/>
  <c r="V87" i="3"/>
  <c r="V5" i="3"/>
  <c r="U73" i="2"/>
  <c r="U13" i="1"/>
  <c r="V13" i="1"/>
  <c r="V5" i="1"/>
  <c r="V6" i="1"/>
  <c r="V7" i="1"/>
  <c r="V8" i="1"/>
  <c r="V9" i="1"/>
  <c r="V10" i="1"/>
  <c r="V11" i="1"/>
  <c r="V12" i="1"/>
  <c r="V14" i="1"/>
  <c r="V15" i="1"/>
  <c r="V16" i="1"/>
  <c r="V17" i="1"/>
  <c r="V18" i="1"/>
  <c r="V19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31" i="1"/>
  <c r="V23" i="1"/>
  <c r="V24" i="1"/>
  <c r="V25" i="1"/>
  <c r="V26" i="1"/>
  <c r="V27" i="1"/>
  <c r="V28" i="1"/>
  <c r="V29" i="1"/>
  <c r="V30" i="1"/>
  <c r="V32" i="1"/>
  <c r="V33" i="1"/>
  <c r="V34" i="1"/>
  <c r="V35" i="1"/>
  <c r="V36" i="1"/>
  <c r="V22" i="1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3" i="3"/>
  <c r="U56" i="3"/>
  <c r="U57" i="3"/>
  <c r="U58" i="3"/>
  <c r="U59" i="3"/>
  <c r="U60" i="3"/>
  <c r="U61" i="3"/>
  <c r="U62" i="3"/>
  <c r="U63" i="3"/>
  <c r="U64" i="3"/>
  <c r="U65" i="3"/>
  <c r="U66" i="3"/>
  <c r="U67" i="3"/>
  <c r="U68" i="3"/>
  <c r="U69" i="3"/>
  <c r="U70" i="3"/>
  <c r="U73" i="3"/>
  <c r="U74" i="3"/>
  <c r="U75" i="3"/>
  <c r="U76" i="3"/>
  <c r="U77" i="3"/>
  <c r="U78" i="3"/>
  <c r="U79" i="3"/>
  <c r="U80" i="3"/>
  <c r="U81" i="3"/>
  <c r="U82" i="3"/>
  <c r="U83" i="3"/>
  <c r="U84" i="3"/>
  <c r="U85" i="3"/>
  <c r="U86" i="3"/>
  <c r="U87" i="3"/>
  <c r="U5" i="3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5" i="2"/>
  <c r="U6" i="1"/>
  <c r="U7" i="1"/>
  <c r="U8" i="1"/>
  <c r="U9" i="1"/>
  <c r="U10" i="1"/>
  <c r="U11" i="1"/>
  <c r="U12" i="1"/>
  <c r="U14" i="1"/>
  <c r="U15" i="1"/>
  <c r="U16" i="1"/>
  <c r="U17" i="1"/>
  <c r="U18" i="1"/>
  <c r="U19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5" i="1"/>
  <c r="AA4" i="1" l="1"/>
</calcChain>
</file>

<file path=xl/sharedStrings.xml><?xml version="1.0" encoding="utf-8"?>
<sst xmlns="http://schemas.openxmlformats.org/spreadsheetml/2006/main" count="61" uniqueCount="20">
  <si>
    <t>Vector abundance</t>
  </si>
  <si>
    <t>NE</t>
  </si>
  <si>
    <t>Average</t>
  </si>
  <si>
    <t>NW</t>
  </si>
  <si>
    <t>SE</t>
  </si>
  <si>
    <t>SW</t>
  </si>
  <si>
    <t xml:space="preserve">Infection rate per 1,000 females </t>
  </si>
  <si>
    <t>Vector Index (VI)</t>
  </si>
  <si>
    <t>Citywide</t>
  </si>
  <si>
    <t>14-21</t>
  </si>
  <si>
    <t>diff</t>
  </si>
  <si>
    <t>average diff</t>
  </si>
  <si>
    <t>14-21 _R calc</t>
  </si>
  <si>
    <t>abund_hx_SE</t>
  </si>
  <si>
    <t>abund_hx_SW</t>
  </si>
  <si>
    <t>abund_hx_FC</t>
  </si>
  <si>
    <t>14-21_R_calc</t>
  </si>
  <si>
    <t>abund_hx_NW</t>
  </si>
  <si>
    <t>avg 14-21</t>
  </si>
  <si>
    <t>14-21 r calc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</si>
</sst>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2"/>
      <color rgb="FF000000"/>
      <name val="Aptos Narrow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0" borderId="0" xfId="0" applyFont="1"/>
    <xf numFmtId="164" fontId="0" fillId="0" borderId="0" xfId="0" applyNumberFormat="1"/>
    <xf numFmtId="2" fontId="0" fillId="0" borderId="0" xfId="0" applyNumberFormat="1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165" fontId="0" fillId="0" borderId="0" xfId="0" applyNumberFormat="1"/>
    <xf numFmtId="2" fontId="0" fillId="0" borderId="0" xfId="0" applyNumberFormat="1" applyAlignment="1">
      <alignment horizontal="right"/>
    </xf>
    <xf numFmtId="165" fontId="2" fillId="0" borderId="0" xfId="0" applyNumberFormat="1" applyFont="1"/>
    <xf numFmtId="165" fontId="0" fillId="0" borderId="0" xfId="0" applyNumberFormat="1" applyAlignment="1">
      <alignment horizontal="right"/>
    </xf>
    <xf numFmtId="165" fontId="2" fillId="0" borderId="0" xfId="0" applyNumberFormat="1" applyFont="1" applyAlignment="1">
      <alignment horizontal="right"/>
    </xf>
    <xf numFmtId="165" fontId="2" fillId="2" borderId="0" xfId="0" applyNumberFormat="1" applyFont="1" applyFill="1"/>
    <xf numFmtId="165" fontId="0" fillId="2" borderId="0" xfId="0" applyNumberFormat="1" applyFill="1"/>
    <xf numFmtId="165" fontId="0" fillId="0" borderId="0" xfId="0" applyNumberFormat="1" applyAlignment="1">
      <alignment horizontal="center" vertical="center" wrapText="1"/>
    </xf>
    <xf numFmtId="165" fontId="0" fillId="0" borderId="0" xfId="0" applyNumberFormat="1" applyAlignment="1">
      <alignment horizontal="right" vertical="center" wrapText="1"/>
    </xf>
    <xf numFmtId="165" fontId="0" fillId="0" borderId="0" xfId="0" applyNumberFormat="1" applyAlignment="1">
      <alignment horizontal="center"/>
    </xf>
    <xf numFmtId="165" fontId="2" fillId="0" borderId="4" xfId="0" applyNumberFormat="1" applyFont="1" applyBorder="1"/>
    <xf numFmtId="165" fontId="2" fillId="0" borderId="5" xfId="0" applyNumberFormat="1" applyFont="1" applyBorder="1"/>
    <xf numFmtId="165" fontId="0" fillId="0" borderId="5" xfId="0" applyNumberFormat="1" applyBorder="1"/>
    <xf numFmtId="165" fontId="0" fillId="2" borderId="5" xfId="0" applyNumberFormat="1" applyFill="1" applyBorder="1" applyAlignment="1">
      <alignment horizontal="right"/>
    </xf>
    <xf numFmtId="165" fontId="2" fillId="0" borderId="7" xfId="0" applyNumberFormat="1" applyFont="1" applyBorder="1"/>
    <xf numFmtId="165" fontId="2" fillId="2" borderId="7" xfId="0" applyNumberFormat="1" applyFont="1" applyFill="1" applyBorder="1"/>
    <xf numFmtId="165" fontId="2" fillId="2" borderId="9" xfId="0" applyNumberFormat="1" applyFont="1" applyFill="1" applyBorder="1"/>
    <xf numFmtId="165" fontId="2" fillId="2" borderId="10" xfId="0" applyNumberFormat="1" applyFont="1" applyFill="1" applyBorder="1"/>
    <xf numFmtId="165" fontId="0" fillId="2" borderId="10" xfId="0" applyNumberFormat="1" applyFill="1" applyBorder="1"/>
    <xf numFmtId="165" fontId="0" fillId="0" borderId="10" xfId="0" applyNumberFormat="1" applyBorder="1" applyAlignment="1">
      <alignment horizontal="right"/>
    </xf>
    <xf numFmtId="165" fontId="0" fillId="0" borderId="8" xfId="0" applyNumberFormat="1" applyBorder="1" applyAlignment="1">
      <alignment horizontal="right"/>
    </xf>
    <xf numFmtId="165" fontId="2" fillId="0" borderId="8" xfId="0" applyNumberFormat="1" applyFont="1" applyBorder="1" applyAlignment="1">
      <alignment horizontal="right"/>
    </xf>
    <xf numFmtId="165" fontId="0" fillId="0" borderId="5" xfId="0" applyNumberFormat="1" applyBorder="1" applyAlignment="1">
      <alignment horizontal="center" vertical="center" wrapText="1"/>
    </xf>
    <xf numFmtId="165" fontId="0" fillId="0" borderId="4" xfId="0" applyNumberFormat="1" applyBorder="1"/>
    <xf numFmtId="165" fontId="0" fillId="0" borderId="7" xfId="0" applyNumberFormat="1" applyBorder="1"/>
    <xf numFmtId="165" fontId="0" fillId="2" borderId="7" xfId="0" applyNumberFormat="1" applyFill="1" applyBorder="1"/>
    <xf numFmtId="165" fontId="0" fillId="2" borderId="9" xfId="0" applyNumberFormat="1" applyFill="1" applyBorder="1"/>
    <xf numFmtId="165" fontId="0" fillId="0" borderId="10" xfId="0" applyNumberFormat="1" applyBorder="1" applyAlignment="1">
      <alignment horizontal="center" vertical="center" wrapText="1"/>
    </xf>
    <xf numFmtId="165" fontId="0" fillId="2" borderId="5" xfId="0" applyNumberFormat="1" applyFill="1" applyBorder="1"/>
    <xf numFmtId="165" fontId="0" fillId="0" borderId="8" xfId="0" applyNumberFormat="1" applyBorder="1"/>
    <xf numFmtId="165" fontId="0" fillId="0" borderId="10" xfId="0" applyNumberFormat="1" applyBorder="1"/>
    <xf numFmtId="165" fontId="2" fillId="2" borderId="5" xfId="0" applyNumberFormat="1" applyFont="1" applyFill="1" applyBorder="1"/>
    <xf numFmtId="165" fontId="0" fillId="2" borderId="6" xfId="0" applyNumberFormat="1" applyFill="1" applyBorder="1" applyAlignment="1">
      <alignment horizontal="right"/>
    </xf>
    <xf numFmtId="165" fontId="0" fillId="2" borderId="6" xfId="0" applyNumberFormat="1" applyFill="1" applyBorder="1"/>
    <xf numFmtId="2" fontId="1" fillId="0" borderId="0" xfId="0" applyNumberFormat="1" applyFont="1"/>
    <xf numFmtId="165" fontId="0" fillId="2" borderId="10" xfId="0" applyNumberFormat="1" applyFill="1" applyBorder="1" applyAlignment="1">
      <alignment horizontal="right"/>
    </xf>
    <xf numFmtId="165" fontId="0" fillId="2" borderId="10" xfId="0" applyNumberFormat="1" applyFill="1" applyBorder="1" applyAlignment="1">
      <alignment horizontal="center" vertical="center" wrapText="1"/>
    </xf>
    <xf numFmtId="165" fontId="0" fillId="3" borderId="0" xfId="0" applyNumberFormat="1" applyFill="1" applyAlignment="1">
      <alignment horizontal="right"/>
    </xf>
    <xf numFmtId="165" fontId="0" fillId="2" borderId="11" xfId="0" applyNumberFormat="1" applyFill="1" applyBorder="1" applyAlignment="1">
      <alignment horizontal="right"/>
    </xf>
    <xf numFmtId="165" fontId="0" fillId="2" borderId="8" xfId="0" applyNumberFormat="1" applyFill="1" applyBorder="1" applyAlignment="1">
      <alignment horizontal="right"/>
    </xf>
    <xf numFmtId="165" fontId="0" fillId="2" borderId="8" xfId="0" applyNumberFormat="1" applyFill="1" applyBorder="1"/>
    <xf numFmtId="165" fontId="2" fillId="2" borderId="8" xfId="0" applyNumberFormat="1" applyFont="1" applyFill="1" applyBorder="1" applyAlignment="1">
      <alignment horizontal="right"/>
    </xf>
    <xf numFmtId="165" fontId="1" fillId="0" borderId="0" xfId="0" applyNumberFormat="1" applyFont="1" applyAlignment="1">
      <alignment horizontal="right"/>
    </xf>
    <xf numFmtId="165" fontId="3" fillId="0" borderId="0" xfId="0" applyNumberFormat="1" applyFont="1" applyAlignment="1">
      <alignment horizontal="right"/>
    </xf>
    <xf numFmtId="165" fontId="1" fillId="0" borderId="0" xfId="0" applyNumberFormat="1" applyFont="1"/>
    <xf numFmtId="0" fontId="4" fillId="0" borderId="0" xfId="0" applyFont="1"/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2" xfId="0" applyFill="1" applyBorder="1" applyAlignment="1">
      <alignment horizontal="center"/>
    </xf>
  </cellXfs>
  <cellStyles count="1"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106"/>
  <sheetViews>
    <sheetView tabSelected="1" zoomScale="85" zoomScaleNormal="85" workbookViewId="0">
      <selection activeCell="AA4" sqref="AA4"/>
    </sheetView>
  </sheetViews>
  <sheetFormatPr baseColWidth="10" defaultColWidth="9.1640625" defaultRowHeight="15" x14ac:dyDescent="0.2"/>
  <cols>
    <col min="1" max="1" width="2.83203125" customWidth="1"/>
    <col min="2" max="2" width="9.1640625" customWidth="1"/>
    <col min="3" max="11" width="9.5" bestFit="1" customWidth="1"/>
    <col min="12" max="12" width="11.5" bestFit="1" customWidth="1"/>
    <col min="13" max="15" width="9.5" bestFit="1" customWidth="1"/>
    <col min="21" max="21" width="12.5" style="3" customWidth="1"/>
    <col min="23" max="23" width="12.1640625" bestFit="1" customWidth="1"/>
  </cols>
  <sheetData>
    <row r="2" spans="2:27" x14ac:dyDescent="0.2">
      <c r="B2" s="52" t="s">
        <v>0</v>
      </c>
      <c r="C2" s="53"/>
      <c r="M2" s="7"/>
      <c r="N2" s="7"/>
      <c r="O2" s="7"/>
      <c r="P2" s="7"/>
      <c r="Q2" s="7"/>
      <c r="R2" s="7"/>
      <c r="S2" s="7"/>
      <c r="T2" s="7"/>
    </row>
    <row r="3" spans="2:27" x14ac:dyDescent="0.2">
      <c r="M3" s="7"/>
      <c r="N3" s="7"/>
      <c r="O3" s="7"/>
      <c r="P3" s="7"/>
      <c r="Q3" s="7"/>
      <c r="R3" s="7"/>
      <c r="S3" s="7"/>
      <c r="T3" s="7"/>
    </row>
    <row r="4" spans="2:27" ht="16" x14ac:dyDescent="0.2">
      <c r="C4" s="1" t="s">
        <v>1</v>
      </c>
      <c r="D4" s="1">
        <v>2006</v>
      </c>
      <c r="E4" s="1">
        <v>2007</v>
      </c>
      <c r="F4" s="1">
        <v>2008</v>
      </c>
      <c r="G4" s="1">
        <v>2009</v>
      </c>
      <c r="H4" s="1">
        <v>2010</v>
      </c>
      <c r="I4" s="1">
        <v>2011</v>
      </c>
      <c r="J4" s="1">
        <v>2012</v>
      </c>
      <c r="K4" s="1">
        <v>2013</v>
      </c>
      <c r="L4" s="1">
        <v>2014</v>
      </c>
      <c r="M4" s="4">
        <v>2015</v>
      </c>
      <c r="N4" s="4">
        <v>2016</v>
      </c>
      <c r="O4" s="4">
        <v>2017</v>
      </c>
      <c r="P4" s="4">
        <v>2018</v>
      </c>
      <c r="Q4" s="4">
        <v>2019</v>
      </c>
      <c r="R4" s="4">
        <v>2020</v>
      </c>
      <c r="S4" s="4">
        <v>2021</v>
      </c>
      <c r="T4" s="4"/>
      <c r="U4" s="40" t="s">
        <v>2</v>
      </c>
      <c r="V4" t="s">
        <v>9</v>
      </c>
      <c r="W4" s="51" t="s">
        <v>16</v>
      </c>
      <c r="X4" t="s">
        <v>10</v>
      </c>
      <c r="Z4" t="s">
        <v>11</v>
      </c>
      <c r="AA4" s="6">
        <f>AVERAGE(X5:X87)</f>
        <v>2.2942439128364516</v>
      </c>
    </row>
    <row r="5" spans="2:27" ht="16" x14ac:dyDescent="0.2">
      <c r="C5" s="1">
        <v>23</v>
      </c>
      <c r="D5" s="16">
        <v>20.666666666666668</v>
      </c>
      <c r="E5" s="17">
        <v>8.3000000000000007</v>
      </c>
      <c r="F5" s="17">
        <v>1.6</v>
      </c>
      <c r="G5" s="17">
        <v>0.4</v>
      </c>
      <c r="H5" s="17">
        <v>2.2000000000000002</v>
      </c>
      <c r="I5" s="17">
        <v>0.77777777777777779</v>
      </c>
      <c r="J5" s="17">
        <v>9.1999999999999993</v>
      </c>
      <c r="K5" s="17">
        <v>4.7</v>
      </c>
      <c r="L5" s="18">
        <v>1.1000000000000001</v>
      </c>
      <c r="M5" s="19"/>
      <c r="N5" s="19"/>
      <c r="O5" s="19"/>
      <c r="P5" s="19"/>
      <c r="Q5" s="19"/>
      <c r="R5" s="19"/>
      <c r="S5" s="38"/>
      <c r="T5" s="9"/>
      <c r="U5" s="3">
        <f>AVERAGE(D5:S5)</f>
        <v>5.4382716049382722</v>
      </c>
      <c r="V5" s="6">
        <f t="shared" ref="V5:V19" si="0">AVERAGE(L5:S5)</f>
        <v>1.1000000000000001</v>
      </c>
      <c r="W5" s="51"/>
      <c r="X5" s="6">
        <f>V5-W5</f>
        <v>1.1000000000000001</v>
      </c>
    </row>
    <row r="6" spans="2:27" ht="16" x14ac:dyDescent="0.2">
      <c r="C6" s="1">
        <v>24</v>
      </c>
      <c r="D6" s="20">
        <v>29.666666666666668</v>
      </c>
      <c r="E6" s="8">
        <v>22.5</v>
      </c>
      <c r="F6" s="8">
        <v>2.8</v>
      </c>
      <c r="G6" s="8">
        <v>2</v>
      </c>
      <c r="H6" s="8">
        <v>1.4</v>
      </c>
      <c r="I6" s="8">
        <v>0.5</v>
      </c>
      <c r="J6" s="8">
        <v>8.5555555555555554</v>
      </c>
      <c r="K6" s="8">
        <v>4.5</v>
      </c>
      <c r="L6" s="6">
        <v>0.9</v>
      </c>
      <c r="M6" s="10">
        <v>13.1</v>
      </c>
      <c r="N6" s="9">
        <v>1.9</v>
      </c>
      <c r="O6" s="9">
        <v>2.9090909090909092</v>
      </c>
      <c r="P6" s="9">
        <v>6.5</v>
      </c>
      <c r="Q6" s="9">
        <v>3.2</v>
      </c>
      <c r="R6" s="9">
        <v>1.6666666666666667</v>
      </c>
      <c r="S6" s="45"/>
      <c r="T6" s="9"/>
      <c r="U6" s="3">
        <f t="shared" ref="U6:U69" si="1">AVERAGE(D6:S6)</f>
        <v>6.8065319865319873</v>
      </c>
      <c r="V6" s="6">
        <f t="shared" si="0"/>
        <v>4.3108225108225104</v>
      </c>
      <c r="W6" s="51">
        <v>4.55</v>
      </c>
      <c r="X6" s="6">
        <f t="shared" ref="X6:X69" si="2">V6-W6</f>
        <v>-0.23917748917748938</v>
      </c>
    </row>
    <row r="7" spans="2:27" ht="16" x14ac:dyDescent="0.2">
      <c r="C7" s="1">
        <v>25</v>
      </c>
      <c r="D7" s="20">
        <v>95.5</v>
      </c>
      <c r="E7" s="8">
        <v>30.4</v>
      </c>
      <c r="F7" s="8">
        <v>4.5</v>
      </c>
      <c r="G7" s="8">
        <v>3.2</v>
      </c>
      <c r="H7" s="8">
        <v>9.6999999999999993</v>
      </c>
      <c r="I7" s="8">
        <v>1</v>
      </c>
      <c r="J7" s="8">
        <v>11</v>
      </c>
      <c r="K7" s="8">
        <v>5.4</v>
      </c>
      <c r="L7" s="6">
        <v>6.9</v>
      </c>
      <c r="M7" s="10">
        <v>61.3</v>
      </c>
      <c r="N7" s="10">
        <v>13</v>
      </c>
      <c r="O7" s="10">
        <v>4</v>
      </c>
      <c r="P7" s="10">
        <v>3.1</v>
      </c>
      <c r="Q7" s="10">
        <v>3</v>
      </c>
      <c r="R7" s="10">
        <v>4.5</v>
      </c>
      <c r="S7" s="27">
        <v>14.625</v>
      </c>
      <c r="T7" s="10"/>
      <c r="U7" s="3">
        <f t="shared" si="1"/>
        <v>16.9453125</v>
      </c>
      <c r="V7" s="6">
        <f t="shared" si="0"/>
        <v>13.803125</v>
      </c>
      <c r="W7" s="51">
        <v>14.03</v>
      </c>
      <c r="X7" s="6">
        <f t="shared" si="2"/>
        <v>-0.22687499999999972</v>
      </c>
    </row>
    <row r="8" spans="2:27" ht="16" x14ac:dyDescent="0.2">
      <c r="C8" s="1">
        <v>26</v>
      </c>
      <c r="D8" s="20">
        <v>71.5</v>
      </c>
      <c r="E8" s="8">
        <v>117.3</v>
      </c>
      <c r="F8" s="8">
        <v>8.6</v>
      </c>
      <c r="G8" s="8">
        <v>34.9</v>
      </c>
      <c r="H8" s="8">
        <v>26</v>
      </c>
      <c r="I8" s="8">
        <v>8.5</v>
      </c>
      <c r="J8" s="8">
        <v>17.100000000000001</v>
      </c>
      <c r="K8" s="8">
        <v>30.2</v>
      </c>
      <c r="L8" s="6">
        <v>11.5</v>
      </c>
      <c r="M8" s="9">
        <v>79.599999999999994</v>
      </c>
      <c r="N8" s="10">
        <v>19.8</v>
      </c>
      <c r="O8" s="10">
        <v>9.9</v>
      </c>
      <c r="P8" s="10">
        <v>17.7</v>
      </c>
      <c r="Q8" s="10">
        <v>4.5</v>
      </c>
      <c r="R8" s="10">
        <v>4.7</v>
      </c>
      <c r="S8" s="27">
        <v>51.777777777777779</v>
      </c>
      <c r="T8" s="10"/>
      <c r="U8" s="3">
        <f t="shared" si="1"/>
        <v>32.098611111111111</v>
      </c>
      <c r="V8" s="6">
        <f t="shared" si="0"/>
        <v>24.93472222222222</v>
      </c>
      <c r="W8" s="51">
        <v>25.6</v>
      </c>
      <c r="X8" s="6">
        <f t="shared" si="2"/>
        <v>-0.66527777777778141</v>
      </c>
    </row>
    <row r="9" spans="2:27" ht="16" x14ac:dyDescent="0.2">
      <c r="C9" s="1">
        <v>27</v>
      </c>
      <c r="D9" s="20">
        <v>30.222222222222221</v>
      </c>
      <c r="E9" s="8">
        <v>369.9</v>
      </c>
      <c r="F9" s="8">
        <v>12.8</v>
      </c>
      <c r="G9" s="8">
        <v>53.4</v>
      </c>
      <c r="H9" s="8">
        <v>20.6</v>
      </c>
      <c r="I9" s="8">
        <v>14</v>
      </c>
      <c r="J9" s="8">
        <v>24.111111111111111</v>
      </c>
      <c r="K9" s="8">
        <v>24.5</v>
      </c>
      <c r="L9" s="6">
        <v>61.9</v>
      </c>
      <c r="M9" s="9">
        <v>57.4</v>
      </c>
      <c r="N9" s="9">
        <v>26.3</v>
      </c>
      <c r="O9" s="9">
        <v>32.9</v>
      </c>
      <c r="P9" s="9">
        <v>75</v>
      </c>
      <c r="Q9" s="9">
        <v>30.666666666666668</v>
      </c>
      <c r="R9" s="9">
        <v>10</v>
      </c>
      <c r="S9" s="26">
        <v>112.1</v>
      </c>
      <c r="T9" s="9"/>
      <c r="U9" s="3">
        <f t="shared" si="1"/>
        <v>59.73749999999999</v>
      </c>
      <c r="V9" s="6">
        <f t="shared" si="0"/>
        <v>50.783333333333331</v>
      </c>
      <c r="W9" s="51">
        <v>48.76</v>
      </c>
      <c r="X9" s="6">
        <f t="shared" si="2"/>
        <v>2.0233333333333334</v>
      </c>
    </row>
    <row r="10" spans="2:27" ht="16" x14ac:dyDescent="0.2">
      <c r="C10" s="1">
        <v>28</v>
      </c>
      <c r="D10" s="20">
        <v>21.375</v>
      </c>
      <c r="E10" s="8">
        <v>178.6</v>
      </c>
      <c r="F10" s="8">
        <v>13</v>
      </c>
      <c r="G10" s="8">
        <v>220.7</v>
      </c>
      <c r="H10" s="8">
        <v>87.7</v>
      </c>
      <c r="I10" s="8">
        <v>32.4</v>
      </c>
      <c r="J10" s="8">
        <v>17.7</v>
      </c>
      <c r="K10" s="8">
        <v>64.3</v>
      </c>
      <c r="L10" s="6">
        <v>116.2</v>
      </c>
      <c r="M10" s="9">
        <v>122.1</v>
      </c>
      <c r="N10" s="9">
        <v>66.7</v>
      </c>
      <c r="O10" s="9">
        <v>34.299999999999997</v>
      </c>
      <c r="P10" s="9">
        <v>90.5</v>
      </c>
      <c r="Q10" s="9">
        <v>41.2</v>
      </c>
      <c r="R10" s="9">
        <v>25.2</v>
      </c>
      <c r="S10" s="26">
        <v>146.33333333333334</v>
      </c>
      <c r="T10" s="9"/>
      <c r="U10" s="3">
        <f t="shared" si="1"/>
        <v>79.894270833333337</v>
      </c>
      <c r="V10" s="6">
        <f t="shared" si="0"/>
        <v>80.316666666666663</v>
      </c>
      <c r="W10" s="51">
        <v>73.099999999999994</v>
      </c>
      <c r="X10" s="6">
        <f t="shared" si="2"/>
        <v>7.2166666666666686</v>
      </c>
    </row>
    <row r="11" spans="2:27" ht="16" x14ac:dyDescent="0.2">
      <c r="C11" s="1">
        <v>29</v>
      </c>
      <c r="D11" s="20">
        <v>133.55555555555554</v>
      </c>
      <c r="E11" s="8">
        <v>196.3</v>
      </c>
      <c r="F11" s="8">
        <v>45.5</v>
      </c>
      <c r="G11" s="8">
        <v>94.1</v>
      </c>
      <c r="H11" s="8">
        <v>101.3</v>
      </c>
      <c r="I11" s="8">
        <v>36</v>
      </c>
      <c r="J11" s="8">
        <v>31</v>
      </c>
      <c r="K11" s="8">
        <v>65.7</v>
      </c>
      <c r="L11" s="6">
        <v>57.2</v>
      </c>
      <c r="M11" s="9">
        <v>101.3</v>
      </c>
      <c r="N11" s="9">
        <v>68.8</v>
      </c>
      <c r="O11" s="9">
        <v>97</v>
      </c>
      <c r="P11" s="9">
        <v>19.399999999999999</v>
      </c>
      <c r="Q11" s="9">
        <v>70.900000000000006</v>
      </c>
      <c r="R11" s="9">
        <v>33.6</v>
      </c>
      <c r="S11" s="26">
        <v>146.80000000000001</v>
      </c>
      <c r="T11" s="9"/>
      <c r="U11" s="3">
        <f t="shared" si="1"/>
        <v>81.15347222222222</v>
      </c>
      <c r="V11" s="6">
        <f t="shared" si="0"/>
        <v>74.375</v>
      </c>
      <c r="W11" s="51">
        <v>76.91</v>
      </c>
      <c r="X11" s="6">
        <f t="shared" si="2"/>
        <v>-2.5349999999999966</v>
      </c>
    </row>
    <row r="12" spans="2:27" ht="16" x14ac:dyDescent="0.2">
      <c r="C12" s="1">
        <v>30</v>
      </c>
      <c r="D12" s="20">
        <v>207.55555555555554</v>
      </c>
      <c r="E12" s="8">
        <v>113.1</v>
      </c>
      <c r="F12" s="8">
        <v>47.6</v>
      </c>
      <c r="G12" s="8">
        <v>60</v>
      </c>
      <c r="H12" s="8">
        <v>124.4</v>
      </c>
      <c r="I12" s="8">
        <v>143.19999999999999</v>
      </c>
      <c r="J12" s="8">
        <v>63.8</v>
      </c>
      <c r="K12" s="8">
        <v>101</v>
      </c>
      <c r="L12" s="6">
        <v>236.4</v>
      </c>
      <c r="M12" s="9">
        <v>191</v>
      </c>
      <c r="N12" s="9">
        <v>56.6</v>
      </c>
      <c r="O12" s="9">
        <v>69.599999999999994</v>
      </c>
      <c r="P12" s="9">
        <v>77.599999999999994</v>
      </c>
      <c r="Q12" s="9">
        <v>38</v>
      </c>
      <c r="R12" s="9">
        <v>34.799999999999997</v>
      </c>
      <c r="S12" s="26">
        <v>153.19999999999999</v>
      </c>
      <c r="T12" s="9"/>
      <c r="U12" s="3">
        <f t="shared" si="1"/>
        <v>107.36597222222221</v>
      </c>
      <c r="V12" s="6">
        <f t="shared" si="0"/>
        <v>107.15</v>
      </c>
      <c r="W12" s="51">
        <v>107.08</v>
      </c>
      <c r="X12" s="6">
        <f t="shared" si="2"/>
        <v>7.000000000000739E-2</v>
      </c>
    </row>
    <row r="13" spans="2:27" ht="16" x14ac:dyDescent="0.2">
      <c r="C13" s="1">
        <v>31</v>
      </c>
      <c r="D13" s="20">
        <v>122.44444444444444</v>
      </c>
      <c r="E13" s="8">
        <v>101.4</v>
      </c>
      <c r="F13" s="8">
        <v>28.090909090909101</v>
      </c>
      <c r="G13" s="8">
        <v>48.1</v>
      </c>
      <c r="H13" s="8">
        <v>73.599999999999994</v>
      </c>
      <c r="I13" s="8">
        <v>146.5</v>
      </c>
      <c r="J13" s="8">
        <v>26.555555555555557</v>
      </c>
      <c r="K13" s="8">
        <v>62.4</v>
      </c>
      <c r="L13" s="6">
        <v>263.89999999999998</v>
      </c>
      <c r="M13" s="9">
        <v>155.1</v>
      </c>
      <c r="N13" s="9">
        <v>59</v>
      </c>
      <c r="O13" s="9">
        <v>28.2</v>
      </c>
      <c r="P13" s="9">
        <v>66.7</v>
      </c>
      <c r="Q13" s="9">
        <v>142.9</v>
      </c>
      <c r="R13" s="9">
        <v>32</v>
      </c>
      <c r="S13" s="26">
        <v>182.6</v>
      </c>
      <c r="T13" s="9"/>
      <c r="U13" s="3">
        <f>AVERAGE(D13:S13)</f>
        <v>96.218181818181819</v>
      </c>
      <c r="V13" s="6">
        <f>AVERAGE(L13:S13)</f>
        <v>116.3</v>
      </c>
      <c r="W13" s="51">
        <v>95.21</v>
      </c>
      <c r="X13" s="6">
        <f t="shared" si="2"/>
        <v>21.090000000000003</v>
      </c>
    </row>
    <row r="14" spans="2:27" ht="16" x14ac:dyDescent="0.2">
      <c r="C14" s="1">
        <v>32</v>
      </c>
      <c r="D14" s="20">
        <v>42.777777777777779</v>
      </c>
      <c r="E14" s="8">
        <v>54.6</v>
      </c>
      <c r="F14" s="8">
        <v>63.9</v>
      </c>
      <c r="G14" s="8">
        <v>36.4</v>
      </c>
      <c r="H14" s="8">
        <v>48.4</v>
      </c>
      <c r="I14" s="8">
        <v>73.3</v>
      </c>
      <c r="J14" s="8">
        <v>44.7</v>
      </c>
      <c r="K14" s="8">
        <v>80.599999999999994</v>
      </c>
      <c r="L14" s="6">
        <v>165.9</v>
      </c>
      <c r="M14" s="9">
        <v>68.3</v>
      </c>
      <c r="N14" s="9">
        <v>95.5</v>
      </c>
      <c r="O14" s="9">
        <v>24.9</v>
      </c>
      <c r="P14" s="9">
        <v>64.2</v>
      </c>
      <c r="Q14" s="9">
        <v>105.3</v>
      </c>
      <c r="R14" s="9">
        <v>56</v>
      </c>
      <c r="S14" s="26">
        <v>135.80000000000001</v>
      </c>
      <c r="T14" s="9"/>
      <c r="U14" s="3">
        <f t="shared" si="1"/>
        <v>72.536111111111111</v>
      </c>
      <c r="V14" s="6">
        <f t="shared" si="0"/>
        <v>89.487499999999983</v>
      </c>
      <c r="W14" s="51">
        <v>78.569999999999993</v>
      </c>
      <c r="X14" s="6">
        <f t="shared" si="2"/>
        <v>10.91749999999999</v>
      </c>
    </row>
    <row r="15" spans="2:27" ht="16" x14ac:dyDescent="0.2">
      <c r="C15" s="1">
        <v>33</v>
      </c>
      <c r="D15" s="20">
        <v>57.444444444444443</v>
      </c>
      <c r="E15" s="8">
        <v>117.5</v>
      </c>
      <c r="F15" s="8">
        <v>63.9</v>
      </c>
      <c r="G15" s="8">
        <v>20.9</v>
      </c>
      <c r="H15" s="8">
        <v>13.7</v>
      </c>
      <c r="I15" s="8">
        <v>67</v>
      </c>
      <c r="J15" s="8">
        <v>36.1</v>
      </c>
      <c r="K15" s="8">
        <v>75.7</v>
      </c>
      <c r="L15" s="6">
        <v>69.400000000000006</v>
      </c>
      <c r="M15" s="9">
        <v>26.8</v>
      </c>
      <c r="N15" s="9">
        <v>94.1</v>
      </c>
      <c r="O15" s="9">
        <v>20.545454545454547</v>
      </c>
      <c r="P15" s="9">
        <v>143.6</v>
      </c>
      <c r="Q15" s="9">
        <v>73.400000000000006</v>
      </c>
      <c r="R15" s="9">
        <v>64.599999999999994</v>
      </c>
      <c r="S15" s="26">
        <v>38.700000000000003</v>
      </c>
      <c r="T15" s="9"/>
      <c r="U15" s="3">
        <f t="shared" si="1"/>
        <v>61.461868686868691</v>
      </c>
      <c r="V15" s="6">
        <f t="shared" si="0"/>
        <v>66.39318181818183</v>
      </c>
      <c r="W15" s="51">
        <v>66.14</v>
      </c>
      <c r="X15" s="6">
        <f t="shared" si="2"/>
        <v>0.2531818181818295</v>
      </c>
    </row>
    <row r="16" spans="2:27" ht="16" x14ac:dyDescent="0.2">
      <c r="C16" s="1">
        <v>34</v>
      </c>
      <c r="D16" s="20">
        <v>37.555555555555557</v>
      </c>
      <c r="E16" s="8">
        <v>68.5</v>
      </c>
      <c r="F16" s="8">
        <v>21.222222222222221</v>
      </c>
      <c r="G16" s="8">
        <v>7.875</v>
      </c>
      <c r="H16" s="8">
        <v>18.3</v>
      </c>
      <c r="I16" s="8">
        <v>73</v>
      </c>
      <c r="J16" s="8">
        <v>31</v>
      </c>
      <c r="K16" s="8">
        <v>68.099999999999994</v>
      </c>
      <c r="L16" s="6">
        <v>105.8</v>
      </c>
      <c r="M16" s="9">
        <v>17.3</v>
      </c>
      <c r="N16" s="9">
        <v>10.555555555555555</v>
      </c>
      <c r="O16" s="9">
        <v>13.818181818181818</v>
      </c>
      <c r="P16" s="9">
        <v>37.299999999999997</v>
      </c>
      <c r="Q16" s="9">
        <v>49.3</v>
      </c>
      <c r="R16" s="9">
        <v>55.5</v>
      </c>
      <c r="S16" s="26">
        <v>76.099999999999994</v>
      </c>
      <c r="T16" s="9"/>
      <c r="U16" s="3">
        <f t="shared" si="1"/>
        <v>43.201657196969698</v>
      </c>
      <c r="V16" s="6">
        <f t="shared" si="0"/>
        <v>45.709217171717171</v>
      </c>
      <c r="W16" s="51">
        <v>37.04</v>
      </c>
      <c r="X16" s="6">
        <f t="shared" si="2"/>
        <v>8.6692171717171718</v>
      </c>
    </row>
    <row r="17" spans="3:24" ht="16" x14ac:dyDescent="0.2">
      <c r="C17" s="1">
        <v>35</v>
      </c>
      <c r="D17" s="20">
        <v>19</v>
      </c>
      <c r="E17" s="8">
        <v>15.555555555555555</v>
      </c>
      <c r="F17" s="8">
        <v>10.9</v>
      </c>
      <c r="G17" s="8">
        <v>4.2857142857142856</v>
      </c>
      <c r="H17" s="8">
        <v>12.9</v>
      </c>
      <c r="I17" s="8">
        <v>9</v>
      </c>
      <c r="J17" s="8">
        <v>25.7</v>
      </c>
      <c r="K17" s="8">
        <v>38.9</v>
      </c>
      <c r="L17" s="6">
        <v>31.4</v>
      </c>
      <c r="M17" s="9">
        <v>25.4</v>
      </c>
      <c r="N17" s="9">
        <v>15.6</v>
      </c>
      <c r="O17" s="9">
        <v>21.4</v>
      </c>
      <c r="P17" s="9">
        <v>49.4</v>
      </c>
      <c r="Q17" s="9">
        <v>63.1</v>
      </c>
      <c r="R17" s="9">
        <v>42.3</v>
      </c>
      <c r="S17" s="26">
        <v>38.799999999999997</v>
      </c>
      <c r="T17" s="9"/>
      <c r="U17" s="3">
        <f t="shared" si="1"/>
        <v>26.477579365079368</v>
      </c>
      <c r="V17" s="6">
        <f t="shared" si="0"/>
        <v>35.924999999999997</v>
      </c>
      <c r="W17" s="51">
        <v>36.57</v>
      </c>
      <c r="X17" s="6">
        <f t="shared" si="2"/>
        <v>-0.64500000000000313</v>
      </c>
    </row>
    <row r="18" spans="3:24" ht="16" x14ac:dyDescent="0.2">
      <c r="C18" s="1">
        <v>36</v>
      </c>
      <c r="D18" s="21"/>
      <c r="E18" s="11"/>
      <c r="F18" s="11"/>
      <c r="G18" s="11"/>
      <c r="H18" s="11"/>
      <c r="I18" s="11"/>
      <c r="J18" s="11"/>
      <c r="K18" s="11"/>
      <c r="L18" s="12"/>
      <c r="M18" s="9">
        <v>18.7</v>
      </c>
      <c r="N18" s="9">
        <v>25.6</v>
      </c>
      <c r="O18" s="9">
        <v>6.1</v>
      </c>
      <c r="P18" s="9">
        <v>53.6</v>
      </c>
      <c r="Q18" s="9">
        <v>49.6</v>
      </c>
      <c r="R18" s="9">
        <v>3</v>
      </c>
      <c r="S18" s="26">
        <v>67.900000000000006</v>
      </c>
      <c r="T18" s="9"/>
      <c r="U18" s="3">
        <f t="shared" si="1"/>
        <v>32.071428571428569</v>
      </c>
      <c r="V18" s="6">
        <f t="shared" si="0"/>
        <v>32.071428571428569</v>
      </c>
      <c r="W18" s="51">
        <v>34</v>
      </c>
      <c r="X18" s="6">
        <f t="shared" si="2"/>
        <v>-1.9285714285714306</v>
      </c>
    </row>
    <row r="19" spans="3:24" ht="16" x14ac:dyDescent="0.2">
      <c r="C19" s="1">
        <v>37</v>
      </c>
      <c r="D19" s="22"/>
      <c r="E19" s="23"/>
      <c r="F19" s="23"/>
      <c r="G19" s="23"/>
      <c r="H19" s="23"/>
      <c r="I19" s="23"/>
      <c r="J19" s="23"/>
      <c r="K19" s="23"/>
      <c r="L19" s="24"/>
      <c r="M19" s="25">
        <v>10.8</v>
      </c>
      <c r="N19" s="25">
        <v>10.4</v>
      </c>
      <c r="O19" s="41"/>
      <c r="P19" s="25">
        <v>20.2</v>
      </c>
      <c r="Q19" s="25">
        <v>9.6666666666666661</v>
      </c>
      <c r="R19" s="41"/>
      <c r="S19" s="44"/>
      <c r="T19" s="9"/>
      <c r="U19" s="3">
        <f t="shared" si="1"/>
        <v>12.766666666666667</v>
      </c>
      <c r="V19" s="6">
        <f t="shared" si="0"/>
        <v>12.766666666666667</v>
      </c>
      <c r="W19" s="51">
        <v>12.53</v>
      </c>
      <c r="X19" s="6">
        <f t="shared" si="2"/>
        <v>0.23666666666666814</v>
      </c>
    </row>
    <row r="20" spans="3:24" x14ac:dyDescent="0.2">
      <c r="C20" s="1"/>
      <c r="M20" s="7"/>
      <c r="N20" s="7"/>
      <c r="O20" s="7"/>
      <c r="P20" s="7"/>
      <c r="Q20" s="7"/>
      <c r="R20" s="7"/>
      <c r="S20" s="7"/>
      <c r="T20" s="7"/>
      <c r="V20" s="6"/>
      <c r="X20" s="6"/>
    </row>
    <row r="21" spans="3:24" ht="16" x14ac:dyDescent="0.2">
      <c r="C21" s="1" t="s">
        <v>3</v>
      </c>
      <c r="D21" s="1">
        <v>2006</v>
      </c>
      <c r="E21" s="1">
        <v>2007</v>
      </c>
      <c r="F21" s="1">
        <v>2008</v>
      </c>
      <c r="G21" s="1">
        <v>2009</v>
      </c>
      <c r="H21" s="1">
        <v>2010</v>
      </c>
      <c r="I21" s="1">
        <v>2011</v>
      </c>
      <c r="J21" s="1">
        <v>2012</v>
      </c>
      <c r="K21" s="1">
        <v>2013</v>
      </c>
      <c r="L21" s="1">
        <v>2014</v>
      </c>
      <c r="M21" s="4">
        <v>2015</v>
      </c>
      <c r="N21" s="4">
        <v>2016</v>
      </c>
      <c r="O21" s="4">
        <v>2017</v>
      </c>
      <c r="P21" s="4">
        <v>2018</v>
      </c>
      <c r="Q21" s="4">
        <v>2019</v>
      </c>
      <c r="R21" s="4">
        <v>2020</v>
      </c>
      <c r="S21" s="4">
        <v>2021</v>
      </c>
      <c r="T21" s="4"/>
      <c r="U21" s="40" t="s">
        <v>2</v>
      </c>
      <c r="V21" s="6"/>
      <c r="W21" s="51" t="s">
        <v>17</v>
      </c>
      <c r="X21" s="6"/>
    </row>
    <row r="22" spans="3:24" ht="16" x14ac:dyDescent="0.2">
      <c r="C22" s="1">
        <v>23</v>
      </c>
      <c r="D22" s="16">
        <v>3.4444444444444446</v>
      </c>
      <c r="E22" s="17">
        <v>11</v>
      </c>
      <c r="F22" s="17">
        <v>2.5</v>
      </c>
      <c r="G22" s="17">
        <v>0.8</v>
      </c>
      <c r="H22" s="17">
        <v>1.2222222222222223</v>
      </c>
      <c r="I22" s="17">
        <v>0.33333333333333331</v>
      </c>
      <c r="J22" s="17">
        <v>3.125</v>
      </c>
      <c r="K22" s="17">
        <v>0.66666666666666663</v>
      </c>
      <c r="L22" s="18">
        <v>3.2222222222222223</v>
      </c>
      <c r="M22" s="19"/>
      <c r="N22" s="19"/>
      <c r="O22" s="19"/>
      <c r="P22" s="19"/>
      <c r="Q22" s="19"/>
      <c r="R22" s="19"/>
      <c r="S22" s="38"/>
      <c r="T22" s="9"/>
      <c r="U22" s="3">
        <f t="shared" si="1"/>
        <v>2.9237654320987652</v>
      </c>
      <c r="V22" s="6">
        <f>AVERAGE(L22:S22)</f>
        <v>3.2222222222222223</v>
      </c>
      <c r="W22" s="51"/>
      <c r="X22" s="6">
        <f t="shared" si="2"/>
        <v>3.2222222222222223</v>
      </c>
    </row>
    <row r="23" spans="3:24" ht="16" x14ac:dyDescent="0.2">
      <c r="C23" s="1">
        <v>24</v>
      </c>
      <c r="D23" s="20">
        <v>4.2222222222222223</v>
      </c>
      <c r="E23" s="8">
        <v>7.333333333333333</v>
      </c>
      <c r="F23" s="8">
        <v>0.22222222222222221</v>
      </c>
      <c r="G23" s="8">
        <v>1.5555555555555556</v>
      </c>
      <c r="H23" s="8">
        <v>1</v>
      </c>
      <c r="I23" s="8">
        <v>0.1111111111111111</v>
      </c>
      <c r="J23" s="8">
        <v>3.1111111111111112</v>
      </c>
      <c r="K23" s="8">
        <v>0.77777777777777779</v>
      </c>
      <c r="L23" s="6">
        <v>1.3333333333333333</v>
      </c>
      <c r="M23" s="10">
        <v>3.11</v>
      </c>
      <c r="N23" s="10">
        <v>0.88888888888888884</v>
      </c>
      <c r="O23" s="10">
        <v>2.5555555555555554</v>
      </c>
      <c r="P23" s="9">
        <v>9</v>
      </c>
      <c r="Q23" s="9">
        <v>0</v>
      </c>
      <c r="R23" s="9">
        <v>2.8</v>
      </c>
      <c r="S23" s="45"/>
      <c r="T23" s="10"/>
      <c r="U23" s="3">
        <f t="shared" si="1"/>
        <v>2.5347407407407401</v>
      </c>
      <c r="V23" s="6">
        <f t="shared" ref="V23:V86" si="3">AVERAGE(L23:S23)</f>
        <v>2.8125396825396827</v>
      </c>
      <c r="W23" s="51">
        <v>3.73</v>
      </c>
      <c r="X23" s="6">
        <f t="shared" si="2"/>
        <v>-0.91746031746031731</v>
      </c>
    </row>
    <row r="24" spans="3:24" ht="16" x14ac:dyDescent="0.2">
      <c r="C24" s="1">
        <v>25</v>
      </c>
      <c r="D24" s="20">
        <v>13.222222222222221</v>
      </c>
      <c r="E24" s="8">
        <v>16.888888888888889</v>
      </c>
      <c r="F24" s="8">
        <v>3.4444444444444446</v>
      </c>
      <c r="G24" s="8">
        <v>5.333333333333333</v>
      </c>
      <c r="H24" s="8">
        <v>5.8888888888888893</v>
      </c>
      <c r="I24" s="8">
        <v>0.8571428571428571</v>
      </c>
      <c r="J24" s="8">
        <v>5.1111111111111107</v>
      </c>
      <c r="K24" s="8">
        <v>2.1111111111111112</v>
      </c>
      <c r="L24" s="6">
        <v>3.4444444444444446</v>
      </c>
      <c r="M24" s="10">
        <v>22.22</v>
      </c>
      <c r="N24" s="10">
        <v>2.7777777777777777</v>
      </c>
      <c r="O24" s="10">
        <v>1.4444444444444444</v>
      </c>
      <c r="P24" s="10">
        <v>2.7777777777777777</v>
      </c>
      <c r="Q24" s="10">
        <v>1.5</v>
      </c>
      <c r="R24" s="10">
        <v>4.75</v>
      </c>
      <c r="S24" s="27">
        <v>8.7142857142857135</v>
      </c>
      <c r="T24" s="10"/>
      <c r="U24" s="3">
        <f t="shared" si="1"/>
        <v>6.2803670634920623</v>
      </c>
      <c r="V24" s="6">
        <f t="shared" si="3"/>
        <v>5.9535912698412696</v>
      </c>
      <c r="W24" s="51">
        <v>5.52</v>
      </c>
      <c r="X24" s="6">
        <f t="shared" si="2"/>
        <v>0.43359126984127005</v>
      </c>
    </row>
    <row r="25" spans="3:24" ht="16" x14ac:dyDescent="0.2">
      <c r="C25" s="1">
        <v>26</v>
      </c>
      <c r="D25" s="20">
        <v>22.555555555555557</v>
      </c>
      <c r="E25" s="8">
        <v>31.666666666666668</v>
      </c>
      <c r="F25" s="8">
        <v>4.4444444444444446</v>
      </c>
      <c r="G25" s="8">
        <v>25.888888888888889</v>
      </c>
      <c r="H25" s="8">
        <v>3.6666666666666665</v>
      </c>
      <c r="I25" s="8">
        <v>1.5555555555555556</v>
      </c>
      <c r="J25" s="8">
        <v>6.7777777777777777</v>
      </c>
      <c r="K25" s="8">
        <v>4.8888888888888893</v>
      </c>
      <c r="L25" s="6">
        <v>2.4444444444444446</v>
      </c>
      <c r="M25" s="10">
        <v>34.44</v>
      </c>
      <c r="N25" s="10">
        <v>5.4444444444444446</v>
      </c>
      <c r="O25" s="10">
        <v>10.777777777777779</v>
      </c>
      <c r="P25" s="10">
        <v>18.888888888888889</v>
      </c>
      <c r="Q25" s="10">
        <v>3.3333333333333335</v>
      </c>
      <c r="R25" s="10">
        <v>3</v>
      </c>
      <c r="S25" s="27">
        <v>30.777777777777779</v>
      </c>
      <c r="T25" s="10"/>
      <c r="U25" s="3">
        <f t="shared" si="1"/>
        <v>13.159444444444444</v>
      </c>
      <c r="V25" s="6">
        <f t="shared" si="3"/>
        <v>13.638333333333332</v>
      </c>
      <c r="W25" s="51">
        <v>15.62</v>
      </c>
      <c r="X25" s="6">
        <f t="shared" si="2"/>
        <v>-1.9816666666666674</v>
      </c>
    </row>
    <row r="26" spans="3:24" ht="16" x14ac:dyDescent="0.2">
      <c r="C26" s="1">
        <v>27</v>
      </c>
      <c r="D26" s="20">
        <v>15.714285714285714</v>
      </c>
      <c r="E26" s="8">
        <v>108.625</v>
      </c>
      <c r="F26" s="8">
        <v>4.625</v>
      </c>
      <c r="G26" s="8">
        <v>56.444444444444443</v>
      </c>
      <c r="H26" s="8">
        <v>13</v>
      </c>
      <c r="I26" s="8">
        <v>8</v>
      </c>
      <c r="J26" s="8">
        <v>21.5</v>
      </c>
      <c r="K26" s="8">
        <v>13.285714285714286</v>
      </c>
      <c r="L26" s="6">
        <v>22.555555555555557</v>
      </c>
      <c r="M26" s="9">
        <v>18</v>
      </c>
      <c r="N26" s="9">
        <v>13</v>
      </c>
      <c r="O26" s="9">
        <v>11.333333333333334</v>
      </c>
      <c r="P26" s="9">
        <v>37.333333333333336</v>
      </c>
      <c r="Q26" s="9">
        <v>8.5</v>
      </c>
      <c r="R26" s="9">
        <v>6.75</v>
      </c>
      <c r="S26" s="26">
        <v>76.666666666666671</v>
      </c>
      <c r="T26" s="9"/>
      <c r="U26" s="3">
        <f t="shared" si="1"/>
        <v>27.208333333333332</v>
      </c>
      <c r="V26" s="6">
        <f t="shared" si="3"/>
        <v>24.267361111111114</v>
      </c>
      <c r="W26" s="51">
        <v>23.95</v>
      </c>
      <c r="X26" s="6">
        <f t="shared" si="2"/>
        <v>0.31736111111111498</v>
      </c>
    </row>
    <row r="27" spans="3:24" ht="16" x14ac:dyDescent="0.2">
      <c r="C27" s="1">
        <v>28</v>
      </c>
      <c r="D27" s="20">
        <v>10.333333333333334</v>
      </c>
      <c r="E27" s="8">
        <v>82</v>
      </c>
      <c r="F27" s="8">
        <v>9.3333333333333339</v>
      </c>
      <c r="G27" s="8">
        <v>159</v>
      </c>
      <c r="H27" s="8">
        <v>59.222222222222221</v>
      </c>
      <c r="I27" s="8">
        <v>9.2222222222222214</v>
      </c>
      <c r="J27" s="8">
        <v>10</v>
      </c>
      <c r="K27" s="8">
        <v>54.222222222222221</v>
      </c>
      <c r="L27" s="6">
        <v>39.222222222222221</v>
      </c>
      <c r="M27" s="9">
        <v>34.11</v>
      </c>
      <c r="N27" s="9">
        <v>49.444444444444443</v>
      </c>
      <c r="O27" s="9">
        <v>13.888888888888889</v>
      </c>
      <c r="P27" s="9">
        <v>44.777777777777779</v>
      </c>
      <c r="Q27" s="9">
        <v>15.285714285714286</v>
      </c>
      <c r="R27" s="9">
        <v>14</v>
      </c>
      <c r="S27" s="26">
        <v>48.555555555555557</v>
      </c>
      <c r="T27" s="9"/>
      <c r="U27" s="3">
        <f t="shared" si="1"/>
        <v>40.78862103174604</v>
      </c>
      <c r="V27" s="6">
        <f t="shared" si="3"/>
        <v>32.410575396825394</v>
      </c>
      <c r="W27" s="51">
        <v>31.38</v>
      </c>
      <c r="X27" s="6">
        <f t="shared" si="2"/>
        <v>1.0305753968253946</v>
      </c>
    </row>
    <row r="28" spans="3:24" ht="16" x14ac:dyDescent="0.2">
      <c r="C28" s="1">
        <v>29</v>
      </c>
      <c r="D28" s="20">
        <v>37.666666666666664</v>
      </c>
      <c r="E28" s="8">
        <v>78.375</v>
      </c>
      <c r="F28" s="8">
        <v>26.666666666666668</v>
      </c>
      <c r="G28" s="8">
        <v>137.66666666666666</v>
      </c>
      <c r="H28" s="8">
        <v>112.44444444444444</v>
      </c>
      <c r="I28" s="8">
        <v>19.666666666666668</v>
      </c>
      <c r="J28" s="8">
        <v>16.555555555555557</v>
      </c>
      <c r="K28" s="8">
        <v>43.666666666666664</v>
      </c>
      <c r="L28" s="6">
        <v>27</v>
      </c>
      <c r="M28" s="9">
        <v>56.44</v>
      </c>
      <c r="N28" s="9">
        <v>44.888888888888886</v>
      </c>
      <c r="O28" s="9">
        <v>21.666666666666668</v>
      </c>
      <c r="P28" s="9">
        <v>39.555555555555557</v>
      </c>
      <c r="Q28" s="9">
        <v>20</v>
      </c>
      <c r="R28" s="9">
        <v>13.142857142857142</v>
      </c>
      <c r="S28" s="26">
        <v>74</v>
      </c>
      <c r="T28" s="9"/>
      <c r="U28" s="3">
        <f t="shared" si="1"/>
        <v>48.087643849206344</v>
      </c>
      <c r="V28" s="6">
        <f t="shared" si="3"/>
        <v>37.086746031746031</v>
      </c>
      <c r="W28" s="51">
        <v>37.67</v>
      </c>
      <c r="X28" s="6">
        <f t="shared" si="2"/>
        <v>-0.58325396825397036</v>
      </c>
    </row>
    <row r="29" spans="3:24" ht="16" x14ac:dyDescent="0.2">
      <c r="C29" s="1">
        <v>30</v>
      </c>
      <c r="D29" s="20">
        <v>57.666666666666664</v>
      </c>
      <c r="E29" s="8">
        <v>43.888888888888886</v>
      </c>
      <c r="F29" s="8">
        <v>26.333333333333332</v>
      </c>
      <c r="G29" s="8">
        <v>57.75</v>
      </c>
      <c r="H29" s="8">
        <v>51.111111111111114</v>
      </c>
      <c r="I29" s="8">
        <v>33</v>
      </c>
      <c r="J29" s="8">
        <v>12.222222222222221</v>
      </c>
      <c r="K29" s="8">
        <v>63.333333333333336</v>
      </c>
      <c r="L29" s="6">
        <v>94.111111111111114</v>
      </c>
      <c r="M29" s="9">
        <v>87.56</v>
      </c>
      <c r="N29" s="9">
        <v>44.555555555555557</v>
      </c>
      <c r="O29" s="9">
        <v>36.444444444444443</v>
      </c>
      <c r="P29" s="9">
        <v>42.555555555555557</v>
      </c>
      <c r="Q29" s="9">
        <v>33.25</v>
      </c>
      <c r="R29" s="9">
        <v>26.222222222222221</v>
      </c>
      <c r="S29" s="26">
        <v>78.555555555555557</v>
      </c>
      <c r="T29" s="9"/>
      <c r="U29" s="3">
        <f t="shared" si="1"/>
        <v>49.284999999999997</v>
      </c>
      <c r="V29" s="6">
        <f t="shared" si="3"/>
        <v>55.406805555555557</v>
      </c>
      <c r="W29" s="51">
        <v>55.07</v>
      </c>
      <c r="X29" s="6">
        <f t="shared" si="2"/>
        <v>0.33680555555555713</v>
      </c>
    </row>
    <row r="30" spans="3:24" ht="16" x14ac:dyDescent="0.2">
      <c r="C30" s="1">
        <v>31</v>
      </c>
      <c r="D30" s="20">
        <v>51.222222222222221</v>
      </c>
      <c r="E30" s="8">
        <v>58.777777777777779</v>
      </c>
      <c r="F30" s="8">
        <v>30.111111111111111</v>
      </c>
      <c r="G30" s="8">
        <v>60.777777777777779</v>
      </c>
      <c r="H30" s="8">
        <v>62.777777777777779</v>
      </c>
      <c r="I30" s="8">
        <v>46.444444444444443</v>
      </c>
      <c r="J30" s="8">
        <v>16.444444444444443</v>
      </c>
      <c r="K30" s="8">
        <v>37.666666666666664</v>
      </c>
      <c r="L30" s="6">
        <v>261</v>
      </c>
      <c r="M30" s="9">
        <v>54.33</v>
      </c>
      <c r="N30" s="9">
        <v>47.444444444444443</v>
      </c>
      <c r="O30" s="9">
        <v>23.555555555555557</v>
      </c>
      <c r="P30" s="9">
        <v>39.555555555555557</v>
      </c>
      <c r="Q30" s="9">
        <v>70.666666666666671</v>
      </c>
      <c r="R30" s="9">
        <v>20.888888888888889</v>
      </c>
      <c r="S30" s="26">
        <v>19.888888888888889</v>
      </c>
      <c r="T30" s="9"/>
      <c r="U30" s="3">
        <f t="shared" si="1"/>
        <v>56.347013888888895</v>
      </c>
      <c r="V30" s="6">
        <f t="shared" si="3"/>
        <v>67.166250000000005</v>
      </c>
      <c r="W30" s="51">
        <v>40.380000000000003</v>
      </c>
      <c r="X30" s="6">
        <f t="shared" si="2"/>
        <v>26.786250000000003</v>
      </c>
    </row>
    <row r="31" spans="3:24" ht="16" x14ac:dyDescent="0.2">
      <c r="C31" s="1">
        <v>32</v>
      </c>
      <c r="D31" s="20">
        <v>24.222222222222221</v>
      </c>
      <c r="E31" s="8">
        <v>31.111111111111111</v>
      </c>
      <c r="F31" s="8">
        <v>72.5</v>
      </c>
      <c r="G31" s="8">
        <v>56.111111111111114</v>
      </c>
      <c r="H31" s="8">
        <v>49.111111111111114</v>
      </c>
      <c r="I31" s="8">
        <v>29</v>
      </c>
      <c r="J31" s="8">
        <v>21.777777777777779</v>
      </c>
      <c r="K31" s="8">
        <v>68.888888888888886</v>
      </c>
      <c r="L31" s="6">
        <v>27.555555555555557</v>
      </c>
      <c r="M31" s="9">
        <v>41.75</v>
      </c>
      <c r="N31" s="9">
        <v>53.111111111111114</v>
      </c>
      <c r="O31" s="9">
        <v>18.666666666666668</v>
      </c>
      <c r="P31" s="9">
        <v>62.111111111111114</v>
      </c>
      <c r="Q31" s="9">
        <v>51</v>
      </c>
      <c r="R31" s="9">
        <v>22</v>
      </c>
      <c r="S31" s="26">
        <v>23.888888888888889</v>
      </c>
      <c r="T31" s="9"/>
      <c r="U31" s="3">
        <f t="shared" si="1"/>
        <v>40.800347222222221</v>
      </c>
      <c r="V31" s="6">
        <f>AVERAGE(L31:S31)</f>
        <v>37.510416666666671</v>
      </c>
      <c r="W31" s="51">
        <v>38.159999999999997</v>
      </c>
      <c r="X31" s="6">
        <f t="shared" si="2"/>
        <v>-0.64958333333332519</v>
      </c>
    </row>
    <row r="32" spans="3:24" ht="16" x14ac:dyDescent="0.2">
      <c r="C32" s="1">
        <v>33</v>
      </c>
      <c r="D32" s="20">
        <v>19.333333333333332</v>
      </c>
      <c r="E32" s="8">
        <v>44.777777777777779</v>
      </c>
      <c r="F32" s="8">
        <v>48.333333333333336</v>
      </c>
      <c r="G32" s="8">
        <v>16.666666666666668</v>
      </c>
      <c r="H32" s="8">
        <v>22.333333333333332</v>
      </c>
      <c r="I32" s="11"/>
      <c r="J32" s="8">
        <v>14.555555555555555</v>
      </c>
      <c r="K32" s="8">
        <v>37.222222222222221</v>
      </c>
      <c r="L32" s="6">
        <v>38.333333333333336</v>
      </c>
      <c r="M32" s="9">
        <v>7.44</v>
      </c>
      <c r="N32" s="9">
        <v>46.444444444444443</v>
      </c>
      <c r="O32" s="9">
        <v>17.666666666666668</v>
      </c>
      <c r="P32" s="9">
        <v>34.222222222222221</v>
      </c>
      <c r="Q32" s="9">
        <v>47.111111111111114</v>
      </c>
      <c r="R32" s="9">
        <v>20.222222222222221</v>
      </c>
      <c r="S32" s="26">
        <v>20.444444444444443</v>
      </c>
      <c r="T32" s="9"/>
      <c r="U32" s="3">
        <f t="shared" si="1"/>
        <v>29.007111111111115</v>
      </c>
      <c r="V32" s="6">
        <f t="shared" si="3"/>
        <v>28.985555555555557</v>
      </c>
      <c r="W32" s="51">
        <v>27.67</v>
      </c>
      <c r="X32" s="6">
        <f t="shared" si="2"/>
        <v>1.3155555555555551</v>
      </c>
    </row>
    <row r="33" spans="3:24" ht="16" x14ac:dyDescent="0.2">
      <c r="C33" s="1">
        <v>34</v>
      </c>
      <c r="D33" s="20">
        <v>19.888888888888889</v>
      </c>
      <c r="E33" s="8">
        <v>42.666666666666664</v>
      </c>
      <c r="F33" s="8">
        <v>10.444444444444445</v>
      </c>
      <c r="G33" s="8">
        <v>7</v>
      </c>
      <c r="H33" s="8">
        <v>20.571428571428573</v>
      </c>
      <c r="I33" s="11"/>
      <c r="J33" s="8">
        <v>9.7777777777777786</v>
      </c>
      <c r="K33" s="8">
        <v>20.444444444444443</v>
      </c>
      <c r="L33" s="6">
        <v>29.666666666666668</v>
      </c>
      <c r="M33" s="13">
        <v>16.11</v>
      </c>
      <c r="N33" s="13">
        <v>15</v>
      </c>
      <c r="O33" s="13">
        <v>15.111111111111111</v>
      </c>
      <c r="P33" s="9">
        <v>20.666666666666668</v>
      </c>
      <c r="Q33" s="9">
        <v>30.666666666666668</v>
      </c>
      <c r="R33" s="9">
        <v>22.555555555555557</v>
      </c>
      <c r="S33" s="26">
        <v>6.8888888888888893</v>
      </c>
      <c r="T33" s="13"/>
      <c r="U33" s="3">
        <f t="shared" si="1"/>
        <v>19.16394708994709</v>
      </c>
      <c r="V33" s="6">
        <f t="shared" si="3"/>
        <v>19.583194444444448</v>
      </c>
      <c r="W33" s="51">
        <v>18.22</v>
      </c>
      <c r="X33" s="6">
        <f t="shared" si="2"/>
        <v>1.3631944444444493</v>
      </c>
    </row>
    <row r="34" spans="3:24" ht="16" x14ac:dyDescent="0.2">
      <c r="C34" s="1">
        <v>35</v>
      </c>
      <c r="D34" s="20">
        <v>7.5555555555555554</v>
      </c>
      <c r="E34" s="8">
        <v>12.111111111111111</v>
      </c>
      <c r="F34" s="8">
        <v>8.5555555555555554</v>
      </c>
      <c r="G34" s="8">
        <v>8</v>
      </c>
      <c r="H34" s="8">
        <v>4.5</v>
      </c>
      <c r="I34" s="11"/>
      <c r="J34" s="8">
        <v>4.7777777777777777</v>
      </c>
      <c r="K34" s="8">
        <v>11.888888888888889</v>
      </c>
      <c r="L34" s="6">
        <v>9.6666666666666661</v>
      </c>
      <c r="M34" s="9">
        <v>5.33</v>
      </c>
      <c r="N34" s="9">
        <v>14.888888888888889</v>
      </c>
      <c r="O34" s="9">
        <v>9.4444444444444446</v>
      </c>
      <c r="P34" s="9">
        <v>13.333333333333334</v>
      </c>
      <c r="Q34" s="9">
        <v>20.25</v>
      </c>
      <c r="R34" s="9">
        <v>21.571428571428573</v>
      </c>
      <c r="S34" s="26">
        <v>4.7777777777777777</v>
      </c>
      <c r="T34" s="9"/>
      <c r="U34" s="3">
        <f t="shared" si="1"/>
        <v>10.443428571428571</v>
      </c>
      <c r="V34" s="6">
        <f t="shared" si="3"/>
        <v>12.407817460317458</v>
      </c>
      <c r="W34" s="51">
        <v>12.25</v>
      </c>
      <c r="X34" s="6">
        <f t="shared" si="2"/>
        <v>0.15781746031745847</v>
      </c>
    </row>
    <row r="35" spans="3:24" ht="16" x14ac:dyDescent="0.2">
      <c r="C35" s="1">
        <v>36</v>
      </c>
      <c r="D35" s="21"/>
      <c r="E35" s="11"/>
      <c r="F35" s="11"/>
      <c r="G35" s="11"/>
      <c r="H35" s="11"/>
      <c r="I35" s="11"/>
      <c r="J35" s="11"/>
      <c r="K35" s="11"/>
      <c r="L35" s="12"/>
      <c r="M35" s="9">
        <v>2.56</v>
      </c>
      <c r="N35" s="9">
        <v>19.444444444444443</v>
      </c>
      <c r="O35" s="9">
        <v>4.4444444444444446</v>
      </c>
      <c r="P35" s="9">
        <v>13.444444444444445</v>
      </c>
      <c r="Q35" s="9">
        <v>30.111111111111111</v>
      </c>
      <c r="R35" s="9">
        <v>10.714285714285714</v>
      </c>
      <c r="S35" s="26">
        <v>2.2999999999999998</v>
      </c>
      <c r="T35" s="9"/>
      <c r="U35" s="3">
        <f t="shared" si="1"/>
        <v>11.859818594104308</v>
      </c>
      <c r="V35" s="6">
        <f t="shared" si="3"/>
        <v>11.859818594104308</v>
      </c>
      <c r="W35" s="51">
        <v>13.28</v>
      </c>
      <c r="X35" s="6">
        <f t="shared" si="2"/>
        <v>-1.4201814058956916</v>
      </c>
    </row>
    <row r="36" spans="3:24" ht="16" x14ac:dyDescent="0.2">
      <c r="C36" s="1">
        <v>37</v>
      </c>
      <c r="D36" s="22"/>
      <c r="E36" s="23"/>
      <c r="F36" s="23"/>
      <c r="G36" s="23"/>
      <c r="H36" s="23"/>
      <c r="I36" s="23"/>
      <c r="J36" s="23"/>
      <c r="K36" s="23"/>
      <c r="L36" s="24"/>
      <c r="M36" s="25">
        <v>2.56</v>
      </c>
      <c r="N36" s="25">
        <v>21.555555555555557</v>
      </c>
      <c r="O36" s="41"/>
      <c r="P36" s="25">
        <v>5.5555555555555554</v>
      </c>
      <c r="Q36" s="25">
        <v>6.333333333333333</v>
      </c>
      <c r="R36" s="41"/>
      <c r="S36" s="44"/>
      <c r="T36" s="9"/>
      <c r="U36" s="3">
        <f t="shared" si="1"/>
        <v>9.0011111111111113</v>
      </c>
      <c r="V36" s="6">
        <f t="shared" si="3"/>
        <v>9.0011111111111113</v>
      </c>
      <c r="W36" s="51">
        <v>9.36</v>
      </c>
      <c r="X36" s="6">
        <f t="shared" si="2"/>
        <v>-0.35888888888888815</v>
      </c>
    </row>
    <row r="37" spans="3:24" x14ac:dyDescent="0.2">
      <c r="C37" s="1"/>
      <c r="M37" s="7"/>
      <c r="N37" s="7"/>
      <c r="O37" s="7"/>
      <c r="P37" s="7"/>
      <c r="Q37" s="7"/>
      <c r="R37" s="7"/>
      <c r="S37" s="7"/>
      <c r="T37" s="7"/>
      <c r="V37" s="6"/>
      <c r="X37" s="6"/>
    </row>
    <row r="38" spans="3:24" x14ac:dyDescent="0.2">
      <c r="C38" s="1" t="s">
        <v>4</v>
      </c>
      <c r="D38" s="1">
        <v>2006</v>
      </c>
      <c r="E38" s="1">
        <v>2007</v>
      </c>
      <c r="F38" s="1">
        <v>2008</v>
      </c>
      <c r="G38" s="1">
        <v>2009</v>
      </c>
      <c r="H38" s="1">
        <v>2010</v>
      </c>
      <c r="I38" s="1">
        <v>2011</v>
      </c>
      <c r="J38" s="1">
        <v>2012</v>
      </c>
      <c r="K38" s="1">
        <v>2013</v>
      </c>
      <c r="L38" s="1">
        <v>2014</v>
      </c>
      <c r="M38" s="4">
        <v>2015</v>
      </c>
      <c r="N38" s="4">
        <v>2016</v>
      </c>
      <c r="O38" s="4">
        <v>2017</v>
      </c>
      <c r="P38" s="4">
        <v>2018</v>
      </c>
      <c r="Q38" s="4">
        <v>2019</v>
      </c>
      <c r="R38" s="4">
        <v>2020</v>
      </c>
      <c r="S38" s="4">
        <v>2021</v>
      </c>
      <c r="T38" s="4"/>
      <c r="U38" s="40" t="s">
        <v>2</v>
      </c>
      <c r="V38" s="6"/>
      <c r="W38" t="s">
        <v>13</v>
      </c>
      <c r="X38" s="6"/>
    </row>
    <row r="39" spans="3:24" x14ac:dyDescent="0.2">
      <c r="C39" s="1">
        <v>23</v>
      </c>
      <c r="D39" s="16">
        <v>8.7142857142857135</v>
      </c>
      <c r="E39" s="17">
        <v>50.666666666666664</v>
      </c>
      <c r="F39" s="17">
        <v>1.8333333333333333</v>
      </c>
      <c r="G39" s="17">
        <v>0.91666666666666663</v>
      </c>
      <c r="H39" s="17">
        <v>1.6428571428571428</v>
      </c>
      <c r="I39" s="17">
        <v>0.2857142857142857</v>
      </c>
      <c r="J39" s="17">
        <v>5.1818181818181817</v>
      </c>
      <c r="K39" s="17">
        <v>2.7142857142857144</v>
      </c>
      <c r="L39" s="18">
        <v>2.2666666666666666</v>
      </c>
      <c r="M39" s="19"/>
      <c r="N39" s="19"/>
      <c r="O39" s="19"/>
      <c r="P39" s="19"/>
      <c r="Q39" s="19"/>
      <c r="R39" s="19"/>
      <c r="S39" s="38"/>
      <c r="T39" s="9"/>
      <c r="U39" s="3">
        <f t="shared" si="1"/>
        <v>8.246921596921597</v>
      </c>
      <c r="V39" s="6">
        <f t="shared" si="3"/>
        <v>2.2666666666666666</v>
      </c>
      <c r="X39" s="6">
        <f t="shared" si="2"/>
        <v>2.2666666666666666</v>
      </c>
    </row>
    <row r="40" spans="3:24" x14ac:dyDescent="0.2">
      <c r="C40" s="1">
        <v>24</v>
      </c>
      <c r="D40" s="20">
        <v>10.857142857142858</v>
      </c>
      <c r="E40" s="8">
        <v>58.785714285714285</v>
      </c>
      <c r="F40" s="8">
        <v>0.6428571428571429</v>
      </c>
      <c r="G40" s="8">
        <v>2.5714285714285716</v>
      </c>
      <c r="H40" s="8">
        <v>2.9285714285714284</v>
      </c>
      <c r="I40" s="8">
        <v>0.35714285714285715</v>
      </c>
      <c r="J40" s="8">
        <v>4.2857142857142856</v>
      </c>
      <c r="K40" s="8">
        <v>21.714285714285715</v>
      </c>
      <c r="L40" s="6">
        <v>1.2</v>
      </c>
      <c r="M40" s="10">
        <v>5.53</v>
      </c>
      <c r="N40" s="9">
        <v>1.8</v>
      </c>
      <c r="O40" s="9">
        <v>4.5999999999999996</v>
      </c>
      <c r="P40" s="9">
        <v>15.266666666666667</v>
      </c>
      <c r="Q40" s="9">
        <v>5.75</v>
      </c>
      <c r="R40" s="9">
        <v>2</v>
      </c>
      <c r="S40" s="45"/>
      <c r="T40" s="9"/>
      <c r="U40" s="3">
        <f t="shared" si="1"/>
        <v>9.2193015873015884</v>
      </c>
      <c r="V40" s="6">
        <f t="shared" si="3"/>
        <v>5.1638095238095243</v>
      </c>
      <c r="W40">
        <v>4.83</v>
      </c>
      <c r="X40" s="6">
        <f t="shared" si="2"/>
        <v>0.33380952380952422</v>
      </c>
    </row>
    <row r="41" spans="3:24" x14ac:dyDescent="0.2">
      <c r="C41" s="1">
        <v>25</v>
      </c>
      <c r="D41" s="20">
        <v>36.846153846153847</v>
      </c>
      <c r="E41" s="8">
        <v>97.071428571428569</v>
      </c>
      <c r="F41" s="8">
        <v>3.2857142857142856</v>
      </c>
      <c r="G41" s="8">
        <v>9.2857142857142865</v>
      </c>
      <c r="H41" s="8">
        <v>21.714285714285715</v>
      </c>
      <c r="I41" s="8">
        <v>0.9285714285714286</v>
      </c>
      <c r="J41" s="8">
        <v>6</v>
      </c>
      <c r="K41" s="8">
        <v>10.5</v>
      </c>
      <c r="L41" s="6">
        <v>6.6</v>
      </c>
      <c r="M41" s="10">
        <v>70.33</v>
      </c>
      <c r="N41" s="10">
        <v>9.1999999999999993</v>
      </c>
      <c r="O41" s="10">
        <v>13.666666666666666</v>
      </c>
      <c r="P41" s="10">
        <v>20.571428571428573</v>
      </c>
      <c r="Q41" s="10">
        <v>3.3333333333333335</v>
      </c>
      <c r="R41" s="10">
        <v>7.4666666666666668</v>
      </c>
      <c r="S41" s="27">
        <v>38.071428571428569</v>
      </c>
      <c r="T41" s="10"/>
      <c r="U41" s="3">
        <f t="shared" si="1"/>
        <v>22.17946199633699</v>
      </c>
      <c r="V41" s="6">
        <f t="shared" si="3"/>
        <v>21.154940476190475</v>
      </c>
      <c r="W41">
        <v>22.3</v>
      </c>
      <c r="X41" s="6">
        <f t="shared" si="2"/>
        <v>-1.1450595238095254</v>
      </c>
    </row>
    <row r="42" spans="3:24" x14ac:dyDescent="0.2">
      <c r="C42" s="1">
        <v>26</v>
      </c>
      <c r="D42" s="20">
        <v>30.214285714285715</v>
      </c>
      <c r="E42" s="8">
        <v>110.14285714285714</v>
      </c>
      <c r="F42" s="8">
        <v>14.571428571428571</v>
      </c>
      <c r="G42" s="8">
        <v>66.5</v>
      </c>
      <c r="H42" s="8">
        <v>25</v>
      </c>
      <c r="I42" s="8">
        <v>6.2142857142857144</v>
      </c>
      <c r="J42" s="8">
        <v>10.071428571428571</v>
      </c>
      <c r="K42" s="8">
        <v>19.642857142857142</v>
      </c>
      <c r="L42" s="6">
        <v>16.066666666666666</v>
      </c>
      <c r="M42" s="9">
        <v>70.53</v>
      </c>
      <c r="N42" s="10">
        <v>26.333333333333332</v>
      </c>
      <c r="O42" s="10">
        <v>43.93333333333333</v>
      </c>
      <c r="P42" s="10">
        <v>38.333333333333336</v>
      </c>
      <c r="Q42" s="10">
        <v>16.600000000000001</v>
      </c>
      <c r="R42" s="10">
        <v>15.066666666666666</v>
      </c>
      <c r="S42" s="27">
        <v>26.928571428571427</v>
      </c>
      <c r="T42" s="10"/>
      <c r="U42" s="3">
        <f t="shared" si="1"/>
        <v>33.50931547619048</v>
      </c>
      <c r="V42" s="6">
        <f t="shared" si="3"/>
        <v>31.723988095238091</v>
      </c>
      <c r="W42">
        <v>33.020000000000003</v>
      </c>
      <c r="X42" s="6">
        <f t="shared" si="2"/>
        <v>-1.2960119047619116</v>
      </c>
    </row>
    <row r="43" spans="3:24" x14ac:dyDescent="0.2">
      <c r="C43" s="1">
        <v>27</v>
      </c>
      <c r="D43" s="20">
        <v>28.285714285714285</v>
      </c>
      <c r="E43" s="8">
        <v>152.07142857142858</v>
      </c>
      <c r="F43" s="8">
        <v>15.928571428571429</v>
      </c>
      <c r="G43" s="8">
        <v>56.642857142857146</v>
      </c>
      <c r="H43" s="8">
        <v>27</v>
      </c>
      <c r="I43" s="8">
        <v>6.9285714285714288</v>
      </c>
      <c r="J43" s="8">
        <v>7.2857142857142856</v>
      </c>
      <c r="K43" s="8">
        <v>31.071428571428573</v>
      </c>
      <c r="L43" s="6">
        <v>58.266666666666666</v>
      </c>
      <c r="M43" s="9">
        <v>52.33</v>
      </c>
      <c r="N43" s="9">
        <v>52.384615384615387</v>
      </c>
      <c r="O43" s="9">
        <v>31.6</v>
      </c>
      <c r="P43" s="9">
        <v>64.400000000000006</v>
      </c>
      <c r="Q43" s="9">
        <v>29.25</v>
      </c>
      <c r="R43" s="9">
        <v>23.133333333333333</v>
      </c>
      <c r="S43" s="26">
        <v>55.714285714285715</v>
      </c>
      <c r="T43" s="9"/>
      <c r="U43" s="3">
        <f t="shared" si="1"/>
        <v>43.268324175824169</v>
      </c>
      <c r="V43" s="6">
        <f t="shared" si="3"/>
        <v>45.884862637362637</v>
      </c>
      <c r="W43">
        <v>41.5</v>
      </c>
      <c r="X43" s="6">
        <f t="shared" si="2"/>
        <v>4.3848626373626374</v>
      </c>
    </row>
    <row r="44" spans="3:24" x14ac:dyDescent="0.2">
      <c r="C44" s="1">
        <v>28</v>
      </c>
      <c r="D44" s="20">
        <v>12.071428571428571</v>
      </c>
      <c r="E44" s="8">
        <v>183.21428571428572</v>
      </c>
      <c r="F44" s="8">
        <v>37.857142857142854</v>
      </c>
      <c r="G44" s="8">
        <v>116.14285714285714</v>
      </c>
      <c r="H44" s="8">
        <v>58.333333333333336</v>
      </c>
      <c r="I44" s="8">
        <v>9.2857142857142865</v>
      </c>
      <c r="J44" s="8">
        <v>17.5</v>
      </c>
      <c r="K44" s="8">
        <v>96.428571428571431</v>
      </c>
      <c r="L44" s="6">
        <v>74.333333333333329</v>
      </c>
      <c r="M44" s="9">
        <v>133.27000000000001</v>
      </c>
      <c r="N44" s="9">
        <v>47.4</v>
      </c>
      <c r="O44" s="9">
        <v>240.86666666666667</v>
      </c>
      <c r="P44" s="9">
        <v>80.466666666666669</v>
      </c>
      <c r="Q44" s="9">
        <v>81.733333333333334</v>
      </c>
      <c r="R44" s="9">
        <v>19.466666666666665</v>
      </c>
      <c r="S44" s="26">
        <v>175.4</v>
      </c>
      <c r="T44" s="9"/>
      <c r="U44" s="3">
        <f t="shared" si="1"/>
        <v>86.485625000000013</v>
      </c>
      <c r="V44" s="6">
        <f t="shared" si="3"/>
        <v>106.61708333333334</v>
      </c>
      <c r="W44">
        <v>111.23</v>
      </c>
      <c r="X44" s="6">
        <f t="shared" si="2"/>
        <v>-4.6129166666666634</v>
      </c>
    </row>
    <row r="45" spans="3:24" x14ac:dyDescent="0.2">
      <c r="C45" s="1">
        <v>29</v>
      </c>
      <c r="D45" s="20">
        <v>45.785714285714285</v>
      </c>
      <c r="E45" s="8">
        <v>103.85714285714286</v>
      </c>
      <c r="F45" s="8">
        <v>42.642857142857146</v>
      </c>
      <c r="G45" s="8">
        <v>112.71428571428571</v>
      </c>
      <c r="H45" s="8">
        <v>57.285714285714285</v>
      </c>
      <c r="I45" s="8">
        <v>30.571428571428573</v>
      </c>
      <c r="J45" s="8">
        <v>27.357142857142858</v>
      </c>
      <c r="K45" s="8">
        <v>167.64285714285714</v>
      </c>
      <c r="L45" s="6">
        <v>36.333333333333336</v>
      </c>
      <c r="M45" s="9">
        <v>118.13</v>
      </c>
      <c r="N45" s="9">
        <v>23.266666666666666</v>
      </c>
      <c r="O45" s="9">
        <v>109.06666666666666</v>
      </c>
      <c r="P45" s="9">
        <v>44.733333333333334</v>
      </c>
      <c r="Q45" s="9">
        <v>62.06666666666667</v>
      </c>
      <c r="R45" s="9">
        <v>18</v>
      </c>
      <c r="S45" s="26">
        <v>149.4</v>
      </c>
      <c r="T45" s="9"/>
      <c r="U45" s="3">
        <f t="shared" si="1"/>
        <v>71.803363095238097</v>
      </c>
      <c r="V45" s="6">
        <f t="shared" si="3"/>
        <v>70.124583333333334</v>
      </c>
      <c r="W45">
        <v>74.95</v>
      </c>
      <c r="X45" s="6">
        <f t="shared" si="2"/>
        <v>-4.8254166666666691</v>
      </c>
    </row>
    <row r="46" spans="3:24" x14ac:dyDescent="0.2">
      <c r="C46" s="1">
        <v>30</v>
      </c>
      <c r="D46" s="20">
        <v>21</v>
      </c>
      <c r="E46" s="8">
        <v>70.357142857142861</v>
      </c>
      <c r="F46" s="8">
        <v>19.5</v>
      </c>
      <c r="G46" s="8">
        <v>51.5</v>
      </c>
      <c r="H46" s="8">
        <v>84.714285714285708</v>
      </c>
      <c r="I46" s="8">
        <v>59.5</v>
      </c>
      <c r="J46" s="8">
        <v>21.714285714285715</v>
      </c>
      <c r="K46" s="8">
        <v>158.92857142857142</v>
      </c>
      <c r="L46" s="6">
        <v>213.66666666666666</v>
      </c>
      <c r="M46" s="9">
        <v>148.13</v>
      </c>
      <c r="N46" s="9">
        <v>53.2</v>
      </c>
      <c r="O46" s="9">
        <v>75.86666666666666</v>
      </c>
      <c r="P46" s="9">
        <v>22.066666666666666</v>
      </c>
      <c r="Q46" s="9">
        <v>62.06666666666667</v>
      </c>
      <c r="R46" s="9">
        <v>44.333333333333336</v>
      </c>
      <c r="S46" s="26">
        <v>210.6</v>
      </c>
      <c r="T46" s="9"/>
      <c r="U46" s="3">
        <f t="shared" si="1"/>
        <v>82.321517857142851</v>
      </c>
      <c r="V46" s="6">
        <f t="shared" si="3"/>
        <v>103.74125000000001</v>
      </c>
      <c r="W46">
        <v>103.74</v>
      </c>
      <c r="X46" s="6">
        <f t="shared" si="2"/>
        <v>1.250000000013074E-3</v>
      </c>
    </row>
    <row r="47" spans="3:24" x14ac:dyDescent="0.2">
      <c r="C47" s="1">
        <v>31</v>
      </c>
      <c r="D47" s="20">
        <v>26.428571428571427</v>
      </c>
      <c r="E47" s="8">
        <v>76.916666666666671</v>
      </c>
      <c r="F47" s="8">
        <v>31.357142857142858</v>
      </c>
      <c r="G47" s="8">
        <v>37.357142857142854</v>
      </c>
      <c r="H47" s="8">
        <v>41.714285714285715</v>
      </c>
      <c r="I47" s="8">
        <v>51</v>
      </c>
      <c r="J47" s="8">
        <v>10.857142857142858</v>
      </c>
      <c r="K47" s="8">
        <v>74.642857142857139</v>
      </c>
      <c r="L47" s="6">
        <v>191.23076923076923</v>
      </c>
      <c r="M47" s="9">
        <v>58.8</v>
      </c>
      <c r="N47" s="9">
        <v>58.466666666666669</v>
      </c>
      <c r="O47" s="9">
        <v>62.4</v>
      </c>
      <c r="P47" s="9">
        <v>52.666666666666664</v>
      </c>
      <c r="Q47" s="9">
        <v>108.33333333333333</v>
      </c>
      <c r="R47" s="9">
        <v>62.533333333333331</v>
      </c>
      <c r="S47" s="26">
        <v>83.4</v>
      </c>
      <c r="T47" s="9"/>
      <c r="U47" s="3">
        <f t="shared" si="1"/>
        <v>64.256536172161162</v>
      </c>
      <c r="V47" s="6">
        <f t="shared" si="3"/>
        <v>84.728846153846149</v>
      </c>
      <c r="W47">
        <v>69.510000000000005</v>
      </c>
      <c r="X47" s="6">
        <f t="shared" si="2"/>
        <v>15.218846153846144</v>
      </c>
    </row>
    <row r="48" spans="3:24" x14ac:dyDescent="0.2">
      <c r="C48" s="1">
        <v>32</v>
      </c>
      <c r="D48" s="20">
        <v>36.214285714285715</v>
      </c>
      <c r="E48" s="8">
        <v>27.642857142857142</v>
      </c>
      <c r="F48" s="8">
        <v>33.615384615384613</v>
      </c>
      <c r="G48" s="8">
        <v>36.785714285714285</v>
      </c>
      <c r="H48" s="8">
        <v>25.214285714285715</v>
      </c>
      <c r="I48" s="8">
        <v>25.642857142857142</v>
      </c>
      <c r="J48" s="8">
        <v>21.357142857142858</v>
      </c>
      <c r="K48" s="8">
        <v>103.28571428571429</v>
      </c>
      <c r="L48" s="6">
        <v>198.2</v>
      </c>
      <c r="M48" s="9">
        <v>34.33</v>
      </c>
      <c r="N48" s="9">
        <v>39.333333333333336</v>
      </c>
      <c r="O48" s="9">
        <v>27.25</v>
      </c>
      <c r="P48" s="9">
        <v>41.266666666666666</v>
      </c>
      <c r="Q48" s="9">
        <v>82.333333333333329</v>
      </c>
      <c r="R48" s="9">
        <v>48.666666666666664</v>
      </c>
      <c r="S48" s="26">
        <v>49.4</v>
      </c>
      <c r="T48" s="9"/>
      <c r="U48" s="3">
        <f t="shared" si="1"/>
        <v>51.908640109890108</v>
      </c>
      <c r="V48" s="6">
        <f t="shared" si="3"/>
        <v>65.097499999999997</v>
      </c>
      <c r="W48">
        <v>45.7</v>
      </c>
      <c r="X48" s="6">
        <f t="shared" si="2"/>
        <v>19.397499999999994</v>
      </c>
    </row>
    <row r="49" spans="3:24" x14ac:dyDescent="0.2">
      <c r="C49" s="1">
        <v>33</v>
      </c>
      <c r="D49" s="20">
        <v>34.285714285714285</v>
      </c>
      <c r="E49" s="8">
        <v>66.5</v>
      </c>
      <c r="F49" s="8">
        <v>31.214285714285715</v>
      </c>
      <c r="G49" s="8">
        <v>11.857142857142858</v>
      </c>
      <c r="H49" s="8">
        <v>16.357142857142858</v>
      </c>
      <c r="I49" s="8">
        <v>61.5</v>
      </c>
      <c r="J49" s="8">
        <v>14.214285714285714</v>
      </c>
      <c r="K49" s="8">
        <v>32.642857142857146</v>
      </c>
      <c r="L49" s="6">
        <v>90.266666666666666</v>
      </c>
      <c r="M49" s="9">
        <v>14.27</v>
      </c>
      <c r="N49" s="9">
        <v>32.666666666666664</v>
      </c>
      <c r="O49" s="9">
        <v>13.2</v>
      </c>
      <c r="P49" s="9">
        <v>38.133333333333333</v>
      </c>
      <c r="Q49" s="9">
        <v>112.73333333333333</v>
      </c>
      <c r="R49" s="9">
        <v>49.2</v>
      </c>
      <c r="S49" s="26">
        <v>10.866666666666667</v>
      </c>
      <c r="T49" s="9"/>
      <c r="U49" s="3">
        <f t="shared" si="1"/>
        <v>39.369255952380954</v>
      </c>
      <c r="V49" s="6">
        <f t="shared" si="3"/>
        <v>45.167083333333331</v>
      </c>
      <c r="W49">
        <v>39</v>
      </c>
      <c r="X49" s="6">
        <f t="shared" si="2"/>
        <v>6.1670833333333306</v>
      </c>
    </row>
    <row r="50" spans="3:24" x14ac:dyDescent="0.2">
      <c r="C50" s="1">
        <v>34</v>
      </c>
      <c r="D50" s="20">
        <v>41.357142857142854</v>
      </c>
      <c r="E50" s="8">
        <v>43.642857142857146</v>
      </c>
      <c r="F50" s="8">
        <v>16.142857142857142</v>
      </c>
      <c r="G50" s="8">
        <v>16</v>
      </c>
      <c r="H50" s="8">
        <v>10.166666666666666</v>
      </c>
      <c r="I50" s="8">
        <v>22.25</v>
      </c>
      <c r="J50" s="8">
        <v>12.428571428571429</v>
      </c>
      <c r="K50" s="8">
        <v>18.142857142857142</v>
      </c>
      <c r="L50" s="6">
        <v>55.666666666666664</v>
      </c>
      <c r="M50" s="9">
        <v>23.4</v>
      </c>
      <c r="N50" s="9">
        <v>11.533333333333333</v>
      </c>
      <c r="O50" s="9">
        <v>20.533333333333335</v>
      </c>
      <c r="P50" s="9">
        <v>23</v>
      </c>
      <c r="Q50" s="9">
        <v>35.799999999999997</v>
      </c>
      <c r="R50" s="9">
        <v>46.466666666666669</v>
      </c>
      <c r="S50" s="26">
        <v>12.866666666666667</v>
      </c>
      <c r="T50" s="9"/>
      <c r="U50" s="3">
        <f t="shared" si="1"/>
        <v>25.587351190476191</v>
      </c>
      <c r="V50" s="6">
        <f t="shared" si="3"/>
        <v>28.658333333333335</v>
      </c>
      <c r="W50">
        <v>24.8</v>
      </c>
      <c r="X50" s="6">
        <f t="shared" si="2"/>
        <v>3.8583333333333343</v>
      </c>
    </row>
    <row r="51" spans="3:24" x14ac:dyDescent="0.2">
      <c r="C51" s="1">
        <v>35</v>
      </c>
      <c r="D51" s="20">
        <v>16.357142857142858</v>
      </c>
      <c r="E51" s="8">
        <v>9.8571428571428577</v>
      </c>
      <c r="F51" s="8">
        <v>5.7857142857142856</v>
      </c>
      <c r="G51" s="8">
        <v>6.3</v>
      </c>
      <c r="H51" s="8">
        <v>5.7857142857142856</v>
      </c>
      <c r="I51" s="8">
        <v>9.5</v>
      </c>
      <c r="J51" s="8">
        <v>8.5714285714285712</v>
      </c>
      <c r="K51" s="8">
        <v>15.285714285714286</v>
      </c>
      <c r="L51" s="6">
        <v>33.666666666666664</v>
      </c>
      <c r="M51" s="9">
        <v>17.27</v>
      </c>
      <c r="N51" s="9">
        <v>11.466666666666667</v>
      </c>
      <c r="O51" s="9">
        <v>8.8666666666666671</v>
      </c>
      <c r="P51" s="9">
        <v>15.266666666666667</v>
      </c>
      <c r="Q51" s="9">
        <v>37.071428571428569</v>
      </c>
      <c r="R51" s="9">
        <v>30.071428571428573</v>
      </c>
      <c r="S51" s="26">
        <v>25.533333333333335</v>
      </c>
      <c r="T51" s="9"/>
      <c r="U51" s="3">
        <f t="shared" si="1"/>
        <v>16.040982142857146</v>
      </c>
      <c r="V51" s="6">
        <f t="shared" si="3"/>
        <v>22.401607142857145</v>
      </c>
      <c r="W51">
        <v>20.149999999999999</v>
      </c>
      <c r="X51" s="6">
        <f t="shared" si="2"/>
        <v>2.2516071428571465</v>
      </c>
    </row>
    <row r="52" spans="3:24" x14ac:dyDescent="0.2">
      <c r="C52" s="1">
        <v>36</v>
      </c>
      <c r="D52" s="21"/>
      <c r="E52" s="11"/>
      <c r="F52" s="11"/>
      <c r="G52" s="11"/>
      <c r="H52" s="11"/>
      <c r="I52" s="11"/>
      <c r="J52" s="11"/>
      <c r="K52" s="11"/>
      <c r="L52" s="12"/>
      <c r="M52" s="9">
        <v>8.93</v>
      </c>
      <c r="N52" s="9">
        <v>4.5333333333333332</v>
      </c>
      <c r="O52" s="9">
        <v>4.1333333333333337</v>
      </c>
      <c r="P52" s="9">
        <v>6.7333333333333334</v>
      </c>
      <c r="Q52" s="9">
        <v>30.666666666666668</v>
      </c>
      <c r="R52" s="9">
        <v>5.666666666666667</v>
      </c>
      <c r="S52" s="26">
        <v>25</v>
      </c>
      <c r="T52" s="9"/>
      <c r="U52" s="3">
        <f t="shared" si="1"/>
        <v>12.237619047619047</v>
      </c>
      <c r="V52" s="6">
        <f t="shared" si="3"/>
        <v>12.237619047619047</v>
      </c>
      <c r="W52">
        <v>12.16</v>
      </c>
      <c r="X52" s="6">
        <f t="shared" si="2"/>
        <v>7.761904761904681E-2</v>
      </c>
    </row>
    <row r="53" spans="3:24" x14ac:dyDescent="0.2">
      <c r="C53" s="1">
        <v>37</v>
      </c>
      <c r="D53" s="22"/>
      <c r="E53" s="23"/>
      <c r="F53" s="23"/>
      <c r="G53" s="23"/>
      <c r="H53" s="23"/>
      <c r="I53" s="23"/>
      <c r="J53" s="23"/>
      <c r="K53" s="23"/>
      <c r="L53" s="24"/>
      <c r="M53" s="25">
        <v>7.47</v>
      </c>
      <c r="N53" s="25">
        <v>2.1333333333333333</v>
      </c>
      <c r="O53" s="41"/>
      <c r="P53" s="25">
        <v>1.4</v>
      </c>
      <c r="Q53" s="25">
        <v>15.466666666666667</v>
      </c>
      <c r="R53" s="41"/>
      <c r="S53" s="44"/>
      <c r="T53" s="9"/>
      <c r="U53" s="3">
        <f t="shared" si="1"/>
        <v>6.6174999999999997</v>
      </c>
      <c r="V53" s="6">
        <f t="shared" si="3"/>
        <v>6.6174999999999997</v>
      </c>
      <c r="W53">
        <v>6.62</v>
      </c>
      <c r="X53" s="6">
        <f t="shared" si="2"/>
        <v>-2.5000000000003908E-3</v>
      </c>
    </row>
    <row r="54" spans="3:24" x14ac:dyDescent="0.2">
      <c r="C54" s="1"/>
      <c r="M54" s="7"/>
      <c r="N54" s="7"/>
      <c r="O54" s="7"/>
      <c r="P54" s="7"/>
      <c r="Q54" s="7"/>
      <c r="R54" s="7"/>
      <c r="S54" s="7"/>
      <c r="T54" s="7"/>
      <c r="V54" s="6"/>
      <c r="X54" s="6"/>
    </row>
    <row r="55" spans="3:24" x14ac:dyDescent="0.2">
      <c r="C55" s="1" t="s">
        <v>5</v>
      </c>
      <c r="D55" s="1">
        <v>2006</v>
      </c>
      <c r="E55" s="1">
        <v>2007</v>
      </c>
      <c r="F55" s="1">
        <v>2008</v>
      </c>
      <c r="G55" s="1">
        <v>2009</v>
      </c>
      <c r="H55" s="1">
        <v>2010</v>
      </c>
      <c r="I55" s="1">
        <v>2011</v>
      </c>
      <c r="J55" s="1">
        <v>2012</v>
      </c>
      <c r="K55" s="1">
        <v>2013</v>
      </c>
      <c r="L55" s="1">
        <v>2014</v>
      </c>
      <c r="M55" s="4">
        <v>2015</v>
      </c>
      <c r="N55" s="4">
        <v>2016</v>
      </c>
      <c r="O55" s="4">
        <v>2017</v>
      </c>
      <c r="P55" s="4">
        <v>2018</v>
      </c>
      <c r="Q55" s="4">
        <v>2019</v>
      </c>
      <c r="R55" s="4">
        <v>2020</v>
      </c>
      <c r="S55" s="4">
        <v>2021</v>
      </c>
      <c r="T55" s="4"/>
      <c r="U55" s="40" t="s">
        <v>2</v>
      </c>
      <c r="V55" s="6"/>
      <c r="W55" t="s">
        <v>14</v>
      </c>
      <c r="X55" s="6"/>
    </row>
    <row r="56" spans="3:24" x14ac:dyDescent="0.2">
      <c r="C56" s="1">
        <v>23</v>
      </c>
      <c r="D56" s="16">
        <v>0</v>
      </c>
      <c r="E56" s="37"/>
      <c r="F56" s="37"/>
      <c r="G56" s="17">
        <v>0.1111111111111111</v>
      </c>
      <c r="H56" s="17">
        <v>0.44444444444444442</v>
      </c>
      <c r="I56" s="17">
        <v>0</v>
      </c>
      <c r="J56" s="17">
        <v>1.5</v>
      </c>
      <c r="K56" s="17">
        <v>0.22222222222222221</v>
      </c>
      <c r="L56" s="28">
        <v>1</v>
      </c>
      <c r="M56" s="19"/>
      <c r="N56" s="19"/>
      <c r="O56" s="19"/>
      <c r="P56" s="19"/>
      <c r="Q56" s="19"/>
      <c r="R56" s="19"/>
      <c r="S56" s="38"/>
      <c r="T56" s="9"/>
      <c r="U56" s="3">
        <f t="shared" si="1"/>
        <v>0.46825396825396826</v>
      </c>
      <c r="V56" s="6">
        <f t="shared" si="3"/>
        <v>1</v>
      </c>
      <c r="X56" s="6">
        <f t="shared" si="2"/>
        <v>1</v>
      </c>
    </row>
    <row r="57" spans="3:24" x14ac:dyDescent="0.2">
      <c r="C57" s="1">
        <v>24</v>
      </c>
      <c r="D57" s="20">
        <v>0.75</v>
      </c>
      <c r="E57" s="8">
        <v>1.875</v>
      </c>
      <c r="F57" s="8">
        <v>0</v>
      </c>
      <c r="G57" s="8">
        <v>0.33333333333333331</v>
      </c>
      <c r="H57" s="8">
        <v>0.75</v>
      </c>
      <c r="I57" s="8">
        <v>0</v>
      </c>
      <c r="J57" s="8">
        <v>0.44444444444444442</v>
      </c>
      <c r="K57" s="8">
        <v>1</v>
      </c>
      <c r="L57" s="13">
        <v>0.66666666666666663</v>
      </c>
      <c r="M57" s="10">
        <v>5.44</v>
      </c>
      <c r="N57" s="9">
        <v>0.66666666666666663</v>
      </c>
      <c r="O57" s="9">
        <v>0.77777777777777779</v>
      </c>
      <c r="P57" s="9">
        <v>5.1111111111111107</v>
      </c>
      <c r="Q57" s="9">
        <v>5</v>
      </c>
      <c r="R57" s="48">
        <v>2.5</v>
      </c>
      <c r="S57" s="45"/>
      <c r="T57" s="9"/>
      <c r="U57" s="3">
        <f t="shared" si="1"/>
        <v>1.6876666666666664</v>
      </c>
      <c r="V57" s="6">
        <f t="shared" si="3"/>
        <v>2.8803174603174604</v>
      </c>
      <c r="W57">
        <v>2.02</v>
      </c>
      <c r="X57" s="6">
        <f t="shared" si="2"/>
        <v>0.86031746031746037</v>
      </c>
    </row>
    <row r="58" spans="3:24" x14ac:dyDescent="0.2">
      <c r="C58" s="1">
        <v>25</v>
      </c>
      <c r="D58" s="20">
        <v>1.75</v>
      </c>
      <c r="E58" s="8">
        <v>7.75</v>
      </c>
      <c r="F58" s="8">
        <v>0.66666666666666663</v>
      </c>
      <c r="G58" s="8">
        <v>1.375</v>
      </c>
      <c r="H58" s="8">
        <v>3.1111111111111112</v>
      </c>
      <c r="I58" s="8">
        <v>0</v>
      </c>
      <c r="J58" s="8">
        <v>0.5</v>
      </c>
      <c r="K58" s="8">
        <v>1.2222222222222223</v>
      </c>
      <c r="L58" s="13">
        <v>0.44444444444444442</v>
      </c>
      <c r="M58" s="10">
        <v>18</v>
      </c>
      <c r="N58" s="10">
        <v>2.7777777777777777</v>
      </c>
      <c r="O58" s="10">
        <v>2.6666666666666665</v>
      </c>
      <c r="P58" s="10">
        <v>3.4444444444444446</v>
      </c>
      <c r="Q58" s="10">
        <v>6</v>
      </c>
      <c r="R58" s="49">
        <v>6.2</v>
      </c>
      <c r="S58" s="27">
        <v>8.6666666666666661</v>
      </c>
      <c r="T58" s="10"/>
      <c r="U58" s="3">
        <f t="shared" si="1"/>
        <v>4.0359375000000002</v>
      </c>
      <c r="V58" s="6">
        <f t="shared" si="3"/>
        <v>6.0250000000000004</v>
      </c>
      <c r="W58">
        <v>5.22</v>
      </c>
      <c r="X58" s="6">
        <f t="shared" si="2"/>
        <v>0.8050000000000006</v>
      </c>
    </row>
    <row r="59" spans="3:24" x14ac:dyDescent="0.2">
      <c r="C59" s="1">
        <v>26</v>
      </c>
      <c r="D59" s="20">
        <v>1.625</v>
      </c>
      <c r="E59" s="8">
        <v>24</v>
      </c>
      <c r="F59" s="8">
        <v>0.25</v>
      </c>
      <c r="G59" s="8">
        <v>7.5555555555555554</v>
      </c>
      <c r="H59" s="8">
        <v>7.2222222222222223</v>
      </c>
      <c r="I59" s="8">
        <v>0.55555555555555558</v>
      </c>
      <c r="J59" s="8">
        <v>1.4444444444444444</v>
      </c>
      <c r="K59" s="8">
        <v>6.333333333333333</v>
      </c>
      <c r="L59" s="13">
        <v>2.2222222222222223</v>
      </c>
      <c r="M59" s="10">
        <v>11.33</v>
      </c>
      <c r="N59" s="10">
        <v>5.7777777777777777</v>
      </c>
      <c r="O59" s="10">
        <v>6</v>
      </c>
      <c r="P59" s="10">
        <v>31.333333333333332</v>
      </c>
      <c r="Q59" s="10">
        <v>5.5</v>
      </c>
      <c r="R59" s="49">
        <v>10.25</v>
      </c>
      <c r="S59" s="27">
        <v>13.888888888888889</v>
      </c>
      <c r="T59" s="10"/>
      <c r="U59" s="3">
        <f t="shared" si="1"/>
        <v>8.4555208333333329</v>
      </c>
      <c r="V59" s="6">
        <f t="shared" si="3"/>
        <v>10.787777777777777</v>
      </c>
      <c r="W59">
        <v>9.7899999999999991</v>
      </c>
      <c r="X59" s="6">
        <f t="shared" si="2"/>
        <v>0.99777777777777743</v>
      </c>
    </row>
    <row r="60" spans="3:24" x14ac:dyDescent="0.2">
      <c r="C60" s="1">
        <v>27</v>
      </c>
      <c r="D60" s="20">
        <v>2.6</v>
      </c>
      <c r="E60" s="8">
        <v>30.833333333333332</v>
      </c>
      <c r="F60" s="8">
        <v>1.4</v>
      </c>
      <c r="G60" s="8">
        <v>27.333333333333332</v>
      </c>
      <c r="H60" s="8">
        <v>0.5</v>
      </c>
      <c r="I60" s="8">
        <v>0.25</v>
      </c>
      <c r="J60" s="8">
        <v>0.625</v>
      </c>
      <c r="K60" s="8">
        <v>18.2</v>
      </c>
      <c r="L60" s="13">
        <v>12.888888888888889</v>
      </c>
      <c r="M60" s="9">
        <v>7.44</v>
      </c>
      <c r="N60" s="10">
        <v>5.5</v>
      </c>
      <c r="O60" s="10">
        <v>1.8888888888888888</v>
      </c>
      <c r="P60" s="9">
        <v>28.555555555555557</v>
      </c>
      <c r="Q60" s="9">
        <v>6.2</v>
      </c>
      <c r="R60" s="48">
        <v>13.125</v>
      </c>
      <c r="S60" s="26">
        <v>30.444444444444443</v>
      </c>
      <c r="T60" s="10"/>
      <c r="U60" s="3">
        <f t="shared" si="1"/>
        <v>11.736527777777777</v>
      </c>
      <c r="V60" s="6">
        <f t="shared" si="3"/>
        <v>13.255347222222223</v>
      </c>
      <c r="W60">
        <v>11.87</v>
      </c>
      <c r="X60" s="6">
        <f t="shared" si="2"/>
        <v>1.3853472222222241</v>
      </c>
    </row>
    <row r="61" spans="3:24" x14ac:dyDescent="0.2">
      <c r="C61" s="1">
        <v>28</v>
      </c>
      <c r="D61" s="20">
        <v>1.875</v>
      </c>
      <c r="E61" s="8">
        <v>15.75</v>
      </c>
      <c r="F61" s="8">
        <v>2.4444444444444446</v>
      </c>
      <c r="G61" s="8">
        <v>38</v>
      </c>
      <c r="H61" s="8">
        <v>14.666666666666666</v>
      </c>
      <c r="I61" s="8">
        <v>3.2222222222222223</v>
      </c>
      <c r="J61" s="8">
        <v>1.6666666666666667</v>
      </c>
      <c r="K61" s="8">
        <v>25.222222222222221</v>
      </c>
      <c r="L61" s="13">
        <v>14.555555555555555</v>
      </c>
      <c r="M61" s="9">
        <v>11.33</v>
      </c>
      <c r="N61" s="9">
        <v>14.777777777777779</v>
      </c>
      <c r="O61" s="9">
        <v>6.333333333333333</v>
      </c>
      <c r="P61" s="9">
        <v>23.333333333333332</v>
      </c>
      <c r="Q61" s="9">
        <v>17</v>
      </c>
      <c r="R61" s="48">
        <v>19.75</v>
      </c>
      <c r="S61" s="26">
        <v>35.375</v>
      </c>
      <c r="T61" s="9"/>
      <c r="U61" s="3">
        <f t="shared" si="1"/>
        <v>15.33138888888889</v>
      </c>
      <c r="V61" s="6">
        <f t="shared" si="3"/>
        <v>17.806874999999998</v>
      </c>
      <c r="W61">
        <v>17.52</v>
      </c>
      <c r="X61" s="6">
        <f t="shared" si="2"/>
        <v>0.28687499999999844</v>
      </c>
    </row>
    <row r="62" spans="3:24" x14ac:dyDescent="0.2">
      <c r="C62" s="1">
        <v>29</v>
      </c>
      <c r="D62" s="20">
        <v>2.375</v>
      </c>
      <c r="E62" s="8">
        <v>17.8</v>
      </c>
      <c r="F62" s="8">
        <v>4.333333333333333</v>
      </c>
      <c r="G62" s="8">
        <v>38.888888888888886</v>
      </c>
      <c r="H62" s="8">
        <v>14.888888888888889</v>
      </c>
      <c r="I62" s="8">
        <v>8.125</v>
      </c>
      <c r="J62" s="8">
        <v>2.3333333333333335</v>
      </c>
      <c r="K62" s="8">
        <v>80.777777777777771</v>
      </c>
      <c r="L62" s="13">
        <v>6.4444444444444446</v>
      </c>
      <c r="M62" s="9">
        <v>44.56</v>
      </c>
      <c r="N62" s="9">
        <v>17.111111111111111</v>
      </c>
      <c r="O62" s="9">
        <v>16</v>
      </c>
      <c r="P62" s="9">
        <v>24.777777777777779</v>
      </c>
      <c r="Q62" s="9">
        <v>14</v>
      </c>
      <c r="R62" s="48">
        <v>10.375</v>
      </c>
      <c r="S62" s="26">
        <v>20</v>
      </c>
      <c r="T62" s="9"/>
      <c r="U62" s="3">
        <f t="shared" si="1"/>
        <v>20.174409722222222</v>
      </c>
      <c r="V62" s="6">
        <f t="shared" si="3"/>
        <v>19.158541666666668</v>
      </c>
      <c r="W62">
        <v>19.13</v>
      </c>
      <c r="X62" s="6">
        <f t="shared" si="2"/>
        <v>2.854166666666913E-2</v>
      </c>
    </row>
    <row r="63" spans="3:24" x14ac:dyDescent="0.2">
      <c r="C63" s="1">
        <v>30</v>
      </c>
      <c r="D63" s="20">
        <v>8.75</v>
      </c>
      <c r="E63" s="8">
        <v>8.8888888888888893</v>
      </c>
      <c r="F63" s="8">
        <v>4.8888888888888893</v>
      </c>
      <c r="G63" s="8">
        <v>4</v>
      </c>
      <c r="H63" s="8">
        <v>16.777777777777779</v>
      </c>
      <c r="I63" s="8">
        <v>11.888888888888889</v>
      </c>
      <c r="J63" s="8">
        <v>3.6666666666666665</v>
      </c>
      <c r="K63" s="8">
        <v>31.111111111111111</v>
      </c>
      <c r="L63" s="13">
        <v>52.888888888888886</v>
      </c>
      <c r="M63" s="9">
        <v>40.22</v>
      </c>
      <c r="N63" s="9">
        <v>22.111111111111111</v>
      </c>
      <c r="O63" s="9">
        <v>12.666666666666666</v>
      </c>
      <c r="P63" s="9">
        <v>14.666666666666666</v>
      </c>
      <c r="Q63" s="9">
        <v>16.444444444444443</v>
      </c>
      <c r="R63" s="48">
        <v>27</v>
      </c>
      <c r="S63" s="26">
        <v>71.555555555555557</v>
      </c>
      <c r="T63" s="9"/>
      <c r="U63" s="3">
        <f t="shared" si="1"/>
        <v>21.72034722222222</v>
      </c>
      <c r="V63" s="6">
        <f t="shared" si="3"/>
        <v>32.194166666666668</v>
      </c>
      <c r="W63">
        <v>31.69</v>
      </c>
      <c r="X63" s="6">
        <f t="shared" si="2"/>
        <v>0.50416666666666643</v>
      </c>
    </row>
    <row r="64" spans="3:24" x14ac:dyDescent="0.2">
      <c r="C64" s="1">
        <v>31</v>
      </c>
      <c r="D64" s="20">
        <v>6.75</v>
      </c>
      <c r="E64" s="8">
        <v>10.428571428571429</v>
      </c>
      <c r="F64" s="8">
        <v>14</v>
      </c>
      <c r="G64" s="8">
        <v>9.5555555555555554</v>
      </c>
      <c r="H64" s="8">
        <v>17.111111111111111</v>
      </c>
      <c r="I64" s="8">
        <v>15.571428571428571</v>
      </c>
      <c r="J64" s="8">
        <v>1.4285714285714286</v>
      </c>
      <c r="K64" s="8">
        <v>25.555555555555557</v>
      </c>
      <c r="L64" s="13"/>
      <c r="M64" s="9">
        <v>40.56</v>
      </c>
      <c r="N64" s="9">
        <v>37</v>
      </c>
      <c r="O64" s="9">
        <v>17</v>
      </c>
      <c r="P64" s="9">
        <v>29.333333333333332</v>
      </c>
      <c r="Q64" s="9">
        <v>27.625</v>
      </c>
      <c r="R64" s="48">
        <v>18.111111111111111</v>
      </c>
      <c r="S64" s="26">
        <v>16.222222222222221</v>
      </c>
      <c r="T64" s="9"/>
      <c r="U64" s="3">
        <f t="shared" si="1"/>
        <v>19.083497354497357</v>
      </c>
      <c r="V64" s="6">
        <f t="shared" si="3"/>
        <v>26.550238095238093</v>
      </c>
      <c r="W64">
        <v>25.25</v>
      </c>
      <c r="X64" s="6">
        <f t="shared" si="2"/>
        <v>1.3002380952380932</v>
      </c>
    </row>
    <row r="65" spans="3:24" x14ac:dyDescent="0.2">
      <c r="C65" s="1">
        <v>32</v>
      </c>
      <c r="D65" s="20">
        <v>7.625</v>
      </c>
      <c r="E65" s="8">
        <v>24.666666666666668</v>
      </c>
      <c r="F65" s="8">
        <v>5.25</v>
      </c>
      <c r="G65" s="8">
        <v>12.888888888888889</v>
      </c>
      <c r="H65" s="8">
        <v>8.3333333333333339</v>
      </c>
      <c r="I65" s="8">
        <v>19</v>
      </c>
      <c r="J65" s="8">
        <v>4.5555555555555554</v>
      </c>
      <c r="K65" s="8">
        <v>18.333333333333332</v>
      </c>
      <c r="L65" s="13">
        <v>26.666666666666668</v>
      </c>
      <c r="M65" s="9">
        <v>15.67</v>
      </c>
      <c r="N65" s="9">
        <v>23.222222222222221</v>
      </c>
      <c r="O65" s="9">
        <v>4.1111111111111107</v>
      </c>
      <c r="P65" s="9">
        <v>19.555555555555557</v>
      </c>
      <c r="Q65" s="9">
        <v>37.142857142857146</v>
      </c>
      <c r="R65" s="48">
        <v>25</v>
      </c>
      <c r="S65" s="26">
        <v>12.777777777777779</v>
      </c>
      <c r="T65" s="9"/>
      <c r="U65" s="3">
        <f t="shared" si="1"/>
        <v>16.549935515873017</v>
      </c>
      <c r="V65" s="6">
        <f t="shared" si="3"/>
        <v>20.518273809523809</v>
      </c>
      <c r="W65">
        <v>16.48</v>
      </c>
      <c r="X65" s="6">
        <f t="shared" si="2"/>
        <v>4.0382738095238082</v>
      </c>
    </row>
    <row r="66" spans="3:24" x14ac:dyDescent="0.2">
      <c r="C66" s="1">
        <v>33</v>
      </c>
      <c r="D66" s="20">
        <v>5.666666666666667</v>
      </c>
      <c r="E66" s="8">
        <v>12.777777777777779</v>
      </c>
      <c r="F66" s="8">
        <v>2.3333333333333335</v>
      </c>
      <c r="G66" s="8">
        <v>6.5555555555555554</v>
      </c>
      <c r="H66" s="8">
        <v>6.1111111111111107</v>
      </c>
      <c r="I66" s="11"/>
      <c r="J66" s="8">
        <v>2.5555555555555554</v>
      </c>
      <c r="K66" s="8">
        <v>12</v>
      </c>
      <c r="L66" s="13">
        <v>26.555555555555557</v>
      </c>
      <c r="M66" s="9">
        <v>4.78</v>
      </c>
      <c r="N66" s="9">
        <v>13</v>
      </c>
      <c r="O66" s="9">
        <v>6.8888888888888893</v>
      </c>
      <c r="P66" s="9">
        <v>23.888888888888889</v>
      </c>
      <c r="Q66" s="9">
        <v>33.666666666666664</v>
      </c>
      <c r="R66" s="48">
        <v>22.111111111111111</v>
      </c>
      <c r="S66" s="26">
        <v>7.875</v>
      </c>
      <c r="T66" s="9"/>
      <c r="U66" s="3">
        <f t="shared" si="1"/>
        <v>12.451074074074075</v>
      </c>
      <c r="V66" s="6">
        <f t="shared" si="3"/>
        <v>17.345763888888889</v>
      </c>
      <c r="W66">
        <v>16.05</v>
      </c>
      <c r="X66" s="6">
        <f t="shared" si="2"/>
        <v>1.2957638888888887</v>
      </c>
    </row>
    <row r="67" spans="3:24" x14ac:dyDescent="0.2">
      <c r="C67" s="1">
        <v>34</v>
      </c>
      <c r="D67" s="20">
        <v>6.666666666666667</v>
      </c>
      <c r="E67" s="8">
        <v>14.111111111111111</v>
      </c>
      <c r="F67" s="8">
        <v>3.25</v>
      </c>
      <c r="G67" s="8">
        <v>2.125</v>
      </c>
      <c r="H67" s="8">
        <v>7.666666666666667</v>
      </c>
      <c r="I67" s="11"/>
      <c r="J67" s="8">
        <v>3</v>
      </c>
      <c r="K67" s="8">
        <v>5</v>
      </c>
      <c r="L67" s="13">
        <v>9.625</v>
      </c>
      <c r="M67" s="9">
        <v>6.67</v>
      </c>
      <c r="N67" s="9">
        <v>9.8888888888888893</v>
      </c>
      <c r="O67" s="9">
        <v>6.666666666666667</v>
      </c>
      <c r="P67" s="9">
        <v>7.7777777777777777</v>
      </c>
      <c r="Q67" s="9">
        <v>14.555555555555555</v>
      </c>
      <c r="R67" s="48">
        <v>15</v>
      </c>
      <c r="S67" s="26">
        <v>4.5555555555555554</v>
      </c>
      <c r="T67" s="9"/>
      <c r="U67" s="3">
        <f t="shared" si="1"/>
        <v>7.7705925925925925</v>
      </c>
      <c r="V67" s="6">
        <f t="shared" si="3"/>
        <v>9.3424305555555573</v>
      </c>
      <c r="W67">
        <v>9.75</v>
      </c>
      <c r="X67" s="6">
        <f t="shared" si="2"/>
        <v>-0.40756944444444265</v>
      </c>
    </row>
    <row r="68" spans="3:24" x14ac:dyDescent="0.2">
      <c r="C68" s="1">
        <v>35</v>
      </c>
      <c r="D68" s="20">
        <v>4.5555555555555554</v>
      </c>
      <c r="E68" s="8">
        <v>6.666666666666667</v>
      </c>
      <c r="F68" s="8">
        <v>3.1111111111111112</v>
      </c>
      <c r="G68" s="8">
        <v>2.8</v>
      </c>
      <c r="H68" s="8">
        <v>1.7142857142857142</v>
      </c>
      <c r="I68" s="11"/>
      <c r="J68" s="8">
        <v>2.1111111111111112</v>
      </c>
      <c r="K68" s="8">
        <v>3.7777777777777777</v>
      </c>
      <c r="L68" s="13">
        <v>7.1111111111111107</v>
      </c>
      <c r="M68" s="9">
        <v>2.56</v>
      </c>
      <c r="N68" s="9">
        <v>2.7777777777777777</v>
      </c>
      <c r="O68" s="9">
        <v>2</v>
      </c>
      <c r="P68" s="9">
        <v>2.5555555555555554</v>
      </c>
      <c r="Q68" s="9">
        <v>29</v>
      </c>
      <c r="R68" s="48">
        <v>6.2857142857142856</v>
      </c>
      <c r="S68" s="26">
        <v>5</v>
      </c>
      <c r="T68" s="9"/>
      <c r="U68" s="3">
        <f t="shared" si="1"/>
        <v>5.4684444444444456</v>
      </c>
      <c r="V68" s="6">
        <f t="shared" si="3"/>
        <v>7.1612698412698412</v>
      </c>
      <c r="W68">
        <v>7.03</v>
      </c>
      <c r="X68" s="6">
        <f t="shared" si="2"/>
        <v>0.13126984126984098</v>
      </c>
    </row>
    <row r="69" spans="3:24" x14ac:dyDescent="0.2">
      <c r="C69" s="1">
        <v>36</v>
      </c>
      <c r="D69" s="21"/>
      <c r="E69" s="11"/>
      <c r="F69" s="11"/>
      <c r="G69" s="11"/>
      <c r="H69" s="11"/>
      <c r="I69" s="11"/>
      <c r="J69" s="11"/>
      <c r="K69" s="11"/>
      <c r="L69" s="12"/>
      <c r="M69" s="9">
        <v>1</v>
      </c>
      <c r="N69" s="9">
        <v>5.2222222222222223</v>
      </c>
      <c r="O69" s="9">
        <v>2.2222222222222223</v>
      </c>
      <c r="P69" s="9">
        <v>3.1111111111111112</v>
      </c>
      <c r="Q69" s="9">
        <v>17.888888888888889</v>
      </c>
      <c r="R69" s="48">
        <v>4</v>
      </c>
      <c r="S69" s="26">
        <v>2.75</v>
      </c>
      <c r="T69" s="9"/>
      <c r="U69" s="3">
        <f t="shared" si="1"/>
        <v>5.17063492063492</v>
      </c>
      <c r="V69" s="6">
        <f t="shared" si="3"/>
        <v>5.17063492063492</v>
      </c>
      <c r="W69">
        <v>5.22</v>
      </c>
      <c r="X69" s="6">
        <f t="shared" si="2"/>
        <v>-4.9365079365079723E-2</v>
      </c>
    </row>
    <row r="70" spans="3:24" x14ac:dyDescent="0.2">
      <c r="C70" s="1">
        <v>37</v>
      </c>
      <c r="D70" s="22"/>
      <c r="E70" s="23"/>
      <c r="F70" s="23"/>
      <c r="G70" s="23"/>
      <c r="H70" s="23"/>
      <c r="I70" s="23"/>
      <c r="J70" s="23"/>
      <c r="K70" s="23"/>
      <c r="L70" s="24"/>
      <c r="M70" s="25">
        <v>1.67</v>
      </c>
      <c r="N70" s="25">
        <v>1.4444444444444444</v>
      </c>
      <c r="O70" s="41"/>
      <c r="P70" s="25">
        <v>1</v>
      </c>
      <c r="Q70" s="25">
        <v>4.166666666666667</v>
      </c>
      <c r="R70" s="41"/>
      <c r="S70" s="44"/>
      <c r="T70" s="9"/>
      <c r="U70" s="3">
        <f t="shared" ref="U70:U87" si="4">AVERAGE(D70:S70)</f>
        <v>2.0702777777777781</v>
      </c>
      <c r="V70" s="6">
        <f t="shared" si="3"/>
        <v>2.0702777777777781</v>
      </c>
      <c r="W70">
        <v>1.36</v>
      </c>
      <c r="X70" s="6">
        <f t="shared" ref="X70:X87" si="5">V70-W70</f>
        <v>0.71027777777777801</v>
      </c>
    </row>
    <row r="71" spans="3:24" x14ac:dyDescent="0.2">
      <c r="M71" s="7"/>
      <c r="N71" s="7"/>
      <c r="O71" s="7"/>
      <c r="P71" s="7"/>
      <c r="Q71" s="7"/>
      <c r="R71" s="7"/>
      <c r="S71" s="7"/>
      <c r="T71" s="7"/>
      <c r="V71" s="6"/>
      <c r="X71" s="6"/>
    </row>
    <row r="72" spans="3:24" x14ac:dyDescent="0.2">
      <c r="C72" s="1" t="s">
        <v>8</v>
      </c>
      <c r="D72" s="1">
        <v>2006</v>
      </c>
      <c r="E72" s="1">
        <v>2007</v>
      </c>
      <c r="F72" s="1">
        <v>2008</v>
      </c>
      <c r="G72" s="1">
        <v>2009</v>
      </c>
      <c r="H72" s="1">
        <v>2010</v>
      </c>
      <c r="I72" s="1">
        <v>2011</v>
      </c>
      <c r="J72" s="1">
        <v>2012</v>
      </c>
      <c r="K72" s="1">
        <v>2013</v>
      </c>
      <c r="L72" s="1">
        <v>2014</v>
      </c>
      <c r="M72" s="4">
        <v>2015</v>
      </c>
      <c r="N72" s="4">
        <v>2016</v>
      </c>
      <c r="O72" s="4">
        <v>2017</v>
      </c>
      <c r="P72" s="4">
        <v>2018</v>
      </c>
      <c r="Q72" s="4">
        <v>2019</v>
      </c>
      <c r="R72" s="4">
        <v>2020</v>
      </c>
      <c r="S72" s="4">
        <v>2021</v>
      </c>
      <c r="T72" s="4"/>
      <c r="U72" s="40" t="s">
        <v>2</v>
      </c>
      <c r="V72" s="6"/>
      <c r="W72" t="s">
        <v>15</v>
      </c>
      <c r="X72" s="6"/>
    </row>
    <row r="73" spans="3:24" x14ac:dyDescent="0.2">
      <c r="C73" s="1">
        <v>23</v>
      </c>
      <c r="D73" s="29">
        <v>8.4749999999999996</v>
      </c>
      <c r="E73" s="18">
        <v>29.71</v>
      </c>
      <c r="F73" s="18">
        <v>1.79</v>
      </c>
      <c r="G73" s="18">
        <v>0.55555555555555558</v>
      </c>
      <c r="H73" s="18">
        <v>1.4285714285714286</v>
      </c>
      <c r="I73" s="18">
        <v>0.34146341463414637</v>
      </c>
      <c r="J73" s="18">
        <v>5.709677419354839</v>
      </c>
      <c r="K73" s="18">
        <v>2.2142857142857144</v>
      </c>
      <c r="L73" s="18">
        <v>1.930232558139535</v>
      </c>
      <c r="M73" s="19"/>
      <c r="N73" s="19"/>
      <c r="O73" s="19"/>
      <c r="P73" s="19"/>
      <c r="Q73" s="19"/>
      <c r="R73" s="19"/>
      <c r="S73" s="38"/>
      <c r="T73" s="9"/>
      <c r="U73" s="3">
        <f t="shared" si="4"/>
        <v>5.7949762322823588</v>
      </c>
      <c r="V73" s="6">
        <f t="shared" si="3"/>
        <v>1.930232558139535</v>
      </c>
      <c r="X73" s="6">
        <f t="shared" si="5"/>
        <v>1.930232558139535</v>
      </c>
    </row>
    <row r="74" spans="3:24" x14ac:dyDescent="0.2">
      <c r="C74" s="1">
        <v>24</v>
      </c>
      <c r="D74" s="30">
        <v>11.574999999999999</v>
      </c>
      <c r="E74" s="6">
        <v>27.536585365853657</v>
      </c>
      <c r="F74" s="6">
        <v>0.9285714285714286</v>
      </c>
      <c r="G74" s="6">
        <v>1.7380952380952381</v>
      </c>
      <c r="H74" s="6">
        <v>1.7250000000000001</v>
      </c>
      <c r="I74" s="6">
        <v>0.26829268292682928</v>
      </c>
      <c r="J74" s="6">
        <v>4.1219512195121952</v>
      </c>
      <c r="K74" s="6">
        <v>8.6904761904761898</v>
      </c>
      <c r="L74" s="6">
        <v>1.0465116279069768</v>
      </c>
      <c r="M74" s="9">
        <v>6.77</v>
      </c>
      <c r="N74" s="13">
        <v>1.3953488372093024</v>
      </c>
      <c r="O74" s="13">
        <v>2.9772727272727271</v>
      </c>
      <c r="P74" s="9">
        <v>9.7906976744186043</v>
      </c>
      <c r="Q74" s="9">
        <v>4.4000000000000004</v>
      </c>
      <c r="R74" s="48">
        <v>2.2352941176470589</v>
      </c>
      <c r="S74" s="45"/>
      <c r="T74" s="13"/>
      <c r="U74" s="3">
        <f t="shared" si="4"/>
        <v>5.6799398073260141</v>
      </c>
      <c r="V74" s="6">
        <f t="shared" si="3"/>
        <v>4.0878749977792381</v>
      </c>
      <c r="W74">
        <v>3.95</v>
      </c>
      <c r="X74" s="6">
        <f t="shared" si="5"/>
        <v>0.13787499777923795</v>
      </c>
    </row>
    <row r="75" spans="3:24" x14ac:dyDescent="0.2">
      <c r="C75" s="1">
        <v>25</v>
      </c>
      <c r="D75" s="30">
        <v>36.210526315789473</v>
      </c>
      <c r="E75" s="6">
        <v>45.780487804878049</v>
      </c>
      <c r="F75" s="6">
        <v>3.0476190476190474</v>
      </c>
      <c r="G75" s="6">
        <v>5.3902439024390247</v>
      </c>
      <c r="H75" s="6">
        <v>11.476190476190476</v>
      </c>
      <c r="I75" s="6">
        <v>0.80555555555555558</v>
      </c>
      <c r="J75" s="6">
        <v>5.9512195121951219</v>
      </c>
      <c r="K75" s="6">
        <v>5.5</v>
      </c>
      <c r="L75" s="6">
        <v>4.7209302325581399</v>
      </c>
      <c r="M75" s="9">
        <v>47.21</v>
      </c>
      <c r="N75" s="13">
        <v>7.3953488372093021</v>
      </c>
      <c r="O75" s="13">
        <v>6.558139534883721</v>
      </c>
      <c r="P75" s="10">
        <v>8.9285714285714288</v>
      </c>
      <c r="Q75" s="10">
        <v>3.125</v>
      </c>
      <c r="R75" s="49">
        <v>6.0882352941176467</v>
      </c>
      <c r="S75" s="27">
        <v>21.8</v>
      </c>
      <c r="T75" s="13"/>
      <c r="U75" s="3">
        <f t="shared" si="4"/>
        <v>13.749254246375438</v>
      </c>
      <c r="V75" s="6">
        <f t="shared" si="3"/>
        <v>13.22827816591753</v>
      </c>
      <c r="W75">
        <v>13.29</v>
      </c>
      <c r="X75" s="6">
        <f t="shared" si="5"/>
        <v>-6.1721834082469229E-2</v>
      </c>
    </row>
    <row r="76" spans="3:24" x14ac:dyDescent="0.2">
      <c r="C76" s="1">
        <v>26</v>
      </c>
      <c r="D76" s="30">
        <v>31.051282051282051</v>
      </c>
      <c r="E76" s="6">
        <v>76.571428571428569</v>
      </c>
      <c r="F76" s="6">
        <v>8.0975609756097562</v>
      </c>
      <c r="G76" s="6">
        <v>37.642857142857146</v>
      </c>
      <c r="H76" s="6">
        <v>16.425000000000001</v>
      </c>
      <c r="I76" s="6">
        <v>4.5476190476190474</v>
      </c>
      <c r="J76" s="6">
        <v>9.1904761904761898</v>
      </c>
      <c r="K76" s="6">
        <v>16.142857142857142</v>
      </c>
      <c r="L76" s="6">
        <v>9.2558139534883725</v>
      </c>
      <c r="M76" s="14">
        <v>52.7</v>
      </c>
      <c r="N76" s="13">
        <v>16.13953488372093</v>
      </c>
      <c r="O76" s="13">
        <v>21.13953488372093</v>
      </c>
      <c r="P76" s="10">
        <v>28</v>
      </c>
      <c r="Q76" s="10">
        <v>11.529411764705882</v>
      </c>
      <c r="R76" s="49">
        <v>9.3055555555555554</v>
      </c>
      <c r="S76" s="27">
        <v>30.365853658536587</v>
      </c>
      <c r="T76" s="13"/>
      <c r="U76" s="3">
        <f t="shared" si="4"/>
        <v>23.631549113866136</v>
      </c>
      <c r="V76" s="6">
        <f t="shared" si="3"/>
        <v>22.304463087466029</v>
      </c>
      <c r="W76">
        <v>22.79</v>
      </c>
      <c r="X76" s="6">
        <f t="shared" si="5"/>
        <v>-0.48553691253396991</v>
      </c>
    </row>
    <row r="77" spans="3:24" x14ac:dyDescent="0.2">
      <c r="C77" s="1">
        <v>27</v>
      </c>
      <c r="D77" s="30">
        <v>22.6</v>
      </c>
      <c r="E77" s="6">
        <v>181.10526315789474</v>
      </c>
      <c r="F77" s="6">
        <v>10.675675675675675</v>
      </c>
      <c r="G77" s="6">
        <v>49.547619047619051</v>
      </c>
      <c r="H77" s="6">
        <v>19.636363636363637</v>
      </c>
      <c r="I77" s="6">
        <v>8.4117647058823533</v>
      </c>
      <c r="J77" s="6">
        <v>12.243243243243244</v>
      </c>
      <c r="K77" s="6">
        <v>24</v>
      </c>
      <c r="L77" s="6">
        <v>42.139534883720927</v>
      </c>
      <c r="M77" s="9">
        <v>36.93</v>
      </c>
      <c r="N77" s="13">
        <v>31.529411764705884</v>
      </c>
      <c r="O77" s="13">
        <v>21.441860465116278</v>
      </c>
      <c r="P77" s="9">
        <v>53.697674418604649</v>
      </c>
      <c r="Q77" s="9">
        <v>23.066666666666666</v>
      </c>
      <c r="R77" s="48">
        <v>14.780487804878049</v>
      </c>
      <c r="S77" s="26">
        <v>68.214285714285708</v>
      </c>
      <c r="T77" s="13"/>
      <c r="U77" s="3">
        <f t="shared" si="4"/>
        <v>38.751240699041055</v>
      </c>
      <c r="V77" s="6">
        <f t="shared" si="3"/>
        <v>36.474990214747272</v>
      </c>
      <c r="W77">
        <v>33.32</v>
      </c>
      <c r="X77" s="6">
        <f t="shared" si="5"/>
        <v>3.1549902147472721</v>
      </c>
    </row>
    <row r="78" spans="3:24" x14ac:dyDescent="0.2">
      <c r="C78" s="1">
        <v>28</v>
      </c>
      <c r="D78" s="30">
        <v>11.487179487179487</v>
      </c>
      <c r="E78" s="6">
        <v>127.19512195121951</v>
      </c>
      <c r="F78" s="6">
        <v>18.238095238095237</v>
      </c>
      <c r="G78" s="6">
        <v>133.47619047619048</v>
      </c>
      <c r="H78" s="6">
        <v>56.05</v>
      </c>
      <c r="I78" s="6">
        <v>13.476190476190476</v>
      </c>
      <c r="J78" s="6">
        <v>12.547619047619047</v>
      </c>
      <c r="K78" s="6">
        <v>64.476190476190482</v>
      </c>
      <c r="L78" s="6">
        <v>64.20930232558139</v>
      </c>
      <c r="M78" s="9">
        <v>84.4</v>
      </c>
      <c r="N78" s="13">
        <v>45.488372093023258</v>
      </c>
      <c r="O78" s="13">
        <v>96.232558139534888</v>
      </c>
      <c r="P78" s="9">
        <v>63.372093023255815</v>
      </c>
      <c r="Q78" s="9">
        <v>47.024999999999999</v>
      </c>
      <c r="R78" s="48">
        <v>19.853658536585368</v>
      </c>
      <c r="S78" s="26">
        <v>113.85365853658537</v>
      </c>
      <c r="T78" s="13"/>
      <c r="U78" s="3">
        <f t="shared" si="4"/>
        <v>60.711326862953172</v>
      </c>
      <c r="V78" s="6">
        <f t="shared" si="3"/>
        <v>66.804330331820765</v>
      </c>
      <c r="W78">
        <v>66.040000000000006</v>
      </c>
      <c r="X78" s="6">
        <f t="shared" si="5"/>
        <v>0.7643303318207586</v>
      </c>
    </row>
    <row r="79" spans="3:24" x14ac:dyDescent="0.2">
      <c r="C79" s="1">
        <v>29</v>
      </c>
      <c r="D79" s="30">
        <v>55.024999999999999</v>
      </c>
      <c r="E79" s="6">
        <v>111.70270270270271</v>
      </c>
      <c r="F79" s="6">
        <v>31.69047619047619</v>
      </c>
      <c r="G79" s="6">
        <v>97.80952380952381</v>
      </c>
      <c r="H79" s="6">
        <v>70.5</v>
      </c>
      <c r="I79" s="6">
        <v>25.121951219512194</v>
      </c>
      <c r="J79" s="6">
        <v>20.547619047619047</v>
      </c>
      <c r="K79" s="6">
        <v>98.19047619047619</v>
      </c>
      <c r="L79" s="6">
        <v>32.97674418604651</v>
      </c>
      <c r="M79" s="9">
        <v>85.91</v>
      </c>
      <c r="N79" s="13">
        <v>37.093023255813954</v>
      </c>
      <c r="O79" s="13">
        <v>68.488372093023258</v>
      </c>
      <c r="P79" s="9">
        <v>33.581395348837212</v>
      </c>
      <c r="Q79" s="9">
        <v>48</v>
      </c>
      <c r="R79" s="48">
        <v>19.524999999999999</v>
      </c>
      <c r="S79" s="26">
        <v>112.375</v>
      </c>
      <c r="T79" s="13"/>
      <c r="U79" s="3">
        <f t="shared" si="4"/>
        <v>59.283580252751932</v>
      </c>
      <c r="V79" s="6">
        <f t="shared" si="3"/>
        <v>54.743691860465113</v>
      </c>
      <c r="W79">
        <v>55.92</v>
      </c>
      <c r="X79" s="6">
        <f t="shared" si="5"/>
        <v>-1.1763081395348891</v>
      </c>
    </row>
    <row r="80" spans="3:24" x14ac:dyDescent="0.2">
      <c r="C80" s="1">
        <v>30</v>
      </c>
      <c r="D80" s="30">
        <v>68.775000000000006</v>
      </c>
      <c r="E80" s="6">
        <v>61.69047619047619</v>
      </c>
      <c r="F80" s="6">
        <v>24.523809523809526</v>
      </c>
      <c r="G80" s="6">
        <v>52.75</v>
      </c>
      <c r="H80" s="6">
        <v>72.404761904761898</v>
      </c>
      <c r="I80" s="6">
        <v>63.547619047619051</v>
      </c>
      <c r="J80" s="6">
        <v>25.833333333333332</v>
      </c>
      <c r="K80" s="6">
        <v>97.261904761904759</v>
      </c>
      <c r="L80" s="6">
        <v>160.27906976744185</v>
      </c>
      <c r="M80" s="9">
        <v>122.84</v>
      </c>
      <c r="N80" s="13">
        <v>45.674418604651166</v>
      </c>
      <c r="O80" s="13">
        <v>52.930232558139537</v>
      </c>
      <c r="P80" s="9">
        <v>37.720930232558139</v>
      </c>
      <c r="Q80" s="9">
        <v>41.071428571428569</v>
      </c>
      <c r="R80" s="48">
        <v>34.88095238095238</v>
      </c>
      <c r="S80" s="26">
        <v>140.51162790697674</v>
      </c>
      <c r="T80" s="13"/>
      <c r="U80" s="3">
        <f t="shared" si="4"/>
        <v>68.918472799003311</v>
      </c>
      <c r="V80" s="6">
        <f t="shared" si="3"/>
        <v>79.488582502768551</v>
      </c>
      <c r="W80">
        <v>79.25</v>
      </c>
      <c r="X80" s="6">
        <f t="shared" si="5"/>
        <v>0.23858250276855131</v>
      </c>
    </row>
    <row r="81" spans="3:24" x14ac:dyDescent="0.2">
      <c r="C81" s="1">
        <v>31</v>
      </c>
      <c r="D81" s="30">
        <v>49.674999999999997</v>
      </c>
      <c r="E81" s="6">
        <v>66.815789473684205</v>
      </c>
      <c r="F81" s="6">
        <v>26.627906976744185</v>
      </c>
      <c r="G81" s="6">
        <v>38.976190476190474</v>
      </c>
      <c r="H81" s="6">
        <v>48.547619047619051</v>
      </c>
      <c r="I81" s="6">
        <v>67.650000000000006</v>
      </c>
      <c r="J81" s="6">
        <v>14.076923076923077</v>
      </c>
      <c r="K81" s="6">
        <v>53.285714285714285</v>
      </c>
      <c r="L81" s="6">
        <v>224.41666666666666</v>
      </c>
      <c r="M81" s="9">
        <v>76.44</v>
      </c>
      <c r="N81" s="13">
        <v>51.790697674418603</v>
      </c>
      <c r="O81" s="13">
        <v>36.813953488372093</v>
      </c>
      <c r="P81" s="9">
        <v>48.302325581395351</v>
      </c>
      <c r="Q81" s="9">
        <v>93.11904761904762</v>
      </c>
      <c r="R81" s="48">
        <v>37.418604651162788</v>
      </c>
      <c r="S81" s="26">
        <v>79.116279069767444</v>
      </c>
      <c r="T81" s="13"/>
      <c r="U81" s="3">
        <f t="shared" si="4"/>
        <v>63.317044880481625</v>
      </c>
      <c r="V81" s="6">
        <f t="shared" si="3"/>
        <v>80.927196843853821</v>
      </c>
      <c r="W81">
        <v>60.13</v>
      </c>
      <c r="X81" s="6">
        <f t="shared" si="5"/>
        <v>20.797196843853818</v>
      </c>
    </row>
    <row r="82" spans="3:24" x14ac:dyDescent="0.2">
      <c r="C82" s="1">
        <v>32</v>
      </c>
      <c r="D82" s="30">
        <v>29.274999999999999</v>
      </c>
      <c r="E82" s="6">
        <v>34.166666666666664</v>
      </c>
      <c r="F82" s="6">
        <v>46.424242424242422</v>
      </c>
      <c r="G82" s="6">
        <v>35.714285714285715</v>
      </c>
      <c r="H82" s="6">
        <v>32.238095238095241</v>
      </c>
      <c r="I82" s="6">
        <v>36.9</v>
      </c>
      <c r="J82" s="6">
        <v>23.404761904761905</v>
      </c>
      <c r="K82" s="6">
        <v>72.30952380952381</v>
      </c>
      <c r="L82" s="6">
        <v>119.06976744186046</v>
      </c>
      <c r="M82" s="9">
        <v>39.880000000000003</v>
      </c>
      <c r="N82" s="13">
        <v>51.906976744186046</v>
      </c>
      <c r="O82" s="13">
        <v>20.227272727272727</v>
      </c>
      <c r="P82" s="9">
        <v>46.418604651162788</v>
      </c>
      <c r="Q82" s="9">
        <v>73.900000000000006</v>
      </c>
      <c r="R82" s="48">
        <v>40.19047619047619</v>
      </c>
      <c r="S82" s="26">
        <v>56.488372093023258</v>
      </c>
      <c r="T82" s="13"/>
      <c r="U82" s="3">
        <f t="shared" si="4"/>
        <v>47.407127850347322</v>
      </c>
      <c r="V82" s="6">
        <f t="shared" si="3"/>
        <v>56.010183730997689</v>
      </c>
      <c r="W82">
        <v>45.65</v>
      </c>
      <c r="X82" s="6">
        <f t="shared" si="5"/>
        <v>10.36018373099769</v>
      </c>
    </row>
    <row r="83" spans="3:24" x14ac:dyDescent="0.2">
      <c r="C83" s="1">
        <v>33</v>
      </c>
      <c r="D83" s="30">
        <v>29.804878048780488</v>
      </c>
      <c r="E83" s="6">
        <v>62.476190476190474</v>
      </c>
      <c r="F83" s="6">
        <v>36.476190476190474</v>
      </c>
      <c r="G83" s="6">
        <v>13.904761904761905</v>
      </c>
      <c r="H83" s="6">
        <v>14.80952380952381</v>
      </c>
      <c r="I83" s="6">
        <v>64.25</v>
      </c>
      <c r="J83" s="6">
        <v>17</v>
      </c>
      <c r="K83" s="6">
        <v>39.452380952380949</v>
      </c>
      <c r="L83" s="6">
        <v>61.209302325581397</v>
      </c>
      <c r="M83" s="9">
        <v>13.77</v>
      </c>
      <c r="N83" s="13">
        <v>45.720930232558139</v>
      </c>
      <c r="O83" s="13">
        <v>14.659090909090908</v>
      </c>
      <c r="P83" s="9">
        <v>58.860465116279073</v>
      </c>
      <c r="Q83" s="9">
        <v>73.302325581395351</v>
      </c>
      <c r="R83" s="48">
        <v>41.046511627906973</v>
      </c>
      <c r="S83" s="26">
        <v>18.976190476190474</v>
      </c>
      <c r="T83" s="13"/>
      <c r="U83" s="3">
        <f t="shared" si="4"/>
        <v>37.857421371051906</v>
      </c>
      <c r="V83" s="6">
        <f t="shared" si="3"/>
        <v>40.943102033625287</v>
      </c>
      <c r="W83">
        <v>38.14</v>
      </c>
      <c r="X83" s="6">
        <f t="shared" si="5"/>
        <v>2.8031020336252865</v>
      </c>
    </row>
    <row r="84" spans="3:24" x14ac:dyDescent="0.2">
      <c r="C84" s="1">
        <v>34</v>
      </c>
      <c r="D84" s="30">
        <v>28.195121951219512</v>
      </c>
      <c r="E84" s="6">
        <v>43.023809523809526</v>
      </c>
      <c r="F84" s="6">
        <v>13.425000000000001</v>
      </c>
      <c r="G84" s="6">
        <v>8.4411764705882355</v>
      </c>
      <c r="H84" s="6">
        <v>14.142857142857142</v>
      </c>
      <c r="I84" s="6">
        <v>44</v>
      </c>
      <c r="J84" s="6">
        <v>14.261904761904763</v>
      </c>
      <c r="K84" s="6">
        <v>27.714285714285715</v>
      </c>
      <c r="L84" s="6">
        <v>53.261904761904759</v>
      </c>
      <c r="M84" s="9">
        <v>16.95</v>
      </c>
      <c r="N84" s="13">
        <v>11.714285714285714</v>
      </c>
      <c r="O84" s="13">
        <v>14.909090909090908</v>
      </c>
      <c r="P84" s="9">
        <v>22.651162790697676</v>
      </c>
      <c r="Q84" s="9">
        <v>33.418604651162788</v>
      </c>
      <c r="R84" s="48">
        <v>37.5</v>
      </c>
      <c r="S84" s="26">
        <v>24.581395348837209</v>
      </c>
      <c r="T84" s="13"/>
      <c r="U84" s="3">
        <f t="shared" si="4"/>
        <v>25.511912483790251</v>
      </c>
      <c r="V84" s="6">
        <f t="shared" si="3"/>
        <v>26.873305521997381</v>
      </c>
      <c r="W84">
        <v>23.12</v>
      </c>
      <c r="X84" s="6">
        <f t="shared" si="5"/>
        <v>3.7533055219973797</v>
      </c>
    </row>
    <row r="85" spans="3:24" x14ac:dyDescent="0.2">
      <c r="C85" s="1">
        <v>35</v>
      </c>
      <c r="D85" s="30">
        <v>12.571428571428571</v>
      </c>
      <c r="E85" s="6">
        <v>10.902439024390244</v>
      </c>
      <c r="F85" s="6">
        <v>7.0238095238095237</v>
      </c>
      <c r="G85" s="6">
        <v>5.6206896551724137</v>
      </c>
      <c r="H85" s="6">
        <v>6.615384615384615</v>
      </c>
      <c r="I85" s="6">
        <v>9.25</v>
      </c>
      <c r="J85" s="6">
        <v>10.452380952380953</v>
      </c>
      <c r="K85" s="6">
        <v>17.714285714285715</v>
      </c>
      <c r="L85" s="6">
        <v>22.558139534883722</v>
      </c>
      <c r="M85" s="9">
        <v>13.58</v>
      </c>
      <c r="N85" s="15">
        <v>11.325581395348838</v>
      </c>
      <c r="O85" s="15">
        <v>10.465116279069768</v>
      </c>
      <c r="P85" s="9">
        <v>20.13953488372093</v>
      </c>
      <c r="Q85" s="9">
        <v>38.365853658536587</v>
      </c>
      <c r="R85" s="48">
        <v>27.342105263157894</v>
      </c>
      <c r="S85" s="26">
        <v>19.976744186046513</v>
      </c>
      <c r="T85" s="15"/>
      <c r="U85" s="3">
        <f t="shared" si="4"/>
        <v>15.243968328601017</v>
      </c>
      <c r="V85" s="6">
        <f t="shared" si="3"/>
        <v>20.46913440009553</v>
      </c>
      <c r="W85">
        <v>19.57</v>
      </c>
      <c r="X85" s="6">
        <f t="shared" si="5"/>
        <v>0.89913440009553014</v>
      </c>
    </row>
    <row r="86" spans="3:24" x14ac:dyDescent="0.2">
      <c r="C86" s="1">
        <v>36</v>
      </c>
      <c r="D86" s="31"/>
      <c r="E86" s="12"/>
      <c r="F86" s="12"/>
      <c r="G86" s="12"/>
      <c r="H86" s="12"/>
      <c r="I86" s="12"/>
      <c r="J86" s="12"/>
      <c r="K86" s="12"/>
      <c r="L86" s="12"/>
      <c r="M86" s="9">
        <v>8.2100000000000009</v>
      </c>
      <c r="N86" s="13">
        <v>12.697674418604651</v>
      </c>
      <c r="O86" s="13">
        <v>4.2558139534883717</v>
      </c>
      <c r="P86" s="9">
        <v>18.279069767441861</v>
      </c>
      <c r="Q86" s="9">
        <v>32.279069767441861</v>
      </c>
      <c r="R86" s="48">
        <v>6.416666666666667</v>
      </c>
      <c r="S86" s="26">
        <v>25.571428571428573</v>
      </c>
      <c r="T86" s="13"/>
      <c r="U86" s="3">
        <f t="shared" si="4"/>
        <v>15.387103306438856</v>
      </c>
      <c r="V86" s="6">
        <f t="shared" si="3"/>
        <v>15.387103306438856</v>
      </c>
      <c r="W86">
        <v>16.02</v>
      </c>
      <c r="X86" s="6">
        <f t="shared" si="5"/>
        <v>-0.63289669356114331</v>
      </c>
    </row>
    <row r="87" spans="3:24" x14ac:dyDescent="0.2">
      <c r="C87" s="1">
        <v>37</v>
      </c>
      <c r="D87" s="32"/>
      <c r="E87" s="24"/>
      <c r="F87" s="24"/>
      <c r="G87" s="24"/>
      <c r="H87" s="24"/>
      <c r="I87" s="24"/>
      <c r="J87" s="24"/>
      <c r="K87" s="24"/>
      <c r="L87" s="24"/>
      <c r="M87" s="25">
        <v>6</v>
      </c>
      <c r="N87" s="33">
        <v>7.9767441860465116</v>
      </c>
      <c r="O87" s="42"/>
      <c r="P87" s="25">
        <v>6.558139534883721</v>
      </c>
      <c r="Q87" s="25">
        <v>10.282051282051283</v>
      </c>
      <c r="R87" s="41"/>
      <c r="S87" s="44"/>
      <c r="T87" s="13"/>
      <c r="U87" s="3">
        <f t="shared" si="4"/>
        <v>7.7042337507453791</v>
      </c>
      <c r="V87" s="6">
        <f t="shared" ref="V87" si="6">AVERAGE(L87:S87)</f>
        <v>7.7042337507453791</v>
      </c>
      <c r="W87">
        <v>7.47</v>
      </c>
      <c r="X87" s="6">
        <f t="shared" si="5"/>
        <v>0.23423375074537933</v>
      </c>
    </row>
    <row r="90" spans="3:24" x14ac:dyDescent="0.2"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</row>
    <row r="91" spans="3:24" x14ac:dyDescent="0.2"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</row>
    <row r="92" spans="3:24" x14ac:dyDescent="0.2"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</row>
    <row r="93" spans="3:24" x14ac:dyDescent="0.2"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</row>
    <row r="94" spans="3:24" x14ac:dyDescent="0.2"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</row>
    <row r="95" spans="3:24" x14ac:dyDescent="0.2"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</row>
    <row r="96" spans="3:24" x14ac:dyDescent="0.2"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</row>
    <row r="97" spans="4:19" x14ac:dyDescent="0.2"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</row>
    <row r="98" spans="4:19" x14ac:dyDescent="0.2"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</row>
    <row r="99" spans="4:19" x14ac:dyDescent="0.2"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</row>
    <row r="100" spans="4:19" x14ac:dyDescent="0.2"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</row>
    <row r="101" spans="4:19" x14ac:dyDescent="0.2"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</row>
    <row r="102" spans="4:19" x14ac:dyDescent="0.2"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</row>
    <row r="103" spans="4:19" x14ac:dyDescent="0.2"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</row>
    <row r="104" spans="4:19" x14ac:dyDescent="0.2"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</row>
    <row r="105" spans="4:19" x14ac:dyDescent="0.2"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</row>
    <row r="106" spans="4:19" x14ac:dyDescent="0.2"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</row>
  </sheetData>
  <mergeCells count="1">
    <mergeCell ref="B2:C2"/>
  </mergeCells>
  <conditionalFormatting sqref="X1:X1048576">
    <cfRule type="cellIs" dxfId="5" priority="1" operator="lessThan">
      <formula>0</formula>
    </cfRule>
    <cfRule type="cellIs" dxfId="4" priority="3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AA87"/>
  <sheetViews>
    <sheetView topLeftCell="D1" zoomScale="85" zoomScaleNormal="85" workbookViewId="0">
      <selection activeCell="Z5" sqref="Z5"/>
    </sheetView>
  </sheetViews>
  <sheetFormatPr baseColWidth="10" defaultColWidth="8.83203125" defaultRowHeight="15" x14ac:dyDescent="0.2"/>
  <cols>
    <col min="2" max="2" width="10.1640625" customWidth="1"/>
    <col min="4" max="4" width="11.33203125" customWidth="1"/>
    <col min="23" max="23" width="10" bestFit="1" customWidth="1"/>
    <col min="26" max="26" width="10" bestFit="1" customWidth="1"/>
  </cols>
  <sheetData>
    <row r="2" spans="2:27" x14ac:dyDescent="0.2">
      <c r="B2" s="54" t="s">
        <v>6</v>
      </c>
      <c r="C2" s="55"/>
      <c r="D2" s="56"/>
    </row>
    <row r="4" spans="2:27" x14ac:dyDescent="0.2">
      <c r="B4" s="1"/>
      <c r="C4" s="1" t="s">
        <v>1</v>
      </c>
      <c r="D4" s="1">
        <v>2006</v>
      </c>
      <c r="E4" s="1">
        <v>2007</v>
      </c>
      <c r="F4" s="1">
        <v>2008</v>
      </c>
      <c r="G4" s="1">
        <v>2009</v>
      </c>
      <c r="H4" s="1">
        <v>2010</v>
      </c>
      <c r="I4" s="1">
        <v>2011</v>
      </c>
      <c r="J4" s="1">
        <v>2012</v>
      </c>
      <c r="K4" s="1">
        <v>2013</v>
      </c>
      <c r="L4" s="1">
        <v>2014</v>
      </c>
      <c r="M4" s="1">
        <v>2015</v>
      </c>
      <c r="N4" s="1">
        <v>2016</v>
      </c>
      <c r="O4" s="1">
        <v>2017</v>
      </c>
      <c r="P4" s="1">
        <v>2018</v>
      </c>
      <c r="Q4" s="1">
        <v>2019</v>
      </c>
      <c r="R4" s="1">
        <v>2020</v>
      </c>
      <c r="S4" s="1">
        <v>2021</v>
      </c>
      <c r="T4" s="1"/>
      <c r="U4" s="1" t="s">
        <v>2</v>
      </c>
      <c r="V4" s="1" t="s">
        <v>18</v>
      </c>
      <c r="W4" s="1" t="s">
        <v>19</v>
      </c>
      <c r="X4" s="1" t="s">
        <v>10</v>
      </c>
      <c r="Z4" s="1" t="s">
        <v>11</v>
      </c>
      <c r="AA4" s="3">
        <f>AVERAGE(X5:X87)</f>
        <v>-2.0125203632202802E-2</v>
      </c>
    </row>
    <row r="5" spans="2:27" x14ac:dyDescent="0.2">
      <c r="B5" s="2"/>
      <c r="C5" s="1">
        <v>23</v>
      </c>
      <c r="D5" s="29">
        <v>0</v>
      </c>
      <c r="E5" s="18">
        <v>0</v>
      </c>
      <c r="F5" s="18">
        <v>0</v>
      </c>
      <c r="G5" s="18">
        <v>0</v>
      </c>
      <c r="H5" s="18">
        <v>0</v>
      </c>
      <c r="I5" s="18">
        <v>0</v>
      </c>
      <c r="J5" s="18">
        <v>0</v>
      </c>
      <c r="K5" s="18">
        <v>0</v>
      </c>
      <c r="L5" s="18">
        <v>0</v>
      </c>
      <c r="M5" s="34"/>
      <c r="N5" s="34"/>
      <c r="O5" s="34"/>
      <c r="P5" s="34"/>
      <c r="Q5" s="34"/>
      <c r="R5" s="34"/>
      <c r="S5" s="39"/>
      <c r="U5" s="3">
        <f>AVERAGE(D5:S5)</f>
        <v>0</v>
      </c>
      <c r="V5" s="3">
        <f>AVERAGE(L5:S5)</f>
        <v>0</v>
      </c>
      <c r="X5" s="3">
        <f>V5-W5</f>
        <v>0</v>
      </c>
    </row>
    <row r="6" spans="2:27" x14ac:dyDescent="0.2">
      <c r="B6" s="2"/>
      <c r="C6" s="1">
        <v>24</v>
      </c>
      <c r="D6" s="30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46"/>
      <c r="U6" s="3">
        <f t="shared" ref="U6:U69" si="0">AVERAGE(D6:S6)</f>
        <v>0</v>
      </c>
      <c r="V6" s="3">
        <f t="shared" ref="V6:V69" si="1">AVERAGE(L6:S6)</f>
        <v>0</v>
      </c>
      <c r="W6">
        <v>0</v>
      </c>
      <c r="X6" s="3">
        <f t="shared" ref="X6:X69" si="2">V6-W6</f>
        <v>0</v>
      </c>
    </row>
    <row r="7" spans="2:27" x14ac:dyDescent="0.2">
      <c r="B7" s="2"/>
      <c r="C7" s="1">
        <v>25</v>
      </c>
      <c r="D7" s="30">
        <v>0</v>
      </c>
      <c r="E7" s="6">
        <v>6.2229589194158752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35">
        <v>0</v>
      </c>
      <c r="U7" s="3">
        <f t="shared" si="0"/>
        <v>0.3889349324634922</v>
      </c>
      <c r="V7" s="3">
        <f t="shared" si="1"/>
        <v>0</v>
      </c>
      <c r="W7">
        <v>0</v>
      </c>
      <c r="X7" s="3">
        <f t="shared" si="2"/>
        <v>0</v>
      </c>
    </row>
    <row r="8" spans="2:27" x14ac:dyDescent="0.2">
      <c r="B8" s="2"/>
      <c r="C8" s="1">
        <v>26</v>
      </c>
      <c r="D8" s="30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1.08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35">
        <v>0</v>
      </c>
      <c r="U8" s="3">
        <f t="shared" si="0"/>
        <v>6.7500000000000004E-2</v>
      </c>
      <c r="V8" s="3">
        <f t="shared" si="1"/>
        <v>0.13500000000000001</v>
      </c>
      <c r="W8">
        <v>0.5</v>
      </c>
      <c r="X8" s="3">
        <f t="shared" si="2"/>
        <v>-0.36499999999999999</v>
      </c>
    </row>
    <row r="9" spans="2:27" x14ac:dyDescent="0.2">
      <c r="B9" s="2"/>
      <c r="C9" s="1">
        <v>27</v>
      </c>
      <c r="D9" s="30">
        <v>0</v>
      </c>
      <c r="E9" s="6">
        <v>0.83731298767247997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1.59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35">
        <v>0</v>
      </c>
      <c r="U9" s="3">
        <f t="shared" si="0"/>
        <v>0.15170706172953</v>
      </c>
      <c r="V9" s="3">
        <f t="shared" si="1"/>
        <v>0.19875000000000001</v>
      </c>
      <c r="W9">
        <v>0.3</v>
      </c>
      <c r="X9" s="3">
        <f t="shared" si="2"/>
        <v>-0.10124999999999998</v>
      </c>
    </row>
    <row r="10" spans="2:27" x14ac:dyDescent="0.2">
      <c r="B10" s="2"/>
      <c r="C10" s="1">
        <v>28</v>
      </c>
      <c r="D10" s="30">
        <v>0</v>
      </c>
      <c r="E10" s="6">
        <v>0</v>
      </c>
      <c r="F10" s="6">
        <v>0</v>
      </c>
      <c r="G10" s="6">
        <v>0.57240754674230365</v>
      </c>
      <c r="H10" s="6">
        <v>0</v>
      </c>
      <c r="I10" s="6">
        <v>0</v>
      </c>
      <c r="J10" s="6">
        <v>0</v>
      </c>
      <c r="K10" s="6">
        <v>3.0733322799558924</v>
      </c>
      <c r="L10" s="6">
        <v>0</v>
      </c>
      <c r="M10" s="6">
        <v>0.65</v>
      </c>
      <c r="N10" s="6">
        <v>1.2550173028906702</v>
      </c>
      <c r="O10" s="6">
        <v>1.57</v>
      </c>
      <c r="P10" s="6">
        <v>0</v>
      </c>
      <c r="Q10" s="6">
        <v>0</v>
      </c>
      <c r="R10" s="6">
        <v>0</v>
      </c>
      <c r="S10" s="35">
        <v>0</v>
      </c>
      <c r="U10" s="3">
        <f t="shared" si="0"/>
        <v>0.44504732059930419</v>
      </c>
      <c r="V10" s="3">
        <f t="shared" si="1"/>
        <v>0.43437716286133377</v>
      </c>
      <c r="W10">
        <v>0.5</v>
      </c>
      <c r="X10" s="3">
        <f t="shared" si="2"/>
        <v>-6.5622837138666235E-2</v>
      </c>
    </row>
    <row r="11" spans="2:27" x14ac:dyDescent="0.2">
      <c r="B11" s="2"/>
      <c r="C11" s="1">
        <v>29</v>
      </c>
      <c r="D11" s="30">
        <v>0.82788661268504382</v>
      </c>
      <c r="E11" s="6">
        <v>5.6548810380961934</v>
      </c>
      <c r="F11" s="6">
        <v>2.0784027276416928</v>
      </c>
      <c r="G11" s="6">
        <v>1.3569285381662888</v>
      </c>
      <c r="H11" s="6">
        <v>0</v>
      </c>
      <c r="I11" s="6">
        <v>0</v>
      </c>
      <c r="J11" s="6">
        <v>2.7102045161952613</v>
      </c>
      <c r="K11" s="6">
        <v>0</v>
      </c>
      <c r="L11" s="6">
        <v>0</v>
      </c>
      <c r="M11" s="6">
        <v>0</v>
      </c>
      <c r="N11" s="6">
        <v>1.1299999999999999</v>
      </c>
      <c r="O11" s="6">
        <v>0.81</v>
      </c>
      <c r="P11" s="6">
        <v>0</v>
      </c>
      <c r="Q11" s="6">
        <v>0</v>
      </c>
      <c r="R11" s="6">
        <v>0</v>
      </c>
      <c r="S11" s="35">
        <v>0</v>
      </c>
      <c r="U11" s="3">
        <f t="shared" si="0"/>
        <v>0.91051896454903003</v>
      </c>
      <c r="V11" s="3">
        <f t="shared" si="1"/>
        <v>0.24249999999999999</v>
      </c>
      <c r="W11">
        <v>0.3</v>
      </c>
      <c r="X11" s="3">
        <f t="shared" si="2"/>
        <v>-5.7499999999999996E-2</v>
      </c>
    </row>
    <row r="12" spans="2:27" x14ac:dyDescent="0.2">
      <c r="B12" s="2"/>
      <c r="C12" s="1">
        <v>30</v>
      </c>
      <c r="D12" s="30">
        <v>0</v>
      </c>
      <c r="E12" s="6">
        <v>8.3490695612881414</v>
      </c>
      <c r="F12" s="6">
        <v>1.9972350261143668</v>
      </c>
      <c r="G12" s="6">
        <v>6.0496648547500307</v>
      </c>
      <c r="H12" s="6">
        <v>0</v>
      </c>
      <c r="I12" s="6">
        <v>0</v>
      </c>
      <c r="J12" s="6">
        <v>0</v>
      </c>
      <c r="K12" s="6">
        <v>2.5009685053765991</v>
      </c>
      <c r="L12" s="6">
        <v>0</v>
      </c>
      <c r="M12" s="6">
        <v>0.47</v>
      </c>
      <c r="N12" s="6">
        <v>1.3795919065998117</v>
      </c>
      <c r="O12" s="6">
        <v>2.39</v>
      </c>
      <c r="P12" s="6">
        <v>0</v>
      </c>
      <c r="Q12" s="6">
        <v>2.6189073144176245</v>
      </c>
      <c r="R12" s="6">
        <v>0</v>
      </c>
      <c r="S12" s="35">
        <v>0</v>
      </c>
      <c r="U12" s="3">
        <f t="shared" si="0"/>
        <v>1.6097148230341611</v>
      </c>
      <c r="V12" s="3">
        <f t="shared" si="1"/>
        <v>0.85731240262717956</v>
      </c>
      <c r="W12">
        <v>0.6</v>
      </c>
      <c r="X12" s="3">
        <f t="shared" si="2"/>
        <v>0.25731240262717958</v>
      </c>
    </row>
    <row r="13" spans="2:27" x14ac:dyDescent="0.2">
      <c r="B13" s="2"/>
      <c r="C13" s="1">
        <v>31</v>
      </c>
      <c r="D13" s="30">
        <v>0.86084122760503079</v>
      </c>
      <c r="E13" s="6">
        <v>5.3376813705979638</v>
      </c>
      <c r="F13" s="6">
        <v>1.9972350261143668</v>
      </c>
      <c r="G13" s="6">
        <v>1.7963091519226739</v>
      </c>
      <c r="H13" s="6">
        <v>0</v>
      </c>
      <c r="I13" s="6">
        <v>0</v>
      </c>
      <c r="J13" s="6">
        <v>0</v>
      </c>
      <c r="K13" s="6">
        <v>1.3016215168677712</v>
      </c>
      <c r="L13" s="6">
        <v>1.52008782721608</v>
      </c>
      <c r="M13" s="6">
        <v>3.24</v>
      </c>
      <c r="N13" s="6">
        <v>7.9668540383837634</v>
      </c>
      <c r="O13" s="6">
        <v>4.526613431855977</v>
      </c>
      <c r="P13" s="6">
        <v>0</v>
      </c>
      <c r="Q13" s="6">
        <v>1.3647707340794495</v>
      </c>
      <c r="R13" s="6">
        <v>0</v>
      </c>
      <c r="S13" s="35">
        <v>1.0630688848567922</v>
      </c>
      <c r="U13" s="3">
        <f t="shared" si="0"/>
        <v>1.9359427005937422</v>
      </c>
      <c r="V13" s="3">
        <f t="shared" si="1"/>
        <v>2.4601743645490082</v>
      </c>
      <c r="W13">
        <v>2.2999999999999998</v>
      </c>
      <c r="X13" s="3">
        <f t="shared" si="2"/>
        <v>0.16017436454900835</v>
      </c>
    </row>
    <row r="14" spans="2:27" x14ac:dyDescent="0.2">
      <c r="B14" s="2"/>
      <c r="C14" s="1">
        <v>32</v>
      </c>
      <c r="D14" s="30">
        <v>9.9402380837168671</v>
      </c>
      <c r="E14" s="6">
        <v>8.0101790769627321</v>
      </c>
      <c r="F14" s="6">
        <v>1.9972350261143668</v>
      </c>
      <c r="G14" s="6">
        <v>9.7592218098286949</v>
      </c>
      <c r="H14" s="6">
        <v>4.1217519991634051</v>
      </c>
      <c r="I14" s="6">
        <v>0</v>
      </c>
      <c r="J14" s="6">
        <v>13.065242095502153</v>
      </c>
      <c r="K14" s="6">
        <v>7.6443059968239844</v>
      </c>
      <c r="L14" s="6">
        <v>2.1847758797094925</v>
      </c>
      <c r="M14" s="6">
        <v>3.85</v>
      </c>
      <c r="N14" s="6">
        <v>6.3914791859425968</v>
      </c>
      <c r="O14" s="6">
        <v>3.46</v>
      </c>
      <c r="P14" s="6">
        <v>1.0549178031357553</v>
      </c>
      <c r="Q14" s="6">
        <v>1.7461347234601046</v>
      </c>
      <c r="R14" s="6">
        <v>0</v>
      </c>
      <c r="S14" s="35">
        <v>3.3311309281306896</v>
      </c>
      <c r="U14" s="3">
        <f t="shared" si="0"/>
        <v>4.7847882880306774</v>
      </c>
      <c r="V14" s="3">
        <f t="shared" si="1"/>
        <v>2.7523048150473302</v>
      </c>
      <c r="W14">
        <v>2.9</v>
      </c>
      <c r="X14" s="3">
        <f t="shared" si="2"/>
        <v>-0.14769518495266976</v>
      </c>
    </row>
    <row r="15" spans="2:27" x14ac:dyDescent="0.2">
      <c r="B15" s="2"/>
      <c r="C15" s="1">
        <v>33</v>
      </c>
      <c r="D15" s="30">
        <v>5.9767241432849438</v>
      </c>
      <c r="E15" s="6">
        <v>5.5359692880839981</v>
      </c>
      <c r="F15" s="6">
        <v>6.9704682795439759</v>
      </c>
      <c r="G15" s="6">
        <v>0</v>
      </c>
      <c r="H15" s="6">
        <v>7.4411287822817656</v>
      </c>
      <c r="I15" s="6">
        <v>0</v>
      </c>
      <c r="J15" s="6">
        <v>23.323985922145177</v>
      </c>
      <c r="K15" s="6">
        <v>8.5353973769281168</v>
      </c>
      <c r="L15" s="6">
        <v>2.5400065202727373</v>
      </c>
      <c r="M15" s="6">
        <v>7.46</v>
      </c>
      <c r="N15" s="6">
        <v>10.492945717099229</v>
      </c>
      <c r="O15" s="6">
        <v>8.32</v>
      </c>
      <c r="P15" s="6">
        <v>3.3524466232059451</v>
      </c>
      <c r="Q15" s="6">
        <v>1.2252851526936066</v>
      </c>
      <c r="R15" s="6">
        <v>1.2412525725146801</v>
      </c>
      <c r="S15" s="35">
        <v>13.718232076680634</v>
      </c>
      <c r="U15" s="3">
        <f t="shared" si="0"/>
        <v>6.6333651534209253</v>
      </c>
      <c r="V15" s="3">
        <f t="shared" si="1"/>
        <v>6.0437710828083544</v>
      </c>
      <c r="W15">
        <v>5.6</v>
      </c>
      <c r="X15" s="3">
        <f t="shared" si="2"/>
        <v>0.44377108280835476</v>
      </c>
    </row>
    <row r="16" spans="2:27" x14ac:dyDescent="0.2">
      <c r="B16" s="2"/>
      <c r="C16" s="1">
        <v>34</v>
      </c>
      <c r="D16" s="30">
        <v>5.6980160979608678</v>
      </c>
      <c r="E16" s="6">
        <v>6.6039730409563209</v>
      </c>
      <c r="F16" s="6">
        <v>0</v>
      </c>
      <c r="G16" s="6">
        <v>0</v>
      </c>
      <c r="H16" s="6">
        <v>0</v>
      </c>
      <c r="I16" s="6">
        <v>0</v>
      </c>
      <c r="J16" s="6">
        <v>6.0629990272573391</v>
      </c>
      <c r="K16" s="6">
        <v>4.0603741222884295</v>
      </c>
      <c r="L16" s="6">
        <v>1.8099758974215192</v>
      </c>
      <c r="M16" s="6">
        <v>11.52</v>
      </c>
      <c r="N16" s="6">
        <v>11.032737481449766</v>
      </c>
      <c r="O16" s="6">
        <v>0</v>
      </c>
      <c r="P16" s="6">
        <v>7.107480568477933</v>
      </c>
      <c r="Q16" s="6">
        <v>3.4622866089359463</v>
      </c>
      <c r="R16" s="6">
        <v>0</v>
      </c>
      <c r="S16" s="35">
        <v>8.7766556790695276</v>
      </c>
      <c r="U16" s="3">
        <f t="shared" si="0"/>
        <v>4.1334061577386034</v>
      </c>
      <c r="V16" s="3">
        <f t="shared" si="1"/>
        <v>5.4636420294193364</v>
      </c>
      <c r="W16">
        <v>5.4</v>
      </c>
      <c r="X16" s="3">
        <f t="shared" si="2"/>
        <v>6.3642029419336055E-2</v>
      </c>
    </row>
    <row r="17" spans="2:24" x14ac:dyDescent="0.2">
      <c r="B17" s="2"/>
      <c r="C17" s="1">
        <v>35</v>
      </c>
      <c r="D17" s="30">
        <v>4.4676199609551341</v>
      </c>
      <c r="E17" s="6">
        <v>0</v>
      </c>
      <c r="F17" s="6">
        <v>8.2229912595764532</v>
      </c>
      <c r="G17" s="6">
        <v>0</v>
      </c>
      <c r="H17" s="6">
        <v>7.818297599212829</v>
      </c>
      <c r="I17" s="6">
        <v>0</v>
      </c>
      <c r="J17" s="6">
        <v>6.5418853438730169</v>
      </c>
      <c r="K17" s="6">
        <v>9.0237735340679688</v>
      </c>
      <c r="L17" s="6">
        <v>2.1827047197600651</v>
      </c>
      <c r="M17" s="6">
        <v>17.66</v>
      </c>
      <c r="N17" s="6">
        <v>9.9950153936944108</v>
      </c>
      <c r="O17" s="6">
        <v>0</v>
      </c>
      <c r="P17" s="6">
        <v>9.094878647414701</v>
      </c>
      <c r="Q17" s="6">
        <v>10.010911232980359</v>
      </c>
      <c r="R17" s="6">
        <v>3.1841455226343935</v>
      </c>
      <c r="S17" s="35">
        <v>2.228797958449297</v>
      </c>
      <c r="U17" s="3">
        <f t="shared" si="0"/>
        <v>5.6519388232886651</v>
      </c>
      <c r="V17" s="3">
        <f t="shared" si="1"/>
        <v>6.7945566843666532</v>
      </c>
      <c r="W17">
        <v>7.5</v>
      </c>
      <c r="X17" s="3">
        <f t="shared" si="2"/>
        <v>-0.70544331563334683</v>
      </c>
    </row>
    <row r="18" spans="2:24" x14ac:dyDescent="0.2">
      <c r="B18" s="2"/>
      <c r="C18" s="1">
        <v>36</v>
      </c>
      <c r="D18" s="31"/>
      <c r="E18" s="12"/>
      <c r="F18" s="12"/>
      <c r="G18" s="12"/>
      <c r="H18" s="12"/>
      <c r="I18" s="12"/>
      <c r="J18" s="12"/>
      <c r="K18" s="12"/>
      <c r="L18" s="12"/>
      <c r="M18" s="6">
        <v>4.8600000000000003</v>
      </c>
      <c r="N18" s="6">
        <v>0</v>
      </c>
      <c r="O18" s="6">
        <v>0</v>
      </c>
      <c r="P18" s="6">
        <v>3.2084508464397596</v>
      </c>
      <c r="Q18" s="6">
        <v>6.3330304298063798</v>
      </c>
      <c r="R18" s="6">
        <v>0</v>
      </c>
      <c r="S18" s="35">
        <v>0</v>
      </c>
      <c r="U18" s="3">
        <f t="shared" si="0"/>
        <v>2.0573544680351628</v>
      </c>
      <c r="V18" s="3">
        <f t="shared" si="1"/>
        <v>2.0573544680351628</v>
      </c>
      <c r="W18">
        <v>2.4</v>
      </c>
      <c r="X18" s="3">
        <f t="shared" si="2"/>
        <v>-0.34264553196483716</v>
      </c>
    </row>
    <row r="19" spans="2:24" x14ac:dyDescent="0.2">
      <c r="B19" s="2"/>
      <c r="C19" s="1">
        <v>37</v>
      </c>
      <c r="D19" s="32"/>
      <c r="E19" s="24"/>
      <c r="F19" s="24"/>
      <c r="G19" s="24"/>
      <c r="H19" s="24"/>
      <c r="I19" s="24"/>
      <c r="J19" s="24"/>
      <c r="K19" s="24"/>
      <c r="L19" s="24"/>
      <c r="M19" s="36">
        <v>5.04</v>
      </c>
      <c r="N19" s="36">
        <v>0</v>
      </c>
      <c r="O19" s="24"/>
      <c r="P19" s="36">
        <v>7.0657011975831763</v>
      </c>
      <c r="Q19" s="36">
        <v>0</v>
      </c>
      <c r="R19" s="41"/>
      <c r="S19" s="44"/>
      <c r="U19" s="3">
        <f t="shared" si="0"/>
        <v>3.0264252993957941</v>
      </c>
      <c r="V19" s="3">
        <f t="shared" si="1"/>
        <v>3.0264252993957941</v>
      </c>
      <c r="W19">
        <v>4.4000000000000004</v>
      </c>
      <c r="X19" s="3">
        <f t="shared" si="2"/>
        <v>-1.3735747006042063</v>
      </c>
    </row>
    <row r="20" spans="2:24" x14ac:dyDescent="0.2">
      <c r="U20" s="3"/>
      <c r="V20" s="3"/>
      <c r="X20" s="3"/>
    </row>
    <row r="21" spans="2:24" x14ac:dyDescent="0.2">
      <c r="B21" s="1"/>
      <c r="C21" s="1" t="s">
        <v>3</v>
      </c>
      <c r="D21" s="1">
        <v>2006</v>
      </c>
      <c r="E21" s="1">
        <v>2007</v>
      </c>
      <c r="F21" s="1">
        <v>2008</v>
      </c>
      <c r="G21" s="1">
        <v>2009</v>
      </c>
      <c r="H21" s="1">
        <v>2010</v>
      </c>
      <c r="I21" s="1">
        <v>2011</v>
      </c>
      <c r="J21" s="1">
        <v>2012</v>
      </c>
      <c r="K21" s="1">
        <v>2013</v>
      </c>
      <c r="L21" s="1">
        <v>2014</v>
      </c>
      <c r="M21" s="1">
        <v>2015</v>
      </c>
      <c r="N21" s="1">
        <v>2016</v>
      </c>
      <c r="O21" s="1">
        <v>2017</v>
      </c>
      <c r="P21" s="1">
        <v>2018</v>
      </c>
      <c r="Q21" s="1">
        <v>2019</v>
      </c>
      <c r="R21" s="1">
        <v>2020</v>
      </c>
      <c r="S21" s="1">
        <v>2021</v>
      </c>
      <c r="T21" s="1"/>
      <c r="U21" s="1" t="s">
        <v>2</v>
      </c>
      <c r="V21" s="1" t="s">
        <v>18</v>
      </c>
      <c r="W21" s="1" t="s">
        <v>19</v>
      </c>
      <c r="X21" s="1" t="s">
        <v>10</v>
      </c>
    </row>
    <row r="22" spans="2:24" x14ac:dyDescent="0.2">
      <c r="B22" s="2"/>
      <c r="C22" s="1">
        <v>23</v>
      </c>
      <c r="D22" s="29">
        <v>0</v>
      </c>
      <c r="E22" s="18">
        <v>0</v>
      </c>
      <c r="F22" s="18">
        <v>0</v>
      </c>
      <c r="G22" s="18">
        <v>0</v>
      </c>
      <c r="H22" s="18">
        <v>0</v>
      </c>
      <c r="I22" s="18">
        <v>0</v>
      </c>
      <c r="J22" s="18">
        <v>0</v>
      </c>
      <c r="K22" s="18">
        <v>0</v>
      </c>
      <c r="L22" s="18">
        <v>0</v>
      </c>
      <c r="M22" s="34"/>
      <c r="N22" s="34"/>
      <c r="O22" s="34"/>
      <c r="P22" s="34"/>
      <c r="Q22" s="34"/>
      <c r="R22" s="34"/>
      <c r="S22" s="39"/>
      <c r="T22" s="2"/>
      <c r="U22" s="3">
        <f t="shared" si="0"/>
        <v>0</v>
      </c>
      <c r="V22" s="3">
        <f t="shared" si="1"/>
        <v>0</v>
      </c>
      <c r="X22" s="3">
        <f t="shared" si="2"/>
        <v>0</v>
      </c>
    </row>
    <row r="23" spans="2:24" x14ac:dyDescent="0.2">
      <c r="B23" s="2"/>
      <c r="C23" s="1">
        <v>24</v>
      </c>
      <c r="D23" s="30">
        <v>0</v>
      </c>
      <c r="E23" s="6">
        <v>0</v>
      </c>
      <c r="F23" s="6">
        <v>0</v>
      </c>
      <c r="G23" s="6">
        <v>0</v>
      </c>
      <c r="H23" s="6">
        <v>0</v>
      </c>
      <c r="I23" s="6">
        <v>0</v>
      </c>
      <c r="J23" s="6">
        <v>0</v>
      </c>
      <c r="K23" s="6">
        <v>0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S23" s="46"/>
      <c r="T23" s="2"/>
      <c r="U23" s="3">
        <f t="shared" si="0"/>
        <v>0</v>
      </c>
      <c r="V23" s="3">
        <f t="shared" si="1"/>
        <v>0</v>
      </c>
      <c r="W23">
        <v>0</v>
      </c>
      <c r="X23" s="3">
        <f t="shared" si="2"/>
        <v>0</v>
      </c>
    </row>
    <row r="24" spans="2:24" x14ac:dyDescent="0.2">
      <c r="B24" s="2"/>
      <c r="C24" s="1">
        <v>25</v>
      </c>
      <c r="D24" s="30">
        <v>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S24" s="35">
        <v>0</v>
      </c>
      <c r="T24" s="2"/>
      <c r="U24" s="3">
        <f t="shared" si="0"/>
        <v>0</v>
      </c>
      <c r="V24" s="3">
        <f t="shared" si="1"/>
        <v>0</v>
      </c>
      <c r="W24">
        <v>0</v>
      </c>
      <c r="X24" s="3">
        <f t="shared" si="2"/>
        <v>0</v>
      </c>
    </row>
    <row r="25" spans="2:24" x14ac:dyDescent="0.2">
      <c r="B25" s="2"/>
      <c r="C25" s="1">
        <v>26</v>
      </c>
      <c r="D25" s="30">
        <v>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  <c r="S25" s="35">
        <v>0</v>
      </c>
      <c r="T25" s="2"/>
      <c r="U25" s="3">
        <f t="shared" si="0"/>
        <v>0</v>
      </c>
      <c r="V25" s="3">
        <f t="shared" si="1"/>
        <v>0</v>
      </c>
      <c r="W25">
        <v>0</v>
      </c>
      <c r="X25" s="3">
        <f t="shared" si="2"/>
        <v>0</v>
      </c>
    </row>
    <row r="26" spans="2:24" x14ac:dyDescent="0.2">
      <c r="B26" s="2"/>
      <c r="C26" s="1">
        <v>27</v>
      </c>
      <c r="D26" s="30">
        <v>0</v>
      </c>
      <c r="E26" s="6">
        <v>0</v>
      </c>
      <c r="F26" s="6">
        <v>0</v>
      </c>
      <c r="G26" s="6">
        <v>0</v>
      </c>
      <c r="H26" s="6">
        <v>0</v>
      </c>
      <c r="I26" s="6">
        <v>0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6">
        <v>0</v>
      </c>
      <c r="S26" s="35">
        <v>0</v>
      </c>
      <c r="T26" s="2"/>
      <c r="U26" s="3">
        <f t="shared" si="0"/>
        <v>0</v>
      </c>
      <c r="V26" s="3">
        <f t="shared" si="1"/>
        <v>0</v>
      </c>
      <c r="W26">
        <v>0</v>
      </c>
      <c r="X26" s="3">
        <f t="shared" si="2"/>
        <v>0</v>
      </c>
    </row>
    <row r="27" spans="2:24" x14ac:dyDescent="0.2">
      <c r="B27" s="2"/>
      <c r="C27" s="1">
        <v>28</v>
      </c>
      <c r="D27" s="30">
        <v>0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  <c r="S27" s="35">
        <v>0</v>
      </c>
      <c r="T27" s="2"/>
      <c r="U27" s="3">
        <f t="shared" si="0"/>
        <v>0</v>
      </c>
      <c r="V27" s="3">
        <f t="shared" si="1"/>
        <v>0</v>
      </c>
      <c r="W27">
        <v>0</v>
      </c>
      <c r="X27" s="3">
        <f t="shared" si="2"/>
        <v>0</v>
      </c>
    </row>
    <row r="28" spans="2:24" x14ac:dyDescent="0.2">
      <c r="B28" s="2"/>
      <c r="C28" s="1">
        <v>29</v>
      </c>
      <c r="D28" s="30">
        <v>2.8329994332315476</v>
      </c>
      <c r="E28" s="6">
        <v>3.132260283979273</v>
      </c>
      <c r="F28" s="6">
        <v>0</v>
      </c>
      <c r="G28" s="6">
        <v>2.7471732396859525</v>
      </c>
      <c r="H28" s="6">
        <v>0</v>
      </c>
      <c r="I28" s="6">
        <v>0</v>
      </c>
      <c r="J28" s="6">
        <v>0</v>
      </c>
      <c r="K28" s="6">
        <v>5.5233718811847217</v>
      </c>
      <c r="L28" s="6">
        <v>0</v>
      </c>
      <c r="M28" s="6">
        <v>1.87</v>
      </c>
      <c r="N28" s="6">
        <v>2.25</v>
      </c>
      <c r="O28" s="6">
        <v>3.3</v>
      </c>
      <c r="P28" s="6">
        <v>0</v>
      </c>
      <c r="Q28" s="6">
        <v>0</v>
      </c>
      <c r="R28" s="6">
        <v>0</v>
      </c>
      <c r="S28" s="35">
        <v>0</v>
      </c>
      <c r="T28" s="2"/>
      <c r="U28" s="3">
        <f t="shared" si="0"/>
        <v>1.3534878023800936</v>
      </c>
      <c r="V28" s="3">
        <f t="shared" si="1"/>
        <v>0.92749999999999999</v>
      </c>
      <c r="W28">
        <v>1.1000000000000001</v>
      </c>
      <c r="X28" s="3">
        <f t="shared" si="2"/>
        <v>-0.1725000000000001</v>
      </c>
    </row>
    <row r="29" spans="2:24" x14ac:dyDescent="0.2">
      <c r="B29" s="2"/>
      <c r="C29" s="1">
        <v>30</v>
      </c>
      <c r="D29" s="30">
        <v>0</v>
      </c>
      <c r="E29" s="6">
        <v>7.4989201053646051</v>
      </c>
      <c r="F29" s="6">
        <v>0</v>
      </c>
      <c r="G29" s="6">
        <v>7.6541567100700263</v>
      </c>
      <c r="H29" s="6">
        <v>0</v>
      </c>
      <c r="I29" s="6">
        <v>0</v>
      </c>
      <c r="J29" s="6">
        <v>7.9981305151954931</v>
      </c>
      <c r="K29" s="6">
        <v>3.543183413410405</v>
      </c>
      <c r="L29" s="6">
        <v>0</v>
      </c>
      <c r="M29" s="6">
        <v>1.1599999999999999</v>
      </c>
      <c r="N29" s="6">
        <v>0</v>
      </c>
      <c r="O29" s="6">
        <v>2.19</v>
      </c>
      <c r="P29" s="6">
        <v>3.5233797392502408</v>
      </c>
      <c r="Q29" s="6">
        <v>0</v>
      </c>
      <c r="R29" s="6">
        <v>0</v>
      </c>
      <c r="S29" s="35">
        <v>0</v>
      </c>
      <c r="T29" s="2"/>
      <c r="U29" s="3">
        <f t="shared" si="0"/>
        <v>2.0979856552056728</v>
      </c>
      <c r="V29" s="3">
        <f t="shared" si="1"/>
        <v>0.85917246740628006</v>
      </c>
      <c r="W29">
        <v>1</v>
      </c>
      <c r="X29" s="3">
        <f t="shared" si="2"/>
        <v>-0.14082753259371994</v>
      </c>
    </row>
    <row r="30" spans="2:24" x14ac:dyDescent="0.2">
      <c r="B30" s="2"/>
      <c r="C30" s="1">
        <v>31</v>
      </c>
      <c r="D30" s="30">
        <v>2.0750331007397249</v>
      </c>
      <c r="E30" s="6">
        <v>11.261611257338952</v>
      </c>
      <c r="F30" s="6">
        <v>0</v>
      </c>
      <c r="G30" s="6">
        <v>11.567111667994807</v>
      </c>
      <c r="H30" s="6">
        <v>4.1263136002108798</v>
      </c>
      <c r="I30" s="6">
        <v>0</v>
      </c>
      <c r="J30" s="6">
        <v>5.3233370766095991</v>
      </c>
      <c r="K30" s="6">
        <v>0</v>
      </c>
      <c r="L30" s="6">
        <v>0</v>
      </c>
      <c r="M30" s="6">
        <v>5.25</v>
      </c>
      <c r="N30" s="6">
        <v>4.7132796252955096</v>
      </c>
      <c r="O30" s="6">
        <v>2.5317843314141153</v>
      </c>
      <c r="P30" s="6">
        <v>3.1424183514348791</v>
      </c>
      <c r="Q30" s="6">
        <v>0</v>
      </c>
      <c r="R30" s="6">
        <v>0</v>
      </c>
      <c r="S30" s="35">
        <v>0</v>
      </c>
      <c r="T30" s="2"/>
      <c r="U30" s="3">
        <f t="shared" si="0"/>
        <v>3.1244305631899043</v>
      </c>
      <c r="V30" s="3">
        <f t="shared" si="1"/>
        <v>1.954685288518063</v>
      </c>
      <c r="W30">
        <v>2.2000000000000002</v>
      </c>
      <c r="X30" s="3">
        <f t="shared" si="2"/>
        <v>-0.24531471148193718</v>
      </c>
    </row>
    <row r="31" spans="2:24" x14ac:dyDescent="0.2">
      <c r="B31" s="2"/>
      <c r="C31" s="1">
        <v>32</v>
      </c>
      <c r="D31" s="30">
        <v>3.8461539259316204</v>
      </c>
      <c r="E31" s="6">
        <v>8.1352307298932374</v>
      </c>
      <c r="F31" s="6">
        <v>0</v>
      </c>
      <c r="G31" s="6">
        <v>0</v>
      </c>
      <c r="H31" s="6">
        <v>4.9746229943120097</v>
      </c>
      <c r="I31" s="6">
        <v>0</v>
      </c>
      <c r="J31" s="6">
        <v>7.477623868731321</v>
      </c>
      <c r="K31" s="6">
        <v>6.9921534097369094</v>
      </c>
      <c r="L31" s="6">
        <v>7.8742779979695792</v>
      </c>
      <c r="M31" s="6">
        <v>1.98</v>
      </c>
      <c r="N31" s="6">
        <v>4.9771514072940457</v>
      </c>
      <c r="O31" s="6">
        <v>0</v>
      </c>
      <c r="P31" s="6">
        <v>3.1524928692965983</v>
      </c>
      <c r="Q31" s="6">
        <v>1.867100434091288</v>
      </c>
      <c r="R31" s="6">
        <v>0</v>
      </c>
      <c r="S31" s="35">
        <v>18.262871449316609</v>
      </c>
      <c r="T31" s="2"/>
      <c r="U31" s="3">
        <f t="shared" si="0"/>
        <v>4.346229942910826</v>
      </c>
      <c r="V31" s="3">
        <f t="shared" si="1"/>
        <v>4.7642367697460148</v>
      </c>
      <c r="W31">
        <v>4.0999999999999996</v>
      </c>
      <c r="X31" s="3">
        <f t="shared" si="2"/>
        <v>0.6642367697460152</v>
      </c>
    </row>
    <row r="32" spans="2:24" x14ac:dyDescent="0.2">
      <c r="B32" s="2"/>
      <c r="C32" s="1">
        <v>33</v>
      </c>
      <c r="D32" s="30">
        <v>10.894270934161236</v>
      </c>
      <c r="E32" s="6">
        <v>12.642380713372065</v>
      </c>
      <c r="F32" s="6">
        <v>0</v>
      </c>
      <c r="G32" s="6">
        <v>14.68266288612698</v>
      </c>
      <c r="H32" s="6">
        <v>11.290677816673062</v>
      </c>
      <c r="I32" s="12"/>
      <c r="J32" s="6">
        <v>12.92796054795336</v>
      </c>
      <c r="K32" s="6">
        <v>2.6829859372522757</v>
      </c>
      <c r="L32" s="6">
        <v>1.6368649467736587</v>
      </c>
      <c r="M32" s="6">
        <v>12.1</v>
      </c>
      <c r="N32" s="6">
        <v>4.2555118379284886</v>
      </c>
      <c r="O32" s="6">
        <v>0</v>
      </c>
      <c r="P32" s="6">
        <v>6.1668561206649883</v>
      </c>
      <c r="Q32" s="6">
        <v>0</v>
      </c>
      <c r="R32" s="6">
        <v>0</v>
      </c>
      <c r="S32" s="35">
        <v>9.0327942215862205</v>
      </c>
      <c r="T32" s="2"/>
      <c r="U32" s="3">
        <f t="shared" si="0"/>
        <v>6.5541977308328221</v>
      </c>
      <c r="V32" s="3">
        <f t="shared" si="1"/>
        <v>4.1490033908691695</v>
      </c>
      <c r="W32">
        <v>5.3</v>
      </c>
      <c r="X32" s="3">
        <f t="shared" si="2"/>
        <v>-1.1509966091308304</v>
      </c>
    </row>
    <row r="33" spans="2:24" x14ac:dyDescent="0.2">
      <c r="B33" s="2"/>
      <c r="C33" s="1">
        <v>34</v>
      </c>
      <c r="D33" s="30">
        <v>24.587830008630341</v>
      </c>
      <c r="E33" s="6">
        <v>7.9701176375136535</v>
      </c>
      <c r="F33" s="6">
        <v>0</v>
      </c>
      <c r="G33" s="6">
        <v>0</v>
      </c>
      <c r="H33" s="6">
        <v>0</v>
      </c>
      <c r="I33" s="12"/>
      <c r="J33" s="6">
        <v>17.55409895352371</v>
      </c>
      <c r="K33" s="6">
        <v>5.0210899995752989</v>
      </c>
      <c r="L33" s="6">
        <v>0</v>
      </c>
      <c r="M33" s="6">
        <v>14.48</v>
      </c>
      <c r="N33" s="6">
        <v>13.048183147866625</v>
      </c>
      <c r="O33" s="6">
        <v>6.09</v>
      </c>
      <c r="P33" s="6">
        <v>10.145778845320248</v>
      </c>
      <c r="Q33" s="6">
        <v>2.5222918612516882</v>
      </c>
      <c r="R33" s="6">
        <v>1.9520057560245225</v>
      </c>
      <c r="S33" s="35">
        <v>19.406258109306371</v>
      </c>
      <c r="T33" s="2"/>
      <c r="U33" s="3">
        <f t="shared" si="0"/>
        <v>8.1851769546008306</v>
      </c>
      <c r="V33" s="3">
        <f t="shared" si="1"/>
        <v>8.4555647149711817</v>
      </c>
      <c r="W33">
        <v>8.9</v>
      </c>
      <c r="X33" s="3">
        <f t="shared" si="2"/>
        <v>-0.44443528502881868</v>
      </c>
    </row>
    <row r="34" spans="2:24" x14ac:dyDescent="0.2">
      <c r="B34" s="2"/>
      <c r="C34" s="1">
        <v>35</v>
      </c>
      <c r="D34" s="30">
        <v>0</v>
      </c>
      <c r="E34" s="6">
        <v>0</v>
      </c>
      <c r="F34" s="6">
        <v>0</v>
      </c>
      <c r="G34" s="6">
        <v>0</v>
      </c>
      <c r="H34" s="6">
        <v>0</v>
      </c>
      <c r="I34" s="12"/>
      <c r="J34" s="6">
        <v>65.079905574442932</v>
      </c>
      <c r="K34" s="6">
        <v>0</v>
      </c>
      <c r="L34" s="6">
        <v>0</v>
      </c>
      <c r="M34" s="6">
        <v>35.799999999999997</v>
      </c>
      <c r="N34" s="6">
        <v>5.7980119234968388</v>
      </c>
      <c r="O34" s="6">
        <v>0</v>
      </c>
      <c r="P34" s="6">
        <v>6.6192941061907513</v>
      </c>
      <c r="Q34" s="6">
        <v>10.874156394523412</v>
      </c>
      <c r="R34" s="6">
        <v>0</v>
      </c>
      <c r="S34" s="35">
        <v>21.117391600590022</v>
      </c>
      <c r="T34" s="2"/>
      <c r="U34" s="3">
        <f t="shared" si="0"/>
        <v>9.6859173066162629</v>
      </c>
      <c r="V34" s="3">
        <f t="shared" si="1"/>
        <v>10.026106753100127</v>
      </c>
      <c r="W34">
        <v>8.4</v>
      </c>
      <c r="X34" s="3">
        <f t="shared" si="2"/>
        <v>1.6261067531001263</v>
      </c>
    </row>
    <row r="35" spans="2:24" x14ac:dyDescent="0.2">
      <c r="B35" s="2"/>
      <c r="C35" s="1">
        <v>36</v>
      </c>
      <c r="D35" s="31"/>
      <c r="E35" s="12"/>
      <c r="F35" s="12"/>
      <c r="G35" s="12"/>
      <c r="H35" s="12"/>
      <c r="I35" s="12"/>
      <c r="J35" s="12"/>
      <c r="K35" s="12"/>
      <c r="L35" s="12"/>
      <c r="M35" s="6">
        <v>21.92</v>
      </c>
      <c r="N35" s="6">
        <v>0</v>
      </c>
      <c r="O35" s="6">
        <v>0</v>
      </c>
      <c r="P35" s="6">
        <v>4.5752534114427048</v>
      </c>
      <c r="Q35" s="6">
        <v>2.4130593515195291</v>
      </c>
      <c r="R35" s="6">
        <v>0</v>
      </c>
      <c r="S35" s="35">
        <v>15.04048108628675</v>
      </c>
      <c r="T35" s="2"/>
      <c r="U35" s="3">
        <f t="shared" si="0"/>
        <v>6.278399121321284</v>
      </c>
      <c r="V35" s="3">
        <f t="shared" si="1"/>
        <v>6.278399121321284</v>
      </c>
      <c r="W35">
        <v>2.9</v>
      </c>
      <c r="X35" s="3">
        <f t="shared" si="2"/>
        <v>3.3783991213212841</v>
      </c>
    </row>
    <row r="36" spans="2:24" x14ac:dyDescent="0.2">
      <c r="B36" s="2"/>
      <c r="C36" s="1">
        <v>37</v>
      </c>
      <c r="D36" s="32"/>
      <c r="E36" s="24"/>
      <c r="F36" s="24"/>
      <c r="G36" s="24"/>
      <c r="H36" s="24"/>
      <c r="I36" s="24"/>
      <c r="J36" s="24"/>
      <c r="K36" s="24"/>
      <c r="L36" s="24"/>
      <c r="M36" s="36">
        <v>0</v>
      </c>
      <c r="N36" s="36">
        <v>4.422572090798063</v>
      </c>
      <c r="O36" s="24"/>
      <c r="P36" s="36">
        <v>13.244824064374818</v>
      </c>
      <c r="Q36" s="36">
        <v>0</v>
      </c>
      <c r="R36" s="41"/>
      <c r="S36" s="44"/>
      <c r="T36" s="2"/>
      <c r="U36" s="3">
        <f t="shared" si="0"/>
        <v>4.4168490387932202</v>
      </c>
      <c r="V36" s="3">
        <f t="shared" si="1"/>
        <v>4.4168490387932202</v>
      </c>
      <c r="W36">
        <v>5.8</v>
      </c>
      <c r="X36" s="3">
        <f t="shared" si="2"/>
        <v>-1.3831509612067796</v>
      </c>
    </row>
    <row r="37" spans="2:24" x14ac:dyDescent="0.2">
      <c r="O37" s="6"/>
      <c r="U37" s="3"/>
      <c r="V37" s="3"/>
      <c r="X37" s="3"/>
    </row>
    <row r="38" spans="2:24" x14ac:dyDescent="0.2">
      <c r="B38" s="1"/>
      <c r="C38" s="1" t="s">
        <v>4</v>
      </c>
      <c r="D38" s="1">
        <v>2006</v>
      </c>
      <c r="E38" s="1">
        <v>2007</v>
      </c>
      <c r="F38" s="1">
        <v>2008</v>
      </c>
      <c r="G38" s="1">
        <v>2009</v>
      </c>
      <c r="H38" s="1">
        <v>2010</v>
      </c>
      <c r="I38" s="1">
        <v>2011</v>
      </c>
      <c r="J38" s="1">
        <v>2012</v>
      </c>
      <c r="K38" s="1">
        <v>2013</v>
      </c>
      <c r="L38" s="1">
        <v>2014</v>
      </c>
      <c r="M38" s="1">
        <v>2015</v>
      </c>
      <c r="N38" s="1">
        <v>2016</v>
      </c>
      <c r="O38" s="1">
        <v>2017</v>
      </c>
      <c r="P38" s="1">
        <v>2018</v>
      </c>
      <c r="Q38" s="1">
        <v>2019</v>
      </c>
      <c r="R38" s="1">
        <v>2020</v>
      </c>
      <c r="S38" s="1">
        <v>2021</v>
      </c>
      <c r="T38" s="1"/>
      <c r="U38" s="1" t="s">
        <v>2</v>
      </c>
      <c r="V38" s="1" t="s">
        <v>18</v>
      </c>
      <c r="W38" s="1" t="s">
        <v>19</v>
      </c>
      <c r="X38" s="1" t="s">
        <v>10</v>
      </c>
    </row>
    <row r="39" spans="2:24" x14ac:dyDescent="0.2">
      <c r="B39" s="2"/>
      <c r="C39" s="1">
        <v>23</v>
      </c>
      <c r="D39" s="29">
        <v>0</v>
      </c>
      <c r="E39" s="18">
        <v>0</v>
      </c>
      <c r="F39" s="18">
        <v>0</v>
      </c>
      <c r="G39" s="18">
        <v>0</v>
      </c>
      <c r="H39" s="18">
        <v>0</v>
      </c>
      <c r="I39" s="18">
        <v>0</v>
      </c>
      <c r="J39" s="18">
        <v>15.957902434690654</v>
      </c>
      <c r="K39" s="18">
        <v>0</v>
      </c>
      <c r="L39" s="18">
        <v>0</v>
      </c>
      <c r="M39" s="34"/>
      <c r="N39" s="34"/>
      <c r="O39" s="34"/>
      <c r="P39" s="34"/>
      <c r="Q39" s="34"/>
      <c r="R39" s="34"/>
      <c r="S39" s="39"/>
      <c r="T39" s="2"/>
      <c r="U39" s="3">
        <f t="shared" si="0"/>
        <v>1.7731002705211838</v>
      </c>
      <c r="V39" s="3">
        <f t="shared" si="1"/>
        <v>0</v>
      </c>
      <c r="X39" s="3">
        <f t="shared" si="2"/>
        <v>0</v>
      </c>
    </row>
    <row r="40" spans="2:24" x14ac:dyDescent="0.2">
      <c r="B40" s="2"/>
      <c r="C40" s="1">
        <v>24</v>
      </c>
      <c r="D40" s="30">
        <v>0</v>
      </c>
      <c r="E40" s="6">
        <v>0</v>
      </c>
      <c r="F40" s="6">
        <v>0</v>
      </c>
      <c r="G40" s="6">
        <v>0</v>
      </c>
      <c r="H40" s="6">
        <v>0</v>
      </c>
      <c r="I40" s="6">
        <v>0</v>
      </c>
      <c r="J40" s="6">
        <v>13.719280144795569</v>
      </c>
      <c r="K40" s="6">
        <v>0</v>
      </c>
      <c r="L40" s="6">
        <v>0</v>
      </c>
      <c r="M40" s="6">
        <v>0</v>
      </c>
      <c r="N40" s="6">
        <v>0</v>
      </c>
      <c r="O40" s="6">
        <v>0</v>
      </c>
      <c r="P40" s="6">
        <v>0</v>
      </c>
      <c r="Q40" s="6">
        <v>0</v>
      </c>
      <c r="R40" s="6">
        <v>0</v>
      </c>
      <c r="S40" s="46"/>
      <c r="T40" s="2"/>
      <c r="U40" s="3">
        <f t="shared" si="0"/>
        <v>0.91461867631970462</v>
      </c>
      <c r="V40" s="3">
        <f t="shared" si="1"/>
        <v>0</v>
      </c>
      <c r="W40">
        <v>0</v>
      </c>
      <c r="X40" s="3">
        <f t="shared" si="2"/>
        <v>0</v>
      </c>
    </row>
    <row r="41" spans="2:24" x14ac:dyDescent="0.2">
      <c r="B41" s="2"/>
      <c r="C41" s="1">
        <v>25</v>
      </c>
      <c r="D41" s="30">
        <v>0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6">
        <v>0</v>
      </c>
      <c r="S41" s="35">
        <v>0</v>
      </c>
      <c r="T41" s="2"/>
      <c r="U41" s="3">
        <f t="shared" si="0"/>
        <v>0</v>
      </c>
      <c r="V41" s="3">
        <f t="shared" si="1"/>
        <v>0</v>
      </c>
      <c r="W41">
        <v>0</v>
      </c>
      <c r="X41" s="3">
        <f t="shared" si="2"/>
        <v>0</v>
      </c>
    </row>
    <row r="42" spans="2:24" x14ac:dyDescent="0.2">
      <c r="B42" s="2"/>
      <c r="C42" s="1">
        <v>26</v>
      </c>
      <c r="D42" s="30">
        <v>0</v>
      </c>
      <c r="E42" s="6">
        <v>0.95821446394998844</v>
      </c>
      <c r="F42" s="6">
        <v>0</v>
      </c>
      <c r="G42" s="6">
        <v>0</v>
      </c>
      <c r="H42" s="6">
        <v>0</v>
      </c>
      <c r="I42" s="6">
        <v>0</v>
      </c>
      <c r="J42" s="6">
        <v>0</v>
      </c>
      <c r="K42" s="6">
        <v>3.0091434338876279</v>
      </c>
      <c r="L42" s="6">
        <v>0</v>
      </c>
      <c r="M42" s="6">
        <v>0.75</v>
      </c>
      <c r="N42" s="6">
        <v>0</v>
      </c>
      <c r="O42" s="6">
        <v>0</v>
      </c>
      <c r="P42" s="6">
        <v>0</v>
      </c>
      <c r="Q42" s="6">
        <v>0</v>
      </c>
      <c r="R42" s="6">
        <v>0</v>
      </c>
      <c r="S42" s="35">
        <v>0</v>
      </c>
      <c r="T42" s="2"/>
      <c r="U42" s="3">
        <f t="shared" si="0"/>
        <v>0.29483486861485103</v>
      </c>
      <c r="V42" s="3">
        <f t="shared" si="1"/>
        <v>9.375E-2</v>
      </c>
      <c r="W42">
        <v>0.2</v>
      </c>
      <c r="X42" s="3">
        <f t="shared" si="2"/>
        <v>-0.10625000000000001</v>
      </c>
    </row>
    <row r="43" spans="2:24" x14ac:dyDescent="0.2">
      <c r="B43" s="2"/>
      <c r="C43" s="1">
        <v>27</v>
      </c>
      <c r="D43" s="30">
        <v>0</v>
      </c>
      <c r="E43" s="6">
        <v>0</v>
      </c>
      <c r="F43" s="6">
        <v>0</v>
      </c>
      <c r="G43" s="6">
        <v>0</v>
      </c>
      <c r="H43" s="6">
        <v>0</v>
      </c>
      <c r="I43" s="6">
        <v>0</v>
      </c>
      <c r="J43" s="6">
        <v>0</v>
      </c>
      <c r="K43" s="6">
        <v>2.2275287749498811</v>
      </c>
      <c r="L43" s="6">
        <v>0</v>
      </c>
      <c r="M43" s="6">
        <v>0</v>
      </c>
      <c r="N43" s="6">
        <v>2.5831798379439577</v>
      </c>
      <c r="O43" s="6">
        <v>0</v>
      </c>
      <c r="P43" s="6">
        <v>0</v>
      </c>
      <c r="Q43" s="6">
        <v>0</v>
      </c>
      <c r="R43" s="6">
        <v>0</v>
      </c>
      <c r="S43" s="35">
        <v>0</v>
      </c>
      <c r="T43" s="2"/>
      <c r="U43" s="3">
        <f t="shared" si="0"/>
        <v>0.30066928830586492</v>
      </c>
      <c r="V43" s="3">
        <f t="shared" si="1"/>
        <v>0.32289747974299471</v>
      </c>
      <c r="W43">
        <v>0.4</v>
      </c>
      <c r="X43" s="3">
        <f t="shared" si="2"/>
        <v>-7.7102520257005314E-2</v>
      </c>
    </row>
    <row r="44" spans="2:24" x14ac:dyDescent="0.2">
      <c r="B44" s="2"/>
      <c r="C44" s="1">
        <v>28</v>
      </c>
      <c r="D44" s="30">
        <v>0</v>
      </c>
      <c r="E44" s="6">
        <v>2.4964222525553912</v>
      </c>
      <c r="F44" s="6">
        <v>0</v>
      </c>
      <c r="G44" s="6">
        <v>1.8046247207911688</v>
      </c>
      <c r="H44" s="6">
        <v>0</v>
      </c>
      <c r="I44" s="6">
        <v>0</v>
      </c>
      <c r="J44" s="6">
        <v>0</v>
      </c>
      <c r="K44" s="6">
        <v>3.8380878013900639</v>
      </c>
      <c r="L44" s="6">
        <v>0</v>
      </c>
      <c r="M44" s="6">
        <v>1.43</v>
      </c>
      <c r="N44" s="6">
        <v>0</v>
      </c>
      <c r="O44" s="6">
        <v>0.79</v>
      </c>
      <c r="P44" s="6">
        <v>0</v>
      </c>
      <c r="Q44" s="6">
        <v>0</v>
      </c>
      <c r="R44" s="6">
        <v>0</v>
      </c>
      <c r="S44" s="35">
        <v>0.69085117523584549</v>
      </c>
      <c r="T44" s="2"/>
      <c r="U44" s="3">
        <f t="shared" si="0"/>
        <v>0.69062412187327937</v>
      </c>
      <c r="V44" s="3">
        <f t="shared" si="1"/>
        <v>0.36385639690448068</v>
      </c>
      <c r="W44">
        <v>0.6</v>
      </c>
      <c r="X44" s="3">
        <f t="shared" si="2"/>
        <v>-0.23614360309551929</v>
      </c>
    </row>
    <row r="45" spans="2:24" x14ac:dyDescent="0.2">
      <c r="B45" s="2"/>
      <c r="C45" s="1">
        <v>29</v>
      </c>
      <c r="D45" s="30">
        <v>3.170687787502422</v>
      </c>
      <c r="E45" s="6">
        <v>13.924425068939435</v>
      </c>
      <c r="F45" s="6">
        <v>0</v>
      </c>
      <c r="G45" s="6">
        <v>4.1508798024998868</v>
      </c>
      <c r="H45" s="6">
        <v>0</v>
      </c>
      <c r="I45" s="6">
        <v>0</v>
      </c>
      <c r="J45" s="6">
        <v>0</v>
      </c>
      <c r="K45" s="6">
        <v>7.7171854547381553</v>
      </c>
      <c r="L45" s="6">
        <v>0</v>
      </c>
      <c r="M45" s="6">
        <v>0</v>
      </c>
      <c r="N45" s="6">
        <v>1.96</v>
      </c>
      <c r="O45" s="6">
        <v>1.05</v>
      </c>
      <c r="P45" s="6">
        <v>0.75681825759270993</v>
      </c>
      <c r="Q45" s="6">
        <v>0</v>
      </c>
      <c r="R45" s="6">
        <v>0</v>
      </c>
      <c r="S45" s="35">
        <v>0.82828515071541908</v>
      </c>
      <c r="T45" s="2"/>
      <c r="U45" s="3">
        <f t="shared" si="0"/>
        <v>2.0973925951242518</v>
      </c>
      <c r="V45" s="3">
        <f t="shared" si="1"/>
        <v>0.57438792603851607</v>
      </c>
      <c r="W45">
        <v>0.6</v>
      </c>
      <c r="X45" s="3">
        <f t="shared" si="2"/>
        <v>-2.5612073961483905E-2</v>
      </c>
    </row>
    <row r="46" spans="2:24" x14ac:dyDescent="0.2">
      <c r="B46" s="2"/>
      <c r="C46" s="1">
        <v>30</v>
      </c>
      <c r="D46" s="30">
        <v>2.8396446148828689</v>
      </c>
      <c r="E46" s="6">
        <v>10.863726070601395</v>
      </c>
      <c r="F46" s="6">
        <v>3.2798617372945098</v>
      </c>
      <c r="G46" s="6">
        <v>2.0116336263127232</v>
      </c>
      <c r="H46" s="6">
        <v>1.5979574176118891</v>
      </c>
      <c r="I46" s="6">
        <v>0</v>
      </c>
      <c r="J46" s="6">
        <v>5.1496067482800942</v>
      </c>
      <c r="K46" s="6">
        <v>9.5018751334525575</v>
      </c>
      <c r="L46" s="6">
        <v>0.87937903469506695</v>
      </c>
      <c r="M46" s="6">
        <v>2.42</v>
      </c>
      <c r="N46" s="6">
        <v>10.672201501723027</v>
      </c>
      <c r="O46" s="6">
        <v>1.59</v>
      </c>
      <c r="P46" s="6">
        <v>1.7534030013403099</v>
      </c>
      <c r="Q46" s="6">
        <v>1.025602396934544</v>
      </c>
      <c r="R46" s="6">
        <v>1.3044859491962542</v>
      </c>
      <c r="S46" s="35">
        <v>1.957396628576805</v>
      </c>
      <c r="T46" s="2"/>
      <c r="U46" s="3">
        <f t="shared" si="0"/>
        <v>3.552923366306378</v>
      </c>
      <c r="V46" s="3">
        <f t="shared" si="1"/>
        <v>2.7003085640582514</v>
      </c>
      <c r="W46">
        <v>2.2000000000000002</v>
      </c>
      <c r="X46" s="3">
        <f t="shared" si="2"/>
        <v>0.50030856405825119</v>
      </c>
    </row>
    <row r="47" spans="2:24" x14ac:dyDescent="0.2">
      <c r="B47" s="2"/>
      <c r="C47" s="1">
        <v>31</v>
      </c>
      <c r="D47" s="30">
        <v>8.9193988158893003</v>
      </c>
      <c r="E47" s="6">
        <v>5.3122328229246492</v>
      </c>
      <c r="F47" s="6">
        <v>3.2798617372945098</v>
      </c>
      <c r="G47" s="6">
        <v>0</v>
      </c>
      <c r="H47" s="6">
        <v>0</v>
      </c>
      <c r="I47" s="6">
        <v>0</v>
      </c>
      <c r="J47" s="6">
        <v>10.41793579882853</v>
      </c>
      <c r="K47" s="6">
        <v>7.5745046970497008</v>
      </c>
      <c r="L47" s="6">
        <v>2.8821406740320401</v>
      </c>
      <c r="M47" s="6">
        <v>3.16</v>
      </c>
      <c r="N47" s="6">
        <v>9.5125684796590129</v>
      </c>
      <c r="O47" s="6">
        <v>8.1733496876646523</v>
      </c>
      <c r="P47" s="6">
        <v>7.857168953083856</v>
      </c>
      <c r="Q47" s="6">
        <v>0</v>
      </c>
      <c r="R47" s="6">
        <v>0.74487766129976518</v>
      </c>
      <c r="S47" s="35">
        <v>7.0896272807242617</v>
      </c>
      <c r="T47" s="2"/>
      <c r="U47" s="3">
        <f t="shared" si="0"/>
        <v>4.6827291630281422</v>
      </c>
      <c r="V47" s="3">
        <f t="shared" si="1"/>
        <v>4.9274665920579483</v>
      </c>
      <c r="W47">
        <v>4.8</v>
      </c>
      <c r="X47" s="3">
        <f t="shared" si="2"/>
        <v>0.12746659205794852</v>
      </c>
    </row>
    <row r="48" spans="2:24" x14ac:dyDescent="0.2">
      <c r="B48" s="2"/>
      <c r="C48" s="1">
        <v>32</v>
      </c>
      <c r="D48" s="30">
        <v>5.9445076357569704</v>
      </c>
      <c r="E48" s="6">
        <v>11.155914412658193</v>
      </c>
      <c r="F48" s="6">
        <v>3.2798617372945098</v>
      </c>
      <c r="G48" s="6">
        <v>10.54152492672142</v>
      </c>
      <c r="H48" s="6">
        <v>8.8565215075230235</v>
      </c>
      <c r="I48" s="6">
        <v>2.3873868744788376</v>
      </c>
      <c r="J48" s="6">
        <v>7.3640693761669898</v>
      </c>
      <c r="K48" s="6">
        <v>16.306723101260825</v>
      </c>
      <c r="L48" s="6">
        <v>3.3196367751820177</v>
      </c>
      <c r="M48" s="6">
        <v>7.18</v>
      </c>
      <c r="N48" s="6">
        <v>13.259092133110377</v>
      </c>
      <c r="O48" s="6">
        <v>4.3600000000000003</v>
      </c>
      <c r="P48" s="6">
        <v>6.7186468418170033</v>
      </c>
      <c r="Q48" s="6">
        <v>1.3039435904329075</v>
      </c>
      <c r="R48" s="6">
        <v>0.8634026921821728</v>
      </c>
      <c r="S48" s="35">
        <v>11.807305318585254</v>
      </c>
      <c r="T48" s="2"/>
      <c r="U48" s="3">
        <f t="shared" si="0"/>
        <v>7.165533557698156</v>
      </c>
      <c r="V48" s="3">
        <f t="shared" si="1"/>
        <v>6.1015034189137154</v>
      </c>
      <c r="W48">
        <v>5.3</v>
      </c>
      <c r="X48" s="3">
        <f t="shared" si="2"/>
        <v>0.80150341891371557</v>
      </c>
    </row>
    <row r="49" spans="2:24" x14ac:dyDescent="0.2">
      <c r="B49" s="2"/>
      <c r="C49" s="1">
        <v>33</v>
      </c>
      <c r="D49" s="30">
        <v>6.2728761114503762</v>
      </c>
      <c r="E49" s="6">
        <v>12.755970424632254</v>
      </c>
      <c r="F49" s="6">
        <v>3.8194006101766256</v>
      </c>
      <c r="G49" s="6">
        <v>19.877888231018513</v>
      </c>
      <c r="H49" s="6">
        <v>9.4006209608848259</v>
      </c>
      <c r="I49" s="6">
        <v>0</v>
      </c>
      <c r="J49" s="6">
        <v>27.545663577330348</v>
      </c>
      <c r="K49" s="6">
        <v>4.0428393583937448</v>
      </c>
      <c r="L49" s="6">
        <v>3.0460191843112758</v>
      </c>
      <c r="M49" s="6">
        <v>11.02</v>
      </c>
      <c r="N49" s="6">
        <v>13.59978718089471</v>
      </c>
      <c r="O49" s="6">
        <v>12.84</v>
      </c>
      <c r="P49" s="6">
        <v>10.869750236936875</v>
      </c>
      <c r="Q49" s="6">
        <v>2.8384593667586033</v>
      </c>
      <c r="R49" s="6">
        <v>4.1150363392596843</v>
      </c>
      <c r="S49" s="35">
        <v>13.532684984489514</v>
      </c>
      <c r="T49" s="2"/>
      <c r="U49" s="3">
        <f t="shared" si="0"/>
        <v>9.723562285408585</v>
      </c>
      <c r="V49" s="3">
        <f t="shared" si="1"/>
        <v>8.9827171615813324</v>
      </c>
      <c r="W49">
        <v>7.7</v>
      </c>
      <c r="X49" s="3">
        <f t="shared" si="2"/>
        <v>1.2827171615813322</v>
      </c>
    </row>
    <row r="50" spans="2:24" x14ac:dyDescent="0.2">
      <c r="B50" s="2"/>
      <c r="C50" s="1">
        <v>34</v>
      </c>
      <c r="D50" s="30">
        <v>19.629077311118611</v>
      </c>
      <c r="E50" s="6">
        <v>14.854432913570077</v>
      </c>
      <c r="F50" s="6">
        <v>0</v>
      </c>
      <c r="G50" s="6">
        <v>29.31829541074616</v>
      </c>
      <c r="H50" s="6">
        <v>0</v>
      </c>
      <c r="I50" s="6">
        <v>0</v>
      </c>
      <c r="J50" s="6">
        <v>8.4676153666797624</v>
      </c>
      <c r="K50" s="6">
        <v>16.806363530878368</v>
      </c>
      <c r="L50" s="6">
        <v>7.10656896475097</v>
      </c>
      <c r="M50" s="6">
        <v>13.9</v>
      </c>
      <c r="N50" s="6">
        <v>17.003241710898227</v>
      </c>
      <c r="O50" s="6">
        <v>4.0599999999999996</v>
      </c>
      <c r="P50" s="6">
        <v>10.540728375665005</v>
      </c>
      <c r="Q50" s="6">
        <v>4.8996409814781119</v>
      </c>
      <c r="R50" s="6">
        <v>12.062080787730624</v>
      </c>
      <c r="S50" s="35">
        <v>13.152001409569284</v>
      </c>
      <c r="T50" s="2"/>
      <c r="U50" s="3">
        <f t="shared" si="0"/>
        <v>10.737502922692824</v>
      </c>
      <c r="V50" s="3">
        <f t="shared" si="1"/>
        <v>10.340532778761528</v>
      </c>
      <c r="W50">
        <v>10.5</v>
      </c>
      <c r="X50" s="3">
        <f t="shared" si="2"/>
        <v>-0.15946722123847223</v>
      </c>
    </row>
    <row r="51" spans="2:24" x14ac:dyDescent="0.2">
      <c r="B51" s="2"/>
      <c r="C51" s="1">
        <v>35</v>
      </c>
      <c r="D51" s="30">
        <v>10.188754787564754</v>
      </c>
      <c r="E51" s="6">
        <v>35.921552886783957</v>
      </c>
      <c r="F51" s="6">
        <v>0</v>
      </c>
      <c r="G51" s="6">
        <v>17.705126659329625</v>
      </c>
      <c r="H51" s="6">
        <v>0</v>
      </c>
      <c r="I51" s="6">
        <v>0</v>
      </c>
      <c r="J51" s="6">
        <v>29.442848656563733</v>
      </c>
      <c r="K51" s="6">
        <v>29.070079428520728</v>
      </c>
      <c r="L51" s="6">
        <v>2.4463231096003097</v>
      </c>
      <c r="M51" s="6">
        <v>23.46</v>
      </c>
      <c r="N51" s="6">
        <v>23.700489689749752</v>
      </c>
      <c r="O51" s="6">
        <v>4.7</v>
      </c>
      <c r="P51" s="6">
        <v>35.778171873396154</v>
      </c>
      <c r="Q51" s="6">
        <v>3.252764979871507</v>
      </c>
      <c r="R51" s="6">
        <v>7.491883082750376</v>
      </c>
      <c r="S51" s="35">
        <v>13.138945656704559</v>
      </c>
      <c r="T51" s="2"/>
      <c r="U51" s="3">
        <f t="shared" si="0"/>
        <v>14.768558800677216</v>
      </c>
      <c r="V51" s="3">
        <f t="shared" si="1"/>
        <v>14.246072299009084</v>
      </c>
      <c r="W51">
        <v>13.2</v>
      </c>
      <c r="X51" s="3">
        <f t="shared" si="2"/>
        <v>1.0460722990090847</v>
      </c>
    </row>
    <row r="52" spans="2:24" x14ac:dyDescent="0.2">
      <c r="B52" s="2"/>
      <c r="C52" s="1">
        <v>36</v>
      </c>
      <c r="D52" s="31"/>
      <c r="E52" s="12"/>
      <c r="F52" s="12"/>
      <c r="G52" s="12"/>
      <c r="H52" s="12"/>
      <c r="I52" s="12"/>
      <c r="J52" s="12"/>
      <c r="K52" s="12"/>
      <c r="L52" s="12"/>
      <c r="M52" s="6">
        <v>0</v>
      </c>
      <c r="N52" s="6">
        <v>0</v>
      </c>
      <c r="O52" s="6">
        <v>13.36</v>
      </c>
      <c r="P52" s="6">
        <v>0</v>
      </c>
      <c r="Q52" s="6">
        <v>3.3040667572908347</v>
      </c>
      <c r="R52" s="6">
        <v>0</v>
      </c>
      <c r="S52" s="35">
        <v>7.233409591942392</v>
      </c>
      <c r="T52" s="2"/>
      <c r="U52" s="3">
        <f t="shared" si="0"/>
        <v>3.4139251927476031</v>
      </c>
      <c r="V52" s="3">
        <f t="shared" si="1"/>
        <v>3.4139251927476031</v>
      </c>
      <c r="W52">
        <v>4.3</v>
      </c>
      <c r="X52" s="3">
        <f t="shared" si="2"/>
        <v>-0.88607480725239673</v>
      </c>
    </row>
    <row r="53" spans="2:24" x14ac:dyDescent="0.2">
      <c r="B53" s="2"/>
      <c r="C53" s="1">
        <v>37</v>
      </c>
      <c r="D53" s="32"/>
      <c r="E53" s="24"/>
      <c r="F53" s="24"/>
      <c r="G53" s="24"/>
      <c r="H53" s="24"/>
      <c r="I53" s="24"/>
      <c r="J53" s="24"/>
      <c r="K53" s="24"/>
      <c r="L53" s="24"/>
      <c r="M53" s="36">
        <v>3.7</v>
      </c>
      <c r="N53" s="36">
        <v>0</v>
      </c>
      <c r="O53" s="24"/>
      <c r="P53" s="36">
        <v>8.80848038619094</v>
      </c>
      <c r="Q53" s="36">
        <v>3.2128941741204504</v>
      </c>
      <c r="R53" s="41"/>
      <c r="S53" s="44"/>
      <c r="T53" s="2"/>
      <c r="U53" s="3">
        <f t="shared" si="0"/>
        <v>3.9303436400778473</v>
      </c>
      <c r="V53" s="3">
        <f t="shared" si="1"/>
        <v>3.9303436400778473</v>
      </c>
      <c r="W53">
        <v>4.9000000000000004</v>
      </c>
      <c r="X53" s="3">
        <f t="shared" si="2"/>
        <v>-0.96965635992215304</v>
      </c>
    </row>
    <row r="54" spans="2:24" x14ac:dyDescent="0.2">
      <c r="U54" s="3"/>
      <c r="V54" s="3"/>
      <c r="X54" s="3"/>
    </row>
    <row r="55" spans="2:24" x14ac:dyDescent="0.2">
      <c r="B55" s="1"/>
      <c r="C55" s="1" t="s">
        <v>5</v>
      </c>
      <c r="D55" s="1">
        <v>2006</v>
      </c>
      <c r="E55" s="1">
        <v>2007</v>
      </c>
      <c r="F55" s="1">
        <v>2008</v>
      </c>
      <c r="G55" s="1">
        <v>2009</v>
      </c>
      <c r="H55" s="1">
        <v>2010</v>
      </c>
      <c r="I55" s="1">
        <v>2011</v>
      </c>
      <c r="J55" s="1">
        <v>2012</v>
      </c>
      <c r="K55" s="1">
        <v>2013</v>
      </c>
      <c r="L55" s="1">
        <v>2014</v>
      </c>
      <c r="M55" s="1">
        <v>2015</v>
      </c>
      <c r="N55" s="1">
        <v>2016</v>
      </c>
      <c r="O55" s="1">
        <v>2017</v>
      </c>
      <c r="P55" s="1">
        <v>2018</v>
      </c>
      <c r="Q55" s="1">
        <v>2019</v>
      </c>
      <c r="R55" s="1">
        <v>2020</v>
      </c>
      <c r="S55" s="1">
        <v>2021</v>
      </c>
      <c r="T55" s="1"/>
      <c r="U55" s="1" t="s">
        <v>2</v>
      </c>
      <c r="V55" s="1" t="s">
        <v>18</v>
      </c>
      <c r="W55" s="1" t="s">
        <v>19</v>
      </c>
      <c r="X55" s="1" t="s">
        <v>10</v>
      </c>
    </row>
    <row r="56" spans="2:24" x14ac:dyDescent="0.2">
      <c r="B56" s="2"/>
      <c r="C56" s="1">
        <v>23</v>
      </c>
      <c r="D56" s="29">
        <v>0</v>
      </c>
      <c r="E56" s="34"/>
      <c r="F56" s="34"/>
      <c r="G56" s="18">
        <v>0</v>
      </c>
      <c r="H56" s="18">
        <v>0</v>
      </c>
      <c r="I56" s="18">
        <v>0</v>
      </c>
      <c r="J56" s="18">
        <v>0</v>
      </c>
      <c r="K56" s="18">
        <v>0</v>
      </c>
      <c r="L56" s="18">
        <v>0</v>
      </c>
      <c r="M56" s="34"/>
      <c r="N56" s="34"/>
      <c r="O56" s="34"/>
      <c r="P56" s="34"/>
      <c r="Q56" s="34"/>
      <c r="R56" s="34"/>
      <c r="S56" s="39"/>
      <c r="T56" s="2"/>
      <c r="U56" s="3">
        <f t="shared" si="0"/>
        <v>0</v>
      </c>
      <c r="V56" s="3">
        <f t="shared" si="1"/>
        <v>0</v>
      </c>
      <c r="X56" s="3">
        <f t="shared" si="2"/>
        <v>0</v>
      </c>
    </row>
    <row r="57" spans="2:24" x14ac:dyDescent="0.2">
      <c r="B57" s="2"/>
      <c r="C57" s="1">
        <v>24</v>
      </c>
      <c r="D57" s="30">
        <v>0</v>
      </c>
      <c r="E57" s="6">
        <v>0</v>
      </c>
      <c r="F57" s="6">
        <v>0</v>
      </c>
      <c r="G57" s="6">
        <v>0</v>
      </c>
      <c r="H57" s="6">
        <v>0</v>
      </c>
      <c r="I57" s="6">
        <v>0</v>
      </c>
      <c r="J57" s="6">
        <v>0</v>
      </c>
      <c r="K57" s="6">
        <v>0</v>
      </c>
      <c r="L57" s="6">
        <v>0</v>
      </c>
      <c r="M57" s="6">
        <v>0</v>
      </c>
      <c r="N57" s="6">
        <v>0</v>
      </c>
      <c r="O57" s="6">
        <v>0</v>
      </c>
      <c r="P57" s="6">
        <v>0</v>
      </c>
      <c r="Q57" s="6">
        <v>0</v>
      </c>
      <c r="R57" s="6">
        <v>0</v>
      </c>
      <c r="S57" s="46"/>
      <c r="T57" s="2"/>
      <c r="U57" s="3">
        <f t="shared" si="0"/>
        <v>0</v>
      </c>
      <c r="V57" s="3">
        <f t="shared" si="1"/>
        <v>0</v>
      </c>
      <c r="W57">
        <v>0</v>
      </c>
      <c r="X57" s="3">
        <f t="shared" si="2"/>
        <v>0</v>
      </c>
    </row>
    <row r="58" spans="2:24" x14ac:dyDescent="0.2">
      <c r="B58" s="2"/>
      <c r="C58" s="1">
        <v>25</v>
      </c>
      <c r="D58" s="30">
        <v>0</v>
      </c>
      <c r="E58" s="6">
        <v>0</v>
      </c>
      <c r="F58" s="6">
        <v>0</v>
      </c>
      <c r="G58" s="6">
        <v>0</v>
      </c>
      <c r="H58" s="6">
        <v>0</v>
      </c>
      <c r="I58" s="6">
        <v>0</v>
      </c>
      <c r="J58" s="6">
        <v>0</v>
      </c>
      <c r="K58" s="6">
        <v>0</v>
      </c>
      <c r="L58" s="6">
        <v>0</v>
      </c>
      <c r="M58" s="6">
        <v>0</v>
      </c>
      <c r="N58" s="6">
        <v>0</v>
      </c>
      <c r="O58" s="6">
        <v>0</v>
      </c>
      <c r="P58" s="6">
        <v>0</v>
      </c>
      <c r="Q58" s="6">
        <v>0</v>
      </c>
      <c r="R58" s="6">
        <v>0</v>
      </c>
      <c r="S58" s="35">
        <v>0</v>
      </c>
      <c r="T58" s="2"/>
      <c r="U58" s="3">
        <f t="shared" si="0"/>
        <v>0</v>
      </c>
      <c r="V58" s="3">
        <f t="shared" si="1"/>
        <v>0</v>
      </c>
      <c r="W58">
        <v>0</v>
      </c>
      <c r="X58" s="3">
        <f t="shared" si="2"/>
        <v>0</v>
      </c>
    </row>
    <row r="59" spans="2:24" x14ac:dyDescent="0.2">
      <c r="B59" s="2"/>
      <c r="C59" s="1">
        <v>26</v>
      </c>
      <c r="D59" s="30">
        <v>0</v>
      </c>
      <c r="E59" s="6">
        <v>4.821267020419211</v>
      </c>
      <c r="F59" s="6">
        <v>0</v>
      </c>
      <c r="G59" s="6">
        <v>0</v>
      </c>
      <c r="H59" s="6">
        <v>0</v>
      </c>
      <c r="I59" s="6">
        <v>0</v>
      </c>
      <c r="J59" s="6">
        <v>0</v>
      </c>
      <c r="K59" s="6">
        <v>0</v>
      </c>
      <c r="L59" s="6">
        <v>0</v>
      </c>
      <c r="M59" s="6">
        <v>0</v>
      </c>
      <c r="N59" s="6">
        <v>0</v>
      </c>
      <c r="O59" s="6">
        <v>0</v>
      </c>
      <c r="P59" s="6">
        <v>0</v>
      </c>
      <c r="Q59" s="6">
        <v>0</v>
      </c>
      <c r="R59" s="6">
        <v>0</v>
      </c>
      <c r="S59" s="35">
        <v>0</v>
      </c>
      <c r="T59" s="2"/>
      <c r="U59" s="3">
        <f t="shared" si="0"/>
        <v>0.30132918877620068</v>
      </c>
      <c r="V59" s="3">
        <f t="shared" si="1"/>
        <v>0</v>
      </c>
      <c r="W59">
        <v>0</v>
      </c>
      <c r="X59" s="3">
        <f t="shared" si="2"/>
        <v>0</v>
      </c>
    </row>
    <row r="60" spans="2:24" x14ac:dyDescent="0.2">
      <c r="B60" s="2"/>
      <c r="C60" s="1">
        <v>27</v>
      </c>
      <c r="D60" s="30">
        <v>0</v>
      </c>
      <c r="E60" s="6">
        <v>0</v>
      </c>
      <c r="F60" s="6">
        <v>0</v>
      </c>
      <c r="G60" s="6">
        <v>0</v>
      </c>
      <c r="H60" s="6">
        <v>0</v>
      </c>
      <c r="I60" s="6">
        <v>0</v>
      </c>
      <c r="J60" s="6">
        <v>0</v>
      </c>
      <c r="K60" s="6">
        <v>0</v>
      </c>
      <c r="L60" s="6">
        <v>0</v>
      </c>
      <c r="M60" s="6">
        <v>0</v>
      </c>
      <c r="N60" s="6">
        <v>0</v>
      </c>
      <c r="O60" s="6">
        <v>0</v>
      </c>
      <c r="P60" s="6">
        <v>0</v>
      </c>
      <c r="Q60" s="6">
        <v>0</v>
      </c>
      <c r="R60" s="6">
        <v>0</v>
      </c>
      <c r="S60" s="35">
        <v>0</v>
      </c>
      <c r="T60" s="2"/>
      <c r="U60" s="3">
        <f t="shared" si="0"/>
        <v>0</v>
      </c>
      <c r="V60" s="3">
        <f t="shared" si="1"/>
        <v>0</v>
      </c>
      <c r="W60">
        <v>0</v>
      </c>
      <c r="X60" s="3">
        <f t="shared" si="2"/>
        <v>0</v>
      </c>
    </row>
    <row r="61" spans="2:24" x14ac:dyDescent="0.2">
      <c r="B61" s="2"/>
      <c r="C61" s="1">
        <v>28</v>
      </c>
      <c r="D61" s="30">
        <v>0</v>
      </c>
      <c r="E61" s="6">
        <v>0</v>
      </c>
      <c r="F61" s="6">
        <v>0</v>
      </c>
      <c r="G61" s="6">
        <v>0</v>
      </c>
      <c r="H61" s="6">
        <v>0</v>
      </c>
      <c r="I61" s="6">
        <v>0</v>
      </c>
      <c r="J61" s="6">
        <v>0</v>
      </c>
      <c r="K61" s="6">
        <v>4.3789867201821924</v>
      </c>
      <c r="L61" s="6">
        <v>0</v>
      </c>
      <c r="M61" s="6">
        <v>0</v>
      </c>
      <c r="N61" s="6">
        <v>0</v>
      </c>
      <c r="O61" s="6">
        <v>0</v>
      </c>
      <c r="P61" s="6">
        <v>3.83</v>
      </c>
      <c r="Q61" s="6">
        <v>0</v>
      </c>
      <c r="R61" s="6">
        <v>0</v>
      </c>
      <c r="S61" s="35">
        <v>0</v>
      </c>
      <c r="T61" s="2"/>
      <c r="U61" s="3">
        <f t="shared" si="0"/>
        <v>0.51306167001138703</v>
      </c>
      <c r="V61" s="3">
        <f t="shared" si="1"/>
        <v>0.47875000000000001</v>
      </c>
      <c r="W61">
        <v>0.8</v>
      </c>
      <c r="X61" s="3">
        <f t="shared" si="2"/>
        <v>-0.32125000000000004</v>
      </c>
    </row>
    <row r="62" spans="2:24" x14ac:dyDescent="0.2">
      <c r="B62" s="2"/>
      <c r="C62" s="1">
        <v>29</v>
      </c>
      <c r="D62" s="30">
        <v>0</v>
      </c>
      <c r="E62" s="6">
        <v>7.8438578871317697</v>
      </c>
      <c r="F62" s="6">
        <v>0</v>
      </c>
      <c r="G62" s="6">
        <v>0</v>
      </c>
      <c r="H62" s="6">
        <v>0</v>
      </c>
      <c r="I62" s="6">
        <v>0</v>
      </c>
      <c r="J62" s="6">
        <v>0</v>
      </c>
      <c r="K62" s="6">
        <v>2.6669853989307266</v>
      </c>
      <c r="L62" s="6">
        <v>0</v>
      </c>
      <c r="M62" s="6">
        <v>0</v>
      </c>
      <c r="N62" s="6">
        <v>0</v>
      </c>
      <c r="O62" s="6">
        <v>0</v>
      </c>
      <c r="P62" s="6">
        <v>3.7314182578420474</v>
      </c>
      <c r="Q62" s="6">
        <v>0</v>
      </c>
      <c r="R62" s="6">
        <v>0</v>
      </c>
      <c r="S62" s="35">
        <v>0</v>
      </c>
      <c r="T62" s="2"/>
      <c r="U62" s="3">
        <f t="shared" si="0"/>
        <v>0.89014134649403398</v>
      </c>
      <c r="V62" s="3">
        <f t="shared" si="1"/>
        <v>0.46642728223025592</v>
      </c>
      <c r="W62">
        <v>0.5</v>
      </c>
      <c r="X62" s="3">
        <f t="shared" si="2"/>
        <v>-3.3572717769744076E-2</v>
      </c>
    </row>
    <row r="63" spans="2:24" x14ac:dyDescent="0.2">
      <c r="B63" s="2"/>
      <c r="C63" s="1">
        <v>30</v>
      </c>
      <c r="D63" s="30">
        <v>0</v>
      </c>
      <c r="E63" s="6">
        <v>0</v>
      </c>
      <c r="F63" s="6">
        <v>0</v>
      </c>
      <c r="G63" s="6">
        <v>0</v>
      </c>
      <c r="H63" s="6">
        <v>0</v>
      </c>
      <c r="I63" s="6">
        <v>0</v>
      </c>
      <c r="J63" s="6">
        <v>0</v>
      </c>
      <c r="K63" s="6">
        <v>32.386939593409146</v>
      </c>
      <c r="L63" s="6">
        <v>0</v>
      </c>
      <c r="M63" s="6">
        <v>0</v>
      </c>
      <c r="N63" s="6">
        <v>0</v>
      </c>
      <c r="O63" s="6">
        <v>0</v>
      </c>
      <c r="P63" s="6">
        <v>0</v>
      </c>
      <c r="Q63" s="6">
        <v>0</v>
      </c>
      <c r="R63" s="6">
        <v>0</v>
      </c>
      <c r="S63" s="35">
        <v>2.6980391180803407</v>
      </c>
      <c r="T63" s="2"/>
      <c r="U63" s="3">
        <f t="shared" si="0"/>
        <v>2.1928111694680927</v>
      </c>
      <c r="V63" s="3">
        <f t="shared" si="1"/>
        <v>0.33725488976004259</v>
      </c>
      <c r="W63">
        <v>0.7</v>
      </c>
      <c r="X63" s="3">
        <f t="shared" si="2"/>
        <v>-0.36274511023995737</v>
      </c>
    </row>
    <row r="64" spans="2:24" x14ac:dyDescent="0.2">
      <c r="B64" s="2"/>
      <c r="C64" s="1">
        <v>31</v>
      </c>
      <c r="D64" s="30">
        <v>0</v>
      </c>
      <c r="E64" s="6">
        <v>0</v>
      </c>
      <c r="F64" s="6">
        <v>0</v>
      </c>
      <c r="G64" s="6">
        <v>7.9181287736996753</v>
      </c>
      <c r="H64" s="6">
        <v>5.8495405998720473</v>
      </c>
      <c r="I64" s="6">
        <v>0</v>
      </c>
      <c r="J64" s="6">
        <v>0</v>
      </c>
      <c r="K64" s="6">
        <v>13.457803766434877</v>
      </c>
      <c r="L64" s="6">
        <v>0</v>
      </c>
      <c r="M64" s="6">
        <v>2.4500000000000002</v>
      </c>
      <c r="N64" s="6">
        <v>6.9970052421996849</v>
      </c>
      <c r="O64" s="6">
        <v>3.8299959724563943</v>
      </c>
      <c r="P64" s="6">
        <v>3.6607672969966893</v>
      </c>
      <c r="Q64" s="6">
        <v>0</v>
      </c>
      <c r="R64" s="6">
        <v>0</v>
      </c>
      <c r="S64" s="35">
        <v>5.9023616517154807</v>
      </c>
      <c r="T64" s="2"/>
      <c r="U64" s="3">
        <f t="shared" si="0"/>
        <v>3.1291002064609281</v>
      </c>
      <c r="V64" s="3">
        <f t="shared" si="1"/>
        <v>2.8550162704210313</v>
      </c>
      <c r="W64">
        <v>4.3</v>
      </c>
      <c r="X64" s="3">
        <f t="shared" si="2"/>
        <v>-1.4449837295789685</v>
      </c>
    </row>
    <row r="65" spans="2:24" x14ac:dyDescent="0.2">
      <c r="B65" s="2"/>
      <c r="C65" s="1">
        <v>32</v>
      </c>
      <c r="D65" s="30">
        <v>0</v>
      </c>
      <c r="E65" s="6">
        <v>0</v>
      </c>
      <c r="F65" s="6">
        <v>0</v>
      </c>
      <c r="G65" s="6">
        <v>0</v>
      </c>
      <c r="H65" s="6">
        <v>22.234064950839251</v>
      </c>
      <c r="I65" s="6">
        <v>11.737905987168277</v>
      </c>
      <c r="J65" s="6">
        <v>42.07685062292731</v>
      </c>
      <c r="K65" s="6">
        <v>10.057896615965408</v>
      </c>
      <c r="L65" s="6">
        <v>3.1982135572956687</v>
      </c>
      <c r="M65" s="6">
        <v>5.85</v>
      </c>
      <c r="N65" s="6">
        <v>16.699083698897603</v>
      </c>
      <c r="O65" s="6">
        <v>16.84</v>
      </c>
      <c r="P65" s="6">
        <v>4.0820409574351517</v>
      </c>
      <c r="Q65" s="6">
        <v>3.3563320290195384</v>
      </c>
      <c r="R65" s="6">
        <v>9.1518184495326729</v>
      </c>
      <c r="S65" s="35">
        <v>8.8743941579352033</v>
      </c>
      <c r="T65" s="2"/>
      <c r="U65" s="3">
        <f t="shared" si="0"/>
        <v>9.6349125641885038</v>
      </c>
      <c r="V65" s="3">
        <f t="shared" si="1"/>
        <v>8.5064853562644789</v>
      </c>
      <c r="W65">
        <v>8.6999999999999993</v>
      </c>
      <c r="X65" s="3">
        <f t="shared" si="2"/>
        <v>-0.19351464373552041</v>
      </c>
    </row>
    <row r="66" spans="2:24" x14ac:dyDescent="0.2">
      <c r="B66" s="2"/>
      <c r="C66" s="1">
        <v>33</v>
      </c>
      <c r="D66" s="30">
        <v>0</v>
      </c>
      <c r="E66" s="6">
        <v>7.5582288697183353</v>
      </c>
      <c r="F66" s="6">
        <v>0</v>
      </c>
      <c r="G66" s="6">
        <v>10.211996330460192</v>
      </c>
      <c r="H66" s="6">
        <v>0</v>
      </c>
      <c r="I66" s="12"/>
      <c r="J66" s="6">
        <v>0</v>
      </c>
      <c r="K66" s="6">
        <v>18.235844108525679</v>
      </c>
      <c r="L66" s="6">
        <v>2.4065432071271111</v>
      </c>
      <c r="M66" s="6">
        <v>0</v>
      </c>
      <c r="N66" s="6">
        <v>22.103100796771056</v>
      </c>
      <c r="O66" s="6">
        <v>0</v>
      </c>
      <c r="P66" s="6">
        <v>21.50359749747448</v>
      </c>
      <c r="Q66" s="6">
        <v>0</v>
      </c>
      <c r="R66" s="6">
        <v>4.9097141333946954</v>
      </c>
      <c r="S66" s="35">
        <v>17.324835455425458</v>
      </c>
      <c r="T66" s="2"/>
      <c r="U66" s="3">
        <f t="shared" si="0"/>
        <v>6.9502573599264679</v>
      </c>
      <c r="V66" s="3">
        <f t="shared" si="1"/>
        <v>8.5309738862741007</v>
      </c>
      <c r="W66">
        <v>7.5</v>
      </c>
      <c r="X66" s="3">
        <f t="shared" si="2"/>
        <v>1.0309738862741007</v>
      </c>
    </row>
    <row r="67" spans="2:24" x14ac:dyDescent="0.2">
      <c r="B67" s="2"/>
      <c r="C67" s="1">
        <v>34</v>
      </c>
      <c r="D67" s="30">
        <v>10.547887875792359</v>
      </c>
      <c r="E67" s="6">
        <v>0</v>
      </c>
      <c r="F67" s="6">
        <v>0</v>
      </c>
      <c r="G67" s="6">
        <v>0</v>
      </c>
      <c r="H67" s="6">
        <v>23.571222993716873</v>
      </c>
      <c r="I67" s="12"/>
      <c r="J67" s="6">
        <v>30.450465307815996</v>
      </c>
      <c r="K67" s="6">
        <v>39.345711036507197</v>
      </c>
      <c r="L67" s="6">
        <v>0</v>
      </c>
      <c r="M67" s="6">
        <v>10.86</v>
      </c>
      <c r="N67" s="6">
        <v>0</v>
      </c>
      <c r="O67" s="6">
        <v>0</v>
      </c>
      <c r="P67" s="6">
        <v>7.5275706228040251</v>
      </c>
      <c r="Q67" s="6">
        <v>5.6928336892407394</v>
      </c>
      <c r="R67" s="6">
        <v>4.2703371532879846</v>
      </c>
      <c r="S67" s="35">
        <v>14.217051843178213</v>
      </c>
      <c r="T67" s="2"/>
      <c r="U67" s="3">
        <f t="shared" si="0"/>
        <v>9.7655387014895592</v>
      </c>
      <c r="V67" s="3">
        <f t="shared" si="1"/>
        <v>5.3209741635638697</v>
      </c>
      <c r="W67">
        <v>6.3</v>
      </c>
      <c r="X67" s="3">
        <f t="shared" si="2"/>
        <v>-0.97902583643613017</v>
      </c>
    </row>
    <row r="68" spans="2:24" x14ac:dyDescent="0.2">
      <c r="B68" s="2"/>
      <c r="C68" s="1">
        <v>35</v>
      </c>
      <c r="D68" s="30">
        <v>0</v>
      </c>
      <c r="E68" s="6">
        <v>14.568891896361976</v>
      </c>
      <c r="F68" s="6">
        <v>0</v>
      </c>
      <c r="G68" s="6">
        <v>55.994411418627422</v>
      </c>
      <c r="H68" s="6">
        <v>0</v>
      </c>
      <c r="I68" s="12"/>
      <c r="J68" s="6">
        <v>283.10642807430884</v>
      </c>
      <c r="K68" s="6">
        <v>136.72526141691398</v>
      </c>
      <c r="L68" s="6">
        <v>0</v>
      </c>
      <c r="M68" s="6">
        <v>14.35</v>
      </c>
      <c r="N68" s="6">
        <v>0</v>
      </c>
      <c r="O68" s="6">
        <v>0</v>
      </c>
      <c r="P68" s="6">
        <v>25.861259992026199</v>
      </c>
      <c r="Q68" s="6">
        <v>0</v>
      </c>
      <c r="R68" s="6">
        <v>12.493693705652852</v>
      </c>
      <c r="S68" s="35">
        <v>13.844138551062645</v>
      </c>
      <c r="T68" s="2"/>
      <c r="U68" s="3">
        <f t="shared" si="0"/>
        <v>37.129605670330271</v>
      </c>
      <c r="V68" s="3">
        <f t="shared" si="1"/>
        <v>8.3186365310927126</v>
      </c>
      <c r="W68">
        <v>9</v>
      </c>
      <c r="X68" s="3">
        <f t="shared" si="2"/>
        <v>-0.68136346890728738</v>
      </c>
    </row>
    <row r="69" spans="2:24" x14ac:dyDescent="0.2">
      <c r="B69" s="2"/>
      <c r="C69" s="1">
        <v>36</v>
      </c>
      <c r="D69" s="31"/>
      <c r="E69" s="12"/>
      <c r="F69" s="12"/>
      <c r="G69" s="12"/>
      <c r="H69" s="12"/>
      <c r="I69" s="12"/>
      <c r="J69" s="12"/>
      <c r="K69" s="12"/>
      <c r="L69" s="12"/>
      <c r="M69" s="6">
        <v>0</v>
      </c>
      <c r="N69" s="6">
        <v>0</v>
      </c>
      <c r="O69" s="6">
        <v>0</v>
      </c>
      <c r="P69" s="6">
        <v>28.168786062978594</v>
      </c>
      <c r="Q69" s="6">
        <v>0</v>
      </c>
      <c r="R69" s="6">
        <v>0</v>
      </c>
      <c r="S69" s="35">
        <v>23.435547615628078</v>
      </c>
      <c r="T69" s="2"/>
      <c r="U69" s="3">
        <f t="shared" si="0"/>
        <v>7.3720476683723817</v>
      </c>
      <c r="V69" s="3">
        <f t="shared" si="1"/>
        <v>7.3720476683723817</v>
      </c>
      <c r="W69">
        <v>5.2</v>
      </c>
      <c r="X69" s="3">
        <f t="shared" si="2"/>
        <v>2.1720476683723815</v>
      </c>
    </row>
    <row r="70" spans="2:24" x14ac:dyDescent="0.2">
      <c r="B70" s="2"/>
      <c r="C70" s="1">
        <v>37</v>
      </c>
      <c r="D70" s="32"/>
      <c r="E70" s="24"/>
      <c r="F70" s="24"/>
      <c r="G70" s="24"/>
      <c r="H70" s="24"/>
      <c r="I70" s="24"/>
      <c r="J70" s="24"/>
      <c r="K70" s="24"/>
      <c r="L70" s="24"/>
      <c r="M70" s="36">
        <v>0</v>
      </c>
      <c r="N70" s="36">
        <v>0</v>
      </c>
      <c r="O70" s="24"/>
      <c r="P70" s="36">
        <v>0</v>
      </c>
      <c r="Q70" s="36">
        <v>0</v>
      </c>
      <c r="R70" s="41"/>
      <c r="S70" s="44"/>
      <c r="T70" s="2"/>
      <c r="U70" s="3">
        <f t="shared" ref="U70:U87" si="3">AVERAGE(D70:S70)</f>
        <v>0</v>
      </c>
      <c r="V70" s="3">
        <f t="shared" ref="V70:V87" si="4">AVERAGE(L70:S70)</f>
        <v>0</v>
      </c>
      <c r="W70">
        <v>0</v>
      </c>
      <c r="X70" s="3">
        <f t="shared" ref="X70:X87" si="5">V70-W70</f>
        <v>0</v>
      </c>
    </row>
    <row r="71" spans="2:24" x14ac:dyDescent="0.2">
      <c r="U71" s="3"/>
      <c r="V71" s="3"/>
      <c r="X71" s="3"/>
    </row>
    <row r="72" spans="2:24" x14ac:dyDescent="0.2">
      <c r="C72" s="1" t="s">
        <v>8</v>
      </c>
      <c r="D72" s="1">
        <v>2006</v>
      </c>
      <c r="E72" s="1">
        <v>2007</v>
      </c>
      <c r="F72" s="1">
        <v>2008</v>
      </c>
      <c r="G72" s="1">
        <v>2009</v>
      </c>
      <c r="H72" s="1">
        <v>2010</v>
      </c>
      <c r="I72" s="1">
        <v>2011</v>
      </c>
      <c r="J72" s="1">
        <v>2012</v>
      </c>
      <c r="K72" s="1">
        <v>2013</v>
      </c>
      <c r="L72" s="1">
        <v>2014</v>
      </c>
      <c r="M72" s="1">
        <v>2015</v>
      </c>
      <c r="N72" s="1">
        <v>2016</v>
      </c>
      <c r="O72" s="1">
        <v>2017</v>
      </c>
      <c r="P72" s="1">
        <v>2018</v>
      </c>
      <c r="Q72" s="1">
        <v>2019</v>
      </c>
      <c r="R72" s="1">
        <v>2020</v>
      </c>
      <c r="S72" s="1">
        <v>2021</v>
      </c>
      <c r="T72" s="1"/>
      <c r="U72" s="1" t="s">
        <v>2</v>
      </c>
      <c r="V72" s="1" t="s">
        <v>18</v>
      </c>
      <c r="W72" s="1" t="s">
        <v>19</v>
      </c>
      <c r="X72" s="1" t="s">
        <v>10</v>
      </c>
    </row>
    <row r="73" spans="2:24" x14ac:dyDescent="0.2">
      <c r="C73" s="1">
        <v>23</v>
      </c>
      <c r="D73" s="29">
        <v>0</v>
      </c>
      <c r="E73" s="18">
        <v>0</v>
      </c>
      <c r="F73" s="18">
        <v>0</v>
      </c>
      <c r="G73" s="18">
        <v>0</v>
      </c>
      <c r="H73" s="18">
        <v>0</v>
      </c>
      <c r="I73" s="18">
        <v>0</v>
      </c>
      <c r="J73" s="18">
        <v>5.1978053605517367</v>
      </c>
      <c r="K73" s="18">
        <v>0</v>
      </c>
      <c r="L73" s="18">
        <v>0</v>
      </c>
      <c r="M73" s="34"/>
      <c r="N73" s="34"/>
      <c r="O73" s="34"/>
      <c r="P73" s="34"/>
      <c r="Q73" s="34"/>
      <c r="R73" s="34"/>
      <c r="S73" s="39"/>
      <c r="U73" s="3">
        <f>AVERAGE(D73:S73)</f>
        <v>0.57753392895019295</v>
      </c>
      <c r="V73" s="3">
        <f t="shared" si="4"/>
        <v>0</v>
      </c>
      <c r="X73" s="3">
        <f t="shared" si="5"/>
        <v>0</v>
      </c>
    </row>
    <row r="74" spans="2:24" x14ac:dyDescent="0.2">
      <c r="C74" s="1">
        <v>24</v>
      </c>
      <c r="D74" s="30">
        <v>0</v>
      </c>
      <c r="E74" s="6">
        <v>0</v>
      </c>
      <c r="F74" s="6">
        <v>0</v>
      </c>
      <c r="G74" s="6">
        <v>0</v>
      </c>
      <c r="H74" s="6">
        <v>0</v>
      </c>
      <c r="I74" s="6">
        <v>0</v>
      </c>
      <c r="J74" s="6">
        <v>5.2437624183763427</v>
      </c>
      <c r="K74" s="6">
        <v>0</v>
      </c>
      <c r="L74" s="6">
        <v>0</v>
      </c>
      <c r="M74" s="6">
        <v>0</v>
      </c>
      <c r="N74" s="6">
        <v>0</v>
      </c>
      <c r="O74" s="6">
        <v>0</v>
      </c>
      <c r="P74" s="6">
        <v>0</v>
      </c>
      <c r="Q74" s="6">
        <v>0</v>
      </c>
      <c r="R74" s="6">
        <v>0</v>
      </c>
      <c r="S74" s="46"/>
      <c r="U74" s="3">
        <f t="shared" si="3"/>
        <v>0.34958416122508951</v>
      </c>
      <c r="V74" s="3">
        <f t="shared" si="4"/>
        <v>0</v>
      </c>
      <c r="W74">
        <v>0</v>
      </c>
      <c r="X74" s="3">
        <f t="shared" si="5"/>
        <v>0</v>
      </c>
    </row>
    <row r="75" spans="2:24" x14ac:dyDescent="0.2">
      <c r="C75" s="1">
        <v>25</v>
      </c>
      <c r="D75" s="30">
        <v>0</v>
      </c>
      <c r="E75" s="6">
        <v>0.81974574125068422</v>
      </c>
      <c r="F75" s="6">
        <v>0</v>
      </c>
      <c r="G75" s="6">
        <v>0</v>
      </c>
      <c r="H75" s="6">
        <v>0</v>
      </c>
      <c r="I75" s="6">
        <v>0</v>
      </c>
      <c r="J75" s="6">
        <v>0</v>
      </c>
      <c r="K75" s="6">
        <v>0</v>
      </c>
      <c r="L75" s="6">
        <v>0</v>
      </c>
      <c r="M75" s="6">
        <v>0</v>
      </c>
      <c r="N75" s="6">
        <v>0</v>
      </c>
      <c r="O75" s="6">
        <v>0</v>
      </c>
      <c r="P75" s="6">
        <v>0</v>
      </c>
      <c r="Q75" s="6">
        <v>0</v>
      </c>
      <c r="R75" s="6">
        <v>0</v>
      </c>
      <c r="S75" s="35">
        <v>0</v>
      </c>
      <c r="U75" s="3">
        <f t="shared" si="3"/>
        <v>5.1234108828167764E-2</v>
      </c>
      <c r="V75" s="3">
        <f t="shared" si="4"/>
        <v>0</v>
      </c>
      <c r="W75">
        <v>0</v>
      </c>
      <c r="X75" s="3">
        <f t="shared" si="5"/>
        <v>0</v>
      </c>
    </row>
    <row r="76" spans="2:24" x14ac:dyDescent="0.2">
      <c r="C76" s="1">
        <v>26</v>
      </c>
      <c r="D76" s="30">
        <v>0</v>
      </c>
      <c r="E76" s="6">
        <v>0.83497906031123303</v>
      </c>
      <c r="F76" s="6">
        <v>0</v>
      </c>
      <c r="G76" s="6">
        <v>0</v>
      </c>
      <c r="H76" s="6">
        <v>0</v>
      </c>
      <c r="I76" s="6">
        <v>0</v>
      </c>
      <c r="J76" s="6">
        <v>0</v>
      </c>
      <c r="K76" s="6">
        <v>1.3453774376327681</v>
      </c>
      <c r="L76" s="6">
        <v>0</v>
      </c>
      <c r="M76" s="6">
        <v>0.75</v>
      </c>
      <c r="N76" s="6">
        <v>0</v>
      </c>
      <c r="O76" s="6">
        <v>0</v>
      </c>
      <c r="P76" s="6">
        <v>0</v>
      </c>
      <c r="Q76" s="6">
        <v>0</v>
      </c>
      <c r="R76" s="6">
        <v>0</v>
      </c>
      <c r="S76" s="35">
        <v>0</v>
      </c>
      <c r="U76" s="3">
        <f t="shared" si="3"/>
        <v>0.18314728112150008</v>
      </c>
      <c r="V76" s="3">
        <f t="shared" si="4"/>
        <v>9.375E-2</v>
      </c>
      <c r="W76">
        <v>0.2</v>
      </c>
      <c r="X76" s="3">
        <f t="shared" si="5"/>
        <v>-0.10625000000000001</v>
      </c>
    </row>
    <row r="77" spans="2:24" x14ac:dyDescent="0.2">
      <c r="C77" s="1">
        <v>27</v>
      </c>
      <c r="D77" s="30">
        <v>0</v>
      </c>
      <c r="E77" s="6">
        <v>0.41253122160484207</v>
      </c>
      <c r="F77" s="6">
        <v>0</v>
      </c>
      <c r="G77" s="6">
        <v>0</v>
      </c>
      <c r="H77" s="6">
        <v>0</v>
      </c>
      <c r="I77" s="6">
        <v>0</v>
      </c>
      <c r="J77" s="6">
        <v>0</v>
      </c>
      <c r="K77" s="6">
        <v>1.1216793453059033</v>
      </c>
      <c r="L77" s="6">
        <v>0</v>
      </c>
      <c r="M77" s="6">
        <v>0.53</v>
      </c>
      <c r="N77" s="6">
        <v>1.3930441060912353</v>
      </c>
      <c r="O77" s="6">
        <v>0</v>
      </c>
      <c r="P77" s="6">
        <v>0</v>
      </c>
      <c r="Q77" s="6">
        <v>0</v>
      </c>
      <c r="R77" s="6">
        <v>0</v>
      </c>
      <c r="S77" s="35">
        <v>0</v>
      </c>
      <c r="U77" s="3">
        <f t="shared" si="3"/>
        <v>0.21607841706262376</v>
      </c>
      <c r="V77" s="3">
        <f t="shared" si="4"/>
        <v>0.24038051326140442</v>
      </c>
      <c r="W77">
        <v>0.2</v>
      </c>
      <c r="X77" s="3">
        <f t="shared" si="5"/>
        <v>4.0380513261404405E-2</v>
      </c>
    </row>
    <row r="78" spans="2:24" x14ac:dyDescent="0.2">
      <c r="C78" s="1">
        <v>28</v>
      </c>
      <c r="D78" s="30">
        <v>0</v>
      </c>
      <c r="E78" s="6">
        <v>1.1418821550875939</v>
      </c>
      <c r="F78" s="6">
        <v>0</v>
      </c>
      <c r="G78" s="6">
        <v>0.64263029657234783</v>
      </c>
      <c r="H78" s="6">
        <v>0</v>
      </c>
      <c r="I78" s="6">
        <v>0</v>
      </c>
      <c r="J78" s="6">
        <v>0</v>
      </c>
      <c r="K78" s="6">
        <v>2.9929382098494388</v>
      </c>
      <c r="L78" s="6">
        <v>0</v>
      </c>
      <c r="M78" s="6">
        <v>0.97</v>
      </c>
      <c r="N78" s="6">
        <v>0.42063272382447098</v>
      </c>
      <c r="O78" s="6">
        <v>0.85</v>
      </c>
      <c r="P78" s="6">
        <v>0.28000000000000003</v>
      </c>
      <c r="Q78" s="6">
        <v>0</v>
      </c>
      <c r="R78" s="6">
        <v>0</v>
      </c>
      <c r="S78" s="35">
        <v>0.38025593340843755</v>
      </c>
      <c r="U78" s="3">
        <f t="shared" si="3"/>
        <v>0.47989620742139305</v>
      </c>
      <c r="V78" s="3">
        <f t="shared" si="4"/>
        <v>0.36261108215411353</v>
      </c>
      <c r="W78">
        <v>0.5</v>
      </c>
      <c r="X78" s="3">
        <f t="shared" si="5"/>
        <v>-0.13738891784588647</v>
      </c>
    </row>
    <row r="79" spans="2:24" x14ac:dyDescent="0.2">
      <c r="C79" s="1">
        <v>29</v>
      </c>
      <c r="D79" s="30">
        <v>1.8355731831128501</v>
      </c>
      <c r="E79" s="6">
        <v>7.4861387727722546</v>
      </c>
      <c r="F79" s="6">
        <v>0.72551305209255323</v>
      </c>
      <c r="G79" s="6">
        <v>2.6681182455690342</v>
      </c>
      <c r="H79" s="6">
        <v>0</v>
      </c>
      <c r="I79" s="6">
        <v>0</v>
      </c>
      <c r="J79" s="6">
        <v>0.83262954028994907</v>
      </c>
      <c r="K79" s="6">
        <v>5.0605060173219814</v>
      </c>
      <c r="L79" s="6">
        <v>0</v>
      </c>
      <c r="M79" s="6">
        <v>0.23</v>
      </c>
      <c r="N79" s="6">
        <v>1.24</v>
      </c>
      <c r="O79" s="6">
        <v>1.0900000000000001</v>
      </c>
      <c r="P79" s="6">
        <v>0.89184172423275587</v>
      </c>
      <c r="Q79" s="6">
        <v>0</v>
      </c>
      <c r="R79" s="6">
        <v>0</v>
      </c>
      <c r="S79" s="35">
        <v>0.39688111051761554</v>
      </c>
      <c r="U79" s="3">
        <f t="shared" si="3"/>
        <v>1.403575102869312</v>
      </c>
      <c r="V79" s="3">
        <f t="shared" si="4"/>
        <v>0.48109035434379643</v>
      </c>
      <c r="W79">
        <v>0.6</v>
      </c>
      <c r="X79" s="3">
        <f t="shared" si="5"/>
        <v>-0.11890964565620354</v>
      </c>
    </row>
    <row r="80" spans="2:24" x14ac:dyDescent="0.2">
      <c r="C80" s="1">
        <v>30</v>
      </c>
      <c r="D80" s="30">
        <v>0.35196778807022266</v>
      </c>
      <c r="E80" s="6">
        <v>8.8579509649939432</v>
      </c>
      <c r="F80" s="6">
        <v>1.8615029075075005</v>
      </c>
      <c r="G80" s="6">
        <v>5.1468260806421648</v>
      </c>
      <c r="H80" s="6">
        <v>0.63845058127719923</v>
      </c>
      <c r="I80" s="6">
        <v>0</v>
      </c>
      <c r="J80" s="6">
        <v>2.3506124832543573</v>
      </c>
      <c r="K80" s="6">
        <v>7.8237280573168668</v>
      </c>
      <c r="L80" s="6">
        <v>0.40944873944937399</v>
      </c>
      <c r="M80" s="6">
        <v>1.38</v>
      </c>
      <c r="N80" s="6">
        <v>4.0993906124663244</v>
      </c>
      <c r="O80" s="6">
        <v>1.93</v>
      </c>
      <c r="P80" s="6">
        <v>1.6462307931908777</v>
      </c>
      <c r="Q80" s="6">
        <v>1.1057046737985357</v>
      </c>
      <c r="R80" s="6">
        <v>0.50266101217007642</v>
      </c>
      <c r="S80" s="35">
        <v>1.2840768224069585</v>
      </c>
      <c r="U80" s="3">
        <f t="shared" si="3"/>
        <v>2.4617844697840252</v>
      </c>
      <c r="V80" s="3">
        <f t="shared" si="4"/>
        <v>1.5446890816852685</v>
      </c>
      <c r="W80">
        <v>1.4</v>
      </c>
      <c r="X80" s="3">
        <f t="shared" si="5"/>
        <v>0.14468908168526862</v>
      </c>
    </row>
    <row r="81" spans="3:24" x14ac:dyDescent="0.2">
      <c r="C81" s="1">
        <v>31</v>
      </c>
      <c r="D81" s="30">
        <v>2.4985568751120857</v>
      </c>
      <c r="E81" s="6">
        <v>6.6237286485601636</v>
      </c>
      <c r="F81" s="6">
        <v>0.78154620613637171</v>
      </c>
      <c r="G81" s="6">
        <v>4.6248548064873676</v>
      </c>
      <c r="H81" s="6">
        <v>1.4850803686052785</v>
      </c>
      <c r="I81" s="6">
        <v>0</v>
      </c>
      <c r="J81" s="6">
        <v>5.0075294281764631</v>
      </c>
      <c r="K81" s="6">
        <v>5.1104231831541531</v>
      </c>
      <c r="L81" s="6">
        <v>0</v>
      </c>
      <c r="M81" s="6">
        <v>3.49</v>
      </c>
      <c r="N81" s="6">
        <v>8.0161294169513901</v>
      </c>
      <c r="O81" s="6">
        <v>6.1641889056835746</v>
      </c>
      <c r="P81" s="6">
        <v>4.2271818577353413</v>
      </c>
      <c r="Q81" s="6">
        <v>0.48432412747084774</v>
      </c>
      <c r="R81" s="6">
        <v>0.40108964188295798</v>
      </c>
      <c r="S81" s="35">
        <v>3.6726873350385705</v>
      </c>
      <c r="U81" s="3">
        <f t="shared" si="3"/>
        <v>3.2867075500621601</v>
      </c>
      <c r="V81" s="3">
        <f t="shared" si="4"/>
        <v>3.3069501605953358</v>
      </c>
      <c r="W81">
        <v>3.5</v>
      </c>
      <c r="X81" s="3">
        <f t="shared" si="5"/>
        <v>-0.19304983940466425</v>
      </c>
    </row>
    <row r="82" spans="3:24" x14ac:dyDescent="0.2">
      <c r="C82" s="1">
        <v>32</v>
      </c>
      <c r="D82" s="30">
        <v>6.6169942624743499</v>
      </c>
      <c r="E82" s="6">
        <v>7.2775858439468504</v>
      </c>
      <c r="F82" s="6">
        <v>0.61460869517649241</v>
      </c>
      <c r="G82" s="6">
        <v>5.7966536539810862</v>
      </c>
      <c r="H82" s="6">
        <v>7.1569070357085334</v>
      </c>
      <c r="I82" s="6">
        <v>1.7959776501169544</v>
      </c>
      <c r="J82" s="6">
        <v>10.843615244359819</v>
      </c>
      <c r="K82" s="6">
        <v>11.684400170547516</v>
      </c>
      <c r="L82" s="6">
        <v>3.1755956411652404</v>
      </c>
      <c r="M82" s="6">
        <v>4.75</v>
      </c>
      <c r="N82" s="6">
        <v>9.1218525237008734</v>
      </c>
      <c r="O82" s="6">
        <v>4.03</v>
      </c>
      <c r="P82" s="6">
        <v>3.7447004156879609</v>
      </c>
      <c r="Q82" s="6">
        <v>1.7370794961842053</v>
      </c>
      <c r="R82" s="6">
        <v>1.2842520376341182</v>
      </c>
      <c r="S82" s="35">
        <v>7.7712223120058725</v>
      </c>
      <c r="U82" s="3">
        <f t="shared" si="3"/>
        <v>5.4625903114181167</v>
      </c>
      <c r="V82" s="3">
        <f t="shared" si="4"/>
        <v>4.4518378032972841</v>
      </c>
      <c r="W82">
        <v>4.5</v>
      </c>
      <c r="X82" s="3">
        <f t="shared" si="5"/>
        <v>-4.8162196702715931E-2</v>
      </c>
    </row>
    <row r="83" spans="3:24" x14ac:dyDescent="0.2">
      <c r="C83" s="1">
        <v>33</v>
      </c>
      <c r="D83" s="30">
        <v>6.698565970061539</v>
      </c>
      <c r="E83" s="6">
        <v>8.9783155493093822</v>
      </c>
      <c r="F83" s="6">
        <v>3.8770424885739931</v>
      </c>
      <c r="G83" s="6">
        <v>11.185600033596868</v>
      </c>
      <c r="H83" s="6">
        <v>8.8571669447062753</v>
      </c>
      <c r="I83" s="6">
        <v>0</v>
      </c>
      <c r="J83" s="6">
        <v>22.580150226597176</v>
      </c>
      <c r="K83" s="6">
        <v>6.8409796107987546</v>
      </c>
      <c r="L83" s="6">
        <v>2.64825023943611</v>
      </c>
      <c r="M83" s="6">
        <v>8.6999999999999993</v>
      </c>
      <c r="N83" s="6">
        <v>10.81422636564038</v>
      </c>
      <c r="O83" s="6">
        <v>6.8</v>
      </c>
      <c r="P83" s="6">
        <v>7.1726274814192772</v>
      </c>
      <c r="Q83" s="6">
        <v>1.7802786000514914</v>
      </c>
      <c r="R83" s="6">
        <v>2.8283434409363428</v>
      </c>
      <c r="S83" s="35">
        <v>13.782863477763659</v>
      </c>
      <c r="U83" s="3">
        <f t="shared" si="3"/>
        <v>7.7215256518057034</v>
      </c>
      <c r="V83" s="3">
        <f t="shared" si="4"/>
        <v>6.8158237006559066</v>
      </c>
      <c r="W83">
        <v>6.6</v>
      </c>
      <c r="X83" s="3">
        <f t="shared" si="5"/>
        <v>0.21582370065590695</v>
      </c>
    </row>
    <row r="84" spans="3:24" x14ac:dyDescent="0.2">
      <c r="C84" s="1">
        <v>34</v>
      </c>
      <c r="D84" s="30">
        <v>15.183723592172583</v>
      </c>
      <c r="E84" s="6">
        <v>8.6760040366476261</v>
      </c>
      <c r="F84" s="6">
        <v>0</v>
      </c>
      <c r="G84" s="6">
        <v>12.450086362475561</v>
      </c>
      <c r="H84" s="6">
        <v>2.0078820263044506</v>
      </c>
      <c r="I84" s="6">
        <v>0</v>
      </c>
      <c r="J84" s="6">
        <v>11.041524180589779</v>
      </c>
      <c r="K84" s="6">
        <v>8.3431761440423262</v>
      </c>
      <c r="L84" s="6">
        <v>3.5865624638217155</v>
      </c>
      <c r="M84" s="6">
        <v>13.89</v>
      </c>
      <c r="N84" s="6">
        <v>12.124782413164489</v>
      </c>
      <c r="O84" s="6">
        <v>3.25</v>
      </c>
      <c r="P84" s="6">
        <v>9.3654447012597473</v>
      </c>
      <c r="Q84" s="6">
        <v>4.171017460413184</v>
      </c>
      <c r="R84" s="6">
        <v>5.3877736543694414</v>
      </c>
      <c r="S84" s="35">
        <v>11.643870317400655</v>
      </c>
      <c r="U84" s="3">
        <f t="shared" si="3"/>
        <v>7.5701154595413467</v>
      </c>
      <c r="V84" s="3">
        <f t="shared" si="4"/>
        <v>7.9274313763036535</v>
      </c>
      <c r="W84">
        <v>8.1999999999999993</v>
      </c>
      <c r="X84" s="3">
        <f t="shared" si="5"/>
        <v>-0.27256862369634582</v>
      </c>
    </row>
    <row r="85" spans="3:24" x14ac:dyDescent="0.2">
      <c r="C85" s="1">
        <v>35</v>
      </c>
      <c r="D85" s="30">
        <v>5.8483856003174779</v>
      </c>
      <c r="E85" s="6">
        <v>10.534176006824882</v>
      </c>
      <c r="F85" s="6">
        <v>2.9907261677427837</v>
      </c>
      <c r="G85" s="6">
        <v>13.121016304904437</v>
      </c>
      <c r="H85" s="6">
        <v>4.0475821976884205</v>
      </c>
      <c r="I85" s="6">
        <v>0</v>
      </c>
      <c r="J85" s="6">
        <v>29.92052615619437</v>
      </c>
      <c r="K85" s="6">
        <v>18.016211822452963</v>
      </c>
      <c r="L85" s="6">
        <v>1.9182987350564407</v>
      </c>
      <c r="M85" s="6">
        <v>22.36</v>
      </c>
      <c r="N85" s="6">
        <v>13.578525545490391</v>
      </c>
      <c r="O85" s="6">
        <v>1.47</v>
      </c>
      <c r="P85" s="6">
        <v>15.870961480433085</v>
      </c>
      <c r="Q85" s="6">
        <v>5.9166944536038892</v>
      </c>
      <c r="R85" s="6">
        <v>5.0738012511243964</v>
      </c>
      <c r="S85" s="35">
        <v>9.6477187525896753</v>
      </c>
      <c r="U85" s="3">
        <f t="shared" si="3"/>
        <v>10.01966402965145</v>
      </c>
      <c r="V85" s="3">
        <f t="shared" si="4"/>
        <v>9.4795000272872336</v>
      </c>
      <c r="W85">
        <v>9.9</v>
      </c>
      <c r="X85" s="3">
        <f t="shared" si="5"/>
        <v>-0.42049997271276673</v>
      </c>
    </row>
    <row r="86" spans="3:24" x14ac:dyDescent="0.2">
      <c r="C86" s="1">
        <v>36</v>
      </c>
      <c r="D86" s="31"/>
      <c r="E86" s="12"/>
      <c r="F86" s="12"/>
      <c r="G86" s="12"/>
      <c r="H86" s="12"/>
      <c r="I86" s="12"/>
      <c r="J86" s="12"/>
      <c r="K86" s="12"/>
      <c r="L86" s="12"/>
      <c r="M86" s="6">
        <v>3.36</v>
      </c>
      <c r="N86" s="6">
        <v>0</v>
      </c>
      <c r="O86" s="6">
        <v>3.54</v>
      </c>
      <c r="P86" s="6">
        <v>4.0698373612725405</v>
      </c>
      <c r="Q86" s="6">
        <v>3.8662703454271314</v>
      </c>
      <c r="R86" s="6">
        <v>0</v>
      </c>
      <c r="S86" s="35">
        <v>4.0830865072644826</v>
      </c>
      <c r="U86" s="3">
        <f t="shared" si="3"/>
        <v>2.7027420305663079</v>
      </c>
      <c r="V86" s="3">
        <f t="shared" si="4"/>
        <v>2.7027420305663079</v>
      </c>
      <c r="W86">
        <v>3.2</v>
      </c>
      <c r="X86" s="3">
        <f t="shared" si="5"/>
        <v>-0.49725796943369227</v>
      </c>
    </row>
    <row r="87" spans="3:24" x14ac:dyDescent="0.2">
      <c r="C87" s="1">
        <v>37</v>
      </c>
      <c r="D87" s="32"/>
      <c r="E87" s="24"/>
      <c r="F87" s="24"/>
      <c r="G87" s="24"/>
      <c r="H87" s="24"/>
      <c r="I87" s="24"/>
      <c r="J87" s="24"/>
      <c r="K87" s="24"/>
      <c r="L87" s="24"/>
      <c r="M87" s="36">
        <v>3.51</v>
      </c>
      <c r="N87" s="36">
        <v>2.5144904071243559</v>
      </c>
      <c r="O87" s="24"/>
      <c r="P87" s="36">
        <v>9.3715271248322924</v>
      </c>
      <c r="Q87" s="36">
        <v>1.8111434509506159</v>
      </c>
      <c r="R87" s="41"/>
      <c r="S87" s="44"/>
      <c r="U87" s="3">
        <f t="shared" si="3"/>
        <v>4.3017902457268162</v>
      </c>
      <c r="V87" s="3">
        <f t="shared" si="4"/>
        <v>4.3017902457268162</v>
      </c>
      <c r="W87">
        <v>4.8</v>
      </c>
      <c r="X87" s="3">
        <f t="shared" si="5"/>
        <v>-0.49820975427318359</v>
      </c>
    </row>
  </sheetData>
  <mergeCells count="1">
    <mergeCell ref="B2:D2"/>
  </mergeCells>
  <conditionalFormatting sqref="X1:X1048576 Z4">
    <cfRule type="cellIs" dxfId="3" priority="1" operator="lessThan">
      <formula>0</formula>
    </cfRule>
    <cfRule type="cellIs" dxfId="2" priority="2" operator="greaterThan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AA89"/>
  <sheetViews>
    <sheetView topLeftCell="G1" zoomScale="85" zoomScaleNormal="85" workbookViewId="0">
      <selection activeCell="AA12" sqref="AA12"/>
    </sheetView>
  </sheetViews>
  <sheetFormatPr baseColWidth="10" defaultColWidth="9.1640625" defaultRowHeight="15" x14ac:dyDescent="0.2"/>
  <cols>
    <col min="21" max="21" width="9.1640625" style="3"/>
    <col min="23" max="23" width="11.1640625" bestFit="1" customWidth="1"/>
  </cols>
  <sheetData>
    <row r="2" spans="2:27" x14ac:dyDescent="0.2">
      <c r="B2" s="57" t="s">
        <v>7</v>
      </c>
      <c r="C2" s="58"/>
      <c r="M2" s="5"/>
      <c r="N2" s="5"/>
      <c r="O2" s="5"/>
      <c r="P2" s="5"/>
      <c r="Q2" s="5"/>
      <c r="R2" s="5"/>
      <c r="S2" s="5"/>
      <c r="T2" s="5"/>
    </row>
    <row r="3" spans="2:27" x14ac:dyDescent="0.2">
      <c r="M3" s="5"/>
      <c r="N3" s="5"/>
      <c r="O3" s="5"/>
      <c r="P3" s="5"/>
      <c r="Q3" s="5"/>
      <c r="R3" s="5"/>
      <c r="S3" s="5"/>
      <c r="T3" s="5"/>
    </row>
    <row r="4" spans="2:27" x14ac:dyDescent="0.2">
      <c r="C4" s="1" t="s">
        <v>1</v>
      </c>
      <c r="D4" s="1">
        <v>2006</v>
      </c>
      <c r="E4" s="1">
        <v>2007</v>
      </c>
      <c r="F4" s="1">
        <v>2008</v>
      </c>
      <c r="G4" s="1">
        <v>2009</v>
      </c>
      <c r="H4" s="1">
        <v>2010</v>
      </c>
      <c r="I4" s="1">
        <v>2011</v>
      </c>
      <c r="J4" s="1">
        <v>2012</v>
      </c>
      <c r="K4" s="1">
        <v>2013</v>
      </c>
      <c r="L4" s="1">
        <v>2014</v>
      </c>
      <c r="M4" s="4">
        <v>2015</v>
      </c>
      <c r="N4" s="4">
        <v>2016</v>
      </c>
      <c r="O4" s="4">
        <v>2017</v>
      </c>
      <c r="P4" s="4">
        <v>2018</v>
      </c>
      <c r="Q4" s="4">
        <v>2019</v>
      </c>
      <c r="R4" s="4">
        <v>2020</v>
      </c>
      <c r="S4" s="4">
        <v>2021</v>
      </c>
      <c r="T4" s="4"/>
      <c r="U4" s="40" t="s">
        <v>2</v>
      </c>
      <c r="V4" t="s">
        <v>9</v>
      </c>
      <c r="W4" t="s">
        <v>12</v>
      </c>
      <c r="X4" t="s">
        <v>10</v>
      </c>
      <c r="Z4" t="s">
        <v>11</v>
      </c>
      <c r="AA4" s="6">
        <f>AVERAGE(X5:X87)</f>
        <v>1.0060822842521112E-2</v>
      </c>
    </row>
    <row r="5" spans="2:27" x14ac:dyDescent="0.2">
      <c r="C5" s="1">
        <v>23</v>
      </c>
      <c r="D5" s="16">
        <v>0</v>
      </c>
      <c r="E5" s="17">
        <v>0</v>
      </c>
      <c r="F5" s="17">
        <v>0</v>
      </c>
      <c r="G5" s="17">
        <v>0</v>
      </c>
      <c r="H5" s="17">
        <v>0</v>
      </c>
      <c r="I5" s="17">
        <v>0</v>
      </c>
      <c r="J5" s="17">
        <v>0</v>
      </c>
      <c r="K5" s="17">
        <v>0.2</v>
      </c>
      <c r="L5" s="18">
        <v>0</v>
      </c>
      <c r="M5" s="19"/>
      <c r="N5" s="19"/>
      <c r="O5" s="19"/>
      <c r="P5" s="19"/>
      <c r="Q5" s="19"/>
      <c r="R5" s="19"/>
      <c r="S5" s="38"/>
      <c r="T5" s="9"/>
      <c r="U5" s="3">
        <f>AVERAGE(D5:S5)</f>
        <v>2.2222222222222223E-2</v>
      </c>
      <c r="V5" s="6">
        <f>AVERAGE(K5:S5)</f>
        <v>0.1</v>
      </c>
      <c r="X5" s="6">
        <f>V5-W5</f>
        <v>0.1</v>
      </c>
    </row>
    <row r="6" spans="2:27" x14ac:dyDescent="0.2">
      <c r="C6" s="1">
        <v>24</v>
      </c>
      <c r="D6" s="20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6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47"/>
      <c r="T6" s="10"/>
      <c r="U6" s="3">
        <f t="shared" ref="U6:U69" si="0">AVERAGE(D6:S6)</f>
        <v>0</v>
      </c>
      <c r="V6" s="6">
        <f t="shared" ref="V6:V69" si="1">AVERAGE(K6:S6)</f>
        <v>0</v>
      </c>
      <c r="W6">
        <v>0</v>
      </c>
      <c r="X6" s="6">
        <f t="shared" ref="X6:X69" si="2">V6-W6</f>
        <v>0</v>
      </c>
    </row>
    <row r="7" spans="2:27" x14ac:dyDescent="0.2">
      <c r="C7" s="1">
        <v>25</v>
      </c>
      <c r="D7" s="20">
        <v>0</v>
      </c>
      <c r="E7" s="8">
        <v>0.18774299999999999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6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  <c r="S7" s="27">
        <v>0</v>
      </c>
      <c r="T7" s="10"/>
      <c r="U7" s="3">
        <f t="shared" si="0"/>
        <v>1.17339375E-2</v>
      </c>
      <c r="V7" s="6">
        <f t="shared" si="1"/>
        <v>0</v>
      </c>
      <c r="W7">
        <v>0</v>
      </c>
      <c r="X7" s="6">
        <f t="shared" si="2"/>
        <v>0</v>
      </c>
    </row>
    <row r="8" spans="2:27" x14ac:dyDescent="0.2">
      <c r="C8" s="1">
        <v>26</v>
      </c>
      <c r="D8" s="20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6">
        <v>0</v>
      </c>
      <c r="M8" s="9">
        <v>9.7776000000000002E-2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26">
        <v>0</v>
      </c>
      <c r="T8" s="9"/>
      <c r="U8" s="3">
        <f t="shared" si="0"/>
        <v>6.1110000000000001E-3</v>
      </c>
      <c r="V8" s="6">
        <f t="shared" si="1"/>
        <v>1.0864E-2</v>
      </c>
      <c r="W8">
        <v>1.2800000000000001E-2</v>
      </c>
      <c r="X8" s="6">
        <f t="shared" si="2"/>
        <v>-1.9360000000000002E-3</v>
      </c>
    </row>
    <row r="9" spans="2:27" x14ac:dyDescent="0.2">
      <c r="C9" s="1">
        <v>27</v>
      </c>
      <c r="D9" s="20">
        <v>0</v>
      </c>
      <c r="E9" s="8">
        <v>0.30677700000000002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6">
        <v>0</v>
      </c>
      <c r="M9" s="9">
        <v>9.9698529337519964E-2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26">
        <v>0</v>
      </c>
      <c r="T9" s="9"/>
      <c r="U9" s="3">
        <f t="shared" si="0"/>
        <v>2.5404720583594997E-2</v>
      </c>
      <c r="V9" s="6">
        <f t="shared" si="1"/>
        <v>1.1077614370835551E-2</v>
      </c>
      <c r="W9">
        <v>1.46E-2</v>
      </c>
      <c r="X9" s="6">
        <f t="shared" si="2"/>
        <v>-3.5223856291644491E-3</v>
      </c>
    </row>
    <row r="10" spans="2:27" x14ac:dyDescent="0.2">
      <c r="C10" s="1">
        <v>28</v>
      </c>
      <c r="D10" s="20">
        <v>0</v>
      </c>
      <c r="E10" s="8">
        <v>0</v>
      </c>
      <c r="F10" s="8">
        <v>0</v>
      </c>
      <c r="G10" s="8">
        <v>0.13502500000000001</v>
      </c>
      <c r="H10" s="8">
        <v>0</v>
      </c>
      <c r="I10" s="8">
        <v>0</v>
      </c>
      <c r="J10" s="8">
        <v>0</v>
      </c>
      <c r="K10" s="8">
        <v>0.17874999999999999</v>
      </c>
      <c r="L10" s="6">
        <v>0</v>
      </c>
      <c r="M10" s="9">
        <v>0.10013500835061526</v>
      </c>
      <c r="N10" s="9">
        <v>4.2654800508561297E-2</v>
      </c>
      <c r="O10" s="9">
        <v>4.3030000000000004E-3</v>
      </c>
      <c r="P10" s="9">
        <v>0</v>
      </c>
      <c r="Q10" s="9">
        <v>0</v>
      </c>
      <c r="R10" s="9">
        <v>0</v>
      </c>
      <c r="S10" s="26">
        <v>0</v>
      </c>
      <c r="T10" s="9"/>
      <c r="U10" s="3">
        <f t="shared" si="0"/>
        <v>2.8804238053698538E-2</v>
      </c>
      <c r="V10" s="6">
        <f t="shared" si="1"/>
        <v>3.6204756539908504E-2</v>
      </c>
      <c r="W10">
        <v>3.6600000000000001E-2</v>
      </c>
      <c r="X10" s="6">
        <f t="shared" si="2"/>
        <v>-3.9524346009149613E-4</v>
      </c>
    </row>
    <row r="11" spans="2:27" x14ac:dyDescent="0.2">
      <c r="C11" s="1">
        <v>29</v>
      </c>
      <c r="D11" s="20">
        <v>0.11108999999999999</v>
      </c>
      <c r="E11" s="8">
        <v>1.1242989999999999</v>
      </c>
      <c r="F11" s="8">
        <v>9.7340999999999997E-2</v>
      </c>
      <c r="G11" s="8">
        <v>0.13095799999999999</v>
      </c>
      <c r="H11" s="8">
        <v>0</v>
      </c>
      <c r="I11" s="8">
        <v>0</v>
      </c>
      <c r="J11" s="8">
        <v>9.0781000000000001E-2</v>
      </c>
      <c r="K11" s="8">
        <v>0</v>
      </c>
      <c r="L11" s="6">
        <v>0</v>
      </c>
      <c r="M11" s="9">
        <v>0</v>
      </c>
      <c r="N11" s="9">
        <v>4.3709521706545032E-2</v>
      </c>
      <c r="O11" s="9">
        <v>1.2426E-2</v>
      </c>
      <c r="P11" s="9">
        <v>0</v>
      </c>
      <c r="Q11" s="9">
        <v>0</v>
      </c>
      <c r="R11" s="9">
        <v>0</v>
      </c>
      <c r="S11" s="26">
        <v>0</v>
      </c>
      <c r="T11" s="9"/>
      <c r="U11" s="3">
        <f t="shared" si="0"/>
        <v>0.10066278260665905</v>
      </c>
      <c r="V11" s="6">
        <f t="shared" si="1"/>
        <v>6.2372801896161149E-3</v>
      </c>
      <c r="W11">
        <v>2.3099999999999999E-2</v>
      </c>
      <c r="X11" s="6">
        <f t="shared" si="2"/>
        <v>-1.6862719810383883E-2</v>
      </c>
    </row>
    <row r="12" spans="2:27" x14ac:dyDescent="0.2">
      <c r="C12" s="1">
        <v>30</v>
      </c>
      <c r="D12" s="20">
        <v>0</v>
      </c>
      <c r="E12" s="8">
        <v>0.92585600000000001</v>
      </c>
      <c r="F12" s="8">
        <v>0.101345</v>
      </c>
      <c r="G12" s="8">
        <v>0.318992</v>
      </c>
      <c r="H12" s="8">
        <v>0</v>
      </c>
      <c r="I12" s="8">
        <v>0</v>
      </c>
      <c r="J12" s="8">
        <v>0</v>
      </c>
      <c r="K12" s="8">
        <v>0.315967</v>
      </c>
      <c r="L12" s="6">
        <v>0</v>
      </c>
      <c r="M12" s="9">
        <v>9.9694704555821675E-2</v>
      </c>
      <c r="N12" s="9">
        <v>9.9010673518150336E-2</v>
      </c>
      <c r="O12" s="9">
        <v>0.22043426540000002</v>
      </c>
      <c r="P12" s="9">
        <v>0</v>
      </c>
      <c r="Q12" s="9">
        <v>0.10163018603598194</v>
      </c>
      <c r="R12" s="9">
        <v>0</v>
      </c>
      <c r="S12" s="26">
        <v>0</v>
      </c>
      <c r="T12" s="9"/>
      <c r="U12" s="3">
        <f t="shared" si="0"/>
        <v>0.13643311434437214</v>
      </c>
      <c r="V12" s="6">
        <f t="shared" si="1"/>
        <v>9.2970758834439338E-2</v>
      </c>
      <c r="W12">
        <v>6.4199999999999993E-2</v>
      </c>
      <c r="X12" s="6">
        <f t="shared" si="2"/>
        <v>2.8770758834439344E-2</v>
      </c>
    </row>
    <row r="13" spans="2:27" x14ac:dyDescent="0.2">
      <c r="C13" s="1">
        <v>31</v>
      </c>
      <c r="D13" s="20">
        <v>0.10815</v>
      </c>
      <c r="E13" s="8">
        <v>0.50776100000000002</v>
      </c>
      <c r="F13" s="8">
        <v>0</v>
      </c>
      <c r="G13" s="8">
        <v>3.7581000000000003E-2</v>
      </c>
      <c r="H13" s="8">
        <v>0</v>
      </c>
      <c r="I13" s="8">
        <v>0</v>
      </c>
      <c r="J13" s="8">
        <v>0</v>
      </c>
      <c r="K13" s="8">
        <v>9.7535999999999998E-2</v>
      </c>
      <c r="L13" s="6">
        <v>0.41231709759298535</v>
      </c>
      <c r="M13" s="9">
        <v>0.66092981170211051</v>
      </c>
      <c r="N13" s="9">
        <v>0.45135446023693016</v>
      </c>
      <c r="O13" s="9">
        <v>0.121665</v>
      </c>
      <c r="P13" s="9">
        <v>0</v>
      </c>
      <c r="Q13" s="9">
        <v>0.20293904838078972</v>
      </c>
      <c r="R13" s="9">
        <v>0</v>
      </c>
      <c r="S13" s="26">
        <v>0.20563169796639336</v>
      </c>
      <c r="T13" s="9"/>
      <c r="U13" s="3">
        <f t="shared" si="0"/>
        <v>0.17536656974245057</v>
      </c>
      <c r="V13" s="6">
        <f t="shared" si="1"/>
        <v>0.23915256843102325</v>
      </c>
      <c r="W13">
        <v>0.219</v>
      </c>
      <c r="X13" s="6">
        <f t="shared" si="2"/>
        <v>2.0152568431023254E-2</v>
      </c>
    </row>
    <row r="14" spans="2:27" x14ac:dyDescent="0.2">
      <c r="C14" s="1">
        <v>32</v>
      </c>
      <c r="D14" s="20">
        <v>0.42686400000000002</v>
      </c>
      <c r="E14" s="8">
        <v>0.485205</v>
      </c>
      <c r="F14" s="8">
        <v>0</v>
      </c>
      <c r="G14" s="8">
        <v>0.32630900000000002</v>
      </c>
      <c r="H14" s="8">
        <v>0.180453</v>
      </c>
      <c r="I14" s="8">
        <v>0</v>
      </c>
      <c r="J14" s="8">
        <v>0.54834700000000003</v>
      </c>
      <c r="K14" s="8">
        <v>0.67639199999999999</v>
      </c>
      <c r="L14" s="6">
        <v>0.30231560778865019</v>
      </c>
      <c r="M14" s="9">
        <v>0.20113752588076342</v>
      </c>
      <c r="N14" s="9">
        <v>0.58418006497865238</v>
      </c>
      <c r="O14" s="9">
        <v>7.3914000000000007E-2</v>
      </c>
      <c r="P14" s="9">
        <v>5.6134682575152375E-2</v>
      </c>
      <c r="Q14" s="9">
        <v>8.5547031513136376E-2</v>
      </c>
      <c r="R14" s="9">
        <v>0</v>
      </c>
      <c r="S14" s="26">
        <v>0.43886718034644723</v>
      </c>
      <c r="T14" s="9"/>
      <c r="U14" s="3">
        <f t="shared" si="0"/>
        <v>0.27410413081767515</v>
      </c>
      <c r="V14" s="6">
        <f t="shared" si="1"/>
        <v>0.26872089923142245</v>
      </c>
      <c r="W14">
        <v>0.22789999999999999</v>
      </c>
      <c r="X14" s="6">
        <f t="shared" si="2"/>
        <v>4.0820899231422458E-2</v>
      </c>
    </row>
    <row r="15" spans="2:27" x14ac:dyDescent="0.2">
      <c r="C15" s="1">
        <v>33</v>
      </c>
      <c r="D15" s="20">
        <v>0.36361500000000002</v>
      </c>
      <c r="E15" s="8">
        <v>0.64174399999999998</v>
      </c>
      <c r="F15" s="8">
        <v>0.207673</v>
      </c>
      <c r="G15" s="8">
        <v>0</v>
      </c>
      <c r="H15" s="8">
        <v>0.105167</v>
      </c>
      <c r="I15" s="11"/>
      <c r="J15" s="8">
        <v>0.79761700000000002</v>
      </c>
      <c r="K15" s="8">
        <v>0.76161999999999996</v>
      </c>
      <c r="L15" s="6">
        <v>0.15941617749326056</v>
      </c>
      <c r="M15" s="9">
        <v>0.13791757776105601</v>
      </c>
      <c r="N15" s="9">
        <v>0.93175358979634004</v>
      </c>
      <c r="O15" s="9">
        <v>0.16673272727272725</v>
      </c>
      <c r="P15" s="9">
        <v>0.47093973998930327</v>
      </c>
      <c r="Q15" s="9">
        <v>0.1001226195244635</v>
      </c>
      <c r="R15" s="9">
        <v>4.2231591649881217E-2</v>
      </c>
      <c r="S15" s="26">
        <v>0.84120945584496443</v>
      </c>
      <c r="T15" s="9"/>
      <c r="U15" s="3">
        <f t="shared" si="0"/>
        <v>0.38185063195546642</v>
      </c>
      <c r="V15" s="6">
        <f t="shared" si="1"/>
        <v>0.40132705325911072</v>
      </c>
      <c r="W15">
        <v>0.37040000000000001</v>
      </c>
      <c r="X15" s="6">
        <f t="shared" si="2"/>
        <v>3.0927053259110715E-2</v>
      </c>
    </row>
    <row r="16" spans="2:27" x14ac:dyDescent="0.2">
      <c r="C16" s="1">
        <v>34</v>
      </c>
      <c r="D16" s="20">
        <v>0.21212300000000001</v>
      </c>
      <c r="E16" s="8">
        <v>0.42796800000000002</v>
      </c>
      <c r="F16" s="8">
        <v>0</v>
      </c>
      <c r="G16" s="8">
        <v>0</v>
      </c>
      <c r="H16" s="8">
        <v>0</v>
      </c>
      <c r="I16" s="11"/>
      <c r="J16" s="8">
        <v>0.19158900000000001</v>
      </c>
      <c r="K16" s="8">
        <v>0.25116500000000003</v>
      </c>
      <c r="L16" s="6">
        <v>0.17742462619085841</v>
      </c>
      <c r="M16" s="9">
        <v>0.15990715829021762</v>
      </c>
      <c r="N16" s="9">
        <v>9.6776611694656248E-2</v>
      </c>
      <c r="O16" s="9">
        <v>0</v>
      </c>
      <c r="P16" s="9">
        <v>0.24654371080880327</v>
      </c>
      <c r="Q16" s="9">
        <v>0.12493049748377534</v>
      </c>
      <c r="R16" s="9">
        <v>0</v>
      </c>
      <c r="S16" s="26">
        <v>0.66026462179450474</v>
      </c>
      <c r="T16" s="9"/>
      <c r="U16" s="3">
        <f t="shared" si="0"/>
        <v>0.16991281508418771</v>
      </c>
      <c r="V16" s="6">
        <f t="shared" si="1"/>
        <v>0.19077913625142395</v>
      </c>
      <c r="W16">
        <v>0.2</v>
      </c>
      <c r="X16" s="6">
        <f t="shared" si="2"/>
        <v>-9.2208637485760581E-3</v>
      </c>
    </row>
    <row r="17" spans="3:24" x14ac:dyDescent="0.2">
      <c r="C17" s="1">
        <v>35</v>
      </c>
      <c r="D17" s="20">
        <v>7.9607999999999998E-2</v>
      </c>
      <c r="E17" s="8">
        <v>0</v>
      </c>
      <c r="F17" s="8">
        <v>9.4294000000000003E-2</v>
      </c>
      <c r="G17" s="8">
        <v>0</v>
      </c>
      <c r="H17" s="8">
        <v>0.105792</v>
      </c>
      <c r="I17" s="11"/>
      <c r="J17" s="8">
        <v>0.16513</v>
      </c>
      <c r="K17" s="8">
        <v>0.34453800000000001</v>
      </c>
      <c r="L17" s="6">
        <v>9.3841644382812728E-2</v>
      </c>
      <c r="M17" s="9">
        <v>0.39141397215336626</v>
      </c>
      <c r="N17" s="9">
        <v>0.14693820076618433</v>
      </c>
      <c r="O17" s="9">
        <v>0</v>
      </c>
      <c r="P17" s="9">
        <v>0.43245785880550353</v>
      </c>
      <c r="Q17" s="9">
        <v>0.69629171224952313</v>
      </c>
      <c r="R17" s="9">
        <v>0.10849454497417621</v>
      </c>
      <c r="S17" s="26">
        <v>8.5188994375332103E-2</v>
      </c>
      <c r="T17" s="9"/>
      <c r="U17" s="3">
        <f t="shared" si="0"/>
        <v>0.18293259518045987</v>
      </c>
      <c r="V17" s="6">
        <f t="shared" si="1"/>
        <v>0.25546276974521093</v>
      </c>
      <c r="W17">
        <v>0.27429999999999999</v>
      </c>
      <c r="X17" s="6">
        <f t="shared" si="2"/>
        <v>-1.8837230254789061E-2</v>
      </c>
    </row>
    <row r="18" spans="3:24" x14ac:dyDescent="0.2">
      <c r="C18" s="1">
        <v>36</v>
      </c>
      <c r="D18" s="21"/>
      <c r="E18" s="11"/>
      <c r="F18" s="11"/>
      <c r="G18" s="11"/>
      <c r="H18" s="11"/>
      <c r="I18" s="11"/>
      <c r="J18" s="11"/>
      <c r="K18" s="11"/>
      <c r="L18" s="12"/>
      <c r="M18" s="9">
        <v>8.3553176158545545E-2</v>
      </c>
      <c r="N18" s="9">
        <v>0</v>
      </c>
      <c r="O18" s="9">
        <v>0</v>
      </c>
      <c r="P18" s="9">
        <v>0.1891940696505745</v>
      </c>
      <c r="Q18" s="9">
        <v>0.26631358607060429</v>
      </c>
      <c r="R18" s="9">
        <v>0</v>
      </c>
      <c r="S18" s="26">
        <v>0</v>
      </c>
      <c r="T18" s="9"/>
      <c r="U18" s="3">
        <f t="shared" si="0"/>
        <v>7.7008690268532048E-2</v>
      </c>
      <c r="V18" s="6">
        <f t="shared" si="1"/>
        <v>7.7008690268532048E-2</v>
      </c>
      <c r="W18">
        <v>8.1600000000000006E-2</v>
      </c>
      <c r="X18" s="6">
        <f t="shared" si="2"/>
        <v>-4.5913097314679574E-3</v>
      </c>
    </row>
    <row r="19" spans="3:24" x14ac:dyDescent="0.2">
      <c r="C19" s="1">
        <v>37</v>
      </c>
      <c r="D19" s="22"/>
      <c r="E19" s="23"/>
      <c r="F19" s="23"/>
      <c r="G19" s="23"/>
      <c r="H19" s="23"/>
      <c r="I19" s="23"/>
      <c r="J19" s="23"/>
      <c r="K19" s="23"/>
      <c r="L19" s="24"/>
      <c r="M19" s="25">
        <v>5.0416000000000002E-2</v>
      </c>
      <c r="N19" s="25">
        <v>0</v>
      </c>
      <c r="O19" s="41"/>
      <c r="P19" s="25">
        <v>0.13730770514663312</v>
      </c>
      <c r="Q19" s="25">
        <v>0</v>
      </c>
      <c r="R19" s="41"/>
      <c r="S19" s="44"/>
      <c r="T19" s="9"/>
      <c r="U19" s="3">
        <f t="shared" si="0"/>
        <v>4.6930926286658278E-2</v>
      </c>
      <c r="V19" s="6">
        <f t="shared" si="1"/>
        <v>4.6930926286658278E-2</v>
      </c>
      <c r="W19">
        <v>5.5100000000000003E-2</v>
      </c>
      <c r="X19" s="6">
        <f t="shared" si="2"/>
        <v>-8.1690737133417249E-3</v>
      </c>
    </row>
    <row r="20" spans="3:24" x14ac:dyDescent="0.2">
      <c r="C20" s="1"/>
      <c r="M20" s="5"/>
      <c r="N20" s="5"/>
      <c r="O20" s="5"/>
      <c r="P20" s="5"/>
      <c r="Q20" s="5"/>
      <c r="R20" s="5"/>
      <c r="S20" s="5"/>
      <c r="T20" s="5"/>
      <c r="V20" s="6"/>
      <c r="X20" s="6"/>
    </row>
    <row r="21" spans="3:24" x14ac:dyDescent="0.2">
      <c r="C21" s="1" t="s">
        <v>3</v>
      </c>
      <c r="D21" s="1">
        <v>2006</v>
      </c>
      <c r="E21" s="1">
        <v>2007</v>
      </c>
      <c r="F21" s="1">
        <v>2008</v>
      </c>
      <c r="G21" s="1">
        <v>2009</v>
      </c>
      <c r="H21" s="1">
        <v>2010</v>
      </c>
      <c r="I21" s="1">
        <v>2011</v>
      </c>
      <c r="J21" s="1">
        <v>2012</v>
      </c>
      <c r="K21" s="1">
        <v>2013</v>
      </c>
      <c r="L21" s="1">
        <v>2014</v>
      </c>
      <c r="M21" s="4">
        <v>2015</v>
      </c>
      <c r="N21" s="4">
        <v>2016</v>
      </c>
      <c r="O21" s="4">
        <v>2017</v>
      </c>
      <c r="P21" s="4">
        <v>2018</v>
      </c>
      <c r="Q21" s="4">
        <v>2019</v>
      </c>
      <c r="R21" s="4">
        <v>2020</v>
      </c>
      <c r="S21" s="1">
        <v>2021</v>
      </c>
      <c r="T21" s="4"/>
      <c r="U21" s="40" t="s">
        <v>2</v>
      </c>
      <c r="V21" s="6"/>
      <c r="X21" s="6"/>
    </row>
    <row r="22" spans="3:24" x14ac:dyDescent="0.2">
      <c r="C22" s="1">
        <v>23</v>
      </c>
      <c r="D22" s="16">
        <v>0</v>
      </c>
      <c r="E22" s="17">
        <v>0</v>
      </c>
      <c r="F22" s="17">
        <v>0</v>
      </c>
      <c r="G22" s="17">
        <v>0</v>
      </c>
      <c r="H22" s="17">
        <v>0</v>
      </c>
      <c r="I22" s="17">
        <v>0</v>
      </c>
      <c r="J22" s="17">
        <v>0</v>
      </c>
      <c r="K22" s="17">
        <v>0.111111</v>
      </c>
      <c r="L22" s="18">
        <v>0</v>
      </c>
      <c r="M22" s="19"/>
      <c r="N22" s="19"/>
      <c r="O22" s="19"/>
      <c r="P22" s="19"/>
      <c r="Q22" s="19"/>
      <c r="R22" s="19"/>
      <c r="S22" s="38"/>
      <c r="T22" s="9"/>
      <c r="U22" s="3">
        <f t="shared" si="0"/>
        <v>1.2345666666666666E-2</v>
      </c>
      <c r="V22" s="6">
        <f t="shared" si="1"/>
        <v>5.5555500000000001E-2</v>
      </c>
      <c r="X22" s="6">
        <f t="shared" si="2"/>
        <v>5.5555500000000001E-2</v>
      </c>
    </row>
    <row r="23" spans="3:24" x14ac:dyDescent="0.2">
      <c r="C23" s="1">
        <v>24</v>
      </c>
      <c r="D23" s="20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6">
        <v>0</v>
      </c>
      <c r="M23" s="10">
        <v>0</v>
      </c>
      <c r="N23" s="10">
        <v>0</v>
      </c>
      <c r="O23" s="10">
        <v>0</v>
      </c>
      <c r="P23" s="10">
        <v>0</v>
      </c>
      <c r="Q23" s="10">
        <v>0</v>
      </c>
      <c r="R23" s="10">
        <v>0</v>
      </c>
      <c r="S23" s="47"/>
      <c r="T23" s="10"/>
      <c r="U23" s="3">
        <f t="shared" si="0"/>
        <v>0</v>
      </c>
      <c r="V23" s="6">
        <f t="shared" si="1"/>
        <v>0</v>
      </c>
      <c r="W23">
        <v>0</v>
      </c>
      <c r="X23" s="6">
        <f t="shared" si="2"/>
        <v>0</v>
      </c>
    </row>
    <row r="24" spans="3:24" x14ac:dyDescent="0.2">
      <c r="C24" s="1">
        <v>25</v>
      </c>
      <c r="D24" s="20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6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  <c r="S24" s="27">
        <v>0</v>
      </c>
      <c r="T24" s="10"/>
      <c r="U24" s="3">
        <f t="shared" si="0"/>
        <v>0</v>
      </c>
      <c r="V24" s="6">
        <f t="shared" si="1"/>
        <v>0</v>
      </c>
      <c r="W24">
        <v>0</v>
      </c>
      <c r="X24" s="6">
        <f t="shared" si="2"/>
        <v>0</v>
      </c>
    </row>
    <row r="25" spans="3:24" x14ac:dyDescent="0.2">
      <c r="C25" s="1">
        <v>26</v>
      </c>
      <c r="D25" s="20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  <c r="K25" s="8">
        <v>0</v>
      </c>
      <c r="L25" s="6">
        <v>0</v>
      </c>
      <c r="M25" s="10">
        <v>0</v>
      </c>
      <c r="N25" s="10">
        <v>0</v>
      </c>
      <c r="O25" s="10">
        <v>0</v>
      </c>
      <c r="P25" s="9">
        <v>0</v>
      </c>
      <c r="Q25" s="9">
        <v>0</v>
      </c>
      <c r="R25" s="9">
        <v>0</v>
      </c>
      <c r="S25" s="26">
        <v>0</v>
      </c>
      <c r="T25" s="10"/>
      <c r="U25" s="3">
        <f t="shared" si="0"/>
        <v>0</v>
      </c>
      <c r="V25" s="6">
        <f t="shared" si="1"/>
        <v>0</v>
      </c>
      <c r="W25">
        <v>0</v>
      </c>
      <c r="X25" s="6">
        <f t="shared" si="2"/>
        <v>0</v>
      </c>
    </row>
    <row r="26" spans="3:24" x14ac:dyDescent="0.2">
      <c r="C26" s="1">
        <v>27</v>
      </c>
      <c r="D26" s="20">
        <v>0</v>
      </c>
      <c r="E26" s="8">
        <v>0</v>
      </c>
      <c r="F26" s="8">
        <v>0</v>
      </c>
      <c r="G26" s="8">
        <v>0</v>
      </c>
      <c r="H26" s="8">
        <v>0</v>
      </c>
      <c r="I26" s="8">
        <v>0</v>
      </c>
      <c r="J26" s="8">
        <v>0</v>
      </c>
      <c r="K26" s="8">
        <v>0</v>
      </c>
      <c r="L26" s="6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  <c r="S26" s="26">
        <v>0</v>
      </c>
      <c r="T26" s="9"/>
      <c r="U26" s="3">
        <f t="shared" si="0"/>
        <v>0</v>
      </c>
      <c r="V26" s="6">
        <f t="shared" si="1"/>
        <v>0</v>
      </c>
      <c r="W26">
        <v>0</v>
      </c>
      <c r="X26" s="6">
        <f t="shared" si="2"/>
        <v>0</v>
      </c>
    </row>
    <row r="27" spans="3:24" x14ac:dyDescent="0.2">
      <c r="C27" s="1">
        <v>28</v>
      </c>
      <c r="D27" s="20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  <c r="K27" s="8">
        <v>0</v>
      </c>
      <c r="L27" s="6">
        <v>0</v>
      </c>
      <c r="M27" s="9">
        <v>0</v>
      </c>
      <c r="N27" s="9">
        <v>0</v>
      </c>
      <c r="O27" s="9">
        <v>0</v>
      </c>
      <c r="P27" s="9">
        <v>0</v>
      </c>
      <c r="Q27" s="9">
        <v>0</v>
      </c>
      <c r="R27" s="9">
        <v>0</v>
      </c>
      <c r="S27" s="26">
        <v>0</v>
      </c>
      <c r="T27" s="9"/>
      <c r="U27" s="3">
        <f t="shared" si="0"/>
        <v>0</v>
      </c>
      <c r="V27" s="6">
        <f t="shared" si="1"/>
        <v>0</v>
      </c>
      <c r="W27">
        <v>0</v>
      </c>
      <c r="X27" s="6">
        <f t="shared" si="2"/>
        <v>0</v>
      </c>
    </row>
    <row r="28" spans="3:24" x14ac:dyDescent="0.2">
      <c r="C28" s="1">
        <v>29</v>
      </c>
      <c r="D28" s="20">
        <v>0.108293</v>
      </c>
      <c r="E28" s="8">
        <v>0.27588200000000002</v>
      </c>
      <c r="F28" s="8">
        <v>0</v>
      </c>
      <c r="G28" s="8">
        <v>0.391318</v>
      </c>
      <c r="H28" s="8">
        <v>0</v>
      </c>
      <c r="I28" s="8">
        <v>0</v>
      </c>
      <c r="J28" s="8">
        <v>0</v>
      </c>
      <c r="K28" s="8">
        <v>0.27330199999999999</v>
      </c>
      <c r="L28" s="6">
        <v>0</v>
      </c>
      <c r="M28" s="9">
        <v>9.2447670554253375E-2</v>
      </c>
      <c r="N28" s="9">
        <v>0.11228771074789032</v>
      </c>
      <c r="O28" s="9">
        <v>7.564444444444444E-3</v>
      </c>
      <c r="P28" s="9">
        <v>0</v>
      </c>
      <c r="Q28" s="9">
        <v>0</v>
      </c>
      <c r="R28" s="9">
        <v>0</v>
      </c>
      <c r="S28" s="26">
        <v>0</v>
      </c>
      <c r="T28" s="9"/>
      <c r="U28" s="3">
        <f t="shared" si="0"/>
        <v>7.881842660916176E-2</v>
      </c>
      <c r="V28" s="6">
        <f t="shared" si="1"/>
        <v>5.3955758416287566E-2</v>
      </c>
      <c r="W28">
        <v>4.1399999999999999E-2</v>
      </c>
      <c r="X28" s="6">
        <f t="shared" si="2"/>
        <v>1.2555758416287567E-2</v>
      </c>
    </row>
    <row r="29" spans="3:24" x14ac:dyDescent="0.2">
      <c r="C29" s="1">
        <v>30</v>
      </c>
      <c r="D29" s="20">
        <v>0</v>
      </c>
      <c r="E29" s="8">
        <v>0.38097799999999998</v>
      </c>
      <c r="F29" s="8">
        <v>0</v>
      </c>
      <c r="G29" s="8">
        <v>0.41693000000000002</v>
      </c>
      <c r="H29" s="8">
        <v>0</v>
      </c>
      <c r="I29" s="8">
        <v>0</v>
      </c>
      <c r="J29" s="8">
        <v>0.13072</v>
      </c>
      <c r="K29" s="8">
        <v>0.24526100000000001</v>
      </c>
      <c r="L29" s="6">
        <v>0</v>
      </c>
      <c r="M29" s="9">
        <v>0.10978673168742852</v>
      </c>
      <c r="N29" s="9">
        <v>0</v>
      </c>
      <c r="O29" s="9">
        <v>0.11330196977777776</v>
      </c>
      <c r="P29" s="9">
        <v>4.3274508069498341E-2</v>
      </c>
      <c r="Q29" s="9">
        <v>0</v>
      </c>
      <c r="R29" s="9">
        <v>0</v>
      </c>
      <c r="S29" s="26">
        <v>0</v>
      </c>
      <c r="T29" s="9"/>
      <c r="U29" s="3">
        <f t="shared" si="0"/>
        <v>9.0015763095919035E-2</v>
      </c>
      <c r="V29" s="6">
        <f t="shared" si="1"/>
        <v>5.6847134392744948E-2</v>
      </c>
      <c r="W29">
        <v>5.5100000000000003E-2</v>
      </c>
      <c r="X29" s="6">
        <f t="shared" si="2"/>
        <v>1.7471343927449451E-3</v>
      </c>
    </row>
    <row r="30" spans="3:24" x14ac:dyDescent="0.2">
      <c r="C30" s="1">
        <v>31</v>
      </c>
      <c r="D30" s="20">
        <v>0.112648</v>
      </c>
      <c r="E30" s="8">
        <v>0.68303599999999998</v>
      </c>
      <c r="F30" s="8">
        <v>0.11515300000000001</v>
      </c>
      <c r="G30" s="8">
        <v>0.55433600000000005</v>
      </c>
      <c r="H30" s="8">
        <v>0.26174799999999998</v>
      </c>
      <c r="I30" s="8">
        <v>0</v>
      </c>
      <c r="J30" s="8">
        <v>5.7502999999999999E-2</v>
      </c>
      <c r="K30" s="8">
        <v>0</v>
      </c>
      <c r="L30" s="6">
        <v>0</v>
      </c>
      <c r="M30" s="9">
        <v>0.1794143038889327</v>
      </c>
      <c r="N30" s="9">
        <v>0.24845162129480719</v>
      </c>
      <c r="O30" s="9">
        <v>0.108</v>
      </c>
      <c r="P30" s="9">
        <v>6.7088200382025648E-2</v>
      </c>
      <c r="Q30" s="9">
        <v>0</v>
      </c>
      <c r="R30" s="9">
        <v>0</v>
      </c>
      <c r="S30" s="26">
        <v>0</v>
      </c>
      <c r="T30" s="9"/>
      <c r="U30" s="3">
        <f t="shared" si="0"/>
        <v>0.14921113284786036</v>
      </c>
      <c r="V30" s="6">
        <f t="shared" si="1"/>
        <v>6.6994902840640622E-2</v>
      </c>
      <c r="W30">
        <v>8.8800000000000004E-2</v>
      </c>
      <c r="X30" s="6">
        <f t="shared" si="2"/>
        <v>-2.1805097159359382E-2</v>
      </c>
    </row>
    <row r="31" spans="3:24" x14ac:dyDescent="0.2">
      <c r="C31" s="1">
        <v>32</v>
      </c>
      <c r="D31" s="20">
        <v>4.8216000000000002E-2</v>
      </c>
      <c r="E31" s="8">
        <v>0.27529900000000002</v>
      </c>
      <c r="F31" s="8">
        <v>0</v>
      </c>
      <c r="G31" s="8">
        <v>0</v>
      </c>
      <c r="H31" s="8">
        <v>0.248783</v>
      </c>
      <c r="I31" s="8">
        <v>0</v>
      </c>
      <c r="J31" s="8">
        <v>0.14996100000000001</v>
      </c>
      <c r="K31" s="8">
        <v>0.46426000000000001</v>
      </c>
      <c r="L31" s="6">
        <v>0.22205237554395976</v>
      </c>
      <c r="M31" s="9">
        <v>0.114164632140483</v>
      </c>
      <c r="N31" s="9">
        <v>0.28341805302732825</v>
      </c>
      <c r="O31" s="9">
        <v>0</v>
      </c>
      <c r="P31" s="9">
        <v>0.17500559706937938</v>
      </c>
      <c r="Q31" s="9">
        <v>0.12713928296768498</v>
      </c>
      <c r="R31" s="9">
        <v>0</v>
      </c>
      <c r="S31" s="26">
        <v>0.52391389993490711</v>
      </c>
      <c r="T31" s="9"/>
      <c r="U31" s="3">
        <f t="shared" si="0"/>
        <v>0.16451330254273394</v>
      </c>
      <c r="V31" s="6">
        <f t="shared" si="1"/>
        <v>0.21221709340930472</v>
      </c>
      <c r="W31">
        <v>0.1565</v>
      </c>
      <c r="X31" s="6">
        <f t="shared" si="2"/>
        <v>5.5717093409304724E-2</v>
      </c>
    </row>
    <row r="32" spans="3:24" x14ac:dyDescent="0.2">
      <c r="C32" s="1">
        <v>33</v>
      </c>
      <c r="D32" s="20">
        <v>0.20432</v>
      </c>
      <c r="E32" s="8">
        <v>0.59287100000000004</v>
      </c>
      <c r="F32" s="8">
        <v>0</v>
      </c>
      <c r="G32" s="8">
        <v>0.25397500000000001</v>
      </c>
      <c r="H32" s="8">
        <v>0.25974900000000001</v>
      </c>
      <c r="I32" s="11"/>
      <c r="J32" s="8">
        <v>0.17882200000000001</v>
      </c>
      <c r="K32" s="8">
        <v>0.106667</v>
      </c>
      <c r="L32" s="6">
        <v>1.823018022645212E-2</v>
      </c>
      <c r="M32" s="9">
        <v>7.5093559611177724E-2</v>
      </c>
      <c r="N32" s="9">
        <v>0.19728924886859073</v>
      </c>
      <c r="O32" s="9">
        <v>0</v>
      </c>
      <c r="P32" s="9">
        <v>0.19748622170937422</v>
      </c>
      <c r="Q32" s="9">
        <v>0</v>
      </c>
      <c r="R32" s="9">
        <v>0</v>
      </c>
      <c r="S32" s="26">
        <v>9.416530403274509E-2</v>
      </c>
      <c r="T32" s="9"/>
      <c r="U32" s="3">
        <f t="shared" si="0"/>
        <v>0.14524456762988933</v>
      </c>
      <c r="V32" s="6">
        <f t="shared" si="1"/>
        <v>7.6547946049815546E-2</v>
      </c>
      <c r="W32">
        <v>0.1467</v>
      </c>
      <c r="X32" s="6">
        <f t="shared" si="2"/>
        <v>-7.0152053950184451E-2</v>
      </c>
    </row>
    <row r="33" spans="3:24" x14ac:dyDescent="0.2">
      <c r="C33" s="1">
        <v>34</v>
      </c>
      <c r="D33" s="20">
        <v>0.44064199999999998</v>
      </c>
      <c r="E33" s="8">
        <v>0.32542500000000002</v>
      </c>
      <c r="F33" s="8">
        <v>0</v>
      </c>
      <c r="G33" s="8">
        <v>0</v>
      </c>
      <c r="H33" s="8">
        <v>0</v>
      </c>
      <c r="I33" s="11"/>
      <c r="J33" s="8">
        <v>0.28412999999999999</v>
      </c>
      <c r="K33" s="8">
        <v>0.11061600000000001</v>
      </c>
      <c r="L33" s="6">
        <v>0</v>
      </c>
      <c r="M33" s="14">
        <v>0.10238511112422818</v>
      </c>
      <c r="N33" s="14">
        <v>0.10608831647940203</v>
      </c>
      <c r="O33" s="14">
        <v>0.1225</v>
      </c>
      <c r="P33" s="9">
        <v>0.15035114714996428</v>
      </c>
      <c r="Q33" s="9">
        <v>0.11619042045261586</v>
      </c>
      <c r="R33" s="9">
        <v>2.5373436694303749E-2</v>
      </c>
      <c r="S33" s="26">
        <v>5.2453301344001342E-2</v>
      </c>
      <c r="T33" s="13"/>
      <c r="U33" s="3">
        <f t="shared" si="0"/>
        <v>0.12241031554963437</v>
      </c>
      <c r="V33" s="6">
        <f t="shared" si="1"/>
        <v>8.7328637027168379E-2</v>
      </c>
      <c r="W33">
        <v>0.16220000000000001</v>
      </c>
      <c r="X33" s="6">
        <f t="shared" si="2"/>
        <v>-7.4871362972831632E-2</v>
      </c>
    </row>
    <row r="34" spans="3:24" x14ac:dyDescent="0.2">
      <c r="C34" s="1">
        <v>35</v>
      </c>
      <c r="D34" s="20">
        <v>0</v>
      </c>
      <c r="E34" s="8">
        <v>0</v>
      </c>
      <c r="F34" s="8">
        <v>0</v>
      </c>
      <c r="G34" s="8">
        <v>0</v>
      </c>
      <c r="H34" s="8">
        <v>0</v>
      </c>
      <c r="I34" s="11"/>
      <c r="J34" s="8">
        <v>0.26419399999999998</v>
      </c>
      <c r="K34" s="8">
        <v>0</v>
      </c>
      <c r="L34" s="6">
        <v>0</v>
      </c>
      <c r="M34" s="9">
        <v>0.12602180759648535</v>
      </c>
      <c r="N34" s="9">
        <v>8.0592073446782486E-2</v>
      </c>
      <c r="O34" s="9">
        <v>0</v>
      </c>
      <c r="P34" s="9">
        <v>7.556624822123012E-2</v>
      </c>
      <c r="Q34" s="9">
        <v>0.19658999434955837</v>
      </c>
      <c r="R34" s="9">
        <v>0</v>
      </c>
      <c r="S34" s="26">
        <v>6.6141564482753656E-2</v>
      </c>
      <c r="T34" s="9"/>
      <c r="U34" s="3">
        <f t="shared" si="0"/>
        <v>5.3940379206453996E-2</v>
      </c>
      <c r="V34" s="6">
        <f t="shared" si="1"/>
        <v>6.0545743121867779E-2</v>
      </c>
      <c r="W34">
        <v>0.10290000000000001</v>
      </c>
      <c r="X34" s="6">
        <f t="shared" si="2"/>
        <v>-4.2354256878132227E-2</v>
      </c>
    </row>
    <row r="35" spans="3:24" x14ac:dyDescent="0.2">
      <c r="C35" s="1">
        <v>36</v>
      </c>
      <c r="D35" s="21"/>
      <c r="E35" s="11"/>
      <c r="F35" s="11"/>
      <c r="G35" s="11"/>
      <c r="H35" s="11"/>
      <c r="I35" s="11"/>
      <c r="J35" s="11"/>
      <c r="K35" s="11"/>
      <c r="L35" s="12"/>
      <c r="M35" s="9">
        <v>5.1723037505435936E-2</v>
      </c>
      <c r="N35" s="9">
        <v>0</v>
      </c>
      <c r="O35" s="9">
        <v>0</v>
      </c>
      <c r="P35" s="9">
        <v>5.0968850922538805E-2</v>
      </c>
      <c r="Q35" s="9">
        <v>3.1132609732185717E-2</v>
      </c>
      <c r="R35" s="9">
        <v>0</v>
      </c>
      <c r="S35" s="26">
        <v>2.8785000053173755E-2</v>
      </c>
      <c r="T35" s="9"/>
      <c r="U35" s="3">
        <f t="shared" si="0"/>
        <v>2.3229928316190602E-2</v>
      </c>
      <c r="V35" s="6">
        <f t="shared" si="1"/>
        <v>2.3229928316190602E-2</v>
      </c>
      <c r="W35">
        <v>3.85E-2</v>
      </c>
      <c r="X35" s="6">
        <f t="shared" si="2"/>
        <v>-1.5270071683809398E-2</v>
      </c>
    </row>
    <row r="36" spans="3:24" x14ac:dyDescent="0.2">
      <c r="C36" s="1">
        <v>37</v>
      </c>
      <c r="D36" s="22"/>
      <c r="E36" s="23"/>
      <c r="F36" s="23"/>
      <c r="G36" s="23"/>
      <c r="H36" s="23"/>
      <c r="I36" s="23"/>
      <c r="J36" s="23"/>
      <c r="K36" s="23"/>
      <c r="L36" s="24"/>
      <c r="M36" s="25">
        <v>0</v>
      </c>
      <c r="N36" s="25">
        <v>9.3092550513623362E-2</v>
      </c>
      <c r="O36" s="41"/>
      <c r="P36" s="25">
        <v>5.3693146389455243E-2</v>
      </c>
      <c r="Q36" s="25">
        <v>0</v>
      </c>
      <c r="R36" s="41"/>
      <c r="S36" s="44"/>
      <c r="T36" s="9"/>
      <c r="U36" s="3">
        <f t="shared" si="0"/>
        <v>3.6696424225769651E-2</v>
      </c>
      <c r="V36" s="6">
        <f t="shared" si="1"/>
        <v>3.6696424225769651E-2</v>
      </c>
      <c r="W36">
        <v>5.4300000000000001E-2</v>
      </c>
      <c r="X36" s="6">
        <f t="shared" si="2"/>
        <v>-1.760357577423035E-2</v>
      </c>
    </row>
    <row r="37" spans="3:24" x14ac:dyDescent="0.2">
      <c r="C37" s="1"/>
      <c r="M37" s="5"/>
      <c r="N37" s="5"/>
      <c r="O37" s="5"/>
      <c r="P37" s="5"/>
      <c r="Q37" s="5"/>
      <c r="R37" s="5"/>
      <c r="S37" s="5"/>
      <c r="T37" s="5"/>
      <c r="V37" s="6"/>
      <c r="X37" s="6"/>
    </row>
    <row r="38" spans="3:24" x14ac:dyDescent="0.2">
      <c r="C38" s="1" t="s">
        <v>4</v>
      </c>
      <c r="D38" s="1">
        <v>2006</v>
      </c>
      <c r="E38" s="1">
        <v>2007</v>
      </c>
      <c r="F38" s="1">
        <v>2008</v>
      </c>
      <c r="G38" s="1">
        <v>2009</v>
      </c>
      <c r="H38" s="1">
        <v>2010</v>
      </c>
      <c r="I38" s="1">
        <v>2011</v>
      </c>
      <c r="J38" s="1">
        <v>2012</v>
      </c>
      <c r="K38" s="1">
        <v>2013</v>
      </c>
      <c r="L38" s="1">
        <v>2014</v>
      </c>
      <c r="M38" s="4">
        <v>2015</v>
      </c>
      <c r="N38" s="4">
        <v>2016</v>
      </c>
      <c r="O38" s="4">
        <v>2017</v>
      </c>
      <c r="P38" s="4">
        <v>2018</v>
      </c>
      <c r="Q38" s="4">
        <v>2019</v>
      </c>
      <c r="R38" s="4">
        <v>2020</v>
      </c>
      <c r="S38" s="1">
        <v>2021</v>
      </c>
      <c r="T38" s="4"/>
      <c r="U38" s="40" t="s">
        <v>2</v>
      </c>
      <c r="V38" s="6"/>
      <c r="X38" s="6"/>
    </row>
    <row r="39" spans="3:24" x14ac:dyDescent="0.2">
      <c r="C39" s="1">
        <v>23</v>
      </c>
      <c r="D39" s="16">
        <v>0</v>
      </c>
      <c r="E39" s="17">
        <v>0</v>
      </c>
      <c r="F39" s="17">
        <v>0</v>
      </c>
      <c r="G39" s="17">
        <v>0</v>
      </c>
      <c r="H39" s="17">
        <v>0</v>
      </c>
      <c r="I39" s="17">
        <v>0</v>
      </c>
      <c r="J39" s="17">
        <v>7.8695000000000001E-2</v>
      </c>
      <c r="K39" s="17">
        <v>5.9880000000000003E-2</v>
      </c>
      <c r="L39" s="18">
        <v>0</v>
      </c>
      <c r="M39" s="19"/>
      <c r="N39" s="19"/>
      <c r="O39" s="19"/>
      <c r="P39" s="19"/>
      <c r="Q39" s="19"/>
      <c r="R39" s="19"/>
      <c r="S39" s="38"/>
      <c r="T39" s="9"/>
      <c r="U39" s="3">
        <f t="shared" si="0"/>
        <v>1.5397222222222222E-2</v>
      </c>
      <c r="V39" s="6">
        <f t="shared" si="1"/>
        <v>2.9940000000000001E-2</v>
      </c>
      <c r="X39" s="6">
        <f t="shared" si="2"/>
        <v>2.9940000000000001E-2</v>
      </c>
    </row>
    <row r="40" spans="3:24" x14ac:dyDescent="0.2">
      <c r="C40" s="1">
        <v>24</v>
      </c>
      <c r="D40" s="20">
        <v>0</v>
      </c>
      <c r="E40" s="8">
        <v>0</v>
      </c>
      <c r="F40" s="8">
        <v>0</v>
      </c>
      <c r="G40" s="8">
        <v>0</v>
      </c>
      <c r="H40" s="8">
        <v>0</v>
      </c>
      <c r="I40" s="8">
        <v>0</v>
      </c>
      <c r="J40" s="8">
        <v>6.3722000000000001E-2</v>
      </c>
      <c r="K40" s="8">
        <v>0</v>
      </c>
      <c r="L40" s="6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  <c r="S40" s="47"/>
      <c r="T40" s="10"/>
      <c r="U40" s="3">
        <f t="shared" si="0"/>
        <v>4.2481333333333334E-3</v>
      </c>
      <c r="V40" s="6">
        <f t="shared" si="1"/>
        <v>0</v>
      </c>
      <c r="W40">
        <v>0</v>
      </c>
      <c r="X40" s="6">
        <f t="shared" si="2"/>
        <v>0</v>
      </c>
    </row>
    <row r="41" spans="3:24" x14ac:dyDescent="0.2">
      <c r="C41" s="1">
        <v>25</v>
      </c>
      <c r="D41" s="20">
        <v>0</v>
      </c>
      <c r="E41" s="8">
        <v>0</v>
      </c>
      <c r="F41" s="8">
        <v>0</v>
      </c>
      <c r="G41" s="8">
        <v>0</v>
      </c>
      <c r="H41" s="8">
        <v>0</v>
      </c>
      <c r="I41" s="8">
        <v>0</v>
      </c>
      <c r="J41" s="8">
        <v>0</v>
      </c>
      <c r="K41" s="8">
        <v>0</v>
      </c>
      <c r="L41" s="6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  <c r="S41" s="27">
        <v>0</v>
      </c>
      <c r="T41" s="10"/>
      <c r="U41" s="3">
        <f t="shared" si="0"/>
        <v>0</v>
      </c>
      <c r="V41" s="6">
        <f t="shared" si="1"/>
        <v>0</v>
      </c>
      <c r="W41">
        <v>0</v>
      </c>
      <c r="X41" s="6">
        <f t="shared" si="2"/>
        <v>0</v>
      </c>
    </row>
    <row r="42" spans="3:24" x14ac:dyDescent="0.2">
      <c r="C42" s="1">
        <v>26</v>
      </c>
      <c r="D42" s="20">
        <v>0</v>
      </c>
      <c r="E42" s="8">
        <v>0.10263799999999999</v>
      </c>
      <c r="F42" s="8">
        <v>0</v>
      </c>
      <c r="G42" s="8">
        <v>0</v>
      </c>
      <c r="H42" s="8">
        <v>0</v>
      </c>
      <c r="I42" s="8">
        <v>0</v>
      </c>
      <c r="J42" s="8">
        <v>0</v>
      </c>
      <c r="K42" s="8">
        <v>7.1563000000000002E-2</v>
      </c>
      <c r="L42" s="6">
        <v>0</v>
      </c>
      <c r="M42" s="9">
        <v>1.0816000000000001E-2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  <c r="S42" s="26">
        <v>0</v>
      </c>
      <c r="T42" s="9"/>
      <c r="U42" s="3">
        <f t="shared" si="0"/>
        <v>1.1563562499999999E-2</v>
      </c>
      <c r="V42" s="6">
        <f t="shared" si="1"/>
        <v>9.1532222222222223E-3</v>
      </c>
      <c r="W42">
        <v>6.6E-3</v>
      </c>
      <c r="X42" s="6">
        <f t="shared" si="2"/>
        <v>2.5532222222222224E-3</v>
      </c>
    </row>
    <row r="43" spans="3:24" x14ac:dyDescent="0.2">
      <c r="C43" s="1">
        <v>27</v>
      </c>
      <c r="D43" s="20">
        <v>0</v>
      </c>
      <c r="E43" s="8">
        <v>0</v>
      </c>
      <c r="F43" s="8">
        <v>0</v>
      </c>
      <c r="G43" s="8">
        <v>0</v>
      </c>
      <c r="H43" s="8">
        <v>0</v>
      </c>
      <c r="I43" s="8">
        <v>0</v>
      </c>
      <c r="J43" s="8">
        <v>0</v>
      </c>
      <c r="K43" s="8">
        <v>7.1589E-2</v>
      </c>
      <c r="L43" s="6">
        <v>0</v>
      </c>
      <c r="M43" s="9">
        <v>0</v>
      </c>
      <c r="N43" s="9">
        <v>0.11263022017481102</v>
      </c>
      <c r="O43" s="9">
        <v>0</v>
      </c>
      <c r="P43" s="9">
        <v>0</v>
      </c>
      <c r="Q43" s="9">
        <v>0</v>
      </c>
      <c r="R43" s="9">
        <v>0</v>
      </c>
      <c r="S43" s="26">
        <v>0</v>
      </c>
      <c r="T43" s="9"/>
      <c r="U43" s="3">
        <f t="shared" si="0"/>
        <v>1.1513701260925688E-2</v>
      </c>
      <c r="V43" s="6">
        <f t="shared" si="1"/>
        <v>2.046880224164567E-2</v>
      </c>
      <c r="W43">
        <v>1.66E-2</v>
      </c>
      <c r="X43" s="6">
        <f t="shared" si="2"/>
        <v>3.8688022416456698E-3</v>
      </c>
    </row>
    <row r="44" spans="3:24" x14ac:dyDescent="0.2">
      <c r="C44" s="1">
        <v>28</v>
      </c>
      <c r="D44" s="20">
        <v>0</v>
      </c>
      <c r="E44" s="8">
        <v>0.46453299999999997</v>
      </c>
      <c r="F44" s="8">
        <v>0</v>
      </c>
      <c r="G44" s="8">
        <v>0.13173599999999999</v>
      </c>
      <c r="H44" s="8">
        <v>0</v>
      </c>
      <c r="I44" s="8">
        <v>0</v>
      </c>
      <c r="J44" s="8">
        <v>0</v>
      </c>
      <c r="K44" s="8">
        <v>0.3931</v>
      </c>
      <c r="L44" s="6">
        <v>0</v>
      </c>
      <c r="M44" s="9">
        <v>0.20551188960386421</v>
      </c>
      <c r="N44" s="9">
        <v>0</v>
      </c>
      <c r="O44" s="9">
        <v>0.20317399999999999</v>
      </c>
      <c r="P44" s="9">
        <v>0</v>
      </c>
      <c r="Q44" s="9">
        <v>0</v>
      </c>
      <c r="R44" s="9">
        <v>0</v>
      </c>
      <c r="S44" s="26">
        <v>9.3913263830670154E-2</v>
      </c>
      <c r="T44" s="9"/>
      <c r="U44" s="3">
        <f t="shared" si="0"/>
        <v>9.3248009589658384E-2</v>
      </c>
      <c r="V44" s="6">
        <f t="shared" si="1"/>
        <v>9.9522128159392709E-2</v>
      </c>
      <c r="W44">
        <v>6.6699999999999995E-2</v>
      </c>
      <c r="X44" s="6">
        <f t="shared" si="2"/>
        <v>3.2822128159392713E-2</v>
      </c>
    </row>
    <row r="45" spans="3:24" x14ac:dyDescent="0.2">
      <c r="C45" s="1">
        <v>29</v>
      </c>
      <c r="D45" s="20">
        <v>0.145006</v>
      </c>
      <c r="E45" s="8">
        <v>1.5957399999999999</v>
      </c>
      <c r="F45" s="8">
        <v>0</v>
      </c>
      <c r="G45" s="8">
        <v>0.53603199999999995</v>
      </c>
      <c r="H45" s="8">
        <v>0</v>
      </c>
      <c r="I45" s="8">
        <v>0</v>
      </c>
      <c r="J45" s="8">
        <v>0</v>
      </c>
      <c r="K45" s="8">
        <v>1.279811</v>
      </c>
      <c r="L45" s="6">
        <v>0</v>
      </c>
      <c r="M45" s="9">
        <v>0</v>
      </c>
      <c r="N45" s="9">
        <v>1.3941543284367431E-2</v>
      </c>
      <c r="O45" s="9">
        <v>0.13440000000000002</v>
      </c>
      <c r="P45" s="9">
        <v>1.13778292608616E-3</v>
      </c>
      <c r="Q45" s="9">
        <v>0</v>
      </c>
      <c r="R45" s="9">
        <v>0</v>
      </c>
      <c r="S45" s="26">
        <v>0.13490131222241508</v>
      </c>
      <c r="T45" s="9"/>
      <c r="U45" s="3">
        <f t="shared" si="0"/>
        <v>0.24006060240205426</v>
      </c>
      <c r="V45" s="6">
        <f t="shared" si="1"/>
        <v>0.17379907093698543</v>
      </c>
      <c r="W45">
        <v>4.4999999999999998E-2</v>
      </c>
      <c r="X45" s="6">
        <f t="shared" si="2"/>
        <v>0.12879907093698545</v>
      </c>
    </row>
    <row r="46" spans="3:24" x14ac:dyDescent="0.2">
      <c r="C46" s="1">
        <v>30</v>
      </c>
      <c r="D46" s="20">
        <v>6.8324999999999997E-2</v>
      </c>
      <c r="E46" s="8">
        <v>0.67052699999999998</v>
      </c>
      <c r="F46" s="8">
        <v>6.7725999999999995E-2</v>
      </c>
      <c r="G46" s="8">
        <v>8.8693999999999995E-2</v>
      </c>
      <c r="H46" s="8">
        <v>0.13939699999999999</v>
      </c>
      <c r="I46" s="8">
        <v>0</v>
      </c>
      <c r="J46" s="8">
        <v>0.101225</v>
      </c>
      <c r="K46" s="8">
        <v>1.492426</v>
      </c>
      <c r="L46" s="6">
        <v>0.20289487822695515</v>
      </c>
      <c r="M46" s="9">
        <v>0.28334913298319409</v>
      </c>
      <c r="N46" s="9">
        <v>0.46822200087074251</v>
      </c>
      <c r="O46" s="9">
        <v>7.4993704933333322E-2</v>
      </c>
      <c r="P46" s="9">
        <v>6.7566304613785017E-2</v>
      </c>
      <c r="Q46" s="9">
        <v>6.5759094355912595E-2</v>
      </c>
      <c r="R46" s="9">
        <v>6.6735410973947834E-2</v>
      </c>
      <c r="S46" s="26">
        <v>0.40577676186765621</v>
      </c>
      <c r="T46" s="9"/>
      <c r="U46" s="3">
        <f t="shared" si="0"/>
        <v>0.26647608055159538</v>
      </c>
      <c r="V46" s="6">
        <f t="shared" si="1"/>
        <v>0.34752480986950296</v>
      </c>
      <c r="W46">
        <v>0.22819999999999999</v>
      </c>
      <c r="X46" s="6">
        <f t="shared" si="2"/>
        <v>0.11932480986950297</v>
      </c>
    </row>
    <row r="47" spans="3:24" x14ac:dyDescent="0.2">
      <c r="C47" s="1">
        <v>31</v>
      </c>
      <c r="D47" s="20">
        <v>0.23674600000000001</v>
      </c>
      <c r="E47" s="8">
        <v>0.42318</v>
      </c>
      <c r="F47" s="8">
        <v>0</v>
      </c>
      <c r="G47" s="8">
        <v>0</v>
      </c>
      <c r="H47" s="8">
        <v>0</v>
      </c>
      <c r="I47" s="8">
        <v>0</v>
      </c>
      <c r="J47" s="8">
        <v>0.15801299999999999</v>
      </c>
      <c r="K47" s="8">
        <v>0.498749</v>
      </c>
      <c r="L47" s="6">
        <v>0.56989281492161303</v>
      </c>
      <c r="M47" s="9">
        <v>0.17558060327420483</v>
      </c>
      <c r="N47" s="9">
        <v>0.39757109332372353</v>
      </c>
      <c r="O47" s="9">
        <v>0.29234933333333335</v>
      </c>
      <c r="P47" s="9">
        <v>0.28418535599535233</v>
      </c>
      <c r="Q47" s="9">
        <v>0</v>
      </c>
      <c r="R47" s="9">
        <v>2.3804615431272314E-2</v>
      </c>
      <c r="S47" s="26">
        <v>0.61790046753230932</v>
      </c>
      <c r="T47" s="9"/>
      <c r="U47" s="3">
        <f t="shared" si="0"/>
        <v>0.22987326773823807</v>
      </c>
      <c r="V47" s="6">
        <f t="shared" si="1"/>
        <v>0.31778147597908984</v>
      </c>
      <c r="W47">
        <v>0.33360000000000001</v>
      </c>
      <c r="X47" s="6">
        <f t="shared" si="2"/>
        <v>-1.5818524020910163E-2</v>
      </c>
    </row>
    <row r="48" spans="3:24" x14ac:dyDescent="0.2">
      <c r="C48" s="1">
        <v>32</v>
      </c>
      <c r="D48" s="20">
        <v>0.22728000000000001</v>
      </c>
      <c r="E48" s="8">
        <v>0.34203600000000001</v>
      </c>
      <c r="F48" s="8">
        <v>7.7826000000000006E-2</v>
      </c>
      <c r="G48" s="8">
        <v>0.38728200000000002</v>
      </c>
      <c r="H48" s="8">
        <v>0.23885999999999999</v>
      </c>
      <c r="I48" s="8">
        <v>2.6745000000000001E-2</v>
      </c>
      <c r="J48" s="8">
        <v>0.18629200000000001</v>
      </c>
      <c r="K48" s="8">
        <v>1.575655</v>
      </c>
      <c r="L48" s="6">
        <v>0.63394108360210322</v>
      </c>
      <c r="M48" s="9">
        <v>0.15755233027771678</v>
      </c>
      <c r="N48" s="9">
        <v>0.38173606571763619</v>
      </c>
      <c r="O48" s="9">
        <v>9.8729999999999984E-2</v>
      </c>
      <c r="P48" s="9">
        <v>0.19020210535043752</v>
      </c>
      <c r="Q48" s="9">
        <v>0.13682981560074511</v>
      </c>
      <c r="R48" s="9">
        <v>2.2297295199784975E-2</v>
      </c>
      <c r="S48" s="26">
        <v>0.53815028824420241</v>
      </c>
      <c r="T48" s="9"/>
      <c r="U48" s="3">
        <f t="shared" si="0"/>
        <v>0.32633843649953914</v>
      </c>
      <c r="V48" s="6">
        <f t="shared" si="1"/>
        <v>0.41501044266584736</v>
      </c>
      <c r="W48">
        <v>0.2422</v>
      </c>
      <c r="X48" s="6">
        <f t="shared" si="2"/>
        <v>0.17281044266584736</v>
      </c>
    </row>
    <row r="49" spans="3:24" x14ac:dyDescent="0.2">
      <c r="C49" s="1">
        <v>33</v>
      </c>
      <c r="D49" s="20">
        <v>0.18965699999999999</v>
      </c>
      <c r="E49" s="8">
        <v>0.81373399999999996</v>
      </c>
      <c r="F49" s="8">
        <v>7.2542999999999996E-2</v>
      </c>
      <c r="G49" s="8">
        <v>0.19629099999999999</v>
      </c>
      <c r="H49" s="8">
        <v>0.155281</v>
      </c>
      <c r="I49" s="11"/>
      <c r="J49" s="8">
        <v>0.38249499999999997</v>
      </c>
      <c r="K49" s="8">
        <v>0.145125</v>
      </c>
      <c r="L49" s="6">
        <v>0.26960606851079677</v>
      </c>
      <c r="M49" s="9">
        <v>0.10537666471168249</v>
      </c>
      <c r="N49" s="9">
        <v>0.41001906571303998</v>
      </c>
      <c r="O49" s="9">
        <v>0.13550399999999999</v>
      </c>
      <c r="P49" s="9">
        <v>0.34284551739755731</v>
      </c>
      <c r="Q49" s="9">
        <v>0.24791955784413972</v>
      </c>
      <c r="R49" s="9">
        <v>0.28607169220887774</v>
      </c>
      <c r="S49" s="26">
        <v>7.8580247404749948E-2</v>
      </c>
      <c r="T49" s="9"/>
      <c r="U49" s="3">
        <f t="shared" si="0"/>
        <v>0.25540325425272292</v>
      </c>
      <c r="V49" s="6">
        <f t="shared" si="1"/>
        <v>0.22456086819898269</v>
      </c>
      <c r="W49">
        <v>0.30030000000000001</v>
      </c>
      <c r="X49" s="6">
        <f t="shared" si="2"/>
        <v>-7.5739131801017323E-2</v>
      </c>
    </row>
    <row r="50" spans="3:24" x14ac:dyDescent="0.2">
      <c r="C50" s="1">
        <v>34</v>
      </c>
      <c r="D50" s="20">
        <v>0.80565500000000001</v>
      </c>
      <c r="E50" s="8">
        <v>0.62597100000000006</v>
      </c>
      <c r="F50" s="8">
        <v>0</v>
      </c>
      <c r="G50" s="8">
        <v>0.41667599999999999</v>
      </c>
      <c r="H50" s="8">
        <v>0</v>
      </c>
      <c r="I50" s="11"/>
      <c r="J50" s="8">
        <v>0.18171399999999999</v>
      </c>
      <c r="K50" s="8">
        <v>0.30902000000000002</v>
      </c>
      <c r="L50" s="6">
        <v>0.34684773588217321</v>
      </c>
      <c r="M50" s="9">
        <v>0.26412764028678504</v>
      </c>
      <c r="N50" s="9">
        <v>0.19043509078466861</v>
      </c>
      <c r="O50" s="9">
        <v>8.5597333333333345E-2</v>
      </c>
      <c r="P50" s="9">
        <v>0.19193926075918544</v>
      </c>
      <c r="Q50" s="9">
        <v>0.12104200329062943</v>
      </c>
      <c r="R50" s="9">
        <v>0.51260077635542389</v>
      </c>
      <c r="S50" s="26">
        <v>0.14141327854728769</v>
      </c>
      <c r="T50" s="9"/>
      <c r="U50" s="3">
        <f t="shared" si="0"/>
        <v>0.27953594128263248</v>
      </c>
      <c r="V50" s="6">
        <f t="shared" si="1"/>
        <v>0.24033590213772074</v>
      </c>
      <c r="W50">
        <v>0.26040000000000002</v>
      </c>
      <c r="X50" s="6">
        <f t="shared" si="2"/>
        <v>-2.0064097862279279E-2</v>
      </c>
    </row>
    <row r="51" spans="3:24" x14ac:dyDescent="0.2">
      <c r="C51" s="1">
        <v>35</v>
      </c>
      <c r="D51" s="20">
        <v>0.170852</v>
      </c>
      <c r="E51" s="8">
        <v>0.33352500000000002</v>
      </c>
      <c r="F51" s="8">
        <v>0</v>
      </c>
      <c r="G51" s="8">
        <v>0.112639</v>
      </c>
      <c r="H51" s="8">
        <v>0</v>
      </c>
      <c r="I51" s="11"/>
      <c r="J51" s="8">
        <v>0.323075</v>
      </c>
      <c r="K51" s="8">
        <v>0.38904699999999998</v>
      </c>
      <c r="L51" s="6">
        <v>9.4622659593892572E-2</v>
      </c>
      <c r="M51" s="9">
        <v>0.410636319190677</v>
      </c>
      <c r="N51" s="9">
        <v>0.24821919032846149</v>
      </c>
      <c r="O51" s="9">
        <v>2.4128E-2</v>
      </c>
      <c r="P51" s="9">
        <v>0.50745043985905058</v>
      </c>
      <c r="Q51" s="9">
        <v>8.856495118460897E-2</v>
      </c>
      <c r="R51" s="9">
        <v>0.19862573032091871</v>
      </c>
      <c r="S51" s="26">
        <v>0.32033288642122354</v>
      </c>
      <c r="T51" s="9"/>
      <c r="U51" s="3">
        <f t="shared" si="0"/>
        <v>0.21478121179325557</v>
      </c>
      <c r="V51" s="6">
        <f t="shared" si="1"/>
        <v>0.25351413076653695</v>
      </c>
      <c r="W51">
        <v>0.26600000000000001</v>
      </c>
      <c r="X51" s="6">
        <f t="shared" si="2"/>
        <v>-1.2485869233463065E-2</v>
      </c>
    </row>
    <row r="52" spans="3:24" x14ac:dyDescent="0.2">
      <c r="C52" s="1">
        <v>36</v>
      </c>
      <c r="D52" s="21"/>
      <c r="E52" s="11"/>
      <c r="F52" s="11"/>
      <c r="G52" s="11"/>
      <c r="H52" s="11"/>
      <c r="I52" s="11"/>
      <c r="J52" s="11"/>
      <c r="K52" s="11"/>
      <c r="L52" s="12"/>
      <c r="M52" s="9">
        <v>0</v>
      </c>
      <c r="N52" s="9">
        <v>0</v>
      </c>
      <c r="O52" s="9">
        <v>5.226666666666667E-2</v>
      </c>
      <c r="P52" s="9">
        <v>0</v>
      </c>
      <c r="Q52" s="9">
        <v>4.968027852868577E-2</v>
      </c>
      <c r="R52" s="9">
        <v>0</v>
      </c>
      <c r="S52" s="26">
        <v>0.17972631574151679</v>
      </c>
      <c r="T52" s="9"/>
      <c r="U52" s="3">
        <f t="shared" si="0"/>
        <v>4.0239037276695602E-2</v>
      </c>
      <c r="V52" s="6">
        <f t="shared" si="1"/>
        <v>4.0239037276695602E-2</v>
      </c>
      <c r="W52">
        <v>5.2299999999999999E-2</v>
      </c>
      <c r="X52" s="6">
        <f t="shared" si="2"/>
        <v>-1.2060962723304397E-2</v>
      </c>
    </row>
    <row r="53" spans="3:24" x14ac:dyDescent="0.2">
      <c r="C53" s="1">
        <v>37</v>
      </c>
      <c r="D53" s="22"/>
      <c r="E53" s="23"/>
      <c r="F53" s="23"/>
      <c r="G53" s="23"/>
      <c r="H53" s="23"/>
      <c r="I53" s="23"/>
      <c r="J53" s="23"/>
      <c r="K53" s="23"/>
      <c r="L53" s="24"/>
      <c r="M53" s="25">
        <v>2.7E-2</v>
      </c>
      <c r="N53" s="25">
        <v>0</v>
      </c>
      <c r="O53" s="41"/>
      <c r="P53" s="25">
        <v>1.2331872540667317E-2</v>
      </c>
      <c r="Q53" s="25">
        <v>4.0495752479325089E-2</v>
      </c>
      <c r="R53" s="41"/>
      <c r="S53" s="44"/>
      <c r="T53" s="9"/>
      <c r="U53" s="3">
        <f t="shared" si="0"/>
        <v>1.9956906254998102E-2</v>
      </c>
      <c r="V53" s="6">
        <f t="shared" si="1"/>
        <v>1.9956906254998102E-2</v>
      </c>
      <c r="W53">
        <v>3.2399999999999998E-2</v>
      </c>
      <c r="X53" s="6">
        <f t="shared" si="2"/>
        <v>-1.2443093745001896E-2</v>
      </c>
    </row>
    <row r="54" spans="3:24" x14ac:dyDescent="0.2">
      <c r="C54" s="1"/>
      <c r="M54" s="5"/>
      <c r="N54" s="5"/>
      <c r="O54" s="5"/>
      <c r="P54" s="5"/>
      <c r="Q54" s="5"/>
      <c r="R54" s="5"/>
      <c r="S54" s="5"/>
      <c r="T54" s="5"/>
      <c r="V54" s="6"/>
      <c r="X54" s="6"/>
    </row>
    <row r="55" spans="3:24" x14ac:dyDescent="0.2">
      <c r="C55" s="1" t="s">
        <v>5</v>
      </c>
      <c r="D55" s="1">
        <v>2006</v>
      </c>
      <c r="E55" s="1">
        <v>2007</v>
      </c>
      <c r="F55" s="1">
        <v>2008</v>
      </c>
      <c r="G55" s="1">
        <v>2009</v>
      </c>
      <c r="H55" s="1">
        <v>2010</v>
      </c>
      <c r="I55" s="1">
        <v>2011</v>
      </c>
      <c r="J55" s="1">
        <v>2012</v>
      </c>
      <c r="K55" s="1">
        <v>2013</v>
      </c>
      <c r="L55" s="1">
        <v>2014</v>
      </c>
      <c r="M55" s="4">
        <v>2015</v>
      </c>
      <c r="N55" s="4">
        <v>2016</v>
      </c>
      <c r="O55" s="4">
        <v>2017</v>
      </c>
      <c r="P55" s="4">
        <v>2018</v>
      </c>
      <c r="Q55" s="4">
        <v>2019</v>
      </c>
      <c r="R55" s="4">
        <v>2020</v>
      </c>
      <c r="S55" s="1">
        <v>2021</v>
      </c>
      <c r="T55" s="4"/>
      <c r="U55" s="40" t="s">
        <v>2</v>
      </c>
      <c r="V55" s="6"/>
      <c r="X55" s="6"/>
    </row>
    <row r="56" spans="3:24" x14ac:dyDescent="0.2">
      <c r="C56" s="1">
        <v>23</v>
      </c>
      <c r="D56" s="16">
        <v>0</v>
      </c>
      <c r="E56" s="34"/>
      <c r="F56" s="34"/>
      <c r="G56" s="17">
        <v>0</v>
      </c>
      <c r="H56" s="17">
        <v>0</v>
      </c>
      <c r="I56" s="17">
        <v>0</v>
      </c>
      <c r="J56" s="17">
        <v>0</v>
      </c>
      <c r="K56" s="17">
        <v>0.111111</v>
      </c>
      <c r="L56" s="18">
        <v>0</v>
      </c>
      <c r="M56" s="19"/>
      <c r="N56" s="19"/>
      <c r="O56" s="19"/>
      <c r="P56" s="19"/>
      <c r="Q56" s="19"/>
      <c r="R56" s="19"/>
      <c r="S56" s="38"/>
      <c r="T56" s="9"/>
      <c r="U56" s="3">
        <f t="shared" si="0"/>
        <v>1.5873000000000002E-2</v>
      </c>
      <c r="V56" s="6">
        <f t="shared" si="1"/>
        <v>5.5555500000000001E-2</v>
      </c>
      <c r="X56" s="6">
        <f t="shared" si="2"/>
        <v>5.5555500000000001E-2</v>
      </c>
    </row>
    <row r="57" spans="3:24" x14ac:dyDescent="0.2">
      <c r="C57" s="1">
        <v>24</v>
      </c>
      <c r="D57" s="20">
        <v>0</v>
      </c>
      <c r="E57" s="8">
        <v>0</v>
      </c>
      <c r="F57" s="8">
        <v>0</v>
      </c>
      <c r="G57" s="8">
        <v>0</v>
      </c>
      <c r="H57" s="8">
        <v>0</v>
      </c>
      <c r="I57" s="8">
        <v>0</v>
      </c>
      <c r="J57" s="8">
        <v>0</v>
      </c>
      <c r="K57" s="8">
        <v>0</v>
      </c>
      <c r="L57" s="6">
        <v>0</v>
      </c>
      <c r="M57" s="10">
        <v>0</v>
      </c>
      <c r="N57" s="10">
        <v>0</v>
      </c>
      <c r="O57" s="10">
        <v>0</v>
      </c>
      <c r="P57" s="10">
        <v>0</v>
      </c>
      <c r="Q57" s="10">
        <v>0</v>
      </c>
      <c r="R57" s="10">
        <v>0</v>
      </c>
      <c r="S57" s="47"/>
      <c r="T57" s="10"/>
      <c r="U57" s="3">
        <f t="shared" si="0"/>
        <v>0</v>
      </c>
      <c r="V57" s="6">
        <f t="shared" si="1"/>
        <v>0</v>
      </c>
      <c r="W57">
        <v>0</v>
      </c>
      <c r="X57" s="6">
        <f t="shared" si="2"/>
        <v>0</v>
      </c>
    </row>
    <row r="58" spans="3:24" x14ac:dyDescent="0.2">
      <c r="C58" s="1">
        <v>25</v>
      </c>
      <c r="D58" s="20">
        <v>0</v>
      </c>
      <c r="E58" s="8">
        <v>0</v>
      </c>
      <c r="F58" s="8">
        <v>0</v>
      </c>
      <c r="G58" s="8">
        <v>0</v>
      </c>
      <c r="H58" s="8">
        <v>0</v>
      </c>
      <c r="I58" s="8">
        <v>0</v>
      </c>
      <c r="J58" s="8">
        <v>0</v>
      </c>
      <c r="K58" s="8">
        <v>0</v>
      </c>
      <c r="L58" s="6">
        <v>0</v>
      </c>
      <c r="M58" s="10">
        <v>0</v>
      </c>
      <c r="N58" s="10">
        <v>0</v>
      </c>
      <c r="O58" s="10">
        <v>0</v>
      </c>
      <c r="P58" s="10">
        <v>0</v>
      </c>
      <c r="Q58" s="10">
        <v>0</v>
      </c>
      <c r="R58" s="10">
        <v>0</v>
      </c>
      <c r="S58" s="27">
        <v>0</v>
      </c>
      <c r="T58" s="10"/>
      <c r="U58" s="3">
        <f t="shared" si="0"/>
        <v>0</v>
      </c>
      <c r="V58" s="6">
        <f t="shared" si="1"/>
        <v>0</v>
      </c>
      <c r="W58">
        <v>0</v>
      </c>
      <c r="X58" s="6">
        <f t="shared" si="2"/>
        <v>0</v>
      </c>
    </row>
    <row r="59" spans="3:24" x14ac:dyDescent="0.2">
      <c r="C59" s="1">
        <v>26</v>
      </c>
      <c r="D59" s="20">
        <v>0</v>
      </c>
      <c r="E59" s="8">
        <v>0.116285</v>
      </c>
      <c r="F59" s="8">
        <v>0</v>
      </c>
      <c r="G59" s="8">
        <v>0</v>
      </c>
      <c r="H59" s="8">
        <v>0</v>
      </c>
      <c r="I59" s="8">
        <v>0</v>
      </c>
      <c r="J59" s="8">
        <v>0</v>
      </c>
      <c r="K59" s="8">
        <v>0</v>
      </c>
      <c r="L59" s="6">
        <v>0</v>
      </c>
      <c r="M59" s="10">
        <v>0</v>
      </c>
      <c r="N59" s="10">
        <v>0</v>
      </c>
      <c r="O59" s="10">
        <v>0</v>
      </c>
      <c r="P59" s="9">
        <v>0</v>
      </c>
      <c r="Q59" s="9">
        <v>0</v>
      </c>
      <c r="R59" s="9">
        <v>0</v>
      </c>
      <c r="S59" s="26">
        <v>0</v>
      </c>
      <c r="T59" s="10"/>
      <c r="U59" s="3">
        <f t="shared" si="0"/>
        <v>7.2678125E-3</v>
      </c>
      <c r="V59" s="6">
        <f t="shared" si="1"/>
        <v>0</v>
      </c>
      <c r="W59">
        <v>0</v>
      </c>
      <c r="X59" s="6">
        <f t="shared" si="2"/>
        <v>0</v>
      </c>
    </row>
    <row r="60" spans="3:24" x14ac:dyDescent="0.2">
      <c r="C60" s="1">
        <v>27</v>
      </c>
      <c r="D60" s="20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6">
        <v>0</v>
      </c>
      <c r="M60" s="9">
        <v>0</v>
      </c>
      <c r="N60" s="9">
        <v>0</v>
      </c>
      <c r="O60" s="9">
        <v>0</v>
      </c>
      <c r="P60" s="9">
        <v>0</v>
      </c>
      <c r="Q60" s="9">
        <v>0</v>
      </c>
      <c r="R60" s="9">
        <v>0</v>
      </c>
      <c r="S60" s="26">
        <v>0</v>
      </c>
      <c r="T60" s="9"/>
      <c r="U60" s="3">
        <f t="shared" si="0"/>
        <v>0</v>
      </c>
      <c r="V60" s="6">
        <f t="shared" si="1"/>
        <v>0</v>
      </c>
      <c r="W60">
        <v>0</v>
      </c>
      <c r="X60" s="6">
        <f t="shared" si="2"/>
        <v>0</v>
      </c>
    </row>
    <row r="61" spans="3:24" x14ac:dyDescent="0.2">
      <c r="C61" s="1">
        <v>28</v>
      </c>
      <c r="D61" s="20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0.110096</v>
      </c>
      <c r="L61" s="6">
        <v>0</v>
      </c>
      <c r="M61" s="9">
        <v>0</v>
      </c>
      <c r="N61" s="9">
        <v>0</v>
      </c>
      <c r="O61" s="9">
        <v>0</v>
      </c>
      <c r="P61" s="9">
        <v>0</v>
      </c>
      <c r="Q61" s="9">
        <v>0</v>
      </c>
      <c r="R61" s="9">
        <v>0</v>
      </c>
      <c r="S61" s="26">
        <v>0</v>
      </c>
      <c r="T61" s="9"/>
      <c r="U61" s="3">
        <f t="shared" si="0"/>
        <v>6.881E-3</v>
      </c>
      <c r="V61" s="6">
        <f t="shared" si="1"/>
        <v>1.2232888888888889E-2</v>
      </c>
      <c r="W61">
        <v>1.4E-2</v>
      </c>
      <c r="X61" s="6">
        <f t="shared" si="2"/>
        <v>-1.7671111111111117E-3</v>
      </c>
    </row>
    <row r="62" spans="3:24" x14ac:dyDescent="0.2">
      <c r="C62" s="1">
        <v>29</v>
      </c>
      <c r="D62" s="20">
        <v>0</v>
      </c>
      <c r="E62" s="8">
        <v>0.152918</v>
      </c>
      <c r="F62" s="8">
        <v>0</v>
      </c>
      <c r="G62" s="8">
        <v>0</v>
      </c>
      <c r="H62" s="8">
        <v>0</v>
      </c>
      <c r="I62" s="8">
        <v>0</v>
      </c>
      <c r="J62" s="8">
        <v>0</v>
      </c>
      <c r="K62" s="8">
        <v>0.215559</v>
      </c>
      <c r="L62" s="6">
        <v>0</v>
      </c>
      <c r="M62" s="9">
        <v>0</v>
      </c>
      <c r="N62" s="9">
        <v>0</v>
      </c>
      <c r="O62" s="9">
        <v>0</v>
      </c>
      <c r="P62" s="9">
        <v>9.8841349014385654E-2</v>
      </c>
      <c r="Q62" s="9">
        <v>0</v>
      </c>
      <c r="R62" s="9">
        <v>0</v>
      </c>
      <c r="S62" s="26">
        <v>0</v>
      </c>
      <c r="T62" s="9"/>
      <c r="U62" s="3">
        <f t="shared" si="0"/>
        <v>2.9207396813399102E-2</v>
      </c>
      <c r="V62" s="6">
        <f t="shared" si="1"/>
        <v>3.4933372112709513E-2</v>
      </c>
      <c r="W62">
        <v>9.5999999999999992E-3</v>
      </c>
      <c r="X62" s="6">
        <f t="shared" si="2"/>
        <v>2.5333372112709515E-2</v>
      </c>
    </row>
    <row r="63" spans="3:24" x14ac:dyDescent="0.2">
      <c r="C63" s="1">
        <v>30</v>
      </c>
      <c r="D63" s="20">
        <v>0</v>
      </c>
      <c r="E63" s="8">
        <v>0</v>
      </c>
      <c r="F63" s="8">
        <v>0</v>
      </c>
      <c r="G63" s="8">
        <v>0</v>
      </c>
      <c r="H63" s="8">
        <v>0</v>
      </c>
      <c r="I63" s="8">
        <v>0</v>
      </c>
      <c r="J63" s="8">
        <v>0</v>
      </c>
      <c r="K63" s="8">
        <v>0.93182299999999996</v>
      </c>
      <c r="L63" s="6">
        <v>0</v>
      </c>
      <c r="M63" s="9">
        <v>0</v>
      </c>
      <c r="N63" s="9">
        <v>0</v>
      </c>
      <c r="O63" s="9">
        <v>0</v>
      </c>
      <c r="P63" s="9">
        <v>0</v>
      </c>
      <c r="Q63" s="9">
        <v>0</v>
      </c>
      <c r="R63" s="9">
        <v>0</v>
      </c>
      <c r="S63" s="26">
        <v>0.22873681216752725</v>
      </c>
      <c r="T63" s="9"/>
      <c r="U63" s="3">
        <f t="shared" si="0"/>
        <v>7.2534988260470445E-2</v>
      </c>
      <c r="V63" s="6">
        <f t="shared" si="1"/>
        <v>0.12895109024083634</v>
      </c>
      <c r="W63">
        <v>2.2200000000000001E-2</v>
      </c>
      <c r="X63" s="6">
        <f t="shared" si="2"/>
        <v>0.10675109024083634</v>
      </c>
    </row>
    <row r="64" spans="3:24" x14ac:dyDescent="0.2">
      <c r="C64" s="1">
        <v>31</v>
      </c>
      <c r="D64" s="20">
        <v>0</v>
      </c>
      <c r="E64" s="8">
        <v>0</v>
      </c>
      <c r="F64" s="8">
        <v>0</v>
      </c>
      <c r="G64" s="8">
        <v>7.7984999999999999E-2</v>
      </c>
      <c r="H64" s="8">
        <v>0.105782</v>
      </c>
      <c r="I64" s="8">
        <v>0</v>
      </c>
      <c r="J64" s="8">
        <v>0</v>
      </c>
      <c r="K64" s="8">
        <v>0.34954800000000003</v>
      </c>
      <c r="L64" s="6">
        <v>0</v>
      </c>
      <c r="M64" s="9">
        <v>7.5217873352306758E-2</v>
      </c>
      <c r="N64" s="9">
        <v>0.35904222921787032</v>
      </c>
      <c r="O64" s="9">
        <v>1.1757777777777778E-2</v>
      </c>
      <c r="P64" s="9">
        <v>2.3664142245825852E-2</v>
      </c>
      <c r="Q64" s="9">
        <v>0</v>
      </c>
      <c r="R64" s="9">
        <v>0</v>
      </c>
      <c r="S64" s="26">
        <v>0.13796373528453645</v>
      </c>
      <c r="T64" s="9"/>
      <c r="U64" s="3">
        <f t="shared" si="0"/>
        <v>7.1310047367394824E-2</v>
      </c>
      <c r="V64" s="6">
        <f t="shared" si="1"/>
        <v>0.10635486198647967</v>
      </c>
      <c r="W64">
        <v>0.1086</v>
      </c>
      <c r="X64" s="6">
        <f t="shared" si="2"/>
        <v>-2.2451380135203314E-3</v>
      </c>
    </row>
    <row r="65" spans="3:24" x14ac:dyDescent="0.2">
      <c r="C65" s="1">
        <v>32</v>
      </c>
      <c r="D65" s="20">
        <v>0</v>
      </c>
      <c r="E65" s="8">
        <v>0</v>
      </c>
      <c r="F65" s="8">
        <v>0</v>
      </c>
      <c r="G65" s="8">
        <v>0</v>
      </c>
      <c r="H65" s="8">
        <v>0.18746099999999999</v>
      </c>
      <c r="I65" s="8">
        <v>0.21299299999999999</v>
      </c>
      <c r="J65" s="8">
        <v>0.21113699999999999</v>
      </c>
      <c r="K65" s="8">
        <v>0.201154</v>
      </c>
      <c r="L65" s="6">
        <v>2.0100346116315223E-2</v>
      </c>
      <c r="M65" s="9">
        <v>6.1458956027920869E-2</v>
      </c>
      <c r="N65" s="9">
        <v>0.29735740558917589</v>
      </c>
      <c r="O65" s="9">
        <v>0.11159555555555556</v>
      </c>
      <c r="P65" s="9">
        <v>5.1919123116306087E-2</v>
      </c>
      <c r="Q65" s="9">
        <v>0.14796002316392981</v>
      </c>
      <c r="R65" s="9">
        <v>0.20078158511714334</v>
      </c>
      <c r="S65" s="26">
        <v>0.1490512298290198</v>
      </c>
      <c r="T65" s="9"/>
      <c r="U65" s="3">
        <f t="shared" si="0"/>
        <v>0.1158105765322104</v>
      </c>
      <c r="V65" s="6">
        <f t="shared" si="1"/>
        <v>0.13793091383504075</v>
      </c>
      <c r="W65">
        <v>0.1434</v>
      </c>
      <c r="X65" s="6">
        <f t="shared" si="2"/>
        <v>-5.4690861649592526E-3</v>
      </c>
    </row>
    <row r="66" spans="3:24" x14ac:dyDescent="0.2">
      <c r="C66" s="1">
        <v>33</v>
      </c>
      <c r="D66" s="20">
        <v>0</v>
      </c>
      <c r="E66" s="8">
        <v>9.3849000000000002E-2</v>
      </c>
      <c r="F66" s="8">
        <v>0</v>
      </c>
      <c r="G66" s="8">
        <v>8.7582999999999994E-2</v>
      </c>
      <c r="H66" s="8">
        <v>0</v>
      </c>
      <c r="I66" s="11"/>
      <c r="J66" s="8">
        <v>0</v>
      </c>
      <c r="K66" s="8">
        <v>0.21410699999999999</v>
      </c>
      <c r="L66" s="6">
        <v>0.11612297154506597</v>
      </c>
      <c r="M66" s="9">
        <v>0</v>
      </c>
      <c r="N66" s="9">
        <v>0.21834758616174157</v>
      </c>
      <c r="O66" s="9">
        <v>0</v>
      </c>
      <c r="P66" s="9">
        <v>0.46267388377052215</v>
      </c>
      <c r="Q66" s="9">
        <v>0</v>
      </c>
      <c r="R66" s="9">
        <v>0.10611945003785432</v>
      </c>
      <c r="S66" s="26">
        <v>0.15648770443046164</v>
      </c>
      <c r="T66" s="9"/>
      <c r="U66" s="3">
        <f t="shared" si="0"/>
        <v>9.7019373063043049E-2</v>
      </c>
      <c r="V66" s="6">
        <f t="shared" si="1"/>
        <v>0.14153984399396063</v>
      </c>
      <c r="W66">
        <v>0.12039999999999999</v>
      </c>
      <c r="X66" s="6">
        <f t="shared" si="2"/>
        <v>2.1139843993960641E-2</v>
      </c>
    </row>
    <row r="67" spans="3:24" x14ac:dyDescent="0.2">
      <c r="C67" s="1">
        <v>34</v>
      </c>
      <c r="D67" s="20">
        <v>8.0906000000000006E-2</v>
      </c>
      <c r="E67" s="8">
        <v>0</v>
      </c>
      <c r="F67" s="8">
        <v>0</v>
      </c>
      <c r="G67" s="8">
        <v>0</v>
      </c>
      <c r="H67" s="8">
        <v>7.7450000000000005E-2</v>
      </c>
      <c r="I67" s="11"/>
      <c r="J67" s="8">
        <v>9.6296999999999994E-2</v>
      </c>
      <c r="K67" s="8">
        <v>0.185444</v>
      </c>
      <c r="L67" s="6">
        <v>0</v>
      </c>
      <c r="M67" s="9">
        <v>2.086543556262924E-2</v>
      </c>
      <c r="N67" s="9">
        <v>0</v>
      </c>
      <c r="O67" s="9">
        <v>0</v>
      </c>
      <c r="P67" s="9">
        <v>1.7665645740714379E-2</v>
      </c>
      <c r="Q67" s="9">
        <v>0</v>
      </c>
      <c r="R67" s="9">
        <v>0.10950328408497352</v>
      </c>
      <c r="S67" s="26">
        <v>4.6265513420777081E-2</v>
      </c>
      <c r="T67" s="9"/>
      <c r="U67" s="3">
        <f t="shared" si="0"/>
        <v>4.229312525393962E-2</v>
      </c>
      <c r="V67" s="6">
        <f t="shared" si="1"/>
        <v>4.219376431212158E-2</v>
      </c>
      <c r="W67">
        <v>6.1400000000000003E-2</v>
      </c>
      <c r="X67" s="6">
        <f t="shared" si="2"/>
        <v>-1.9206235687878423E-2</v>
      </c>
    </row>
    <row r="68" spans="3:24" x14ac:dyDescent="0.2">
      <c r="C68" s="1">
        <v>35</v>
      </c>
      <c r="D68" s="20">
        <v>0</v>
      </c>
      <c r="E68" s="8">
        <v>0.122929</v>
      </c>
      <c r="F68" s="8">
        <v>0</v>
      </c>
      <c r="G68" s="8">
        <v>0.182722</v>
      </c>
      <c r="H68" s="8">
        <v>0</v>
      </c>
      <c r="I68" s="11"/>
      <c r="J68" s="8">
        <v>0.56395700000000004</v>
      </c>
      <c r="K68" s="8">
        <v>0.44555899999999998</v>
      </c>
      <c r="L68" s="6">
        <v>0</v>
      </c>
      <c r="M68" s="9">
        <v>1.6927869201136852E-2</v>
      </c>
      <c r="N68" s="9">
        <v>0</v>
      </c>
      <c r="O68" s="9">
        <v>0</v>
      </c>
      <c r="P68" s="9">
        <v>2.9567436415221304E-2</v>
      </c>
      <c r="Q68" s="9">
        <v>0</v>
      </c>
      <c r="R68" s="9">
        <v>6.9087023452198401E-2</v>
      </c>
      <c r="S68" s="26">
        <v>5.0098207420779382E-2</v>
      </c>
      <c r="T68" s="9"/>
      <c r="U68" s="3">
        <f t="shared" si="0"/>
        <v>9.8723169099289049E-2</v>
      </c>
      <c r="V68" s="6">
        <f t="shared" si="1"/>
        <v>6.7915504054370662E-2</v>
      </c>
      <c r="W68">
        <v>6.3299999999999995E-2</v>
      </c>
      <c r="X68" s="6">
        <f t="shared" si="2"/>
        <v>4.6155040543706671E-3</v>
      </c>
    </row>
    <row r="69" spans="3:24" x14ac:dyDescent="0.2">
      <c r="C69" s="1">
        <v>36</v>
      </c>
      <c r="D69" s="21"/>
      <c r="E69" s="11"/>
      <c r="F69" s="11"/>
      <c r="G69" s="11"/>
      <c r="H69" s="11"/>
      <c r="I69" s="11"/>
      <c r="J69" s="11"/>
      <c r="K69" s="11"/>
      <c r="L69" s="12"/>
      <c r="M69" s="9">
        <v>0</v>
      </c>
      <c r="N69" s="9">
        <v>0</v>
      </c>
      <c r="O69" s="9">
        <v>0</v>
      </c>
      <c r="P69" s="9">
        <v>7.3478797825860809E-2</v>
      </c>
      <c r="Q69" s="9">
        <v>0</v>
      </c>
      <c r="R69" s="9">
        <v>0</v>
      </c>
      <c r="S69" s="26">
        <v>4.9790330477761428E-2</v>
      </c>
      <c r="T69" s="9"/>
      <c r="U69" s="3">
        <f t="shared" si="0"/>
        <v>1.7609875471946035E-2</v>
      </c>
      <c r="V69" s="6">
        <f t="shared" si="1"/>
        <v>1.7609875471946035E-2</v>
      </c>
      <c r="W69">
        <v>2.7099999999999999E-2</v>
      </c>
      <c r="X69" s="6">
        <f t="shared" si="2"/>
        <v>-9.4901245280539642E-3</v>
      </c>
    </row>
    <row r="70" spans="3:24" x14ac:dyDescent="0.2">
      <c r="C70" s="1">
        <v>37</v>
      </c>
      <c r="D70" s="22"/>
      <c r="E70" s="23"/>
      <c r="F70" s="23"/>
      <c r="G70" s="23"/>
      <c r="H70" s="23"/>
      <c r="I70" s="23"/>
      <c r="J70" s="23"/>
      <c r="K70" s="23"/>
      <c r="L70" s="24"/>
      <c r="M70" s="25">
        <v>0</v>
      </c>
      <c r="N70" s="25">
        <v>0</v>
      </c>
      <c r="O70" s="41"/>
      <c r="P70" s="25">
        <v>0</v>
      </c>
      <c r="Q70" s="25">
        <v>0</v>
      </c>
      <c r="R70" s="41"/>
      <c r="S70" s="44"/>
      <c r="T70" s="9"/>
      <c r="U70" s="3">
        <f t="shared" ref="U70:U87" si="3">AVERAGE(D70:S70)</f>
        <v>0</v>
      </c>
      <c r="V70" s="6">
        <f t="shared" ref="V70:V87" si="4">AVERAGE(K70:S70)</f>
        <v>0</v>
      </c>
      <c r="W70">
        <v>0</v>
      </c>
      <c r="X70" s="6">
        <f t="shared" ref="X70:X87" si="5">V70-W70</f>
        <v>0</v>
      </c>
    </row>
    <row r="71" spans="3:24" x14ac:dyDescent="0.2">
      <c r="M71" s="5"/>
      <c r="N71" s="5"/>
      <c r="O71" s="5"/>
      <c r="P71" s="5"/>
      <c r="Q71" s="5"/>
      <c r="R71" s="5"/>
      <c r="S71" s="5"/>
      <c r="T71" s="5"/>
      <c r="V71" s="6"/>
      <c r="X71" s="6"/>
    </row>
    <row r="72" spans="3:24" x14ac:dyDescent="0.2">
      <c r="C72" s="1" t="s">
        <v>8</v>
      </c>
      <c r="D72" s="1">
        <v>2006</v>
      </c>
      <c r="E72" s="1">
        <v>2007</v>
      </c>
      <c r="F72" s="1">
        <v>2008</v>
      </c>
      <c r="G72" s="1">
        <v>2009</v>
      </c>
      <c r="H72" s="1">
        <v>2010</v>
      </c>
      <c r="I72" s="1">
        <v>2011</v>
      </c>
      <c r="J72" s="1">
        <v>2012</v>
      </c>
      <c r="K72" s="1">
        <v>2013</v>
      </c>
      <c r="L72" s="1">
        <v>2014</v>
      </c>
      <c r="M72" s="4">
        <v>2015</v>
      </c>
      <c r="N72" s="4">
        <v>2016</v>
      </c>
      <c r="O72" s="4">
        <v>2017</v>
      </c>
      <c r="P72" s="4">
        <v>2018</v>
      </c>
      <c r="Q72" s="4">
        <v>2019</v>
      </c>
      <c r="R72" s="4">
        <v>2020</v>
      </c>
      <c r="S72" s="1">
        <v>2021</v>
      </c>
      <c r="T72" s="4"/>
      <c r="U72" s="40" t="s">
        <v>2</v>
      </c>
      <c r="V72" s="6"/>
      <c r="X72" s="6"/>
    </row>
    <row r="73" spans="3:24" x14ac:dyDescent="0.2">
      <c r="C73" s="1">
        <v>23</v>
      </c>
      <c r="D73" s="29">
        <v>0</v>
      </c>
      <c r="E73" s="18">
        <v>0</v>
      </c>
      <c r="F73" s="18">
        <v>0</v>
      </c>
      <c r="G73" s="18">
        <v>0</v>
      </c>
      <c r="H73" s="18">
        <v>0</v>
      </c>
      <c r="I73" s="18">
        <v>0</v>
      </c>
      <c r="J73" s="18">
        <v>3.0935215667268295E-2</v>
      </c>
      <c r="K73" s="18">
        <v>0.10804465909199766</v>
      </c>
      <c r="L73" s="18">
        <v>0</v>
      </c>
      <c r="M73" s="19"/>
      <c r="N73" s="19"/>
      <c r="O73" s="19"/>
      <c r="P73" s="19"/>
      <c r="Q73" s="19"/>
      <c r="R73" s="19"/>
      <c r="S73" s="38"/>
      <c r="T73" s="9"/>
      <c r="U73" s="3">
        <f t="shared" si="3"/>
        <v>1.5442208306585107E-2</v>
      </c>
      <c r="V73" s="6">
        <f t="shared" si="4"/>
        <v>5.402232954599883E-2</v>
      </c>
      <c r="X73" s="6">
        <f t="shared" si="5"/>
        <v>5.402232954599883E-2</v>
      </c>
    </row>
    <row r="74" spans="3:24" x14ac:dyDescent="0.2">
      <c r="C74" s="1">
        <v>24</v>
      </c>
      <c r="D74" s="30">
        <v>0</v>
      </c>
      <c r="E74" s="6">
        <v>0</v>
      </c>
      <c r="F74" s="6">
        <v>0</v>
      </c>
      <c r="G74" s="6">
        <v>0</v>
      </c>
      <c r="H74" s="6">
        <v>0</v>
      </c>
      <c r="I74" s="6">
        <v>0</v>
      </c>
      <c r="J74" s="6">
        <v>2.310872354827171E-2</v>
      </c>
      <c r="K74" s="6">
        <v>0</v>
      </c>
      <c r="L74" s="6">
        <v>0</v>
      </c>
      <c r="M74" s="9">
        <v>0</v>
      </c>
      <c r="N74" s="9">
        <v>0</v>
      </c>
      <c r="O74" s="9">
        <v>0</v>
      </c>
      <c r="P74" s="10">
        <v>0</v>
      </c>
      <c r="Q74" s="10">
        <v>0</v>
      </c>
      <c r="R74" s="10">
        <v>0</v>
      </c>
      <c r="S74" s="47"/>
      <c r="T74" s="9"/>
      <c r="U74" s="3">
        <f t="shared" si="3"/>
        <v>1.5405815698847807E-3</v>
      </c>
      <c r="V74" s="6">
        <f t="shared" si="4"/>
        <v>0</v>
      </c>
      <c r="W74">
        <v>0</v>
      </c>
      <c r="X74" s="6">
        <f t="shared" si="5"/>
        <v>0</v>
      </c>
    </row>
    <row r="75" spans="3:24" x14ac:dyDescent="0.2">
      <c r="C75" s="1">
        <v>25</v>
      </c>
      <c r="D75" s="30">
        <v>0</v>
      </c>
      <c r="E75" s="6">
        <v>3.768093048203746E-2</v>
      </c>
      <c r="F75" s="6">
        <v>0</v>
      </c>
      <c r="G75" s="6">
        <v>0</v>
      </c>
      <c r="H75" s="6">
        <v>0</v>
      </c>
      <c r="I75" s="6">
        <v>0</v>
      </c>
      <c r="J75" s="6">
        <v>0</v>
      </c>
      <c r="K75" s="6">
        <v>0</v>
      </c>
      <c r="L75" s="6">
        <v>0</v>
      </c>
      <c r="M75" s="9">
        <v>0</v>
      </c>
      <c r="N75" s="9">
        <v>0</v>
      </c>
      <c r="O75" s="9">
        <v>0</v>
      </c>
      <c r="P75" s="10">
        <v>0</v>
      </c>
      <c r="Q75" s="10">
        <v>0</v>
      </c>
      <c r="R75" s="10">
        <v>0</v>
      </c>
      <c r="S75" s="27">
        <v>0</v>
      </c>
      <c r="T75" s="9"/>
      <c r="U75" s="3">
        <f t="shared" si="3"/>
        <v>2.3550581551273412E-3</v>
      </c>
      <c r="V75" s="6">
        <f t="shared" si="4"/>
        <v>0</v>
      </c>
      <c r="W75">
        <v>0</v>
      </c>
      <c r="X75" s="6">
        <f t="shared" si="5"/>
        <v>0</v>
      </c>
    </row>
    <row r="76" spans="3:24" x14ac:dyDescent="0.2">
      <c r="C76" s="1">
        <v>26</v>
      </c>
      <c r="D76" s="30">
        <v>0</v>
      </c>
      <c r="E76" s="6">
        <v>6.323919994970538E-2</v>
      </c>
      <c r="F76" s="6">
        <v>0</v>
      </c>
      <c r="G76" s="6">
        <v>0</v>
      </c>
      <c r="H76" s="6">
        <v>0</v>
      </c>
      <c r="I76" s="6">
        <v>0</v>
      </c>
      <c r="J76" s="6">
        <v>0</v>
      </c>
      <c r="K76" s="6">
        <v>2.3730887693931644E-2</v>
      </c>
      <c r="L76" s="6">
        <v>0</v>
      </c>
      <c r="M76" s="14">
        <v>2.7710393736339808E-2</v>
      </c>
      <c r="N76" s="14">
        <v>0</v>
      </c>
      <c r="O76" s="14">
        <v>0</v>
      </c>
      <c r="P76" s="9">
        <v>0</v>
      </c>
      <c r="Q76" s="9">
        <v>0</v>
      </c>
      <c r="R76" s="9">
        <v>0</v>
      </c>
      <c r="S76" s="26">
        <v>0</v>
      </c>
      <c r="T76" s="14"/>
      <c r="U76" s="3">
        <f t="shared" si="3"/>
        <v>7.1675300862485518E-3</v>
      </c>
      <c r="V76" s="50">
        <f t="shared" si="4"/>
        <v>5.7156979366968274E-3</v>
      </c>
      <c r="W76">
        <v>4.5999999999999999E-3</v>
      </c>
      <c r="X76" s="6">
        <f t="shared" si="5"/>
        <v>1.1156979366968274E-3</v>
      </c>
    </row>
    <row r="77" spans="3:24" x14ac:dyDescent="0.2">
      <c r="C77" s="1">
        <v>27</v>
      </c>
      <c r="D77" s="30">
        <v>0</v>
      </c>
      <c r="E77" s="6">
        <v>7.6530208574060121E-2</v>
      </c>
      <c r="F77" s="6">
        <v>0</v>
      </c>
      <c r="G77" s="6">
        <v>0</v>
      </c>
      <c r="H77" s="6">
        <v>0</v>
      </c>
      <c r="I77" s="6">
        <v>0</v>
      </c>
      <c r="J77" s="6">
        <v>0</v>
      </c>
      <c r="K77" s="6">
        <v>2.8993756874068476E-2</v>
      </c>
      <c r="L77" s="6">
        <v>0</v>
      </c>
      <c r="M77" s="9">
        <v>2.3246996716996836E-2</v>
      </c>
      <c r="N77" s="9">
        <v>4.166599714789182E-2</v>
      </c>
      <c r="O77" s="9">
        <v>0</v>
      </c>
      <c r="P77" s="9">
        <v>0</v>
      </c>
      <c r="Q77" s="9">
        <v>0</v>
      </c>
      <c r="R77" s="9">
        <v>0</v>
      </c>
      <c r="S77" s="26">
        <v>0</v>
      </c>
      <c r="T77" s="9"/>
      <c r="U77" s="3">
        <f t="shared" si="3"/>
        <v>1.0652309957063578E-2</v>
      </c>
      <c r="V77" s="50">
        <f t="shared" si="4"/>
        <v>1.0434083415439681E-2</v>
      </c>
      <c r="W77">
        <v>6.7000000000000002E-3</v>
      </c>
      <c r="X77" s="6">
        <f t="shared" si="5"/>
        <v>3.7340834154396809E-3</v>
      </c>
    </row>
    <row r="78" spans="3:24" x14ac:dyDescent="0.2">
      <c r="C78" s="1">
        <v>28</v>
      </c>
      <c r="D78" s="30">
        <v>0</v>
      </c>
      <c r="E78" s="6">
        <v>0.15045293569409121</v>
      </c>
      <c r="F78" s="6">
        <v>0</v>
      </c>
      <c r="G78" s="6">
        <v>6.5050101692175261E-2</v>
      </c>
      <c r="H78" s="6">
        <v>0</v>
      </c>
      <c r="I78" s="6">
        <v>0</v>
      </c>
      <c r="J78" s="6">
        <v>0</v>
      </c>
      <c r="K78" s="6">
        <v>0.1910704555728539</v>
      </c>
      <c r="L78" s="6">
        <v>0</v>
      </c>
      <c r="M78" s="9">
        <v>9.5128661438360226E-2</v>
      </c>
      <c r="N78" s="9">
        <v>1.0424494309736075E-2</v>
      </c>
      <c r="O78" s="9">
        <v>7.5103255813953496E-2</v>
      </c>
      <c r="P78" s="9">
        <v>3.9395529034558594E-3</v>
      </c>
      <c r="Q78" s="9">
        <v>0</v>
      </c>
      <c r="R78" s="9">
        <v>0</v>
      </c>
      <c r="S78" s="26">
        <v>3.3398725842450891E-2</v>
      </c>
      <c r="T78" s="9"/>
      <c r="U78" s="3">
        <f t="shared" si="3"/>
        <v>3.9035511454192297E-2</v>
      </c>
      <c r="V78" s="50">
        <f t="shared" si="4"/>
        <v>4.5451682875645612E-2</v>
      </c>
      <c r="W78">
        <v>3.3000000000000002E-2</v>
      </c>
      <c r="X78" s="6">
        <f t="shared" si="5"/>
        <v>1.245168287564561E-2</v>
      </c>
    </row>
    <row r="79" spans="3:24" x14ac:dyDescent="0.2">
      <c r="C79" s="1">
        <v>29</v>
      </c>
      <c r="D79" s="30">
        <v>0.10248043928849201</v>
      </c>
      <c r="E79" s="6">
        <v>0.89352264484414534</v>
      </c>
      <c r="F79" s="6">
        <v>2.3561199823390656E-2</v>
      </c>
      <c r="G79" s="6">
        <v>0.28128273017367461</v>
      </c>
      <c r="H79" s="6">
        <v>0</v>
      </c>
      <c r="I79" s="6">
        <v>0</v>
      </c>
      <c r="J79" s="6">
        <v>2.3283273979212524E-2</v>
      </c>
      <c r="K79" s="6">
        <v>0.50786645475337311</v>
      </c>
      <c r="L79" s="6">
        <v>0</v>
      </c>
      <c r="M79" s="9">
        <v>8.463334180479315E-3</v>
      </c>
      <c r="N79" s="9">
        <v>3.5966527195270784E-2</v>
      </c>
      <c r="O79" s="9">
        <v>5.1420930232558143E-2</v>
      </c>
      <c r="P79" s="9">
        <v>2.6193373852600926E-2</v>
      </c>
      <c r="Q79" s="9">
        <v>0</v>
      </c>
      <c r="R79" s="9">
        <v>0</v>
      </c>
      <c r="S79" s="26">
        <v>5.0009264213788582E-2</v>
      </c>
      <c r="T79" s="9"/>
      <c r="U79" s="3">
        <f t="shared" si="3"/>
        <v>0.12525313578356162</v>
      </c>
      <c r="V79" s="50">
        <f t="shared" si="4"/>
        <v>7.5546653825341203E-2</v>
      </c>
      <c r="W79">
        <v>3.3599999999999998E-2</v>
      </c>
      <c r="X79" s="6">
        <f t="shared" si="5"/>
        <v>4.1946653825341206E-2</v>
      </c>
    </row>
    <row r="80" spans="3:24" x14ac:dyDescent="0.2">
      <c r="C80" s="1">
        <v>30</v>
      </c>
      <c r="D80" s="30">
        <v>2.4816056093915406E-2</v>
      </c>
      <c r="E80" s="6">
        <v>0.4807803660756374</v>
      </c>
      <c r="F80" s="6">
        <v>4.7904118419517527E-2</v>
      </c>
      <c r="G80" s="6">
        <v>0.2420228220537243</v>
      </c>
      <c r="H80" s="6">
        <v>4.7366260442825207E-2</v>
      </c>
      <c r="I80" s="6">
        <v>0</v>
      </c>
      <c r="J80" s="6">
        <v>6.1109190536719288E-2</v>
      </c>
      <c r="K80" s="6">
        <v>0.78032707291868286</v>
      </c>
      <c r="L80" s="6">
        <v>7.0178269692688297E-2</v>
      </c>
      <c r="M80" s="9">
        <v>0.14865681092686678</v>
      </c>
      <c r="N80" s="9">
        <v>0.18718112143775698</v>
      </c>
      <c r="O80" s="9">
        <v>0.10361767441860464</v>
      </c>
      <c r="P80" s="9">
        <v>4.1142649945568238E-2</v>
      </c>
      <c r="Q80" s="9">
        <v>4.8073107385844409E-2</v>
      </c>
      <c r="R80" s="9">
        <v>2.3835712392063623E-2</v>
      </c>
      <c r="S80" s="26">
        <v>0.18847585260979191</v>
      </c>
      <c r="T80" s="9"/>
      <c r="U80" s="3">
        <f t="shared" si="3"/>
        <v>0.15596794283438792</v>
      </c>
      <c r="V80" s="50">
        <f t="shared" si="4"/>
        <v>0.17683203019198529</v>
      </c>
      <c r="W80">
        <v>0.1109</v>
      </c>
      <c r="X80" s="6">
        <f t="shared" si="5"/>
        <v>6.5932030191985291E-2</v>
      </c>
    </row>
    <row r="81" spans="3:24" x14ac:dyDescent="0.2">
      <c r="C81" s="1">
        <v>31</v>
      </c>
      <c r="D81" s="30">
        <v>0.12887928250335037</v>
      </c>
      <c r="E81" s="6">
        <v>0.43580121075536815</v>
      </c>
      <c r="F81" s="6">
        <v>2.3799591549239881E-2</v>
      </c>
      <c r="G81" s="6">
        <v>0.14876111925291879</v>
      </c>
      <c r="H81" s="6">
        <v>7.4645595502220191E-2</v>
      </c>
      <c r="I81" s="6">
        <v>0</v>
      </c>
      <c r="J81" s="6">
        <v>7.2810191779012989E-2</v>
      </c>
      <c r="K81" s="6">
        <v>0.27454502777326817</v>
      </c>
      <c r="L81" s="6">
        <v>0.47993765316723197</v>
      </c>
      <c r="M81" s="9">
        <v>0.24712620226747978</v>
      </c>
      <c r="N81" s="9">
        <v>0.37316024637371314</v>
      </c>
      <c r="O81" s="9">
        <v>0.16151279069767441</v>
      </c>
      <c r="P81" s="9">
        <v>0.14695023937636431</v>
      </c>
      <c r="Q81" s="9">
        <v>4.7875371110447096E-2</v>
      </c>
      <c r="R81" s="9">
        <v>7.5104290815344657E-3</v>
      </c>
      <c r="S81" s="26">
        <v>0.31659732402769036</v>
      </c>
      <c r="T81" s="9"/>
      <c r="U81" s="3">
        <f t="shared" si="3"/>
        <v>0.18374451720109464</v>
      </c>
      <c r="V81" s="50">
        <f t="shared" si="4"/>
        <v>0.22835725376393373</v>
      </c>
      <c r="W81">
        <v>0.21049999999999999</v>
      </c>
      <c r="X81" s="6">
        <f t="shared" si="5"/>
        <v>1.7857253763933739E-2</v>
      </c>
    </row>
    <row r="82" spans="3:24" x14ac:dyDescent="0.2">
      <c r="C82" s="1">
        <v>32</v>
      </c>
      <c r="D82" s="30">
        <v>0.18784083281171024</v>
      </c>
      <c r="E82" s="6">
        <v>0.24664186407168451</v>
      </c>
      <c r="F82" s="6">
        <v>3.0094598609839863E-2</v>
      </c>
      <c r="G82" s="6">
        <v>0.2132781910321028</v>
      </c>
      <c r="H82" s="6">
        <v>0.22623719060100689</v>
      </c>
      <c r="I82" s="6">
        <v>5.2586551480026875E-2</v>
      </c>
      <c r="J82" s="6">
        <v>0.28509756814101478</v>
      </c>
      <c r="K82" s="6">
        <v>0.83501594030668858</v>
      </c>
      <c r="L82" s="6">
        <v>0.35191460405292008</v>
      </c>
      <c r="M82" s="9">
        <v>0.13811228348411714</v>
      </c>
      <c r="N82" s="9">
        <v>0.43888754471005742</v>
      </c>
      <c r="O82" s="9">
        <v>7.7464545454545453E-2</v>
      </c>
      <c r="P82" s="9">
        <v>0.1379415943758201</v>
      </c>
      <c r="Q82" s="9">
        <v>0.11907088475247254</v>
      </c>
      <c r="R82" s="9">
        <v>4.4868735336141774E-2</v>
      </c>
      <c r="S82" s="26">
        <v>0.43985236566885255</v>
      </c>
      <c r="T82" s="9"/>
      <c r="U82" s="3">
        <f t="shared" si="3"/>
        <v>0.23905658093056262</v>
      </c>
      <c r="V82" s="50">
        <f t="shared" si="4"/>
        <v>0.28701427757129067</v>
      </c>
      <c r="W82">
        <v>0.2054</v>
      </c>
      <c r="X82" s="6">
        <f t="shared" si="5"/>
        <v>8.1614277571290667E-2</v>
      </c>
    </row>
    <row r="83" spans="3:24" x14ac:dyDescent="0.2">
      <c r="C83" s="1">
        <v>33</v>
      </c>
      <c r="D83" s="30">
        <v>0.19196430194270719</v>
      </c>
      <c r="E83" s="6">
        <v>0.54972992107223795</v>
      </c>
      <c r="F83" s="6">
        <v>7.3404381227894153E-2</v>
      </c>
      <c r="G83" s="6">
        <v>0.14490617151669083</v>
      </c>
      <c r="H83" s="6">
        <v>0.13004603678867674</v>
      </c>
      <c r="I83" s="12"/>
      <c r="J83" s="6">
        <v>0.36931289759900437</v>
      </c>
      <c r="K83" s="6">
        <v>0.29605845992189617</v>
      </c>
      <c r="L83" s="6">
        <v>0.15623004385324474</v>
      </c>
      <c r="M83" s="9">
        <v>8.61414521181251E-2</v>
      </c>
      <c r="N83" s="9">
        <v>0.4767376110744499</v>
      </c>
      <c r="O83" s="9">
        <v>9.4228636363636376E-2</v>
      </c>
      <c r="P83" s="9">
        <v>0.40563017568942</v>
      </c>
      <c r="Q83" s="9">
        <v>0.11030294002053148</v>
      </c>
      <c r="R83" s="9">
        <v>0.11515702774364177</v>
      </c>
      <c r="S83" s="26">
        <v>0.26184091600464682</v>
      </c>
      <c r="T83" s="9"/>
      <c r="U83" s="3">
        <f t="shared" si="3"/>
        <v>0.23077939819578688</v>
      </c>
      <c r="V83" s="50">
        <f t="shared" si="4"/>
        <v>0.2224808069766214</v>
      </c>
      <c r="W83">
        <v>0.25169999999999998</v>
      </c>
      <c r="X83" s="6">
        <f t="shared" si="5"/>
        <v>-2.9219193023378581E-2</v>
      </c>
    </row>
    <row r="84" spans="3:24" x14ac:dyDescent="0.2">
      <c r="C84" s="1">
        <v>34</v>
      </c>
      <c r="D84" s="30">
        <v>0.43476200756957528</v>
      </c>
      <c r="E84" s="6">
        <v>0.34828714252955806</v>
      </c>
      <c r="F84" s="6">
        <v>0</v>
      </c>
      <c r="G84" s="6">
        <v>0.10360520215804284</v>
      </c>
      <c r="H84" s="6">
        <v>2.8774524714500049E-2</v>
      </c>
      <c r="I84" s="12"/>
      <c r="J84" s="6">
        <v>0.21809189184629835</v>
      </c>
      <c r="K84" s="6">
        <v>0.21573154990872628</v>
      </c>
      <c r="L84" s="6">
        <v>0.17006535556673599</v>
      </c>
      <c r="M84" s="9">
        <v>0.1662277825364899</v>
      </c>
      <c r="N84" s="9">
        <v>0.11307924333115169</v>
      </c>
      <c r="O84" s="9">
        <v>5.6460454545454536E-2</v>
      </c>
      <c r="P84" s="9">
        <v>0.17602230968709637</v>
      </c>
      <c r="Q84" s="9">
        <v>9.913749922698345E-2</v>
      </c>
      <c r="R84" s="9">
        <v>0.18971502018451059</v>
      </c>
      <c r="S84" s="26">
        <v>0.27724748695622764</v>
      </c>
      <c r="T84" s="9"/>
      <c r="U84" s="3">
        <f t="shared" si="3"/>
        <v>0.17314716471742342</v>
      </c>
      <c r="V84" s="50">
        <f t="shared" si="4"/>
        <v>0.16263185577148628</v>
      </c>
      <c r="W84">
        <v>0.18959999999999999</v>
      </c>
      <c r="X84" s="6">
        <f t="shared" si="5"/>
        <v>-2.6968144228513707E-2</v>
      </c>
    </row>
    <row r="85" spans="3:24" x14ac:dyDescent="0.2">
      <c r="C85" s="1">
        <v>35</v>
      </c>
      <c r="D85" s="30">
        <v>7.5191771025760051E-2</v>
      </c>
      <c r="E85" s="6">
        <v>0.11319355240968888</v>
      </c>
      <c r="F85" s="6">
        <v>2.2300450509701093E-2</v>
      </c>
      <c r="G85" s="6">
        <v>7.5367198689338902E-2</v>
      </c>
      <c r="H85" s="6">
        <v>2.8615544134062566E-2</v>
      </c>
      <c r="I85" s="12"/>
      <c r="J85" s="6">
        <v>0.33166749807190771</v>
      </c>
      <c r="K85" s="6">
        <v>0.31237627207149243</v>
      </c>
      <c r="L85" s="6">
        <v>5.7079698860644665E-2</v>
      </c>
      <c r="M85" s="9">
        <v>0.27963808813337443</v>
      </c>
      <c r="N85" s="9">
        <v>0.14979964776149127</v>
      </c>
      <c r="O85" s="9">
        <v>1.0857906976744188E-2</v>
      </c>
      <c r="P85" s="9">
        <v>0.30830704626560135</v>
      </c>
      <c r="Q85" s="9">
        <v>0.21856695336772927</v>
      </c>
      <c r="R85" s="9">
        <v>0.12315722237714873</v>
      </c>
      <c r="S85" s="26">
        <v>0.18727682918743155</v>
      </c>
      <c r="T85" s="9"/>
      <c r="U85" s="3">
        <f t="shared" si="3"/>
        <v>0.15289304532280781</v>
      </c>
      <c r="V85" s="50">
        <f t="shared" si="4"/>
        <v>0.18300662944462864</v>
      </c>
      <c r="W85">
        <v>0.19370000000000001</v>
      </c>
      <c r="X85" s="6">
        <f t="shared" si="5"/>
        <v>-1.0693370555371368E-2</v>
      </c>
    </row>
    <row r="86" spans="3:24" x14ac:dyDescent="0.2">
      <c r="C86" s="1">
        <v>36</v>
      </c>
      <c r="D86" s="31"/>
      <c r="E86" s="12"/>
      <c r="F86" s="12"/>
      <c r="G86" s="12"/>
      <c r="H86" s="12"/>
      <c r="I86" s="12"/>
      <c r="J86" s="12"/>
      <c r="K86" s="12"/>
      <c r="L86" s="12"/>
      <c r="M86" s="9">
        <v>3.5916385208361226E-2</v>
      </c>
      <c r="N86" s="9">
        <v>0</v>
      </c>
      <c r="O86" s="43">
        <v>1.2463255813953487E-2</v>
      </c>
      <c r="P86" s="9">
        <v>7.562728399097135E-2</v>
      </c>
      <c r="Q86" s="9">
        <v>8.5726282117923366E-2</v>
      </c>
      <c r="R86" s="9">
        <v>0</v>
      </c>
      <c r="S86" s="26">
        <v>0.10399648176041217</v>
      </c>
      <c r="T86" s="9"/>
      <c r="U86" s="3">
        <f t="shared" si="3"/>
        <v>4.4818526984517368E-2</v>
      </c>
      <c r="V86" s="50">
        <f t="shared" si="4"/>
        <v>4.4818526984517368E-2</v>
      </c>
      <c r="W86">
        <v>5.1299999999999998E-2</v>
      </c>
      <c r="X86" s="6">
        <f t="shared" si="5"/>
        <v>-6.4814730154826306E-3</v>
      </c>
    </row>
    <row r="87" spans="3:24" x14ac:dyDescent="0.2">
      <c r="C87" s="1">
        <v>37</v>
      </c>
      <c r="D87" s="32"/>
      <c r="E87" s="24"/>
      <c r="F87" s="24"/>
      <c r="G87" s="24"/>
      <c r="H87" s="24"/>
      <c r="I87" s="24"/>
      <c r="J87" s="24"/>
      <c r="K87" s="24"/>
      <c r="L87" s="24"/>
      <c r="M87" s="25">
        <v>2.1445116279069771E-2</v>
      </c>
      <c r="N87" s="25">
        <v>1.8653220188019428E-2</v>
      </c>
      <c r="O87" s="41"/>
      <c r="P87" s="25">
        <v>5.5182450408496578E-2</v>
      </c>
      <c r="Q87" s="25">
        <v>1.5799021410623258E-2</v>
      </c>
      <c r="R87" s="41"/>
      <c r="S87" s="44"/>
      <c r="T87" s="9"/>
      <c r="U87" s="3">
        <f t="shared" si="3"/>
        <v>2.7769952071552258E-2</v>
      </c>
      <c r="V87" s="50">
        <f t="shared" si="4"/>
        <v>2.7769952071552258E-2</v>
      </c>
      <c r="W87">
        <v>3.5900000000000001E-2</v>
      </c>
      <c r="X87" s="6">
        <f t="shared" si="5"/>
        <v>-8.1300479284477437E-3</v>
      </c>
    </row>
    <row r="88" spans="3:24" x14ac:dyDescent="0.2">
      <c r="M88" s="5"/>
      <c r="N88" s="5"/>
      <c r="O88" s="5"/>
      <c r="P88" s="5"/>
      <c r="Q88" s="5"/>
      <c r="R88" s="5"/>
      <c r="S88" s="5"/>
      <c r="T88" s="5"/>
    </row>
    <row r="89" spans="3:24" x14ac:dyDescent="0.2">
      <c r="M89" s="5"/>
      <c r="N89" s="5"/>
      <c r="O89" s="5"/>
      <c r="P89" s="5"/>
      <c r="Q89" s="5"/>
      <c r="R89" s="5"/>
      <c r="S89" s="5"/>
      <c r="T89" s="5"/>
    </row>
  </sheetData>
  <mergeCells count="1">
    <mergeCell ref="B2:C2"/>
  </mergeCells>
  <conditionalFormatting sqref="X1:X1048576">
    <cfRule type="cellIs" dxfId="1" priority="1" stopIfTrue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Abundance</vt:lpstr>
      <vt:lpstr>Infection Rate</vt:lpstr>
      <vt:lpstr>Vector Index (VI)</vt:lpstr>
    </vt:vector>
  </TitlesOfParts>
  <Company>CVMBS Computing Resources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Young,Michael (EID)</dc:creator>
  <cp:lastModifiedBy>Koch,Tobias</cp:lastModifiedBy>
  <dcterms:created xsi:type="dcterms:W3CDTF">2018-09-17T21:31:38Z</dcterms:created>
  <dcterms:modified xsi:type="dcterms:W3CDTF">2024-07-13T03:03:02Z</dcterms:modified>
</cp:coreProperties>
</file>