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2\Protocols and CSU Data\"/>
    </mc:Choice>
  </mc:AlternateContent>
  <xr:revisionPtr revIDLastSave="0" documentId="13_ncr:1_{18267ED7-7929-4E9E-842B-60C0EC47B96D}" xr6:coauthVersionLast="45" xr6:coauthVersionMax="45" xr10:uidLastSave="{00000000-0000-0000-0000-000000000000}"/>
  <bookViews>
    <workbookView xWindow="-960" yWindow="2100" windowWidth="19200" windowHeight="12210" xr2:uid="{00000000-000D-0000-FFFF-FFFF00000000}"/>
  </bookViews>
  <sheets>
    <sheet name="Sheet1" sheetId="1" r:id="rId1"/>
  </sheets>
  <definedNames>
    <definedName name="_xlnm.Print_Area" localSheetId="0">Sheet1!$A$1:$N$25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1" l="1"/>
  <c r="Q12" i="1" s="1"/>
  <c r="Q17" i="1" s="1"/>
  <c r="Q14" i="1" l="1"/>
  <c r="Q15" i="1"/>
  <c r="Q16" i="1"/>
</calcChain>
</file>

<file path=xl/sharedStrings.xml><?xml version="1.0" encoding="utf-8"?>
<sst xmlns="http://schemas.openxmlformats.org/spreadsheetml/2006/main" count="154" uniqueCount="131">
  <si>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</si>
  <si>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</si>
  <si>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</si>
  <si>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</si>
  <si>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</si>
  <si>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</si>
  <si>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</si>
  <si>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</si>
  <si>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</si>
  <si>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</si>
  <si>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</si>
  <si>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</si>
  <si>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</si>
  <si>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mastermix #:</t>
  </si>
  <si>
    <t>5ul Proteinase K</t>
  </si>
  <si>
    <t>5ul Mag-Bind beads</t>
  </si>
  <si>
    <t>60 uL TNA lysis buffer</t>
  </si>
  <si>
    <t>70 uL isopropanol</t>
  </si>
  <si>
    <t>Number of samples + controls:</t>
  </si>
  <si>
    <t>RNA Extracts : WNV Surveillance 2020 Week 32 # 1</t>
  </si>
  <si>
    <t>RNA Extracts : WNV Surveillance 2020 Week 32 # 2</t>
  </si>
  <si>
    <t>CSU-14849</t>
  </si>
  <si>
    <t>CSU-14850</t>
  </si>
  <si>
    <t>CSU-14851</t>
  </si>
  <si>
    <t>CSU-14852</t>
  </si>
  <si>
    <t>CSU-14853</t>
  </si>
  <si>
    <t>CSU-14854</t>
  </si>
  <si>
    <t>CSU-14855</t>
  </si>
  <si>
    <t>CSU-14856</t>
  </si>
  <si>
    <t>CSU-14857</t>
  </si>
  <si>
    <t>CSU-14858</t>
  </si>
  <si>
    <t>CSU-14859</t>
  </si>
  <si>
    <t>CSU-14860</t>
  </si>
  <si>
    <t>CSU-14861</t>
  </si>
  <si>
    <t>CSU-14862</t>
  </si>
  <si>
    <t>CSU-14863</t>
  </si>
  <si>
    <t>CSU-14864</t>
  </si>
  <si>
    <t>CSU-14865</t>
  </si>
  <si>
    <t>CSU-14866</t>
  </si>
  <si>
    <t>CSU-14867</t>
  </si>
  <si>
    <t>CSU-14868</t>
  </si>
  <si>
    <t>CSU-14869</t>
  </si>
  <si>
    <t>CSU-14870</t>
  </si>
  <si>
    <t>CSU-14871</t>
  </si>
  <si>
    <t>CSU-14872</t>
  </si>
  <si>
    <t>CSU-14873</t>
  </si>
  <si>
    <t>CSU-14874</t>
  </si>
  <si>
    <t>CSU-14875</t>
  </si>
  <si>
    <t>CSU-14876</t>
  </si>
  <si>
    <t>CSU-14877</t>
  </si>
  <si>
    <t>CSU-14878</t>
  </si>
  <si>
    <t>CSU-14879</t>
  </si>
  <si>
    <t>CSU-14880</t>
  </si>
  <si>
    <t>CSU-14881</t>
  </si>
  <si>
    <t>CSU-14882</t>
  </si>
  <si>
    <t>CSU-14883</t>
  </si>
  <si>
    <t>CSU-14884</t>
  </si>
  <si>
    <t>CSU-14885</t>
  </si>
  <si>
    <t>CSU-14886</t>
  </si>
  <si>
    <t>CSU-14887</t>
  </si>
  <si>
    <t>CSU-14888</t>
  </si>
  <si>
    <t>CSU-14889</t>
  </si>
  <si>
    <t>CSU-14890</t>
  </si>
  <si>
    <t>CSU-14891</t>
  </si>
  <si>
    <t>CSU-14892</t>
  </si>
  <si>
    <t>CSU-14893</t>
  </si>
  <si>
    <t>CSU-14894</t>
  </si>
  <si>
    <t>CSU-14895</t>
  </si>
  <si>
    <t>CSU-14896</t>
  </si>
  <si>
    <t>CSU-14897</t>
  </si>
  <si>
    <t>CSU-14898</t>
  </si>
  <si>
    <t>CSU-14899</t>
  </si>
  <si>
    <t>CSU-14900</t>
  </si>
  <si>
    <t>CSU-14901</t>
  </si>
  <si>
    <t>CSU-14902</t>
  </si>
  <si>
    <t>CSU-14903</t>
  </si>
  <si>
    <t>CSU-14904</t>
  </si>
  <si>
    <t>CSU-14905</t>
  </si>
  <si>
    <t>CSU-14906</t>
  </si>
  <si>
    <t>CSU-14907</t>
  </si>
  <si>
    <t>CSU-14908</t>
  </si>
  <si>
    <t>CSU-14909</t>
  </si>
  <si>
    <t>CSU-14910</t>
  </si>
  <si>
    <t>CSU-14911</t>
  </si>
  <si>
    <t>CSU-14912</t>
  </si>
  <si>
    <t>CSU-14913</t>
  </si>
  <si>
    <t>CSU-14914</t>
  </si>
  <si>
    <t>CSU-14915</t>
  </si>
  <si>
    <t>CSU-14916</t>
  </si>
  <si>
    <t>CSU-14917</t>
  </si>
  <si>
    <t>CSU-14918</t>
  </si>
  <si>
    <t>CSU-14919</t>
  </si>
  <si>
    <t>CSU-14920</t>
  </si>
  <si>
    <t>CSU-14921</t>
  </si>
  <si>
    <t>CSU-14922</t>
  </si>
  <si>
    <t>CSU-14923</t>
  </si>
  <si>
    <t>CSU-14924</t>
  </si>
  <si>
    <t>CSU-14925</t>
  </si>
  <si>
    <t>CSU-14926</t>
  </si>
  <si>
    <t>CSU-14927</t>
  </si>
  <si>
    <t>CSU-14928</t>
  </si>
  <si>
    <t>CSU-14929</t>
  </si>
  <si>
    <t>CSU-14930</t>
  </si>
  <si>
    <t>CSU-14931</t>
  </si>
  <si>
    <t>CSU-14932</t>
  </si>
  <si>
    <t>CSU-14933</t>
  </si>
  <si>
    <t>CSU-14934</t>
  </si>
  <si>
    <t>CSU-14935</t>
  </si>
  <si>
    <t>CSU-14936</t>
  </si>
  <si>
    <t>CSU-14937</t>
  </si>
  <si>
    <t>CSU-14938</t>
  </si>
  <si>
    <t>CSU-14939</t>
  </si>
  <si>
    <t>CSU-14940</t>
  </si>
  <si>
    <t>CSU-14941</t>
  </si>
  <si>
    <t>CSU-14942</t>
  </si>
  <si>
    <t>CSU-14943</t>
  </si>
  <si>
    <t>CSU-14944</t>
  </si>
  <si>
    <t>CSU-14945</t>
  </si>
  <si>
    <t>CSU-14946</t>
  </si>
  <si>
    <t>CSU-14947</t>
  </si>
  <si>
    <t>CSU-14948</t>
  </si>
  <si>
    <t>CSU-14949</t>
  </si>
  <si>
    <t>CSU-14950</t>
  </si>
  <si>
    <t>CSU-14951</t>
  </si>
  <si>
    <t>CSU-14952</t>
  </si>
  <si>
    <t>CSU-14953</t>
  </si>
  <si>
    <t>CSU-14954</t>
  </si>
  <si>
    <t>CSU-14955</t>
  </si>
  <si>
    <t>CSU-14956</t>
  </si>
  <si>
    <t>CSU-14957</t>
  </si>
  <si>
    <t>Date: 8.8.2020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</si>
</sst>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3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2" borderId="23" xfId="0" applyFill="1" applyBorder="1"/>
    <xf numFmtId="1" fontId="0" fillId="0" borderId="17" xfId="0" applyNumberFormat="1" applyBorder="1"/>
    <xf numFmtId="0" fontId="6" fillId="3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tabSelected="1" topLeftCell="B1" workbookViewId="0">
      <selection activeCell="O14" sqref="O14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  <col min="16" max="16" width="28.855468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5.75" thickBot="1">
      <c r="A2" s="32" t="s">
        <v>19</v>
      </c>
      <c r="B2" s="32"/>
      <c r="C2" s="32"/>
      <c r="D2" s="32"/>
      <c r="E2" s="32"/>
      <c r="F2" s="32"/>
      <c r="G2" s="32"/>
      <c r="H2" s="19"/>
      <c r="I2" s="33" t="s">
        <v>130</v>
      </c>
      <c r="J2" s="33"/>
      <c r="K2" s="1"/>
      <c r="L2" s="1"/>
      <c r="M2" s="1"/>
    </row>
    <row r="3" spans="1:17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7">
      <c r="A4" s="5" t="s">
        <v>0</v>
      </c>
      <c r="B4" s="8" t="s">
        <v>21</v>
      </c>
      <c r="C4" s="8" t="s">
        <v>29</v>
      </c>
      <c r="D4" s="8" t="s">
        <v>37</v>
      </c>
      <c r="E4" s="8" t="s">
        <v>45</v>
      </c>
      <c r="F4" s="8" t="s">
        <v>53</v>
      </c>
      <c r="G4" s="8" t="s">
        <v>61</v>
      </c>
      <c r="H4" s="16" t="s">
        <v>69</v>
      </c>
      <c r="I4" s="14" t="s">
        <v>8</v>
      </c>
      <c r="J4" s="8"/>
      <c r="K4" s="8"/>
      <c r="L4" s="8"/>
      <c r="M4" s="8"/>
    </row>
    <row r="5" spans="1:17">
      <c r="A5" s="5" t="s">
        <v>1</v>
      </c>
      <c r="B5" s="8" t="s">
        <v>22</v>
      </c>
      <c r="C5" s="8" t="s">
        <v>30</v>
      </c>
      <c r="D5" s="8" t="s">
        <v>38</v>
      </c>
      <c r="E5" s="8" t="s">
        <v>46</v>
      </c>
      <c r="F5" s="8" t="s">
        <v>54</v>
      </c>
      <c r="G5" s="8" t="s">
        <v>62</v>
      </c>
      <c r="H5" s="16" t="s">
        <v>70</v>
      </c>
      <c r="I5" s="8" t="s">
        <v>9</v>
      </c>
      <c r="J5" s="8"/>
      <c r="K5" s="8"/>
      <c r="L5" s="8"/>
      <c r="M5" s="8"/>
    </row>
    <row r="6" spans="1:17">
      <c r="A6" s="5" t="s">
        <v>2</v>
      </c>
      <c r="B6" s="8" t="s">
        <v>23</v>
      </c>
      <c r="C6" s="8" t="s">
        <v>31</v>
      </c>
      <c r="D6" s="8" t="s">
        <v>39</v>
      </c>
      <c r="E6" s="8" t="s">
        <v>47</v>
      </c>
      <c r="F6" s="8" t="s">
        <v>55</v>
      </c>
      <c r="G6" s="8" t="s">
        <v>63</v>
      </c>
      <c r="H6" s="16" t="s">
        <v>71</v>
      </c>
      <c r="I6" s="8" t="s">
        <v>10</v>
      </c>
      <c r="J6" s="8"/>
      <c r="K6" s="8"/>
      <c r="L6" s="8"/>
      <c r="M6" s="8"/>
    </row>
    <row r="7" spans="1:17">
      <c r="A7" s="5" t="s">
        <v>3</v>
      </c>
      <c r="B7" s="8" t="s">
        <v>24</v>
      </c>
      <c r="C7" s="8" t="s">
        <v>32</v>
      </c>
      <c r="D7" s="8" t="s">
        <v>40</v>
      </c>
      <c r="E7" s="8" t="s">
        <v>48</v>
      </c>
      <c r="F7" s="8" t="s">
        <v>56</v>
      </c>
      <c r="G7" s="15" t="s">
        <v>64</v>
      </c>
      <c r="H7" s="15" t="s">
        <v>72</v>
      </c>
      <c r="I7" s="8"/>
      <c r="J7" s="8"/>
      <c r="K7" s="8"/>
      <c r="L7" s="8"/>
      <c r="M7" s="14"/>
    </row>
    <row r="8" spans="1:17">
      <c r="A8" s="5" t="s">
        <v>4</v>
      </c>
      <c r="B8" s="8" t="s">
        <v>25</v>
      </c>
      <c r="C8" s="8" t="s">
        <v>33</v>
      </c>
      <c r="D8" s="8" t="s">
        <v>41</v>
      </c>
      <c r="E8" s="8" t="s">
        <v>49</v>
      </c>
      <c r="F8" s="8" t="s">
        <v>57</v>
      </c>
      <c r="G8" s="16" t="s">
        <v>65</v>
      </c>
      <c r="H8" s="16" t="s">
        <v>73</v>
      </c>
      <c r="I8" s="8"/>
      <c r="J8" s="8"/>
      <c r="K8" s="8"/>
      <c r="L8" s="14"/>
      <c r="M8" s="8"/>
    </row>
    <row r="9" spans="1:17">
      <c r="A9" s="5" t="s">
        <v>5</v>
      </c>
      <c r="B9" s="8" t="s">
        <v>26</v>
      </c>
      <c r="C9" s="8" t="s">
        <v>34</v>
      </c>
      <c r="D9" s="8" t="s">
        <v>42</v>
      </c>
      <c r="E9" s="8" t="s">
        <v>50</v>
      </c>
      <c r="F9" s="14" t="s">
        <v>58</v>
      </c>
      <c r="G9" s="16" t="s">
        <v>66</v>
      </c>
      <c r="H9" s="16" t="s">
        <v>74</v>
      </c>
      <c r="I9" s="14"/>
      <c r="J9" s="8"/>
      <c r="K9" s="14"/>
      <c r="L9" s="8"/>
      <c r="M9" s="14"/>
    </row>
    <row r="10" spans="1:17">
      <c r="A10" s="5" t="s">
        <v>6</v>
      </c>
      <c r="B10" s="8" t="s">
        <v>27</v>
      </c>
      <c r="C10" s="14" t="s">
        <v>35</v>
      </c>
      <c r="D10" s="8" t="s">
        <v>43</v>
      </c>
      <c r="E10" s="8" t="s">
        <v>51</v>
      </c>
      <c r="F10" s="8" t="s">
        <v>59</v>
      </c>
      <c r="G10" s="16" t="s">
        <v>67</v>
      </c>
      <c r="H10" s="16" t="s">
        <v>75</v>
      </c>
      <c r="I10" s="8"/>
      <c r="J10" s="8"/>
      <c r="K10" s="8"/>
      <c r="L10" s="8"/>
      <c r="M10" s="8"/>
      <c r="P10" s="26" t="s">
        <v>18</v>
      </c>
      <c r="Q10" s="27">
        <v>115</v>
      </c>
    </row>
    <row r="11" spans="1:17" ht="15.75" thickBot="1">
      <c r="A11" s="6" t="s">
        <v>7</v>
      </c>
      <c r="B11" s="8" t="s">
        <v>28</v>
      </c>
      <c r="C11" s="8" t="s">
        <v>36</v>
      </c>
      <c r="D11" s="8" t="s">
        <v>44</v>
      </c>
      <c r="E11" s="8" t="s">
        <v>52</v>
      </c>
      <c r="F11" s="8" t="s">
        <v>60</v>
      </c>
      <c r="G11" s="16" t="s">
        <v>68</v>
      </c>
      <c r="H11" s="16" t="s">
        <v>76</v>
      </c>
      <c r="I11" s="8"/>
      <c r="J11" s="8"/>
      <c r="K11" s="8"/>
      <c r="L11" s="8"/>
      <c r="M11" s="8"/>
      <c r="Q11" s="29">
        <f>Q10*1.1</f>
        <v>126.50000000000001</v>
      </c>
    </row>
    <row r="12" spans="1:17">
      <c r="P12" s="21" t="s">
        <v>13</v>
      </c>
      <c r="Q12" s="28">
        <f>ROUNDUP(Q11,0)</f>
        <v>127</v>
      </c>
    </row>
    <row r="13" spans="1:17">
      <c r="P13" s="23"/>
      <c r="Q13" s="24"/>
    </row>
    <row r="14" spans="1:17">
      <c r="P14" s="23" t="s">
        <v>14</v>
      </c>
      <c r="Q14" s="24">
        <f>Q12*5</f>
        <v>635</v>
      </c>
    </row>
    <row r="15" spans="1:17" ht="15.75" thickBot="1">
      <c r="A15" s="32" t="s">
        <v>20</v>
      </c>
      <c r="B15" s="32"/>
      <c r="C15" s="32"/>
      <c r="D15" s="32"/>
      <c r="E15" s="32"/>
      <c r="F15" s="32"/>
      <c r="G15" s="32"/>
      <c r="H15" s="19"/>
      <c r="I15" s="33" t="s">
        <v>130</v>
      </c>
      <c r="J15" s="33"/>
      <c r="K15" s="1"/>
      <c r="L15" s="1"/>
      <c r="M15" s="1"/>
      <c r="P15" s="23" t="s">
        <v>15</v>
      </c>
      <c r="Q15" s="24">
        <f>Q12*5</f>
        <v>635</v>
      </c>
    </row>
    <row r="16" spans="1:17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7">
        <v>5</v>
      </c>
      <c r="G16" s="2">
        <v>6</v>
      </c>
      <c r="H16" s="4">
        <v>7</v>
      </c>
      <c r="I16" s="18">
        <v>8</v>
      </c>
      <c r="J16" s="12">
        <v>9</v>
      </c>
      <c r="K16" s="13">
        <v>10</v>
      </c>
      <c r="L16" s="3">
        <v>11</v>
      </c>
      <c r="M16" s="4">
        <v>12</v>
      </c>
      <c r="P16" s="23" t="s">
        <v>16</v>
      </c>
      <c r="Q16" s="24">
        <f>Q12*60</f>
        <v>7620</v>
      </c>
    </row>
    <row r="17" spans="1:17">
      <c r="A17" s="5" t="s">
        <v>0</v>
      </c>
      <c r="B17" s="8" t="s">
        <v>77</v>
      </c>
      <c r="C17" s="8" t="s">
        <v>85</v>
      </c>
      <c r="D17" s="15" t="s">
        <v>93</v>
      </c>
      <c r="E17" s="14" t="s">
        <v>101</v>
      </c>
      <c r="F17" s="14" t="s">
        <v>109</v>
      </c>
      <c r="G17" s="14" t="s">
        <v>117</v>
      </c>
      <c r="H17" s="14" t="s">
        <v>125</v>
      </c>
      <c r="I17" s="8"/>
      <c r="J17" s="14"/>
      <c r="K17" s="8"/>
      <c r="L17" s="14"/>
      <c r="M17" s="14"/>
      <c r="P17" s="22" t="s">
        <v>17</v>
      </c>
      <c r="Q17" s="25">
        <f>Q12*70</f>
        <v>8890</v>
      </c>
    </row>
    <row r="18" spans="1:17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14" t="s">
        <v>126</v>
      </c>
      <c r="I18" s="8"/>
      <c r="J18" s="8"/>
      <c r="K18" s="8"/>
      <c r="L18" s="8"/>
      <c r="M18" s="8"/>
    </row>
    <row r="19" spans="1:17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127</v>
      </c>
      <c r="I19" s="16"/>
      <c r="J19" s="8"/>
      <c r="K19" s="14"/>
      <c r="L19" s="8"/>
      <c r="M19" s="8"/>
    </row>
    <row r="20" spans="1:17">
      <c r="A20" s="5" t="s">
        <v>3</v>
      </c>
      <c r="B20" s="8" t="s">
        <v>80</v>
      </c>
      <c r="C20" s="14" t="s">
        <v>88</v>
      </c>
      <c r="D20" s="8" t="s">
        <v>96</v>
      </c>
      <c r="E20" s="8" t="s">
        <v>104</v>
      </c>
      <c r="F20" s="8" t="s">
        <v>112</v>
      </c>
      <c r="G20" s="14" t="s">
        <v>120</v>
      </c>
      <c r="H20" s="8" t="s">
        <v>128</v>
      </c>
      <c r="I20" s="8"/>
      <c r="J20" s="16"/>
      <c r="K20" s="8"/>
      <c r="L20" s="16"/>
      <c r="M20" s="8"/>
    </row>
    <row r="21" spans="1:17">
      <c r="A21" s="5" t="s">
        <v>4</v>
      </c>
      <c r="B21" s="8" t="s">
        <v>81</v>
      </c>
      <c r="C21" s="8" t="s">
        <v>89</v>
      </c>
      <c r="D21" s="16" t="s">
        <v>97</v>
      </c>
      <c r="E21" s="20" t="s">
        <v>105</v>
      </c>
      <c r="F21" s="14" t="s">
        <v>113</v>
      </c>
      <c r="G21" s="8" t="s">
        <v>121</v>
      </c>
      <c r="H21" s="8" t="s">
        <v>129</v>
      </c>
      <c r="I21" s="8"/>
      <c r="J21" s="16"/>
      <c r="K21" s="8"/>
      <c r="L21" s="16"/>
      <c r="M21" s="16"/>
    </row>
    <row r="22" spans="1:17">
      <c r="A22" s="5" t="s">
        <v>5</v>
      </c>
      <c r="B22" s="8" t="s">
        <v>82</v>
      </c>
      <c r="C22" s="16" t="s">
        <v>90</v>
      </c>
      <c r="D22" s="16" t="s">
        <v>98</v>
      </c>
      <c r="E22" s="20" t="s">
        <v>106</v>
      </c>
      <c r="F22" s="8" t="s">
        <v>114</v>
      </c>
      <c r="G22" s="14" t="s">
        <v>122</v>
      </c>
      <c r="H22" s="14" t="s">
        <v>8</v>
      </c>
      <c r="I22" s="8"/>
      <c r="J22" s="8"/>
      <c r="K22" s="8"/>
      <c r="L22" s="8"/>
      <c r="M22" s="14"/>
    </row>
    <row r="23" spans="1:17">
      <c r="A23" s="5" t="s">
        <v>6</v>
      </c>
      <c r="B23" s="8" t="s">
        <v>83</v>
      </c>
      <c r="C23" s="16" t="s">
        <v>91</v>
      </c>
      <c r="D23" s="8" t="s">
        <v>99</v>
      </c>
      <c r="E23" s="20" t="s">
        <v>107</v>
      </c>
      <c r="F23" s="8" t="s">
        <v>115</v>
      </c>
      <c r="G23" s="8" t="s">
        <v>123</v>
      </c>
      <c r="H23" s="8" t="s">
        <v>9</v>
      </c>
      <c r="I23" s="8"/>
      <c r="J23" s="8"/>
      <c r="K23" s="8"/>
      <c r="L23" s="8"/>
      <c r="M23" s="8"/>
    </row>
    <row r="24" spans="1:17" ht="15.75" thickBot="1">
      <c r="A24" s="6" t="s">
        <v>7</v>
      </c>
      <c r="B24" s="8" t="s">
        <v>84</v>
      </c>
      <c r="C24" s="16" t="s">
        <v>92</v>
      </c>
      <c r="D24" s="8" t="s">
        <v>100</v>
      </c>
      <c r="E24" s="8" t="s">
        <v>108</v>
      </c>
      <c r="F24" s="8" t="s">
        <v>116</v>
      </c>
      <c r="G24" s="8" t="s">
        <v>124</v>
      </c>
      <c r="H24" s="8" t="s">
        <v>10</v>
      </c>
      <c r="I24" s="8"/>
      <c r="J24" s="8"/>
      <c r="K24" s="8"/>
      <c r="L24" s="8"/>
      <c r="M24" s="8"/>
    </row>
    <row r="28" spans="1:17" ht="15.75" thickBot="1">
      <c r="A28" s="30" t="s">
        <v>11</v>
      </c>
      <c r="B28" s="30"/>
      <c r="C28" s="30"/>
      <c r="D28" s="30"/>
      <c r="E28" s="30"/>
      <c r="F28" s="30"/>
      <c r="G28" s="30"/>
      <c r="H28" s="1"/>
      <c r="I28" s="31" t="s">
        <v>12</v>
      </c>
      <c r="J28" s="31"/>
      <c r="K28" s="1"/>
      <c r="L28" s="1"/>
      <c r="M28" s="1"/>
    </row>
    <row r="29" spans="1:17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7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7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7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3600AD9-889E-47BF-B7ED-E216489F78C3}"/>
</file>

<file path=customXml/itemProps2.xml><?xml version="1.0" encoding="utf-8"?>
<ds:datastoreItem xmlns:ds="http://schemas.openxmlformats.org/officeDocument/2006/customXml" ds:itemID="{6A308E62-566A-4A71-858E-447A4E248014}"/>
</file>

<file path=customXml/itemProps3.xml><?xml version="1.0" encoding="utf-8"?>
<ds:datastoreItem xmlns:ds="http://schemas.openxmlformats.org/officeDocument/2006/customXml" ds:itemID="{74E2C461-7BB9-4A92-87FD-C8244F0AE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2020-08-07T18:04:13Z</cp:lastPrinted>
  <dcterms:created xsi:type="dcterms:W3CDTF">2015-06-18T22:39:47Z</dcterms:created>
  <dcterms:modified xsi:type="dcterms:W3CDTF">2020-08-07T18:15:06Z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25467600</vt:r8>
  </property>
</Properties>
</file>