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7995" activeTab="1"/>
  </bookViews>
  <sheets>
    <sheet name="carbondioxide" sheetId="7" r:id="rId1"/>
    <sheet name="temperature" sheetId="12" r:id="rId2"/>
  </sheets>
  <definedNames>
    <definedName name="solver_adj" localSheetId="1" hidden="1">temperature!$L$1:$L$4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temperature!$M$1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C4" i="12"/>
  <c r="C166" s="1"/>
  <c r="G3"/>
  <c r="C9" l="1"/>
  <c r="C17"/>
  <c r="C25"/>
  <c r="C29"/>
  <c r="C41"/>
  <c r="C49"/>
  <c r="C57"/>
  <c r="C61"/>
  <c r="C69"/>
  <c r="C77"/>
  <c r="C85"/>
  <c r="C97"/>
  <c r="C105"/>
  <c r="C117"/>
  <c r="C125"/>
  <c r="C133"/>
  <c r="C141"/>
  <c r="C149"/>
  <c r="C157"/>
  <c r="C165"/>
  <c r="C8"/>
  <c r="C16"/>
  <c r="C24"/>
  <c r="C36"/>
  <c r="C44"/>
  <c r="C52"/>
  <c r="C60"/>
  <c r="C68"/>
  <c r="C76"/>
  <c r="C80"/>
  <c r="C88"/>
  <c r="C92"/>
  <c r="C100"/>
  <c r="C108"/>
  <c r="C116"/>
  <c r="C128"/>
  <c r="C132"/>
  <c r="C140"/>
  <c r="C148"/>
  <c r="C156"/>
  <c r="C160"/>
  <c r="C164"/>
  <c r="C7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107"/>
  <c r="C111"/>
  <c r="C115"/>
  <c r="C119"/>
  <c r="C123"/>
  <c r="C127"/>
  <c r="C131"/>
  <c r="C135"/>
  <c r="C139"/>
  <c r="C143"/>
  <c r="C147"/>
  <c r="C151"/>
  <c r="C155"/>
  <c r="C159"/>
  <c r="C163"/>
  <c r="C167"/>
  <c r="C13"/>
  <c r="C21"/>
  <c r="C33"/>
  <c r="C37"/>
  <c r="C45"/>
  <c r="C53"/>
  <c r="C65"/>
  <c r="C73"/>
  <c r="C81"/>
  <c r="C89"/>
  <c r="C93"/>
  <c r="C101"/>
  <c r="C109"/>
  <c r="C113"/>
  <c r="C121"/>
  <c r="C129"/>
  <c r="C137"/>
  <c r="C145"/>
  <c r="C153"/>
  <c r="C161"/>
  <c r="C12"/>
  <c r="C20"/>
  <c r="C28"/>
  <c r="C32"/>
  <c r="C40"/>
  <c r="C48"/>
  <c r="C56"/>
  <c r="C64"/>
  <c r="C72"/>
  <c r="C84"/>
  <c r="C96"/>
  <c r="C104"/>
  <c r="C112"/>
  <c r="C120"/>
  <c r="C124"/>
  <c r="C136"/>
  <c r="C144"/>
  <c r="C152"/>
  <c r="C168"/>
  <c r="C6"/>
  <c r="C10"/>
  <c r="C14"/>
  <c r="C18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06"/>
  <c r="C110"/>
  <c r="C114"/>
  <c r="C118"/>
  <c r="C122"/>
  <c r="C126"/>
  <c r="C130"/>
  <c r="C134"/>
  <c r="C138"/>
  <c r="C142"/>
  <c r="C146"/>
  <c r="C150"/>
  <c r="C154"/>
  <c r="C158"/>
  <c r="C162"/>
  <c r="L6" i="7" l="1"/>
  <c r="K5" l="1"/>
  <c r="J5"/>
  <c r="I5"/>
  <c r="H5"/>
  <c r="L4"/>
  <c r="L7" l="1"/>
  <c r="L8" l="1"/>
  <c r="L9" l="1"/>
  <c r="L10" l="1"/>
  <c r="L11" l="1"/>
  <c r="L12" l="1"/>
  <c r="L13" l="1"/>
  <c r="L14" l="1"/>
  <c r="L15" l="1"/>
  <c r="L16" l="1"/>
  <c r="L17" l="1"/>
  <c r="L18" l="1"/>
  <c r="L19" l="1"/>
  <c r="L20" l="1"/>
  <c r="L21" l="1"/>
  <c r="L22" l="1"/>
  <c r="L23" l="1"/>
  <c r="L24" l="1"/>
  <c r="L25" l="1"/>
  <c r="L26" l="1"/>
  <c r="L27" l="1"/>
  <c r="L28" l="1"/>
  <c r="L29" l="1"/>
  <c r="L30" l="1"/>
  <c r="L31" l="1"/>
  <c r="L32" l="1"/>
  <c r="L33" l="1"/>
  <c r="L34" l="1"/>
  <c r="L35" l="1"/>
  <c r="L36" l="1"/>
  <c r="L37" l="1"/>
  <c r="L38" l="1"/>
  <c r="L39" l="1"/>
  <c r="L40" l="1"/>
  <c r="L41" l="1"/>
  <c r="L42" l="1"/>
  <c r="L43" l="1"/>
  <c r="L44" l="1"/>
  <c r="L45" l="1"/>
  <c r="L46" l="1"/>
  <c r="L47" l="1"/>
  <c r="L48" l="1"/>
  <c r="L49" l="1"/>
  <c r="L50" l="1"/>
  <c r="L51" l="1"/>
  <c r="L52" l="1"/>
  <c r="L53" l="1"/>
  <c r="L54" l="1"/>
  <c r="L55" l="1"/>
  <c r="L56" l="1"/>
  <c r="L57" l="1"/>
  <c r="L58" l="1"/>
  <c r="L59" l="1"/>
  <c r="L60" l="1"/>
  <c r="L61" l="1"/>
  <c r="L62" l="1"/>
  <c r="L63" l="1"/>
  <c r="L64" l="1"/>
  <c r="L65" l="1"/>
  <c r="L66" l="1"/>
  <c r="L67" l="1"/>
  <c r="L68" l="1"/>
  <c r="L69" l="1"/>
  <c r="L70" l="1"/>
  <c r="L71" l="1"/>
  <c r="L72" l="1"/>
  <c r="L73" l="1"/>
  <c r="L74" l="1"/>
  <c r="L75" l="1"/>
  <c r="L76" l="1"/>
  <c r="L77" l="1"/>
  <c r="L78" l="1"/>
  <c r="L79" l="1"/>
  <c r="L80" l="1"/>
  <c r="L81" l="1"/>
  <c r="L82" l="1"/>
  <c r="L83" l="1"/>
  <c r="L84" l="1"/>
  <c r="L85" l="1"/>
  <c r="L86" l="1"/>
  <c r="L87" l="1"/>
  <c r="L88" l="1"/>
  <c r="L89" l="1"/>
  <c r="L90" l="1"/>
  <c r="L91" l="1"/>
  <c r="L92" l="1"/>
  <c r="L93" l="1"/>
  <c r="L94" l="1"/>
  <c r="L95" l="1"/>
  <c r="L96" l="1"/>
  <c r="L97" l="1"/>
  <c r="L98" l="1"/>
  <c r="L99" l="1"/>
  <c r="L100" l="1"/>
  <c r="L101" l="1"/>
  <c r="L102" l="1"/>
  <c r="L103" l="1"/>
  <c r="L104" l="1"/>
  <c r="L105" l="1"/>
  <c r="L106" l="1"/>
  <c r="G6" i="12" s="1"/>
  <c r="L107" i="7" l="1"/>
  <c r="G7" i="12" s="1"/>
  <c r="L108" i="7" l="1"/>
  <c r="G8" i="12" s="1"/>
  <c r="L109" i="7" l="1"/>
  <c r="G9" i="12" s="1"/>
  <c r="L110" i="7" l="1"/>
  <c r="G10" i="12" s="1"/>
  <c r="L111" i="7" l="1"/>
  <c r="G11" i="12" s="1"/>
  <c r="L112" i="7" l="1"/>
  <c r="G12" i="12" s="1"/>
  <c r="L113" i="7" l="1"/>
  <c r="G13" i="12" s="1"/>
  <c r="L114" i="7" l="1"/>
  <c r="G14" i="12" s="1"/>
  <c r="L115" i="7" l="1"/>
  <c r="G15" i="12" s="1"/>
  <c r="L116" i="7" l="1"/>
  <c r="G16" i="12" s="1"/>
  <c r="L117" i="7" l="1"/>
  <c r="G17" i="12" s="1"/>
  <c r="L118" i="7" l="1"/>
  <c r="G18" i="12" s="1"/>
  <c r="L119" i="7" l="1"/>
  <c r="G19" i="12" s="1"/>
  <c r="L120" i="7" l="1"/>
  <c r="G20" i="12" s="1"/>
  <c r="L121" i="7" l="1"/>
  <c r="G21" i="12" s="1"/>
  <c r="L122" i="7" l="1"/>
  <c r="G22" i="12" s="1"/>
  <c r="L123" i="7" l="1"/>
  <c r="G23" i="12" s="1"/>
  <c r="L124" i="7" l="1"/>
  <c r="G24" i="12" s="1"/>
  <c r="L125" i="7" l="1"/>
  <c r="G25" i="12" s="1"/>
  <c r="L126" i="7" l="1"/>
  <c r="G26" i="12" s="1"/>
  <c r="L127" i="7" l="1"/>
  <c r="G27" i="12" s="1"/>
  <c r="L128" i="7" l="1"/>
  <c r="G28" i="12" s="1"/>
  <c r="L129" i="7" l="1"/>
  <c r="G29" i="12" s="1"/>
  <c r="L130" i="7" l="1"/>
  <c r="G30" i="12" s="1"/>
  <c r="L131" i="7" l="1"/>
  <c r="G31" i="12" s="1"/>
  <c r="L132" i="7" l="1"/>
  <c r="G32" i="12" s="1"/>
  <c r="L133" i="7" l="1"/>
  <c r="G33" i="12" s="1"/>
  <c r="L134" i="7" l="1"/>
  <c r="G34" i="12" s="1"/>
  <c r="L135" i="7" l="1"/>
  <c r="G35" i="12" s="1"/>
  <c r="L136" i="7" l="1"/>
  <c r="G36" i="12" s="1"/>
  <c r="L137" i="7" l="1"/>
  <c r="G37" i="12" s="1"/>
  <c r="L138" i="7" l="1"/>
  <c r="G38" i="12" s="1"/>
  <c r="L139" i="7" l="1"/>
  <c r="G39" i="12" s="1"/>
  <c r="L140" i="7" l="1"/>
  <c r="G40" i="12" s="1"/>
  <c r="L141" i="7" l="1"/>
  <c r="G41" i="12" s="1"/>
  <c r="L142" i="7" l="1"/>
  <c r="G42" i="12" s="1"/>
  <c r="L143" i="7" l="1"/>
  <c r="G43" i="12" s="1"/>
  <c r="L144" i="7" l="1"/>
  <c r="G44" i="12" s="1"/>
  <c r="L145" i="7" l="1"/>
  <c r="G45" i="12" s="1"/>
  <c r="L146" i="7" l="1"/>
  <c r="G46" i="12" s="1"/>
  <c r="L147" i="7" l="1"/>
  <c r="G47" i="12" s="1"/>
  <c r="L148" i="7" l="1"/>
  <c r="G48" i="12" s="1"/>
  <c r="L149" i="7" l="1"/>
  <c r="G49" i="12" s="1"/>
  <c r="L150" i="7" l="1"/>
  <c r="G50" i="12" s="1"/>
  <c r="L151" i="7" l="1"/>
  <c r="G51" i="12" s="1"/>
  <c r="L152" i="7" l="1"/>
  <c r="G52" i="12" s="1"/>
  <c r="L153" i="7" l="1"/>
  <c r="G53" i="12" s="1"/>
  <c r="L154" i="7" l="1"/>
  <c r="G54" i="12" s="1"/>
  <c r="L155" i="7" l="1"/>
  <c r="G55" i="12" s="1"/>
  <c r="L156" i="7" l="1"/>
  <c r="G56" i="12" s="1"/>
  <c r="L157" i="7" l="1"/>
  <c r="G57" i="12" s="1"/>
  <c r="L158" i="7" l="1"/>
  <c r="G58" i="12" s="1"/>
  <c r="L159" i="7" l="1"/>
  <c r="G59" i="12" s="1"/>
  <c r="L160" i="7" l="1"/>
  <c r="G60" i="12" s="1"/>
  <c r="L161" i="7" l="1"/>
  <c r="G61" i="12" s="1"/>
  <c r="L162" i="7" l="1"/>
  <c r="G62" i="12" s="1"/>
  <c r="L163" i="7" l="1"/>
  <c r="G63" i="12" s="1"/>
  <c r="L164" i="7" l="1"/>
  <c r="G64" i="12" s="1"/>
  <c r="L165" i="7" l="1"/>
  <c r="G65" i="12" s="1"/>
  <c r="L166" i="7" l="1"/>
  <c r="G66" i="12" s="1"/>
  <c r="L167" i="7" l="1"/>
  <c r="G67" i="12" s="1"/>
  <c r="L168" i="7" l="1"/>
  <c r="G68" i="12" s="1"/>
  <c r="L169" i="7" l="1"/>
  <c r="G69" i="12" s="1"/>
  <c r="L170" i="7" l="1"/>
  <c r="G70" i="12" s="1"/>
  <c r="L171" i="7" l="1"/>
  <c r="G71" i="12" s="1"/>
  <c r="L172" i="7" l="1"/>
  <c r="G72" i="12" s="1"/>
  <c r="L173" i="7" l="1"/>
  <c r="G73" i="12" s="1"/>
  <c r="L174" i="7" l="1"/>
  <c r="G74" i="12" s="1"/>
  <c r="L175" i="7" l="1"/>
  <c r="G75" i="12" s="1"/>
  <c r="L176" i="7" l="1"/>
  <c r="G76" i="12" s="1"/>
  <c r="L177" i="7" l="1"/>
  <c r="G77" i="12" s="1"/>
  <c r="L178" i="7" l="1"/>
  <c r="G78" i="12" s="1"/>
  <c r="L179" i="7" l="1"/>
  <c r="G79" i="12" s="1"/>
  <c r="L180" i="7" l="1"/>
  <c r="G80" i="12" s="1"/>
  <c r="L181" i="7" l="1"/>
  <c r="G81" i="12" s="1"/>
  <c r="L182" i="7" l="1"/>
  <c r="G82" i="12" s="1"/>
  <c r="L183" i="7" l="1"/>
  <c r="G83" i="12" s="1"/>
  <c r="L184" i="7" l="1"/>
  <c r="G84" i="12" s="1"/>
  <c r="L185" i="7" l="1"/>
  <c r="G85" i="12" s="1"/>
  <c r="L186" i="7" l="1"/>
  <c r="G86" i="12" s="1"/>
  <c r="L187" i="7" l="1"/>
  <c r="G87" i="12" s="1"/>
  <c r="L188" i="7" l="1"/>
  <c r="G88" i="12" s="1"/>
  <c r="L189" i="7" l="1"/>
  <c r="G89" i="12" s="1"/>
  <c r="L190" i="7" l="1"/>
  <c r="G90" i="12" s="1"/>
  <c r="L191" i="7" l="1"/>
  <c r="G91" i="12" s="1"/>
  <c r="L192" i="7" l="1"/>
  <c r="G92" i="12" s="1"/>
  <c r="L193" i="7" l="1"/>
  <c r="G93" i="12" s="1"/>
  <c r="L194" i="7" l="1"/>
  <c r="G94" i="12" s="1"/>
  <c r="L195" i="7" l="1"/>
  <c r="G95" i="12" s="1"/>
  <c r="L196" i="7" l="1"/>
  <c r="G96" i="12" s="1"/>
  <c r="L197" i="7" l="1"/>
  <c r="G97" i="12" s="1"/>
  <c r="L198" i="7" l="1"/>
  <c r="G98" i="12" s="1"/>
  <c r="L199" i="7" l="1"/>
  <c r="G99" i="12" s="1"/>
  <c r="L200" i="7" l="1"/>
  <c r="G100" i="12" s="1"/>
  <c r="L201" i="7" l="1"/>
  <c r="G101" i="12" s="1"/>
  <c r="L202" i="7" l="1"/>
  <c r="G102" i="12" s="1"/>
  <c r="L203" i="7" l="1"/>
  <c r="G103" i="12" s="1"/>
  <c r="L204" i="7" l="1"/>
  <c r="G104" i="12" s="1"/>
  <c r="L205" i="7" l="1"/>
  <c r="G105" i="12" s="1"/>
  <c r="L206" i="7" l="1"/>
  <c r="G106" i="12" s="1"/>
  <c r="L207" i="7" l="1"/>
  <c r="G107" i="12" s="1"/>
  <c r="L208" i="7" l="1"/>
  <c r="G108" i="12" s="1"/>
  <c r="L209" i="7" l="1"/>
  <c r="G109" i="12" s="1"/>
  <c r="L210" i="7" l="1"/>
  <c r="G110" i="12" s="1"/>
  <c r="L211" i="7" l="1"/>
  <c r="G111" i="12" s="1"/>
  <c r="L212" i="7" l="1"/>
  <c r="G112" i="12" s="1"/>
  <c r="L213" i="7" l="1"/>
  <c r="G113" i="12" s="1"/>
  <c r="L214" i="7" l="1"/>
  <c r="G114" i="12" s="1"/>
  <c r="L215" i="7" l="1"/>
  <c r="G115" i="12" s="1"/>
  <c r="L216" i="7" l="1"/>
  <c r="G116" i="12" s="1"/>
  <c r="L217" i="7" l="1"/>
  <c r="G117" i="12" s="1"/>
  <c r="L218" i="7" l="1"/>
  <c r="G118" i="12" s="1"/>
  <c r="L219" i="7" l="1"/>
  <c r="G119" i="12" s="1"/>
  <c r="L220" i="7" l="1"/>
  <c r="G120" i="12" s="1"/>
  <c r="L221" i="7" l="1"/>
  <c r="G121" i="12" s="1"/>
  <c r="L222" i="7" l="1"/>
  <c r="G122" i="12" s="1"/>
  <c r="L223" i="7" l="1"/>
  <c r="G123" i="12" s="1"/>
  <c r="L224" i="7" l="1"/>
  <c r="G124" i="12" s="1"/>
  <c r="L225" i="7" l="1"/>
  <c r="G125" i="12" s="1"/>
  <c r="L226" i="7" l="1"/>
  <c r="G126" i="12" s="1"/>
  <c r="L227" i="7" l="1"/>
  <c r="G127" i="12" s="1"/>
  <c r="L228" i="7" l="1"/>
  <c r="G128" i="12" s="1"/>
  <c r="L229" i="7" l="1"/>
  <c r="G129" i="12" s="1"/>
  <c r="L230" i="7" l="1"/>
  <c r="G130" i="12" s="1"/>
  <c r="L231" i="7" l="1"/>
  <c r="G131" i="12" s="1"/>
  <c r="L232" i="7" l="1"/>
  <c r="G132" i="12" s="1"/>
  <c r="L233" i="7" l="1"/>
  <c r="G133" i="12" s="1"/>
  <c r="L234" i="7" l="1"/>
  <c r="G134" i="12" s="1"/>
  <c r="L235" i="7" l="1"/>
  <c r="G135" i="12" s="1"/>
  <c r="L236" i="7" l="1"/>
  <c r="G136" i="12" s="1"/>
  <c r="L237" i="7" l="1"/>
  <c r="G137" i="12" s="1"/>
  <c r="L238" i="7" l="1"/>
  <c r="G138" i="12" s="1"/>
  <c r="L239" i="7" l="1"/>
  <c r="G139" i="12" s="1"/>
  <c r="L240" i="7" l="1"/>
  <c r="G140" i="12" s="1"/>
  <c r="L241" i="7" l="1"/>
  <c r="G141" i="12" s="1"/>
  <c r="L242" i="7" l="1"/>
  <c r="G142" i="12" s="1"/>
  <c r="L243" i="7" l="1"/>
  <c r="G143" i="12" s="1"/>
  <c r="L244" i="7" l="1"/>
  <c r="G144" i="12" s="1"/>
  <c r="L245" i="7" l="1"/>
  <c r="G145" i="12" s="1"/>
  <c r="L246" i="7" l="1"/>
  <c r="G146" i="12" s="1"/>
  <c r="L247" i="7" l="1"/>
  <c r="G147" i="12" s="1"/>
  <c r="L248" i="7" l="1"/>
  <c r="G148" i="12" s="1"/>
  <c r="L249" i="7" l="1"/>
  <c r="G149" i="12" s="1"/>
  <c r="L250" i="7" l="1"/>
  <c r="G150" i="12" s="1"/>
  <c r="L251" i="7" l="1"/>
  <c r="G151" i="12" s="1"/>
  <c r="L252" i="7" l="1"/>
  <c r="G152" i="12" s="1"/>
  <c r="L253" i="7" l="1"/>
  <c r="G153" i="12" s="1"/>
  <c r="L254" i="7" l="1"/>
  <c r="G154" i="12" s="1"/>
  <c r="L255" i="7" l="1"/>
  <c r="G155" i="12" s="1"/>
  <c r="L256" i="7" l="1"/>
  <c r="G156" i="12" s="1"/>
  <c r="L257" i="7" l="1"/>
  <c r="G157" i="12" s="1"/>
  <c r="L258" i="7" l="1"/>
  <c r="G158" i="12" s="1"/>
  <c r="L259" i="7" l="1"/>
  <c r="G159" i="12" s="1"/>
  <c r="L260" i="7" l="1"/>
  <c r="G160" i="12" s="1"/>
  <c r="L261" i="7" l="1"/>
  <c r="G161" i="12" s="1"/>
  <c r="L262" i="7" l="1"/>
  <c r="G162" i="12" s="1"/>
  <c r="L263" i="7" l="1"/>
  <c r="G163" i="12" s="1"/>
  <c r="L264" i="7" l="1"/>
  <c r="G164" i="12" s="1"/>
</calcChain>
</file>

<file path=xl/sharedStrings.xml><?xml version="1.0" encoding="utf-8"?>
<sst xmlns="http://schemas.openxmlformats.org/spreadsheetml/2006/main" count="36" uniqueCount="22">
  <si>
    <t>box 1</t>
  </si>
  <si>
    <t>box 2</t>
  </si>
  <si>
    <t>box 3</t>
  </si>
  <si>
    <t>box 4</t>
  </si>
  <si>
    <t>box 5</t>
  </si>
  <si>
    <t>concentration</t>
  </si>
  <si>
    <t>ppmv</t>
  </si>
  <si>
    <t>MMTC</t>
  </si>
  <si>
    <t>emissions</t>
  </si>
  <si>
    <t>year</t>
  </si>
  <si>
    <t>observed</t>
  </si>
  <si>
    <t>modelled</t>
  </si>
  <si>
    <t>degree Celsius</t>
  </si>
  <si>
    <t>air temperature</t>
  </si>
  <si>
    <t>ocean temperature</t>
  </si>
  <si>
    <t>100m</t>
  </si>
  <si>
    <t>700m</t>
  </si>
  <si>
    <t>2000m</t>
  </si>
  <si>
    <t>forcing</t>
  </si>
  <si>
    <t>air temp</t>
  </si>
  <si>
    <t>ocean temp</t>
  </si>
  <si>
    <t>CO2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</si>
</sst>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/>
    <xf numFmtId="164" fontId="0" fillId="0" borderId="0" xfId="0" applyNumberFormat="1"/>
    <xf numFmtId="0" fontId="14" fillId="0" borderId="0" xfId="0" applyFont="1"/>
    <xf numFmtId="1" fontId="14" fillId="0" borderId="0" xfId="0" applyNumberFormat="1" applyFont="1"/>
    <xf numFmtId="164" fontId="18" fillId="0" borderId="0" xfId="0" applyNumberFormat="1" applyFont="1" applyFill="1"/>
    <xf numFmtId="164" fontId="18" fillId="0" borderId="0" xfId="0" applyNumberFormat="1" applyFont="1"/>
    <xf numFmtId="164" fontId="18" fillId="0" borderId="0" xfId="0" applyNumberFormat="1" applyFont="1" applyFill="1" applyBorder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4"/>
  <sheetViews>
    <sheetView workbookViewId="0">
      <selection activeCell="G5" sqref="G5"/>
    </sheetView>
  </sheetViews>
  <sheetFormatPr defaultRowHeight="15"/>
  <cols>
    <col min="1" max="1" width="9.140625" style="2"/>
    <col min="12" max="12" width="9.42578125" customWidth="1"/>
    <col min="21" max="21" width="9.140625" style="2"/>
    <col min="29" max="29" width="9.140625" style="2"/>
  </cols>
  <sheetData>
    <row r="1" spans="1:37" s="2" customFormat="1">
      <c r="A1" s="2" t="s">
        <v>10</v>
      </c>
      <c r="G1" s="2" t="s">
        <v>11</v>
      </c>
    </row>
    <row r="2" spans="1:37" s="2" customFormat="1">
      <c r="A2" s="2" t="s">
        <v>9</v>
      </c>
      <c r="B2" s="2" t="s">
        <v>5</v>
      </c>
      <c r="C2" s="2" t="s">
        <v>9</v>
      </c>
      <c r="D2" s="2" t="s">
        <v>5</v>
      </c>
      <c r="E2" s="2" t="s">
        <v>9</v>
      </c>
      <c r="F2" s="2" t="s">
        <v>8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37" s="2" customFormat="1">
      <c r="B3" s="2" t="s">
        <v>6</v>
      </c>
      <c r="D3" s="2" t="s">
        <v>6</v>
      </c>
      <c r="F3" s="2" t="s">
        <v>7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37">
      <c r="C4" s="2"/>
      <c r="D4" s="2"/>
      <c r="G4">
        <v>0.13</v>
      </c>
      <c r="H4">
        <v>0.2</v>
      </c>
      <c r="I4">
        <v>0.32</v>
      </c>
      <c r="J4">
        <v>0.25</v>
      </c>
      <c r="K4">
        <v>0.1</v>
      </c>
      <c r="L4">
        <f>1/2.13</f>
        <v>0.46948356807511737</v>
      </c>
      <c r="Q4" s="2"/>
      <c r="R4" s="2"/>
      <c r="S4" s="2"/>
      <c r="V4" s="2"/>
      <c r="W4" s="2"/>
      <c r="X4" s="2"/>
      <c r="Y4" s="2"/>
      <c r="Z4" s="2"/>
      <c r="AA4" s="2"/>
      <c r="AB4" s="2"/>
      <c r="AD4" s="2"/>
      <c r="AE4" s="2"/>
      <c r="AF4" s="2"/>
      <c r="AG4" s="2"/>
      <c r="AH4" s="2"/>
      <c r="AI4" s="2"/>
      <c r="AJ4" s="2"/>
    </row>
    <row r="5" spans="1:37">
      <c r="B5" s="2"/>
      <c r="C5" s="2"/>
      <c r="D5" s="2"/>
      <c r="E5" s="2"/>
      <c r="H5" s="2">
        <f>1-EXP(-1/363)</f>
        <v>2.7510298994511961E-3</v>
      </c>
      <c r="I5" s="2">
        <f>1-EXP(-1/74)</f>
        <v>1.3422615899161938E-2</v>
      </c>
      <c r="J5" s="2">
        <f>1-EXP(-1/17)</f>
        <v>5.7126856145125027E-2</v>
      </c>
      <c r="K5">
        <f>1-EXP(-1/2)</f>
        <v>0.39346934028736658</v>
      </c>
      <c r="L5">
        <v>275</v>
      </c>
      <c r="Q5" s="2"/>
      <c r="R5" s="2"/>
      <c r="S5" s="2"/>
      <c r="V5" s="2"/>
      <c r="W5" s="2"/>
      <c r="X5" s="2"/>
      <c r="Y5" s="2"/>
      <c r="Z5" s="2"/>
      <c r="AA5" s="2"/>
      <c r="AB5" s="2"/>
      <c r="AD5" s="2"/>
      <c r="AE5" s="2"/>
      <c r="AF5" s="2"/>
      <c r="AG5" s="2"/>
      <c r="AH5" s="2"/>
      <c r="AI5" s="2"/>
      <c r="AJ5" s="2"/>
    </row>
    <row r="6" spans="1:37">
      <c r="A6" s="6">
        <v>2006</v>
      </c>
      <c r="B6" s="6">
        <v>378.7</v>
      </c>
      <c r="C6" s="10">
        <v>1976.3688999999999</v>
      </c>
      <c r="D6" s="10">
        <v>328.86099999999999</v>
      </c>
      <c r="E6">
        <v>1750</v>
      </c>
      <c r="F6">
        <v>0</v>
      </c>
      <c r="G6" s="3"/>
      <c r="H6" s="3"/>
      <c r="I6" s="3"/>
      <c r="J6" s="3"/>
      <c r="K6" s="3"/>
      <c r="L6" s="3">
        <f>SUM(G6:K6,L$5)</f>
        <v>275</v>
      </c>
      <c r="Q6" s="3"/>
      <c r="R6" s="3"/>
      <c r="S6" s="3"/>
      <c r="T6" s="3"/>
      <c r="U6" s="3"/>
      <c r="V6" s="2"/>
      <c r="W6" s="3"/>
      <c r="X6" s="3"/>
      <c r="Y6" s="3"/>
      <c r="Z6" s="3"/>
      <c r="AA6" s="3"/>
      <c r="AB6" s="3"/>
      <c r="AC6" s="3"/>
      <c r="AD6" s="2"/>
      <c r="AE6" s="3"/>
      <c r="AF6" s="3"/>
      <c r="AG6" s="3"/>
      <c r="AH6" s="3"/>
      <c r="AI6" s="3"/>
      <c r="AJ6" s="3"/>
      <c r="AK6" s="3"/>
    </row>
    <row r="7" spans="1:37">
      <c r="A7" s="6">
        <v>2005</v>
      </c>
      <c r="B7" s="6">
        <v>376.7</v>
      </c>
      <c r="C7" s="10">
        <v>1976.4536000000001</v>
      </c>
      <c r="D7" s="10">
        <v>328.988</v>
      </c>
      <c r="E7" s="2">
        <v>1751</v>
      </c>
      <c r="F7" s="2">
        <v>3</v>
      </c>
      <c r="G7" s="3"/>
      <c r="H7" s="3"/>
      <c r="I7" s="3"/>
      <c r="J7" s="3"/>
      <c r="K7" s="3"/>
      <c r="L7" s="3">
        <f t="shared" ref="L7:L70" si="0">SUM(G7:K7,L$5)</f>
        <v>275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6">
        <v>2004</v>
      </c>
      <c r="B8" s="6">
        <v>374.7</v>
      </c>
      <c r="C8" s="10">
        <v>1976.5355</v>
      </c>
      <c r="D8" s="10">
        <v>329.65300000000002</v>
      </c>
      <c r="E8" s="2">
        <v>1752</v>
      </c>
      <c r="F8" s="2">
        <v>3</v>
      </c>
      <c r="G8" s="3"/>
      <c r="H8" s="3"/>
      <c r="I8" s="3"/>
      <c r="J8" s="3"/>
      <c r="K8" s="3"/>
      <c r="L8" s="3">
        <f t="shared" si="0"/>
        <v>275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>
      <c r="A9" s="6">
        <v>2003</v>
      </c>
      <c r="B9" s="6">
        <v>372.78</v>
      </c>
      <c r="C9" s="10">
        <v>1976.6202000000001</v>
      </c>
      <c r="D9" s="10">
        <v>330.55</v>
      </c>
      <c r="E9" s="2">
        <v>1753</v>
      </c>
      <c r="F9" s="2">
        <v>3</v>
      </c>
      <c r="G9" s="3"/>
      <c r="H9" s="3"/>
      <c r="I9" s="3"/>
      <c r="J9" s="3"/>
      <c r="K9" s="3"/>
      <c r="L9" s="3">
        <f t="shared" si="0"/>
        <v>275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>
      <c r="A10" s="6">
        <v>2002</v>
      </c>
      <c r="B10" s="6">
        <v>370.5</v>
      </c>
      <c r="C10" s="10">
        <v>1976.7049</v>
      </c>
      <c r="D10" s="10">
        <v>330.87200000000001</v>
      </c>
      <c r="E10" s="2">
        <v>1754</v>
      </c>
      <c r="F10" s="2">
        <v>3</v>
      </c>
      <c r="G10" s="3"/>
      <c r="H10" s="3"/>
      <c r="I10" s="3"/>
      <c r="J10" s="3"/>
      <c r="K10" s="3"/>
      <c r="L10" s="3">
        <f t="shared" si="0"/>
        <v>275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>
      <c r="A11" s="6">
        <v>2001</v>
      </c>
      <c r="B11" s="6">
        <v>368.33</v>
      </c>
      <c r="C11" s="10">
        <v>1976.7869000000001</v>
      </c>
      <c r="D11" s="10">
        <v>330.899</v>
      </c>
      <c r="E11" s="2">
        <v>1755</v>
      </c>
      <c r="F11" s="2">
        <v>3</v>
      </c>
      <c r="G11" s="3"/>
      <c r="H11" s="3"/>
      <c r="I11" s="3"/>
      <c r="J11" s="3"/>
      <c r="K11" s="3"/>
      <c r="L11" s="3">
        <f t="shared" si="0"/>
        <v>275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6">
        <v>2000</v>
      </c>
      <c r="B12" s="6">
        <v>366.82</v>
      </c>
      <c r="C12" s="10">
        <v>1976.8715999999999</v>
      </c>
      <c r="D12" s="10">
        <v>330.88299999999998</v>
      </c>
      <c r="E12" s="2">
        <v>1756</v>
      </c>
      <c r="F12" s="2">
        <v>3</v>
      </c>
      <c r="G12" s="3"/>
      <c r="H12" s="3"/>
      <c r="I12" s="3"/>
      <c r="J12" s="3"/>
      <c r="K12" s="3"/>
      <c r="L12" s="3">
        <f t="shared" si="0"/>
        <v>275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>
      <c r="A13" s="6">
        <v>1999</v>
      </c>
      <c r="B13" s="6">
        <v>365.54</v>
      </c>
      <c r="C13" s="10">
        <v>1976.9536000000001</v>
      </c>
      <c r="D13" s="10">
        <v>330.67700000000002</v>
      </c>
      <c r="E13" s="2">
        <v>1757</v>
      </c>
      <c r="F13" s="2">
        <v>3</v>
      </c>
      <c r="G13" s="3"/>
      <c r="H13" s="3"/>
      <c r="I13" s="3"/>
      <c r="J13" s="3"/>
      <c r="K13" s="3"/>
      <c r="L13" s="3">
        <f t="shared" si="0"/>
        <v>275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6">
        <v>1998</v>
      </c>
      <c r="B14" s="6">
        <v>363.6</v>
      </c>
      <c r="C14" s="10">
        <v>1977.0383999999999</v>
      </c>
      <c r="D14" s="10">
        <v>330.529</v>
      </c>
      <c r="E14" s="2">
        <v>1758</v>
      </c>
      <c r="F14" s="2">
        <v>3</v>
      </c>
      <c r="G14" s="3"/>
      <c r="H14" s="3"/>
      <c r="I14" s="3"/>
      <c r="J14" s="3"/>
      <c r="K14" s="3"/>
      <c r="L14" s="3">
        <f t="shared" si="0"/>
        <v>275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6">
        <v>1997</v>
      </c>
      <c r="B15" s="6">
        <v>361.13</v>
      </c>
      <c r="C15" s="10">
        <v>1977.1233</v>
      </c>
      <c r="D15" s="10">
        <v>330.54300000000001</v>
      </c>
      <c r="E15" s="2">
        <v>1759</v>
      </c>
      <c r="F15" s="2">
        <v>3</v>
      </c>
      <c r="G15" s="3"/>
      <c r="H15" s="3"/>
      <c r="I15" s="3"/>
      <c r="J15" s="3"/>
      <c r="K15" s="3"/>
      <c r="L15" s="3">
        <f t="shared" si="0"/>
        <v>275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6">
        <v>1996</v>
      </c>
      <c r="B16" s="6">
        <v>359.8</v>
      </c>
      <c r="C16" s="10">
        <v>1977.2</v>
      </c>
      <c r="D16" s="10">
        <v>330.72399999999999</v>
      </c>
      <c r="E16" s="2">
        <v>1760</v>
      </c>
      <c r="F16" s="2">
        <v>3</v>
      </c>
      <c r="G16" s="3"/>
      <c r="H16" s="3"/>
      <c r="I16" s="3"/>
      <c r="J16" s="3"/>
      <c r="K16" s="3"/>
      <c r="L16" s="3">
        <f t="shared" si="0"/>
        <v>275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6">
        <v>1995</v>
      </c>
      <c r="B17" s="6">
        <v>358.31</v>
      </c>
      <c r="C17" s="10">
        <v>1977.2849000000001</v>
      </c>
      <c r="D17" s="10">
        <v>330.80500000000001</v>
      </c>
      <c r="E17" s="2">
        <v>1761</v>
      </c>
      <c r="F17" s="2">
        <v>3</v>
      </c>
      <c r="G17" s="3"/>
      <c r="H17" s="3"/>
      <c r="I17" s="3"/>
      <c r="J17" s="3"/>
      <c r="K17" s="3"/>
      <c r="L17" s="3">
        <f t="shared" si="0"/>
        <v>275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6">
        <v>1994</v>
      </c>
      <c r="B18" s="6">
        <v>356.32</v>
      </c>
      <c r="C18" s="10">
        <v>1977.3670999999999</v>
      </c>
      <c r="D18" s="10">
        <v>331.00700000000001</v>
      </c>
      <c r="E18" s="2">
        <v>1762</v>
      </c>
      <c r="F18" s="2">
        <v>3</v>
      </c>
      <c r="G18" s="3"/>
      <c r="H18" s="3"/>
      <c r="I18" s="3"/>
      <c r="J18" s="3"/>
      <c r="K18" s="3"/>
      <c r="L18" s="3">
        <f t="shared" si="0"/>
        <v>275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6">
        <v>1993</v>
      </c>
      <c r="B19" s="6">
        <v>354.87</v>
      </c>
      <c r="C19" s="10">
        <v>1977.4521</v>
      </c>
      <c r="D19" s="10">
        <v>331.5</v>
      </c>
      <c r="E19" s="2">
        <v>1763</v>
      </c>
      <c r="F19" s="2">
        <v>3</v>
      </c>
      <c r="G19" s="3"/>
      <c r="H19" s="3"/>
      <c r="I19" s="3"/>
      <c r="J19" s="3"/>
      <c r="K19" s="3"/>
      <c r="L19" s="3">
        <f t="shared" si="0"/>
        <v>275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6">
        <v>1992</v>
      </c>
      <c r="B20" s="6">
        <v>354.07</v>
      </c>
      <c r="C20" s="10">
        <v>1977.5342000000001</v>
      </c>
      <c r="D20" s="10">
        <v>331.8</v>
      </c>
      <c r="E20" s="2">
        <v>1764</v>
      </c>
      <c r="F20" s="2">
        <v>3</v>
      </c>
      <c r="G20" s="3"/>
      <c r="H20" s="3"/>
      <c r="I20" s="3"/>
      <c r="J20" s="3"/>
      <c r="K20" s="3"/>
      <c r="L20" s="3">
        <f t="shared" si="0"/>
        <v>275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6">
        <v>1991</v>
      </c>
      <c r="B21" s="6">
        <v>352.5660833</v>
      </c>
      <c r="C21" s="10">
        <v>1977.6192000000001</v>
      </c>
      <c r="D21" s="10">
        <v>332.327</v>
      </c>
      <c r="E21" s="2">
        <v>1765</v>
      </c>
      <c r="F21" s="2">
        <v>3</v>
      </c>
      <c r="G21" s="3"/>
      <c r="H21" s="3"/>
      <c r="I21" s="3"/>
      <c r="J21" s="3"/>
      <c r="K21" s="3"/>
      <c r="L21" s="3">
        <f t="shared" si="0"/>
        <v>275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6">
        <v>1990</v>
      </c>
      <c r="B22" s="6">
        <v>350.95974999999999</v>
      </c>
      <c r="C22" s="10">
        <v>1977.7040999999999</v>
      </c>
      <c r="D22" s="10">
        <v>332.94</v>
      </c>
      <c r="E22" s="2">
        <v>1766</v>
      </c>
      <c r="F22" s="2">
        <v>3</v>
      </c>
      <c r="G22" s="3"/>
      <c r="H22" s="3"/>
      <c r="I22" s="3"/>
      <c r="J22" s="3"/>
      <c r="K22" s="3"/>
      <c r="L22" s="3">
        <f t="shared" si="0"/>
        <v>275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6">
        <v>1989</v>
      </c>
      <c r="B23" s="6">
        <v>349.49725000000001</v>
      </c>
      <c r="C23" s="10">
        <v>1977.7863</v>
      </c>
      <c r="D23" s="10">
        <v>333.03399999999999</v>
      </c>
      <c r="E23" s="2">
        <v>1767</v>
      </c>
      <c r="F23" s="2">
        <v>3</v>
      </c>
      <c r="G23" s="3"/>
      <c r="H23" s="3"/>
      <c r="I23" s="3"/>
      <c r="J23" s="3"/>
      <c r="K23" s="3"/>
      <c r="L23" s="3">
        <f t="shared" si="0"/>
        <v>275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6">
        <v>1988</v>
      </c>
      <c r="B24" s="6">
        <v>348.3018333</v>
      </c>
      <c r="C24" s="10">
        <v>1977.8712</v>
      </c>
      <c r="D24" s="10">
        <v>332.77800000000002</v>
      </c>
      <c r="E24" s="2">
        <v>1768</v>
      </c>
      <c r="F24" s="2">
        <v>3</v>
      </c>
      <c r="G24" s="3"/>
      <c r="H24" s="3"/>
      <c r="I24" s="3"/>
      <c r="J24" s="3"/>
      <c r="K24" s="3"/>
      <c r="L24" s="3">
        <f t="shared" si="0"/>
        <v>275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6">
        <v>1987</v>
      </c>
      <c r="B25" s="6">
        <v>346.12925000000001</v>
      </c>
      <c r="C25" s="10">
        <v>1977.9534000000001</v>
      </c>
      <c r="D25" s="10">
        <v>332.37700000000001</v>
      </c>
      <c r="E25" s="2">
        <v>1769</v>
      </c>
      <c r="F25" s="2">
        <v>3</v>
      </c>
      <c r="G25" s="3"/>
      <c r="H25" s="3"/>
      <c r="I25" s="3"/>
      <c r="J25" s="3"/>
      <c r="K25" s="3"/>
      <c r="L25" s="3">
        <f t="shared" si="0"/>
        <v>275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6">
        <v>1986</v>
      </c>
      <c r="B26" s="6">
        <v>344.45466670000002</v>
      </c>
      <c r="C26" s="10">
        <v>1978.0383999999999</v>
      </c>
      <c r="D26" s="10">
        <v>332.09399999999999</v>
      </c>
      <c r="E26" s="2">
        <v>1770</v>
      </c>
      <c r="F26" s="2">
        <v>3</v>
      </c>
      <c r="G26" s="3"/>
      <c r="H26" s="3"/>
      <c r="I26" s="3"/>
      <c r="J26" s="3"/>
      <c r="K26" s="3"/>
      <c r="L26" s="3">
        <f t="shared" si="0"/>
        <v>275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6">
        <v>1985</v>
      </c>
      <c r="B27" s="6">
        <v>343.24783330000002</v>
      </c>
      <c r="C27" s="10">
        <v>1978.1233</v>
      </c>
      <c r="D27" s="10">
        <v>332.17500000000001</v>
      </c>
      <c r="E27" s="2">
        <v>1771</v>
      </c>
      <c r="F27" s="2">
        <v>4</v>
      </c>
      <c r="G27" s="3"/>
      <c r="H27" s="3"/>
      <c r="I27" s="3"/>
      <c r="J27" s="3"/>
      <c r="K27" s="3"/>
      <c r="L27" s="3">
        <f t="shared" si="0"/>
        <v>275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6">
        <v>1984</v>
      </c>
      <c r="B28" s="6">
        <v>341.84866670000002</v>
      </c>
      <c r="C28" s="10">
        <v>1978.2</v>
      </c>
      <c r="D28" s="10">
        <v>332.39800000000002</v>
      </c>
      <c r="E28" s="2">
        <v>1772</v>
      </c>
      <c r="F28" s="2">
        <v>4</v>
      </c>
      <c r="G28" s="3"/>
      <c r="H28" s="3"/>
      <c r="I28" s="3"/>
      <c r="J28" s="3"/>
      <c r="K28" s="3"/>
      <c r="L28" s="3">
        <f t="shared" si="0"/>
        <v>275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6">
        <v>1983</v>
      </c>
      <c r="B29" s="6">
        <v>340.06866669999999</v>
      </c>
      <c r="C29" s="10">
        <v>1978.2849000000001</v>
      </c>
      <c r="D29" s="10">
        <v>332.47399999999999</v>
      </c>
      <c r="E29" s="2">
        <v>1773</v>
      </c>
      <c r="F29" s="2">
        <v>4</v>
      </c>
      <c r="G29" s="3"/>
      <c r="H29" s="3"/>
      <c r="I29" s="3"/>
      <c r="J29" s="3"/>
      <c r="K29" s="3"/>
      <c r="L29" s="3">
        <f t="shared" si="0"/>
        <v>275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>
      <c r="A30" s="6">
        <v>1982</v>
      </c>
      <c r="B30" s="6">
        <v>338.11783329999997</v>
      </c>
      <c r="C30" s="10">
        <v>1978.3670999999999</v>
      </c>
      <c r="D30" s="10">
        <v>332.64600000000002</v>
      </c>
      <c r="E30" s="2">
        <v>1774</v>
      </c>
      <c r="F30" s="2">
        <v>4</v>
      </c>
      <c r="G30" s="3"/>
      <c r="H30" s="3"/>
      <c r="I30" s="3"/>
      <c r="J30" s="3"/>
      <c r="K30" s="3"/>
      <c r="L30" s="3">
        <f t="shared" si="0"/>
        <v>275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>
      <c r="A31" s="6">
        <v>1981</v>
      </c>
      <c r="B31" s="6">
        <v>337.63400000000001</v>
      </c>
      <c r="C31" s="10">
        <v>1978.4521</v>
      </c>
      <c r="D31" s="10">
        <v>333.01499999999999</v>
      </c>
      <c r="E31" s="2">
        <v>1775</v>
      </c>
      <c r="F31" s="2">
        <v>4</v>
      </c>
      <c r="G31" s="3"/>
      <c r="H31" s="3"/>
      <c r="I31" s="3"/>
      <c r="J31" s="3"/>
      <c r="K31" s="3"/>
      <c r="L31" s="3">
        <f t="shared" si="0"/>
        <v>275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6">
        <v>1980</v>
      </c>
      <c r="B32" s="6">
        <v>336.58983330000001</v>
      </c>
      <c r="C32" s="10">
        <v>1978.5342000000001</v>
      </c>
      <c r="D32" s="10">
        <v>333.31700000000001</v>
      </c>
      <c r="E32" s="2">
        <v>1776</v>
      </c>
      <c r="F32" s="2">
        <v>4</v>
      </c>
      <c r="G32" s="3"/>
      <c r="H32" s="3"/>
      <c r="I32" s="3"/>
      <c r="J32" s="3"/>
      <c r="K32" s="3"/>
      <c r="L32" s="3">
        <f t="shared" si="0"/>
        <v>275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>
      <c r="A33" s="6">
        <v>1979</v>
      </c>
      <c r="B33" s="6">
        <v>335.2824167</v>
      </c>
      <c r="C33" s="10">
        <v>1978.6192000000001</v>
      </c>
      <c r="D33" s="10">
        <v>333.92599999999999</v>
      </c>
      <c r="E33" s="2">
        <v>1777</v>
      </c>
      <c r="F33" s="2">
        <v>4</v>
      </c>
      <c r="G33" s="3"/>
      <c r="H33" s="3"/>
      <c r="I33" s="3"/>
      <c r="J33" s="3"/>
      <c r="K33" s="3"/>
      <c r="L33" s="3">
        <f t="shared" si="0"/>
        <v>275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>
      <c r="A34" s="6">
        <v>1978</v>
      </c>
      <c r="B34" s="6">
        <v>333.49275</v>
      </c>
      <c r="C34" s="10">
        <v>1978.7040999999999</v>
      </c>
      <c r="D34" s="10">
        <v>334.97699999999998</v>
      </c>
      <c r="E34" s="2">
        <v>1778</v>
      </c>
      <c r="F34" s="2">
        <v>4</v>
      </c>
      <c r="G34" s="3"/>
      <c r="H34" s="3"/>
      <c r="I34" s="3"/>
      <c r="J34" s="3"/>
      <c r="K34" s="3"/>
      <c r="L34" s="3">
        <f t="shared" si="0"/>
        <v>275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>
      <c r="A35" s="6">
        <v>1977</v>
      </c>
      <c r="B35" s="6">
        <v>331.73058329999998</v>
      </c>
      <c r="C35" s="10">
        <v>1978.7863</v>
      </c>
      <c r="D35" s="10">
        <v>335.33300000000003</v>
      </c>
      <c r="E35" s="2">
        <v>1779</v>
      </c>
      <c r="F35" s="2">
        <v>4</v>
      </c>
      <c r="G35" s="3"/>
      <c r="H35" s="3"/>
      <c r="I35" s="3"/>
      <c r="J35" s="3"/>
      <c r="K35" s="3"/>
      <c r="L35" s="3">
        <f t="shared" si="0"/>
        <v>275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>
      <c r="A36" s="6">
        <v>1973</v>
      </c>
      <c r="B36" s="6">
        <v>329.19694499999997</v>
      </c>
      <c r="C36" s="10">
        <v>1978.8712</v>
      </c>
      <c r="D36" s="10">
        <v>334.82600000000002</v>
      </c>
      <c r="E36" s="2">
        <v>1780</v>
      </c>
      <c r="F36" s="2">
        <v>4</v>
      </c>
      <c r="G36" s="3"/>
      <c r="H36" s="3"/>
      <c r="I36" s="3"/>
      <c r="J36" s="3"/>
      <c r="K36" s="3"/>
      <c r="L36" s="3">
        <f t="shared" si="0"/>
        <v>275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>
      <c r="A37" s="6">
        <v>1970</v>
      </c>
      <c r="B37" s="6">
        <v>323.16888333333333</v>
      </c>
      <c r="C37" s="10">
        <v>1978.9534000000001</v>
      </c>
      <c r="D37" s="10">
        <v>334.53100000000001</v>
      </c>
      <c r="E37" s="2">
        <v>1781</v>
      </c>
      <c r="F37" s="2">
        <v>5</v>
      </c>
      <c r="G37" s="3"/>
      <c r="H37" s="3"/>
      <c r="I37" s="3"/>
      <c r="J37" s="3"/>
      <c r="K37" s="3"/>
      <c r="L37" s="3">
        <f t="shared" si="0"/>
        <v>275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>
      <c r="A38" s="6">
        <v>1969</v>
      </c>
      <c r="B38" s="6">
        <v>323.733</v>
      </c>
      <c r="C38" s="10">
        <v>1979.0383999999999</v>
      </c>
      <c r="D38" s="10">
        <v>334.49799999999999</v>
      </c>
      <c r="E38" s="2">
        <v>1782</v>
      </c>
      <c r="F38" s="2">
        <v>5</v>
      </c>
      <c r="G38" s="3"/>
      <c r="H38" s="3"/>
      <c r="I38" s="3"/>
      <c r="J38" s="3"/>
      <c r="K38" s="3"/>
      <c r="L38" s="3">
        <f t="shared" si="0"/>
        <v>275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>
      <c r="A39" s="6">
        <v>1966</v>
      </c>
      <c r="B39" s="6">
        <v>318.75549999999998</v>
      </c>
      <c r="C39" s="10">
        <v>1979.1233</v>
      </c>
      <c r="D39" s="10">
        <v>334.58499999999998</v>
      </c>
      <c r="E39" s="2">
        <v>1783</v>
      </c>
      <c r="F39" s="2">
        <v>5</v>
      </c>
      <c r="G39" s="3"/>
      <c r="H39" s="3"/>
      <c r="I39" s="3"/>
      <c r="J39" s="3"/>
      <c r="K39" s="3"/>
      <c r="L39" s="3">
        <f t="shared" si="0"/>
        <v>275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>
      <c r="A40" s="6">
        <v>1966</v>
      </c>
      <c r="B40" s="6">
        <v>319.45234999999997</v>
      </c>
      <c r="C40" s="10">
        <v>1979.2</v>
      </c>
      <c r="D40" s="10">
        <v>334.76299999999998</v>
      </c>
      <c r="E40" s="2">
        <v>1784</v>
      </c>
      <c r="F40" s="2">
        <v>5</v>
      </c>
      <c r="G40" s="3"/>
      <c r="H40" s="3"/>
      <c r="I40" s="3"/>
      <c r="J40" s="3"/>
      <c r="K40" s="3"/>
      <c r="L40" s="3">
        <f t="shared" si="0"/>
        <v>275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>
      <c r="A41" s="6">
        <v>1964</v>
      </c>
      <c r="B41" s="6">
        <v>318.15819999999997</v>
      </c>
      <c r="C41" s="10">
        <v>1979.2849000000001</v>
      </c>
      <c r="D41" s="10">
        <v>334.70299999999997</v>
      </c>
      <c r="E41" s="2">
        <v>1785</v>
      </c>
      <c r="F41" s="2">
        <v>5</v>
      </c>
      <c r="G41" s="3"/>
      <c r="H41" s="3"/>
      <c r="I41" s="3"/>
      <c r="J41" s="3"/>
      <c r="K41" s="3"/>
      <c r="L41" s="3">
        <f t="shared" si="0"/>
        <v>275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>
      <c r="A42" s="6">
        <v>1964</v>
      </c>
      <c r="B42" s="6">
        <v>318.96725500000002</v>
      </c>
      <c r="C42" s="10">
        <v>1979.3670999999999</v>
      </c>
      <c r="D42" s="10">
        <v>334.62599999999998</v>
      </c>
      <c r="E42" s="2">
        <v>1786</v>
      </c>
      <c r="F42" s="2">
        <v>5</v>
      </c>
      <c r="G42" s="3"/>
      <c r="H42" s="3"/>
      <c r="I42" s="3"/>
      <c r="J42" s="3"/>
      <c r="K42" s="3"/>
      <c r="L42" s="3">
        <f t="shared" si="0"/>
        <v>275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>
      <c r="A43" s="6">
        <v>1963</v>
      </c>
      <c r="B43" s="6">
        <v>317.0083975</v>
      </c>
      <c r="C43" s="10">
        <v>1979.4521</v>
      </c>
      <c r="D43" s="10">
        <v>334.88900000000001</v>
      </c>
      <c r="E43" s="2">
        <v>1787</v>
      </c>
      <c r="F43" s="2">
        <v>5</v>
      </c>
      <c r="G43" s="3"/>
      <c r="H43" s="3"/>
      <c r="I43" s="3"/>
      <c r="J43" s="3"/>
      <c r="K43" s="3"/>
      <c r="L43" s="3">
        <f t="shared" si="0"/>
        <v>275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6">
        <v>1963</v>
      </c>
      <c r="B44" s="6">
        <v>317.013375</v>
      </c>
      <c r="C44" s="10">
        <v>1979.5342000000001</v>
      </c>
      <c r="D44" s="10">
        <v>335.452</v>
      </c>
      <c r="E44" s="2">
        <v>1788</v>
      </c>
      <c r="F44" s="2">
        <v>5</v>
      </c>
      <c r="G44" s="3"/>
      <c r="H44" s="3"/>
      <c r="I44" s="3"/>
      <c r="J44" s="3"/>
      <c r="K44" s="3"/>
      <c r="L44" s="3">
        <f t="shared" si="0"/>
        <v>275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6">
        <v>1963</v>
      </c>
      <c r="B45" s="6">
        <v>318.70572499999997</v>
      </c>
      <c r="C45" s="10">
        <v>1979.6192000000001</v>
      </c>
      <c r="D45" s="10">
        <v>335.93599999999998</v>
      </c>
      <c r="E45" s="2">
        <v>1789</v>
      </c>
      <c r="F45" s="2">
        <v>5</v>
      </c>
      <c r="G45" s="3"/>
      <c r="H45" s="3"/>
      <c r="I45" s="3"/>
      <c r="J45" s="3"/>
      <c r="K45" s="3"/>
      <c r="L45" s="3">
        <f t="shared" si="0"/>
        <v>275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6">
        <v>1963</v>
      </c>
      <c r="B46" s="6">
        <v>319.3528</v>
      </c>
      <c r="C46" s="10">
        <v>1979.7040999999999</v>
      </c>
      <c r="D46" s="10">
        <v>335.98099999999999</v>
      </c>
      <c r="E46" s="2">
        <v>1790</v>
      </c>
      <c r="F46" s="2">
        <v>5</v>
      </c>
      <c r="G46" s="3"/>
      <c r="H46" s="3"/>
      <c r="I46" s="3"/>
      <c r="J46" s="3"/>
      <c r="K46" s="3"/>
      <c r="L46" s="3">
        <f t="shared" si="0"/>
        <v>275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6">
        <v>1959</v>
      </c>
      <c r="B47" s="6">
        <v>316.26945000000001</v>
      </c>
      <c r="C47" s="10">
        <v>1979.7863</v>
      </c>
      <c r="D47" s="10">
        <v>335.97899999999998</v>
      </c>
      <c r="E47" s="2">
        <v>1791</v>
      </c>
      <c r="F47" s="2">
        <v>6</v>
      </c>
      <c r="G47" s="3"/>
      <c r="H47" s="3"/>
      <c r="I47" s="3"/>
      <c r="J47" s="3"/>
      <c r="K47" s="3"/>
      <c r="L47" s="3">
        <f t="shared" si="0"/>
        <v>275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7">
        <v>1958</v>
      </c>
      <c r="B48" s="7">
        <v>314.37799999999999</v>
      </c>
      <c r="C48" s="10">
        <v>1979.8712</v>
      </c>
      <c r="D48" s="10">
        <v>335.971</v>
      </c>
      <c r="E48" s="2">
        <v>1792</v>
      </c>
      <c r="F48" s="2">
        <v>6</v>
      </c>
      <c r="G48" s="3"/>
      <c r="H48" s="3"/>
      <c r="I48" s="3"/>
      <c r="J48" s="3"/>
      <c r="K48" s="3"/>
      <c r="L48" s="3">
        <f t="shared" si="0"/>
        <v>275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7">
        <v>1957</v>
      </c>
      <c r="B49" s="7">
        <v>314.03953000000001</v>
      </c>
      <c r="C49" s="10">
        <v>1979.9534000000001</v>
      </c>
      <c r="D49" s="10">
        <v>335.733</v>
      </c>
      <c r="E49" s="2">
        <v>1793</v>
      </c>
      <c r="F49" s="2">
        <v>6</v>
      </c>
      <c r="G49" s="3"/>
      <c r="H49" s="3"/>
      <c r="I49" s="3"/>
      <c r="J49" s="3"/>
      <c r="K49" s="3"/>
      <c r="L49" s="3">
        <f t="shared" si="0"/>
        <v>275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6">
        <v>1955</v>
      </c>
      <c r="B50" s="6">
        <v>313.48795499999994</v>
      </c>
      <c r="C50" s="10">
        <v>1980.0382999999999</v>
      </c>
      <c r="D50" s="10">
        <v>335.678</v>
      </c>
      <c r="E50" s="2">
        <v>1794</v>
      </c>
      <c r="F50" s="2">
        <v>6</v>
      </c>
      <c r="G50" s="3"/>
      <c r="H50" s="3"/>
      <c r="I50" s="3"/>
      <c r="J50" s="3"/>
      <c r="K50" s="3"/>
      <c r="L50" s="3">
        <f t="shared" si="0"/>
        <v>275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6">
        <v>1955</v>
      </c>
      <c r="B51" s="6">
        <v>313.79655999999994</v>
      </c>
      <c r="C51" s="10">
        <v>1980.123</v>
      </c>
      <c r="D51" s="10">
        <v>335.77800000000002</v>
      </c>
      <c r="E51" s="2">
        <v>1795</v>
      </c>
      <c r="F51" s="2">
        <v>6</v>
      </c>
      <c r="G51" s="3"/>
      <c r="H51" s="3"/>
      <c r="I51" s="3"/>
      <c r="J51" s="3"/>
      <c r="K51" s="3"/>
      <c r="L51" s="3">
        <f t="shared" si="0"/>
        <v>275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6">
        <v>1954</v>
      </c>
      <c r="B52" s="6">
        <v>310.99059999999997</v>
      </c>
      <c r="C52" s="10">
        <v>1980.2021999999999</v>
      </c>
      <c r="D52" s="10">
        <v>335.89800000000002</v>
      </c>
      <c r="E52" s="2">
        <v>1796</v>
      </c>
      <c r="F52" s="2">
        <v>6</v>
      </c>
      <c r="G52" s="3"/>
      <c r="H52" s="3"/>
      <c r="I52" s="3"/>
      <c r="J52" s="3"/>
      <c r="K52" s="3"/>
      <c r="L52" s="3">
        <f t="shared" si="0"/>
        <v>275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6">
        <v>1954</v>
      </c>
      <c r="B53" s="6">
        <v>311.88655</v>
      </c>
      <c r="C53" s="10">
        <v>1980.2869000000001</v>
      </c>
      <c r="D53" s="10">
        <v>336.05700000000002</v>
      </c>
      <c r="E53" s="2">
        <v>1797</v>
      </c>
      <c r="F53" s="2">
        <v>7</v>
      </c>
      <c r="G53" s="3"/>
      <c r="H53" s="3"/>
      <c r="I53" s="3"/>
      <c r="J53" s="3"/>
      <c r="K53" s="3"/>
      <c r="L53" s="3">
        <f t="shared" si="0"/>
        <v>275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6">
        <v>1954</v>
      </c>
      <c r="B54" s="6">
        <v>312.68294999999995</v>
      </c>
      <c r="C54" s="10">
        <v>1980.3688999999999</v>
      </c>
      <c r="D54" s="10">
        <v>336.185</v>
      </c>
      <c r="E54" s="2">
        <v>1798</v>
      </c>
      <c r="F54" s="2">
        <v>7</v>
      </c>
      <c r="G54" s="3"/>
      <c r="H54" s="3"/>
      <c r="I54" s="3"/>
      <c r="J54" s="3"/>
      <c r="K54" s="3"/>
      <c r="L54" s="3">
        <f t="shared" si="0"/>
        <v>275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6">
        <v>1954</v>
      </c>
      <c r="B55" s="6">
        <v>311.67614499999996</v>
      </c>
      <c r="C55" s="10">
        <v>1980.4536000000001</v>
      </c>
      <c r="D55" s="10">
        <v>336.53199999999998</v>
      </c>
      <c r="E55" s="2">
        <v>1799</v>
      </c>
      <c r="F55" s="2">
        <v>7</v>
      </c>
      <c r="G55" s="3"/>
      <c r="H55" s="3"/>
      <c r="I55" s="3"/>
      <c r="J55" s="3"/>
      <c r="K55" s="3"/>
      <c r="L55" s="3">
        <f t="shared" si="0"/>
        <v>275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7">
        <v>1953</v>
      </c>
      <c r="B56" s="7">
        <v>312.05848500000002</v>
      </c>
      <c r="C56" s="10">
        <v>1980.5355</v>
      </c>
      <c r="D56" s="10">
        <v>336.93</v>
      </c>
      <c r="E56" s="2">
        <v>1800</v>
      </c>
      <c r="F56" s="2">
        <v>8</v>
      </c>
      <c r="G56" s="3"/>
      <c r="H56" s="3"/>
      <c r="I56" s="3"/>
      <c r="J56" s="3"/>
      <c r="K56" s="3"/>
      <c r="L56" s="3">
        <f t="shared" si="0"/>
        <v>275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6">
        <v>1950</v>
      </c>
      <c r="B57" s="6">
        <v>312.55218499999995</v>
      </c>
      <c r="C57" s="10">
        <v>1980.6202000000001</v>
      </c>
      <c r="D57" s="10">
        <v>337.096</v>
      </c>
      <c r="E57" s="2">
        <v>1801</v>
      </c>
      <c r="F57" s="2">
        <v>8</v>
      </c>
      <c r="G57" s="3"/>
      <c r="H57" s="3"/>
      <c r="I57" s="3"/>
      <c r="J57" s="3"/>
      <c r="K57" s="3"/>
      <c r="L57" s="3">
        <f t="shared" si="0"/>
        <v>275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7">
        <v>1949</v>
      </c>
      <c r="B58" s="7">
        <v>311.15258</v>
      </c>
      <c r="C58" s="10">
        <v>1980.7049</v>
      </c>
      <c r="D58" s="10">
        <v>337.19</v>
      </c>
      <c r="E58" s="2">
        <v>1802</v>
      </c>
      <c r="F58" s="2">
        <v>10</v>
      </c>
      <c r="G58" s="3"/>
      <c r="H58" s="3"/>
      <c r="I58" s="3"/>
      <c r="J58" s="3"/>
      <c r="K58" s="3"/>
      <c r="L58" s="3">
        <f t="shared" si="0"/>
        <v>275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6">
        <v>1948</v>
      </c>
      <c r="B59" s="6">
        <v>310.47158999999999</v>
      </c>
      <c r="C59" s="10">
        <v>1980.7869000000001</v>
      </c>
      <c r="D59" s="10">
        <v>337.11599999999999</v>
      </c>
      <c r="E59" s="2">
        <v>1803</v>
      </c>
      <c r="F59" s="2">
        <v>9</v>
      </c>
      <c r="G59" s="3"/>
      <c r="H59" s="3"/>
      <c r="I59" s="3"/>
      <c r="J59" s="3"/>
      <c r="K59" s="3"/>
      <c r="L59" s="3">
        <f t="shared" si="0"/>
        <v>275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6">
        <v>1947</v>
      </c>
      <c r="B60" s="6">
        <v>309.98379499999999</v>
      </c>
      <c r="C60" s="10">
        <v>1980.8715999999999</v>
      </c>
      <c r="D60" s="10">
        <v>336.93799999999999</v>
      </c>
      <c r="E60" s="2">
        <v>1804</v>
      </c>
      <c r="F60" s="2">
        <v>9</v>
      </c>
      <c r="G60" s="3"/>
      <c r="H60" s="3"/>
      <c r="I60" s="3"/>
      <c r="J60" s="3"/>
      <c r="K60" s="3"/>
      <c r="L60" s="3">
        <f t="shared" si="0"/>
        <v>275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6">
        <v>1947</v>
      </c>
      <c r="B61" s="6">
        <v>311.45713499999999</v>
      </c>
      <c r="C61" s="10">
        <v>1980.9536000000001</v>
      </c>
      <c r="D61" s="10">
        <v>336.916</v>
      </c>
      <c r="E61" s="2">
        <v>1805</v>
      </c>
      <c r="F61" s="2">
        <v>9</v>
      </c>
      <c r="G61" s="3"/>
      <c r="H61" s="3"/>
      <c r="I61" s="3"/>
      <c r="J61" s="3"/>
      <c r="K61" s="3"/>
      <c r="L61" s="3">
        <f t="shared" si="0"/>
        <v>275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6">
        <v>1946</v>
      </c>
      <c r="B62" s="6">
        <v>311.45713499999999</v>
      </c>
      <c r="C62" s="10">
        <v>1981.0383999999999</v>
      </c>
      <c r="D62" s="10">
        <v>337.089</v>
      </c>
      <c r="E62" s="2">
        <v>1806</v>
      </c>
      <c r="F62" s="2">
        <v>10</v>
      </c>
      <c r="G62" s="3"/>
      <c r="H62" s="3"/>
      <c r="I62" s="3"/>
      <c r="J62" s="3"/>
      <c r="K62" s="3"/>
      <c r="L62" s="3">
        <f t="shared" si="0"/>
        <v>275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7">
        <v>1945</v>
      </c>
      <c r="B63" s="7">
        <v>309.57969000000003</v>
      </c>
      <c r="C63" s="10">
        <v>1981.1233</v>
      </c>
      <c r="D63" s="10">
        <v>337.23</v>
      </c>
      <c r="E63" s="2">
        <v>1807</v>
      </c>
      <c r="F63" s="2">
        <v>10</v>
      </c>
      <c r="G63" s="3"/>
      <c r="H63" s="3"/>
      <c r="I63" s="3"/>
      <c r="J63" s="3"/>
      <c r="K63" s="3"/>
      <c r="L63" s="3">
        <f t="shared" si="0"/>
        <v>275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6">
        <v>1945</v>
      </c>
      <c r="B64" s="6">
        <v>309.74622499999998</v>
      </c>
      <c r="C64" s="10">
        <v>1981.2</v>
      </c>
      <c r="D64" s="10">
        <v>337.226</v>
      </c>
      <c r="E64" s="2">
        <v>1808</v>
      </c>
      <c r="F64" s="2">
        <v>10</v>
      </c>
      <c r="G64" s="3"/>
      <c r="H64" s="3"/>
      <c r="I64" s="3"/>
      <c r="J64" s="3"/>
      <c r="K64" s="3"/>
      <c r="L64" s="3">
        <f t="shared" si="0"/>
        <v>275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>
      <c r="A65" s="6">
        <v>1944</v>
      </c>
      <c r="B65" s="6">
        <v>311.28789999999998</v>
      </c>
      <c r="C65" s="10">
        <v>1981.2849000000001</v>
      </c>
      <c r="D65" s="10">
        <v>337.17399999999998</v>
      </c>
      <c r="E65" s="2">
        <v>1809</v>
      </c>
      <c r="F65" s="2">
        <v>10</v>
      </c>
      <c r="G65" s="3"/>
      <c r="H65" s="3"/>
      <c r="I65" s="3"/>
      <c r="J65" s="3"/>
      <c r="K65" s="3"/>
      <c r="L65" s="3">
        <f t="shared" si="0"/>
        <v>275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>
      <c r="A66" s="6">
        <v>1943</v>
      </c>
      <c r="B66" s="6">
        <v>310.51140999999996</v>
      </c>
      <c r="C66" s="10">
        <v>1981.3670999999999</v>
      </c>
      <c r="D66" s="10">
        <v>337.346</v>
      </c>
      <c r="E66" s="2">
        <v>1810</v>
      </c>
      <c r="F66" s="2">
        <v>10</v>
      </c>
      <c r="G66" s="3"/>
      <c r="H66" s="3"/>
      <c r="I66" s="3"/>
      <c r="J66" s="3"/>
      <c r="K66" s="3"/>
      <c r="L66" s="3">
        <f t="shared" si="0"/>
        <v>275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>
      <c r="A67" s="6">
        <v>1943</v>
      </c>
      <c r="B67" s="6">
        <v>311.02906999999999</v>
      </c>
      <c r="C67" s="10">
        <v>1981.4521</v>
      </c>
      <c r="D67" s="10">
        <v>337.58699999999999</v>
      </c>
      <c r="E67" s="2">
        <v>1811</v>
      </c>
      <c r="F67" s="2">
        <v>11</v>
      </c>
      <c r="G67" s="3"/>
      <c r="H67" s="3"/>
      <c r="I67" s="3"/>
      <c r="J67" s="3"/>
      <c r="K67" s="3"/>
      <c r="L67" s="3">
        <f t="shared" si="0"/>
        <v>275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>
      <c r="A68" s="6">
        <v>1942</v>
      </c>
      <c r="B68" s="6">
        <v>310.94942999999995</v>
      </c>
      <c r="C68" s="10">
        <v>1981.5342000000001</v>
      </c>
      <c r="D68" s="10">
        <v>337.83199999999999</v>
      </c>
      <c r="E68" s="2">
        <v>1812</v>
      </c>
      <c r="F68" s="2">
        <v>11</v>
      </c>
      <c r="G68" s="3"/>
      <c r="H68" s="3"/>
      <c r="I68" s="3"/>
      <c r="J68" s="3"/>
      <c r="K68" s="3"/>
      <c r="L68" s="3">
        <f t="shared" si="0"/>
        <v>275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>
      <c r="A69" s="6">
        <v>1942</v>
      </c>
      <c r="B69" s="6">
        <v>311.62636999999995</v>
      </c>
      <c r="C69" s="10">
        <v>1981.6192000000001</v>
      </c>
      <c r="D69" s="10">
        <v>338.09300000000002</v>
      </c>
      <c r="E69" s="2">
        <v>1813</v>
      </c>
      <c r="F69" s="2">
        <v>11</v>
      </c>
      <c r="G69" s="3"/>
      <c r="H69" s="3"/>
      <c r="I69" s="3"/>
      <c r="J69" s="3"/>
      <c r="K69" s="3"/>
      <c r="L69" s="3">
        <f t="shared" si="0"/>
        <v>275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>
      <c r="A70" s="6">
        <v>1941</v>
      </c>
      <c r="B70" s="6">
        <v>310.70055499999995</v>
      </c>
      <c r="C70" s="10">
        <v>1981.7040999999999</v>
      </c>
      <c r="D70" s="10">
        <v>338.16500000000002</v>
      </c>
      <c r="E70" s="2">
        <v>1814</v>
      </c>
      <c r="F70" s="2">
        <v>11</v>
      </c>
      <c r="G70" s="3"/>
      <c r="H70" s="3"/>
      <c r="I70" s="3"/>
      <c r="J70" s="3"/>
      <c r="K70" s="3"/>
      <c r="L70" s="3">
        <f t="shared" si="0"/>
        <v>275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>
      <c r="A71" s="6">
        <v>1940</v>
      </c>
      <c r="B71" s="6">
        <v>310.95575749999995</v>
      </c>
      <c r="C71" s="10">
        <v>1981.7863</v>
      </c>
      <c r="D71" s="10">
        <v>338.072</v>
      </c>
      <c r="E71" s="2">
        <v>1815</v>
      </c>
      <c r="F71" s="2">
        <v>12</v>
      </c>
      <c r="G71" s="3"/>
      <c r="H71" s="3"/>
      <c r="I71" s="3"/>
      <c r="J71" s="3"/>
      <c r="K71" s="3"/>
      <c r="L71" s="3">
        <f t="shared" ref="L71:L134" si="1">SUM(G71:K71,L$5)</f>
        <v>275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>
      <c r="A72" s="6">
        <v>1939</v>
      </c>
      <c r="B72" s="6">
        <v>310.52603333333332</v>
      </c>
      <c r="C72" s="10">
        <v>1981.8712</v>
      </c>
      <c r="D72" s="10">
        <v>338</v>
      </c>
      <c r="E72" s="2">
        <v>1816</v>
      </c>
      <c r="F72" s="2">
        <v>13</v>
      </c>
      <c r="G72" s="3"/>
      <c r="H72" s="3"/>
      <c r="I72" s="3"/>
      <c r="J72" s="3"/>
      <c r="K72" s="3"/>
      <c r="L72" s="3">
        <f t="shared" si="1"/>
        <v>275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>
      <c r="A73" s="6">
        <v>1939</v>
      </c>
      <c r="B73" s="6">
        <v>310.93947499999996</v>
      </c>
      <c r="C73" s="10">
        <v>1981.9534000000001</v>
      </c>
      <c r="D73" s="10">
        <v>337.76799999999997</v>
      </c>
      <c r="E73" s="2">
        <v>1817</v>
      </c>
      <c r="F73" s="2">
        <v>14</v>
      </c>
      <c r="G73" s="3"/>
      <c r="H73" s="3"/>
      <c r="I73" s="3"/>
      <c r="J73" s="3"/>
      <c r="K73" s="3"/>
      <c r="L73" s="3">
        <f t="shared" si="1"/>
        <v>275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>
      <c r="A74" s="6">
        <v>1938</v>
      </c>
      <c r="B74" s="6">
        <v>309.55572999999998</v>
      </c>
      <c r="C74" s="10">
        <v>1982.0383999999999</v>
      </c>
      <c r="D74" s="10">
        <v>337.30599999999998</v>
      </c>
      <c r="E74" s="2">
        <v>1818</v>
      </c>
      <c r="F74" s="2">
        <v>14</v>
      </c>
      <c r="G74" s="3"/>
      <c r="H74" s="3"/>
      <c r="I74" s="3"/>
      <c r="J74" s="3"/>
      <c r="K74" s="3"/>
      <c r="L74" s="3">
        <f t="shared" si="1"/>
        <v>275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>
      <c r="A75" s="6">
        <v>1936.5</v>
      </c>
      <c r="B75" s="6">
        <v>308.99237250000004</v>
      </c>
      <c r="C75" s="10">
        <v>1982.1233</v>
      </c>
      <c r="D75" s="10">
        <v>337.12700000000001</v>
      </c>
      <c r="E75" s="2">
        <v>1819</v>
      </c>
      <c r="F75" s="2">
        <v>14</v>
      </c>
      <c r="G75" s="3"/>
      <c r="H75" s="3"/>
      <c r="I75" s="3"/>
      <c r="J75" s="3"/>
      <c r="K75" s="3"/>
      <c r="L75" s="3">
        <f t="shared" si="1"/>
        <v>275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>
      <c r="A76" s="6">
        <v>1934.5</v>
      </c>
      <c r="B76" s="6">
        <v>307.81867799999998</v>
      </c>
      <c r="C76" s="10">
        <v>1982.2</v>
      </c>
      <c r="D76" s="10">
        <v>337.274</v>
      </c>
      <c r="E76" s="2">
        <v>1820</v>
      </c>
      <c r="F76" s="2">
        <v>14</v>
      </c>
      <c r="G76" s="3"/>
      <c r="H76" s="3"/>
      <c r="I76" s="3"/>
      <c r="J76" s="3"/>
      <c r="K76" s="3"/>
      <c r="L76" s="3">
        <f t="shared" si="1"/>
        <v>275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>
      <c r="A77" s="6">
        <v>1933</v>
      </c>
      <c r="B77" s="6">
        <v>307.80500000000001</v>
      </c>
      <c r="C77" s="10">
        <v>1982.2849000000001</v>
      </c>
      <c r="D77" s="10">
        <v>337.69799999999998</v>
      </c>
      <c r="E77" s="2">
        <v>1821</v>
      </c>
      <c r="F77" s="2">
        <v>14</v>
      </c>
      <c r="G77" s="3"/>
      <c r="H77" s="3"/>
      <c r="I77" s="3"/>
      <c r="J77" s="3"/>
      <c r="K77" s="3"/>
      <c r="L77" s="3">
        <f t="shared" si="1"/>
        <v>275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>
      <c r="A78" s="6">
        <v>1933</v>
      </c>
      <c r="B78" s="6">
        <v>307.20634999999999</v>
      </c>
      <c r="C78" s="10">
        <v>1982.3670999999999</v>
      </c>
      <c r="D78" s="10">
        <v>338.03199999999998</v>
      </c>
      <c r="E78" s="2">
        <v>1822</v>
      </c>
      <c r="F78" s="2">
        <v>15</v>
      </c>
      <c r="G78" s="3"/>
      <c r="H78" s="3"/>
      <c r="I78" s="3"/>
      <c r="J78" s="3"/>
      <c r="K78" s="3"/>
      <c r="L78" s="3">
        <f t="shared" si="1"/>
        <v>275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>
      <c r="A79" s="7">
        <v>1929</v>
      </c>
      <c r="B79" s="7">
        <v>305.71715</v>
      </c>
      <c r="C79" s="10">
        <v>1982.4521</v>
      </c>
      <c r="D79" s="10">
        <v>338.18599999999998</v>
      </c>
      <c r="E79" s="2">
        <v>1823</v>
      </c>
      <c r="F79" s="2">
        <v>16</v>
      </c>
      <c r="G79" s="3"/>
      <c r="H79" s="3"/>
      <c r="I79" s="3"/>
      <c r="J79" s="3"/>
      <c r="K79" s="3"/>
      <c r="L79" s="3">
        <f t="shared" si="1"/>
        <v>275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>
      <c r="A80" s="6">
        <v>1928.75</v>
      </c>
      <c r="B80" s="6">
        <v>307.76790750000004</v>
      </c>
      <c r="C80" s="10">
        <v>1982.5342000000001</v>
      </c>
      <c r="D80" s="10">
        <v>338.55099999999999</v>
      </c>
      <c r="E80" s="2">
        <v>1824</v>
      </c>
      <c r="F80" s="2">
        <v>16</v>
      </c>
      <c r="G80" s="3"/>
      <c r="H80" s="3"/>
      <c r="I80" s="3"/>
      <c r="J80" s="3"/>
      <c r="K80" s="3"/>
      <c r="L80" s="3">
        <f t="shared" si="1"/>
        <v>275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>
      <c r="A81" s="6">
        <v>1925</v>
      </c>
      <c r="B81" s="6">
        <v>304.07187499999998</v>
      </c>
      <c r="C81" s="10">
        <v>1982.6192000000001</v>
      </c>
      <c r="D81" s="10">
        <v>338.89800000000002</v>
      </c>
      <c r="E81" s="2">
        <v>1825</v>
      </c>
      <c r="F81" s="2">
        <v>17</v>
      </c>
      <c r="G81" s="3"/>
      <c r="H81" s="3"/>
      <c r="I81" s="3"/>
      <c r="J81" s="3"/>
      <c r="K81" s="3"/>
      <c r="L81" s="3">
        <f t="shared" si="1"/>
        <v>275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>
      <c r="A82" s="6">
        <v>1925</v>
      </c>
      <c r="B82" s="6">
        <v>304.81849999999997</v>
      </c>
      <c r="C82" s="10">
        <v>1982.7040999999999</v>
      </c>
      <c r="D82" s="10">
        <v>338.822</v>
      </c>
      <c r="E82" s="2">
        <v>1826</v>
      </c>
      <c r="F82" s="2">
        <v>17</v>
      </c>
      <c r="G82" s="3"/>
      <c r="H82" s="3"/>
      <c r="I82" s="3"/>
      <c r="J82" s="3"/>
      <c r="K82" s="3"/>
      <c r="L82" s="3">
        <f t="shared" si="1"/>
        <v>275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>
      <c r="A83" s="6">
        <v>1923.5833333333333</v>
      </c>
      <c r="B83" s="6">
        <v>305.20449499999995</v>
      </c>
      <c r="C83" s="10">
        <v>1982.7863</v>
      </c>
      <c r="D83" s="10">
        <v>338.63400000000001</v>
      </c>
      <c r="E83" s="2">
        <v>1827</v>
      </c>
      <c r="F83" s="2">
        <v>18</v>
      </c>
      <c r="G83" s="3"/>
      <c r="H83" s="3"/>
      <c r="I83" s="3"/>
      <c r="J83" s="3"/>
      <c r="K83" s="3"/>
      <c r="L83" s="3">
        <f t="shared" si="1"/>
        <v>275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>
      <c r="A84" s="6">
        <v>1923</v>
      </c>
      <c r="B84" s="6">
        <v>303.19853499999999</v>
      </c>
      <c r="C84" s="10">
        <v>1982.8712</v>
      </c>
      <c r="D84" s="10">
        <v>338.55700000000002</v>
      </c>
      <c r="E84" s="2">
        <v>1828</v>
      </c>
      <c r="F84" s="2">
        <v>18</v>
      </c>
      <c r="G84" s="3"/>
      <c r="H84" s="3"/>
      <c r="I84" s="3"/>
      <c r="J84" s="3"/>
      <c r="K84" s="3"/>
      <c r="L84" s="3">
        <f t="shared" si="1"/>
        <v>275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>
      <c r="A85" s="6">
        <v>1919</v>
      </c>
      <c r="B85" s="6">
        <v>303.55286499999994</v>
      </c>
      <c r="C85" s="10">
        <v>1982.9534000000001</v>
      </c>
      <c r="D85" s="10">
        <v>338.32799999999997</v>
      </c>
      <c r="E85" s="2">
        <v>1829</v>
      </c>
      <c r="F85" s="2">
        <v>18</v>
      </c>
      <c r="G85" s="3"/>
      <c r="H85" s="3"/>
      <c r="I85" s="3"/>
      <c r="J85" s="3"/>
      <c r="K85" s="3"/>
      <c r="L85" s="3">
        <f t="shared" si="1"/>
        <v>275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>
      <c r="A86" s="6">
        <v>1918.625</v>
      </c>
      <c r="B86" s="6">
        <v>303.26575874999997</v>
      </c>
      <c r="C86" s="10">
        <v>1983.0383999999999</v>
      </c>
      <c r="D86" s="10">
        <v>338.30700000000002</v>
      </c>
      <c r="E86" s="2">
        <v>1830</v>
      </c>
      <c r="F86" s="2">
        <v>24</v>
      </c>
      <c r="G86" s="3"/>
      <c r="H86" s="3"/>
      <c r="I86" s="3"/>
      <c r="J86" s="3"/>
      <c r="K86" s="3"/>
      <c r="L86" s="3">
        <f t="shared" si="1"/>
        <v>275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>
      <c r="A87" s="6">
        <v>1916</v>
      </c>
      <c r="B87" s="6">
        <v>301.33425</v>
      </c>
      <c r="C87" s="10">
        <v>1983.1233</v>
      </c>
      <c r="D87" s="10">
        <v>338.42700000000002</v>
      </c>
      <c r="E87" s="2">
        <v>1831</v>
      </c>
      <c r="F87" s="2">
        <v>23</v>
      </c>
      <c r="G87" s="3"/>
      <c r="H87" s="3"/>
      <c r="I87" s="3"/>
      <c r="J87" s="3"/>
      <c r="K87" s="3"/>
      <c r="L87" s="3">
        <f t="shared" si="1"/>
        <v>275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>
      <c r="A88" s="6">
        <v>1914</v>
      </c>
      <c r="B88" s="6">
        <v>300.01884000000001</v>
      </c>
      <c r="C88" s="10">
        <v>1983.2</v>
      </c>
      <c r="D88" s="10">
        <v>338.51900000000001</v>
      </c>
      <c r="E88" s="2">
        <v>1832</v>
      </c>
      <c r="F88" s="2">
        <v>23</v>
      </c>
      <c r="G88" s="3"/>
      <c r="H88" s="3"/>
      <c r="I88" s="3"/>
      <c r="J88" s="3"/>
      <c r="K88" s="3"/>
      <c r="L88" s="3">
        <f t="shared" si="1"/>
        <v>275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>
      <c r="A89" s="7">
        <v>1914</v>
      </c>
      <c r="B89" s="7">
        <v>300.68717500000002</v>
      </c>
      <c r="C89" s="10">
        <v>1983.2849000000001</v>
      </c>
      <c r="D89" s="10">
        <v>339.11500000000001</v>
      </c>
      <c r="E89" s="2">
        <v>1833</v>
      </c>
      <c r="F89" s="2">
        <v>24</v>
      </c>
      <c r="G89" s="3"/>
      <c r="H89" s="3"/>
      <c r="I89" s="3"/>
      <c r="J89" s="3"/>
      <c r="K89" s="3"/>
      <c r="L89" s="3">
        <f t="shared" si="1"/>
        <v>275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>
      <c r="A90" s="6">
        <v>1913</v>
      </c>
      <c r="B90" s="6">
        <v>300.73694999999998</v>
      </c>
      <c r="C90" s="10">
        <v>1983.3670999999999</v>
      </c>
      <c r="D90" s="10">
        <v>339.53199999999998</v>
      </c>
      <c r="E90" s="2">
        <v>1834</v>
      </c>
      <c r="F90" s="2">
        <v>24</v>
      </c>
      <c r="G90" s="3"/>
      <c r="H90" s="3"/>
      <c r="I90" s="3"/>
      <c r="J90" s="3"/>
      <c r="K90" s="3"/>
      <c r="L90" s="3">
        <f t="shared" si="1"/>
        <v>275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>
      <c r="A91" s="6">
        <v>1911.5</v>
      </c>
      <c r="B91" s="6">
        <v>298.39029749999997</v>
      </c>
      <c r="C91" s="10">
        <v>1983.4521</v>
      </c>
      <c r="D91" s="10">
        <v>339.601</v>
      </c>
      <c r="E91" s="2">
        <v>1835</v>
      </c>
      <c r="F91" s="2">
        <v>25</v>
      </c>
      <c r="G91" s="3"/>
      <c r="H91" s="3"/>
      <c r="I91" s="3"/>
      <c r="J91" s="3"/>
      <c r="K91" s="3"/>
      <c r="L91" s="3">
        <f t="shared" si="1"/>
        <v>275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>
      <c r="A92" s="6">
        <v>1909</v>
      </c>
      <c r="B92" s="6">
        <v>300.44690500000002</v>
      </c>
      <c r="C92" s="10">
        <v>1983.5342000000001</v>
      </c>
      <c r="D92" s="10">
        <v>340.33800000000002</v>
      </c>
      <c r="E92" s="2">
        <v>1836</v>
      </c>
      <c r="F92" s="2">
        <v>29</v>
      </c>
      <c r="G92" s="3"/>
      <c r="H92" s="3"/>
      <c r="I92" s="3"/>
      <c r="J92" s="3"/>
      <c r="K92" s="3"/>
      <c r="L92" s="3">
        <f t="shared" si="1"/>
        <v>275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>
      <c r="A93" s="6">
        <v>1906</v>
      </c>
      <c r="B93" s="6">
        <v>296.85449999999997</v>
      </c>
      <c r="C93" s="10">
        <v>1983.6192000000001</v>
      </c>
      <c r="D93" s="10">
        <v>341.20400000000001</v>
      </c>
      <c r="E93" s="2">
        <v>1837</v>
      </c>
      <c r="F93" s="2">
        <v>29</v>
      </c>
      <c r="G93" s="3"/>
      <c r="H93" s="3"/>
      <c r="I93" s="3"/>
      <c r="J93" s="3"/>
      <c r="K93" s="3"/>
      <c r="L93" s="3">
        <f t="shared" si="1"/>
        <v>275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>
      <c r="A94" s="6">
        <v>1906</v>
      </c>
      <c r="B94" s="6">
        <v>298.54685000000001</v>
      </c>
      <c r="C94" s="10">
        <v>1983.7040999999999</v>
      </c>
      <c r="D94" s="10">
        <v>341.35399999999998</v>
      </c>
      <c r="E94" s="2">
        <v>1838</v>
      </c>
      <c r="F94" s="2">
        <v>30</v>
      </c>
      <c r="G94" s="3"/>
      <c r="H94" s="3"/>
      <c r="I94" s="3"/>
      <c r="J94" s="3"/>
      <c r="K94" s="3"/>
      <c r="L94" s="3">
        <f t="shared" si="1"/>
        <v>275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>
      <c r="A95" s="6">
        <v>1904</v>
      </c>
      <c r="B95" s="6">
        <v>295.12097999999997</v>
      </c>
      <c r="C95" s="10">
        <v>1983.7863</v>
      </c>
      <c r="D95" s="10">
        <v>341.25700000000001</v>
      </c>
      <c r="E95" s="2">
        <v>1839</v>
      </c>
      <c r="F95" s="2">
        <v>31</v>
      </c>
      <c r="G95" s="3"/>
      <c r="H95" s="3"/>
      <c r="I95" s="3"/>
      <c r="J95" s="3"/>
      <c r="K95" s="3"/>
      <c r="L95" s="3">
        <f t="shared" si="1"/>
        <v>275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>
      <c r="A96" s="6">
        <v>1902</v>
      </c>
      <c r="B96" s="6">
        <v>295.67980999999997</v>
      </c>
      <c r="C96" s="10">
        <v>1983.8712</v>
      </c>
      <c r="D96" s="10">
        <v>341.29599999999999</v>
      </c>
      <c r="E96" s="2">
        <v>1840</v>
      </c>
      <c r="F96" s="2">
        <v>33</v>
      </c>
      <c r="G96" s="3"/>
      <c r="H96" s="3"/>
      <c r="I96" s="3"/>
      <c r="J96" s="3"/>
      <c r="K96" s="3"/>
      <c r="L96" s="3">
        <f t="shared" si="1"/>
        <v>275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>
      <c r="A97" s="6">
        <v>1902</v>
      </c>
      <c r="B97" s="6">
        <v>294.96305000000001</v>
      </c>
      <c r="C97" s="10">
        <v>1983.9534000000001</v>
      </c>
      <c r="D97" s="10">
        <v>341.30700000000002</v>
      </c>
      <c r="E97" s="2">
        <v>1841</v>
      </c>
      <c r="F97" s="2">
        <v>34</v>
      </c>
      <c r="G97" s="3"/>
      <c r="H97" s="3"/>
      <c r="I97" s="3"/>
      <c r="J97" s="3"/>
      <c r="K97" s="3"/>
      <c r="L97" s="3">
        <f t="shared" si="1"/>
        <v>275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>
      <c r="A98" s="6">
        <v>1899</v>
      </c>
      <c r="B98" s="6">
        <v>294.71417500000001</v>
      </c>
      <c r="C98" s="10">
        <v>1984.0382999999999</v>
      </c>
      <c r="D98" s="10">
        <v>341.27300000000002</v>
      </c>
      <c r="E98" s="2">
        <v>1842</v>
      </c>
      <c r="F98" s="2">
        <v>36</v>
      </c>
      <c r="G98" s="3"/>
      <c r="H98" s="3"/>
      <c r="I98" s="3"/>
      <c r="J98" s="3"/>
      <c r="K98" s="3"/>
      <c r="L98" s="3">
        <f t="shared" si="1"/>
        <v>275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>
      <c r="A99" s="6">
        <v>1899</v>
      </c>
      <c r="B99" s="6">
        <v>295.99701999999996</v>
      </c>
      <c r="C99" s="10">
        <v>1984.123</v>
      </c>
      <c r="D99" s="10">
        <v>341.27100000000002</v>
      </c>
      <c r="E99" s="2">
        <v>1843</v>
      </c>
      <c r="F99" s="2">
        <v>37</v>
      </c>
      <c r="G99" s="3"/>
      <c r="H99" s="3"/>
      <c r="I99" s="3"/>
      <c r="J99" s="3"/>
      <c r="K99" s="3"/>
      <c r="L99" s="3">
        <f t="shared" si="1"/>
        <v>275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>
      <c r="A100" s="7">
        <v>1899</v>
      </c>
      <c r="B100" s="7">
        <v>296.207425</v>
      </c>
      <c r="C100" s="10">
        <v>1984.2021999999999</v>
      </c>
      <c r="D100" s="10">
        <v>341.24200000000002</v>
      </c>
      <c r="E100" s="2">
        <v>1844</v>
      </c>
      <c r="F100" s="2">
        <v>39</v>
      </c>
      <c r="G100" s="3"/>
      <c r="H100" s="3"/>
      <c r="I100" s="3"/>
      <c r="J100" s="3"/>
      <c r="K100" s="3"/>
      <c r="L100" s="3">
        <f t="shared" si="1"/>
        <v>275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>
      <c r="A101" s="6">
        <v>1894</v>
      </c>
      <c r="B101" s="6">
        <v>293.84083500000003</v>
      </c>
      <c r="C101" s="10">
        <v>1984.2869000000001</v>
      </c>
      <c r="D101" s="10">
        <v>341.23200000000003</v>
      </c>
      <c r="E101" s="2">
        <v>1845</v>
      </c>
      <c r="F101" s="2">
        <v>43</v>
      </c>
      <c r="G101" s="3"/>
      <c r="H101" s="3"/>
      <c r="I101" s="3"/>
      <c r="J101" s="3"/>
      <c r="K101" s="3"/>
      <c r="L101" s="3">
        <f t="shared" si="1"/>
        <v>275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>
      <c r="A102" s="6">
        <v>1893</v>
      </c>
      <c r="B102" s="6">
        <v>294.59803333333332</v>
      </c>
      <c r="C102" s="10">
        <v>1984.3688999999999</v>
      </c>
      <c r="D102" s="10">
        <v>341.39</v>
      </c>
      <c r="E102" s="2">
        <v>1846</v>
      </c>
      <c r="F102" s="2">
        <v>43</v>
      </c>
      <c r="G102" s="3"/>
      <c r="H102" s="3"/>
      <c r="I102" s="3"/>
      <c r="J102" s="3"/>
      <c r="K102" s="3"/>
      <c r="L102" s="3">
        <f t="shared" si="1"/>
        <v>275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>
      <c r="A103" s="6">
        <v>1889</v>
      </c>
      <c r="B103" s="6">
        <v>291.51727</v>
      </c>
      <c r="C103" s="10">
        <v>1984.4536000000001</v>
      </c>
      <c r="D103" s="10">
        <v>341.62</v>
      </c>
      <c r="E103" s="2">
        <v>1847</v>
      </c>
      <c r="F103" s="2">
        <v>46</v>
      </c>
      <c r="G103" s="3"/>
      <c r="H103" s="3"/>
      <c r="I103" s="3"/>
      <c r="J103" s="3"/>
      <c r="K103" s="3"/>
      <c r="L103" s="3">
        <f t="shared" si="1"/>
        <v>275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>
      <c r="A104" s="7">
        <v>1889</v>
      </c>
      <c r="B104" s="7">
        <v>292.22812499999998</v>
      </c>
      <c r="C104" s="10">
        <v>1984.5355</v>
      </c>
      <c r="D104" s="10">
        <v>341.935</v>
      </c>
      <c r="E104" s="2">
        <v>1848</v>
      </c>
      <c r="F104" s="2">
        <v>47</v>
      </c>
      <c r="G104" s="3"/>
      <c r="H104" s="3"/>
      <c r="I104" s="3"/>
      <c r="J104" s="3"/>
      <c r="K104" s="3"/>
      <c r="L104" s="3">
        <f t="shared" si="1"/>
        <v>275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>
      <c r="A105" s="6">
        <v>1887</v>
      </c>
      <c r="B105" s="6">
        <v>293.71867500000002</v>
      </c>
      <c r="C105" s="10">
        <v>1984.6202000000001</v>
      </c>
      <c r="D105" s="10">
        <v>342.35899999999998</v>
      </c>
      <c r="E105" s="2">
        <v>1849</v>
      </c>
      <c r="F105" s="2">
        <v>50</v>
      </c>
      <c r="G105" s="3"/>
      <c r="H105" s="3"/>
      <c r="I105" s="3"/>
      <c r="J105" s="3"/>
      <c r="K105" s="3"/>
      <c r="L105" s="3">
        <f t="shared" si="1"/>
        <v>275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>
      <c r="A106" s="6">
        <v>1886</v>
      </c>
      <c r="B106" s="6">
        <v>290.62266999999997</v>
      </c>
      <c r="C106" s="10">
        <v>1984.7049</v>
      </c>
      <c r="D106" s="10">
        <v>342.50799999999998</v>
      </c>
      <c r="E106" s="2">
        <v>1850</v>
      </c>
      <c r="F106" s="2">
        <v>54</v>
      </c>
      <c r="G106" s="3"/>
      <c r="H106" s="3"/>
      <c r="I106" s="3"/>
      <c r="J106" s="3"/>
      <c r="K106" s="3"/>
      <c r="L106" s="3">
        <f t="shared" si="1"/>
        <v>275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>
      <c r="A107" s="6">
        <v>1884</v>
      </c>
      <c r="B107" s="6">
        <v>289.80905999999999</v>
      </c>
      <c r="C107" s="10">
        <v>1984.7869000000001</v>
      </c>
      <c r="D107" s="10">
        <v>342.47199999999998</v>
      </c>
      <c r="E107" s="2">
        <v>1851</v>
      </c>
      <c r="F107" s="2">
        <v>54</v>
      </c>
      <c r="G107" s="3"/>
      <c r="H107" s="3"/>
      <c r="I107" s="3"/>
      <c r="J107" s="3"/>
      <c r="K107" s="3"/>
      <c r="L107" s="3">
        <f t="shared" si="1"/>
        <v>275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>
      <c r="A108" s="6">
        <v>1883</v>
      </c>
      <c r="B108" s="6">
        <v>291.87700000000001</v>
      </c>
      <c r="C108" s="10">
        <v>1984.8715999999999</v>
      </c>
      <c r="D108" s="10">
        <v>342.42599999999999</v>
      </c>
      <c r="E108" s="2">
        <v>1852</v>
      </c>
      <c r="F108" s="2">
        <v>57</v>
      </c>
      <c r="G108" s="3"/>
      <c r="H108" s="3"/>
      <c r="I108" s="3"/>
      <c r="J108" s="3"/>
      <c r="K108" s="3"/>
      <c r="L108" s="3">
        <f t="shared" si="1"/>
        <v>275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>
      <c r="A109" s="6">
        <v>1878</v>
      </c>
      <c r="B109" s="6">
        <v>288.79094999999995</v>
      </c>
      <c r="C109" s="10">
        <v>1984.9536000000001</v>
      </c>
      <c r="D109" s="10">
        <v>342.34199999999998</v>
      </c>
      <c r="E109" s="2">
        <v>1853</v>
      </c>
      <c r="F109" s="2">
        <v>59</v>
      </c>
      <c r="G109" s="3"/>
      <c r="H109" s="3"/>
      <c r="I109" s="3"/>
      <c r="J109" s="3"/>
      <c r="K109" s="3"/>
      <c r="L109" s="3">
        <f t="shared" si="1"/>
        <v>275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>
      <c r="A110" s="6">
        <v>1874</v>
      </c>
      <c r="B110" s="6">
        <v>290.52176999999995</v>
      </c>
      <c r="C110" s="10">
        <v>1985.0383999999999</v>
      </c>
      <c r="D110" s="10">
        <v>342.32900000000001</v>
      </c>
      <c r="E110" s="2">
        <v>1854</v>
      </c>
      <c r="F110" s="2">
        <v>69</v>
      </c>
      <c r="G110" s="3"/>
      <c r="H110" s="3"/>
      <c r="I110" s="3"/>
      <c r="J110" s="3"/>
      <c r="K110" s="3"/>
      <c r="L110" s="3">
        <f t="shared" si="1"/>
        <v>275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>
      <c r="A111" s="6">
        <v>1873</v>
      </c>
      <c r="B111" s="6">
        <v>287.16828499999997</v>
      </c>
      <c r="C111" s="10">
        <v>1985.1233</v>
      </c>
      <c r="D111" s="10">
        <v>342.28899999999999</v>
      </c>
      <c r="E111" s="2">
        <v>1855</v>
      </c>
      <c r="F111" s="2">
        <v>71</v>
      </c>
      <c r="G111" s="3"/>
      <c r="H111" s="3"/>
      <c r="I111" s="3"/>
      <c r="J111" s="3"/>
      <c r="K111" s="3"/>
      <c r="L111" s="3">
        <f t="shared" si="1"/>
        <v>275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>
      <c r="A112" s="6">
        <v>1870</v>
      </c>
      <c r="B112" s="6">
        <v>287.39724999999999</v>
      </c>
      <c r="C112" s="10">
        <v>1985.2</v>
      </c>
      <c r="D112" s="10">
        <v>342.31900000000002</v>
      </c>
      <c r="E112" s="2">
        <v>1856</v>
      </c>
      <c r="F112" s="2">
        <v>76</v>
      </c>
      <c r="G112" s="3"/>
      <c r="H112" s="3"/>
      <c r="I112" s="3"/>
      <c r="J112" s="3"/>
      <c r="K112" s="3"/>
      <c r="L112" s="3">
        <f t="shared" si="1"/>
        <v>275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>
      <c r="A113" s="6">
        <v>1867</v>
      </c>
      <c r="B113" s="6">
        <v>285.217105</v>
      </c>
      <c r="C113" s="10">
        <v>1985.2849000000001</v>
      </c>
      <c r="D113" s="10">
        <v>342.488</v>
      </c>
      <c r="E113" s="2">
        <v>1857</v>
      </c>
      <c r="F113" s="2">
        <v>77</v>
      </c>
      <c r="G113" s="3"/>
      <c r="H113" s="3"/>
      <c r="I113" s="3"/>
      <c r="J113" s="3"/>
      <c r="K113" s="3"/>
      <c r="L113" s="3">
        <f t="shared" si="1"/>
        <v>275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>
      <c r="A114" s="7">
        <v>1864</v>
      </c>
      <c r="B114" s="7">
        <v>285.40895</v>
      </c>
      <c r="C114" s="10">
        <v>1985.3670999999999</v>
      </c>
      <c r="D114" s="10">
        <v>342.76799999999997</v>
      </c>
      <c r="E114" s="2">
        <v>1858</v>
      </c>
      <c r="F114" s="2">
        <v>78</v>
      </c>
      <c r="G114" s="3"/>
      <c r="H114" s="3"/>
      <c r="I114" s="3"/>
      <c r="J114" s="3"/>
      <c r="K114" s="3"/>
      <c r="L114" s="3">
        <f t="shared" si="1"/>
        <v>275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>
      <c r="A115" s="6">
        <v>1862</v>
      </c>
      <c r="B115" s="6">
        <v>286.55107499999997</v>
      </c>
      <c r="C115" s="10">
        <v>1985.4521</v>
      </c>
      <c r="D115" s="10">
        <v>343.15899999999999</v>
      </c>
      <c r="E115" s="2">
        <v>1859</v>
      </c>
      <c r="F115" s="2">
        <v>83</v>
      </c>
      <c r="G115" s="3"/>
      <c r="H115" s="3"/>
      <c r="I115" s="3"/>
      <c r="J115" s="3"/>
      <c r="K115" s="3"/>
      <c r="L115" s="3">
        <f t="shared" si="1"/>
        <v>275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>
      <c r="A116" s="7">
        <v>1859</v>
      </c>
      <c r="B116" s="7">
        <v>286.48409000000004</v>
      </c>
      <c r="C116" s="10">
        <v>1985.5342000000001</v>
      </c>
      <c r="D116" s="10">
        <v>343.65600000000001</v>
      </c>
      <c r="E116" s="2">
        <v>1860</v>
      </c>
      <c r="F116" s="2">
        <v>91</v>
      </c>
      <c r="G116" s="3"/>
      <c r="H116" s="3"/>
      <c r="I116" s="3"/>
      <c r="J116" s="3"/>
      <c r="K116" s="3"/>
      <c r="L116" s="3">
        <f t="shared" si="1"/>
        <v>275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>
      <c r="A117" s="6">
        <v>1855</v>
      </c>
      <c r="B117" s="6">
        <v>284.9085</v>
      </c>
      <c r="C117" s="10">
        <v>1985.6192000000001</v>
      </c>
      <c r="D117" s="10">
        <v>344.06900000000002</v>
      </c>
      <c r="E117" s="2">
        <v>1861</v>
      </c>
      <c r="F117" s="2">
        <v>95</v>
      </c>
      <c r="G117" s="3"/>
      <c r="H117" s="3"/>
      <c r="I117" s="3"/>
      <c r="J117" s="3"/>
      <c r="K117" s="3"/>
      <c r="L117" s="3">
        <f t="shared" si="1"/>
        <v>275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>
      <c r="A118" s="6">
        <v>1854</v>
      </c>
      <c r="B118" s="6">
        <v>287.02756499999998</v>
      </c>
      <c r="C118" s="10">
        <v>1985.7040999999999</v>
      </c>
      <c r="D118" s="10">
        <v>344.197</v>
      </c>
      <c r="E118" s="2">
        <v>1862</v>
      </c>
      <c r="F118" s="2">
        <v>97</v>
      </c>
      <c r="G118" s="3"/>
      <c r="H118" s="3"/>
      <c r="I118" s="3"/>
      <c r="J118" s="3"/>
      <c r="K118" s="3"/>
      <c r="L118" s="3">
        <f t="shared" si="1"/>
        <v>275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>
      <c r="A119" s="6">
        <v>1851</v>
      </c>
      <c r="B119" s="6">
        <v>285.17396666666662</v>
      </c>
      <c r="C119" s="10">
        <v>1985.7863</v>
      </c>
      <c r="D119" s="10">
        <v>344.19499999999999</v>
      </c>
      <c r="E119" s="2">
        <v>1863</v>
      </c>
      <c r="F119" s="2">
        <v>104</v>
      </c>
      <c r="G119" s="3"/>
      <c r="H119" s="3"/>
      <c r="I119" s="3"/>
      <c r="J119" s="3"/>
      <c r="K119" s="3"/>
      <c r="L119" s="3">
        <f t="shared" si="1"/>
        <v>275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>
      <c r="A120" s="6">
        <v>1849</v>
      </c>
      <c r="B120" s="6">
        <v>287.73346999999995</v>
      </c>
      <c r="C120" s="10">
        <v>1985.8712</v>
      </c>
      <c r="D120" s="10">
        <v>343.94499999999999</v>
      </c>
      <c r="E120" s="2">
        <v>1864</v>
      </c>
      <c r="F120" s="2">
        <v>112</v>
      </c>
      <c r="G120" s="3"/>
      <c r="H120" s="3"/>
      <c r="I120" s="3"/>
      <c r="J120" s="3"/>
      <c r="K120" s="3"/>
      <c r="L120" s="3">
        <f t="shared" si="1"/>
        <v>275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>
      <c r="A121" s="6">
        <v>1846</v>
      </c>
      <c r="B121" s="6">
        <v>283.29579000000001</v>
      </c>
      <c r="C121" s="10">
        <v>1985.9534000000001</v>
      </c>
      <c r="D121" s="10">
        <v>343.71</v>
      </c>
      <c r="E121" s="2">
        <v>1865</v>
      </c>
      <c r="F121" s="2">
        <v>119</v>
      </c>
      <c r="G121" s="3"/>
      <c r="H121" s="3"/>
      <c r="I121" s="3"/>
      <c r="J121" s="3"/>
      <c r="K121" s="3"/>
      <c r="L121" s="3">
        <f t="shared" si="1"/>
        <v>275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>
      <c r="A122" s="6">
        <v>1846</v>
      </c>
      <c r="B122" s="6">
        <v>284.95827500000001</v>
      </c>
      <c r="C122" s="10">
        <v>1986.0383999999999</v>
      </c>
      <c r="D122" s="10">
        <v>343.71499999999997</v>
      </c>
      <c r="E122" s="2">
        <v>1866</v>
      </c>
      <c r="F122" s="2">
        <v>122</v>
      </c>
      <c r="G122" s="3"/>
      <c r="H122" s="3"/>
      <c r="I122" s="3"/>
      <c r="J122" s="3"/>
      <c r="K122" s="3"/>
      <c r="L122" s="3">
        <f t="shared" si="1"/>
        <v>275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>
      <c r="A123" s="6">
        <v>1844</v>
      </c>
      <c r="B123" s="6">
        <v>286.49905000000001</v>
      </c>
      <c r="C123" s="10">
        <v>1986.1233</v>
      </c>
      <c r="D123" s="10">
        <v>343.74099999999999</v>
      </c>
      <c r="E123" s="2">
        <v>1867</v>
      </c>
      <c r="F123" s="2">
        <v>130</v>
      </c>
      <c r="G123" s="3"/>
      <c r="H123" s="3"/>
      <c r="I123" s="3"/>
      <c r="J123" s="3"/>
      <c r="K123" s="3"/>
      <c r="L123" s="3">
        <f t="shared" si="1"/>
        <v>275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>
      <c r="A124" s="8">
        <v>1841</v>
      </c>
      <c r="B124" s="8">
        <v>283.01704999999998</v>
      </c>
      <c r="C124" s="10">
        <v>1986.2</v>
      </c>
      <c r="D124" s="10">
        <v>343.76499999999999</v>
      </c>
      <c r="E124" s="2">
        <v>1868</v>
      </c>
      <c r="F124" s="2">
        <v>135</v>
      </c>
      <c r="G124" s="3"/>
      <c r="H124" s="3"/>
      <c r="I124" s="3"/>
      <c r="J124" s="3"/>
      <c r="K124" s="3"/>
      <c r="L124" s="3">
        <f t="shared" si="1"/>
        <v>275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>
      <c r="A125" s="6">
        <v>1979</v>
      </c>
      <c r="B125" s="6">
        <v>332.04542500000002</v>
      </c>
      <c r="C125" s="10">
        <v>1986.2849000000001</v>
      </c>
      <c r="D125" s="10">
        <v>343.78399999999999</v>
      </c>
      <c r="E125" s="2">
        <v>1869</v>
      </c>
      <c r="F125" s="2">
        <v>142</v>
      </c>
      <c r="G125" s="3"/>
      <c r="H125" s="3"/>
      <c r="I125" s="3"/>
      <c r="J125" s="3"/>
      <c r="K125" s="3"/>
      <c r="L125" s="3">
        <f t="shared" si="1"/>
        <v>275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>
      <c r="A126" s="6">
        <v>1979</v>
      </c>
      <c r="B126" s="6">
        <v>335.24097999999998</v>
      </c>
      <c r="C126" s="10">
        <v>1986.3670999999999</v>
      </c>
      <c r="D126" s="10">
        <v>343.91699999999997</v>
      </c>
      <c r="E126" s="2">
        <v>1870</v>
      </c>
      <c r="F126" s="2">
        <v>147</v>
      </c>
      <c r="G126" s="3"/>
      <c r="H126" s="3"/>
      <c r="I126" s="3"/>
      <c r="J126" s="3"/>
      <c r="K126" s="3"/>
      <c r="L126" s="3">
        <f t="shared" si="1"/>
        <v>275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>
      <c r="A127" s="6">
        <v>1976</v>
      </c>
      <c r="B127" s="6">
        <v>331.19925000000001</v>
      </c>
      <c r="C127" s="10">
        <v>1986.4521</v>
      </c>
      <c r="D127" s="10">
        <v>344.23599999999999</v>
      </c>
      <c r="E127" s="2">
        <v>1871</v>
      </c>
      <c r="F127" s="2">
        <v>156</v>
      </c>
      <c r="G127" s="3"/>
      <c r="H127" s="3"/>
      <c r="I127" s="3"/>
      <c r="J127" s="3"/>
      <c r="K127" s="3"/>
      <c r="L127" s="3">
        <f t="shared" si="1"/>
        <v>275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>
      <c r="A128" s="6">
        <v>1974</v>
      </c>
      <c r="B128" s="6">
        <v>328.063425</v>
      </c>
      <c r="C128" s="10">
        <v>1986.5342000000001</v>
      </c>
      <c r="D128" s="10">
        <v>344.685</v>
      </c>
      <c r="E128" s="2">
        <v>1872</v>
      </c>
      <c r="F128" s="2">
        <v>173</v>
      </c>
      <c r="G128" s="3"/>
      <c r="H128" s="3"/>
      <c r="I128" s="3"/>
      <c r="J128" s="3"/>
      <c r="K128" s="3"/>
      <c r="L128" s="3">
        <f t="shared" si="1"/>
        <v>275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>
      <c r="A129" s="6">
        <v>1973</v>
      </c>
      <c r="B129" s="6">
        <v>326.39999999999998</v>
      </c>
      <c r="C129" s="10">
        <v>1986.6192000000001</v>
      </c>
      <c r="D129" s="10">
        <v>345.05700000000002</v>
      </c>
      <c r="E129" s="2">
        <v>1873</v>
      </c>
      <c r="F129" s="2">
        <v>184</v>
      </c>
      <c r="G129" s="3"/>
      <c r="H129" s="3"/>
      <c r="I129" s="3"/>
      <c r="J129" s="3"/>
      <c r="K129" s="3"/>
      <c r="L129" s="3">
        <f t="shared" si="1"/>
        <v>275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>
      <c r="A130" s="6">
        <v>1972</v>
      </c>
      <c r="B130" s="6">
        <v>324.13119999999998</v>
      </c>
      <c r="C130" s="10">
        <v>1986.7040999999999</v>
      </c>
      <c r="D130" s="10">
        <v>345.23700000000002</v>
      </c>
      <c r="E130" s="2">
        <v>1874</v>
      </c>
      <c r="F130" s="2">
        <v>174</v>
      </c>
      <c r="G130" s="3"/>
      <c r="H130" s="3"/>
      <c r="I130" s="3"/>
      <c r="J130" s="3"/>
      <c r="K130" s="3"/>
      <c r="L130" s="3">
        <f t="shared" si="1"/>
        <v>275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>
      <c r="A131" s="6">
        <v>1971.2</v>
      </c>
      <c r="B131" s="6">
        <v>325.22624999999999</v>
      </c>
      <c r="C131" s="10">
        <v>1986.7863</v>
      </c>
      <c r="D131" s="10">
        <v>345.30700000000002</v>
      </c>
      <c r="E131" s="2">
        <v>1875</v>
      </c>
      <c r="F131" s="2">
        <v>188</v>
      </c>
      <c r="G131" s="3"/>
      <c r="H131" s="3"/>
      <c r="I131" s="3"/>
      <c r="J131" s="3"/>
      <c r="K131" s="3"/>
      <c r="L131" s="3">
        <f t="shared" si="1"/>
        <v>275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>
      <c r="A132" s="6">
        <v>1970.7</v>
      </c>
      <c r="B132" s="6">
        <v>324.7285</v>
      </c>
      <c r="C132" s="10">
        <v>1986.8712</v>
      </c>
      <c r="D132" s="10">
        <v>345.20499999999998</v>
      </c>
      <c r="E132" s="2">
        <v>1876</v>
      </c>
      <c r="F132" s="2">
        <v>191</v>
      </c>
      <c r="G132" s="3"/>
      <c r="H132" s="3"/>
      <c r="I132" s="3"/>
      <c r="J132" s="3"/>
      <c r="K132" s="3"/>
      <c r="L132" s="3">
        <f t="shared" si="1"/>
        <v>275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>
      <c r="A133" s="6">
        <v>1967</v>
      </c>
      <c r="B133" s="6">
        <v>322.89999999999998</v>
      </c>
      <c r="C133" s="10">
        <v>1986.9534000000001</v>
      </c>
      <c r="D133" s="10">
        <v>344.95499999999998</v>
      </c>
      <c r="E133" s="2">
        <v>1877</v>
      </c>
      <c r="F133" s="2">
        <v>194</v>
      </c>
      <c r="G133" s="3"/>
      <c r="H133" s="3"/>
      <c r="I133" s="3"/>
      <c r="J133" s="3"/>
      <c r="K133" s="3"/>
      <c r="L133" s="3">
        <f t="shared" si="1"/>
        <v>275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>
      <c r="A134" s="6">
        <v>1949</v>
      </c>
      <c r="B134" s="6">
        <v>309.88559499999997</v>
      </c>
      <c r="C134" s="10">
        <v>1987.0383999999999</v>
      </c>
      <c r="D134" s="10">
        <v>344.71699999999998</v>
      </c>
      <c r="E134" s="2">
        <v>1878</v>
      </c>
      <c r="F134" s="2">
        <v>196</v>
      </c>
      <c r="G134" s="3"/>
      <c r="H134" s="3"/>
      <c r="I134" s="3"/>
      <c r="J134" s="3"/>
      <c r="K134" s="3"/>
      <c r="L134" s="3">
        <f t="shared" si="1"/>
        <v>275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>
      <c r="A135" s="6">
        <v>1947</v>
      </c>
      <c r="B135" s="6">
        <v>310.79920499999997</v>
      </c>
      <c r="C135" s="10">
        <v>1987.1233</v>
      </c>
      <c r="D135" s="10">
        <v>344.702</v>
      </c>
      <c r="E135" s="2">
        <v>1879</v>
      </c>
      <c r="F135" s="2">
        <v>210</v>
      </c>
      <c r="G135" s="3"/>
      <c r="H135" s="3"/>
      <c r="I135" s="3"/>
      <c r="J135" s="3"/>
      <c r="K135" s="3"/>
      <c r="L135" s="3">
        <f t="shared" ref="L135:L198" si="2">SUM(G135:K135,L$5)</f>
        <v>275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>
      <c r="A136" s="6">
        <v>1944</v>
      </c>
      <c r="B136" s="6">
        <v>311.35668499999997</v>
      </c>
      <c r="C136" s="10">
        <v>1987.2</v>
      </c>
      <c r="D136" s="10">
        <v>344.858</v>
      </c>
      <c r="E136" s="2">
        <v>1880</v>
      </c>
      <c r="F136" s="2">
        <v>236</v>
      </c>
      <c r="G136" s="3"/>
      <c r="H136" s="3"/>
      <c r="I136" s="3"/>
      <c r="J136" s="3"/>
      <c r="K136" s="3"/>
      <c r="L136" s="3">
        <f t="shared" si="2"/>
        <v>275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>
      <c r="A137" s="6">
        <v>1944</v>
      </c>
      <c r="B137" s="6">
        <v>312.13815249999999</v>
      </c>
      <c r="C137" s="10">
        <v>1987.2849000000001</v>
      </c>
      <c r="D137" s="10">
        <v>345.053</v>
      </c>
      <c r="E137" s="2">
        <v>1881</v>
      </c>
      <c r="F137" s="2">
        <v>243</v>
      </c>
      <c r="G137" s="3"/>
      <c r="H137" s="3"/>
      <c r="I137" s="3"/>
      <c r="J137" s="3"/>
      <c r="K137" s="3"/>
      <c r="L137" s="3">
        <f t="shared" si="2"/>
        <v>275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>
      <c r="A138" s="6">
        <v>1941.5</v>
      </c>
      <c r="B138" s="6">
        <v>310.30370499999998</v>
      </c>
      <c r="C138" s="10">
        <v>1987.3670999999999</v>
      </c>
      <c r="D138" s="10">
        <v>345.44200000000001</v>
      </c>
      <c r="E138" s="2">
        <v>1882</v>
      </c>
      <c r="F138" s="2">
        <v>256</v>
      </c>
      <c r="G138" s="3"/>
      <c r="H138" s="3"/>
      <c r="I138" s="3"/>
      <c r="J138" s="3"/>
      <c r="K138" s="3"/>
      <c r="L138" s="3">
        <f t="shared" si="2"/>
        <v>275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>
      <c r="A139" s="6">
        <v>1941</v>
      </c>
      <c r="B139" s="6">
        <v>310.52271500000001</v>
      </c>
      <c r="C139" s="10">
        <v>1987.4521</v>
      </c>
      <c r="D139" s="10">
        <v>346.005</v>
      </c>
      <c r="E139" s="2">
        <v>1883</v>
      </c>
      <c r="F139" s="2">
        <v>272</v>
      </c>
      <c r="G139" s="3"/>
      <c r="H139" s="3"/>
      <c r="I139" s="3"/>
      <c r="J139" s="3"/>
      <c r="K139" s="3"/>
      <c r="L139" s="3">
        <f t="shared" si="2"/>
        <v>275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>
      <c r="A140" s="6">
        <v>1940</v>
      </c>
      <c r="B140" s="6">
        <v>311.89999999999998</v>
      </c>
      <c r="C140" s="10">
        <v>1987.5342000000001</v>
      </c>
      <c r="D140" s="10">
        <v>346.47199999999998</v>
      </c>
      <c r="E140" s="2">
        <v>1884</v>
      </c>
      <c r="F140" s="2">
        <v>275</v>
      </c>
      <c r="G140" s="3"/>
      <c r="H140" s="3"/>
      <c r="I140" s="3"/>
      <c r="J140" s="3"/>
      <c r="K140" s="3"/>
      <c r="L140" s="3">
        <f t="shared" si="2"/>
        <v>275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>
      <c r="A141" s="6">
        <v>1935</v>
      </c>
      <c r="B141" s="6">
        <v>309.18874499999998</v>
      </c>
      <c r="C141" s="10">
        <v>1987.6192000000001</v>
      </c>
      <c r="D141" s="10">
        <v>346.96499999999997</v>
      </c>
      <c r="E141" s="2">
        <v>1885</v>
      </c>
      <c r="F141" s="2">
        <v>277</v>
      </c>
      <c r="G141" s="3"/>
      <c r="H141" s="3"/>
      <c r="I141" s="3"/>
      <c r="J141" s="3"/>
      <c r="K141" s="3"/>
      <c r="L141" s="3">
        <f t="shared" si="2"/>
        <v>275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>
      <c r="A142" s="6">
        <v>1896</v>
      </c>
      <c r="B142" s="6">
        <v>298.15635500000002</v>
      </c>
      <c r="C142" s="10">
        <v>1987.7040999999999</v>
      </c>
      <c r="D142" s="10">
        <v>347.25700000000001</v>
      </c>
      <c r="E142" s="2">
        <v>1886</v>
      </c>
      <c r="F142" s="2">
        <v>281</v>
      </c>
      <c r="G142" s="3"/>
      <c r="H142" s="3"/>
      <c r="I142" s="3"/>
      <c r="J142" s="3"/>
      <c r="K142" s="3"/>
      <c r="L142" s="3">
        <f t="shared" si="2"/>
        <v>275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>
      <c r="A143" s="6">
        <v>1833</v>
      </c>
      <c r="B143" s="6">
        <v>284.46052500000002</v>
      </c>
      <c r="C143" s="10">
        <v>1987.7863</v>
      </c>
      <c r="D143" s="10">
        <v>347.303</v>
      </c>
      <c r="E143" s="2">
        <v>1887</v>
      </c>
      <c r="F143" s="2">
        <v>295</v>
      </c>
      <c r="G143" s="3"/>
      <c r="H143" s="3"/>
      <c r="I143" s="3"/>
      <c r="J143" s="3"/>
      <c r="K143" s="3"/>
      <c r="L143" s="3">
        <f t="shared" si="2"/>
        <v>275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>
      <c r="A144" s="6">
        <v>1960.7390289576404</v>
      </c>
      <c r="B144" s="6">
        <v>315.71922500000005</v>
      </c>
      <c r="C144" s="10">
        <v>1987.8712</v>
      </c>
      <c r="D144" s="10">
        <v>347.40600000000001</v>
      </c>
      <c r="E144" s="2">
        <v>1888</v>
      </c>
      <c r="F144" s="2">
        <v>327</v>
      </c>
      <c r="G144" s="3"/>
      <c r="H144" s="3"/>
      <c r="I144" s="3"/>
      <c r="J144" s="3"/>
      <c r="K144" s="3"/>
      <c r="L144" s="3">
        <f t="shared" si="2"/>
        <v>275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>
      <c r="A145" s="6">
        <v>1955.1946053516383</v>
      </c>
      <c r="B145" s="6">
        <v>313.6452666666666</v>
      </c>
      <c r="C145" s="10">
        <v>1987.9534000000001</v>
      </c>
      <c r="D145" s="10">
        <v>347.40499999999997</v>
      </c>
      <c r="E145" s="2">
        <v>1889</v>
      </c>
      <c r="F145" s="2">
        <v>327</v>
      </c>
      <c r="G145" s="3"/>
      <c r="H145" s="3"/>
      <c r="I145" s="3"/>
      <c r="J145" s="3"/>
      <c r="K145" s="3"/>
      <c r="L145" s="3">
        <f t="shared" si="2"/>
        <v>275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>
      <c r="A146" s="6">
        <v>1955.1946053516383</v>
      </c>
      <c r="B146" s="6">
        <v>314.10153749999995</v>
      </c>
      <c r="C146" s="10">
        <v>1988.0382999999999</v>
      </c>
      <c r="D146" s="10">
        <v>347.35700000000003</v>
      </c>
      <c r="E146" s="2">
        <v>1890</v>
      </c>
      <c r="F146" s="2">
        <v>356</v>
      </c>
      <c r="G146" s="3"/>
      <c r="H146" s="3"/>
      <c r="I146" s="3"/>
      <c r="J146" s="3"/>
      <c r="K146" s="3"/>
      <c r="L146" s="3">
        <f t="shared" si="2"/>
        <v>275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>
      <c r="A147" s="6">
        <v>1955.1946053516383</v>
      </c>
      <c r="B147" s="6">
        <v>314.723725</v>
      </c>
      <c r="C147" s="10">
        <v>1988.123</v>
      </c>
      <c r="D147" s="10">
        <v>347.36799999999999</v>
      </c>
      <c r="E147" s="2">
        <v>1891</v>
      </c>
      <c r="F147" s="2">
        <v>372</v>
      </c>
      <c r="G147" s="3"/>
      <c r="H147" s="3"/>
      <c r="I147" s="3"/>
      <c r="J147" s="3"/>
      <c r="K147" s="3"/>
      <c r="L147" s="3">
        <f t="shared" si="2"/>
        <v>275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>
      <c r="A148" s="6">
        <v>1949.3243294617719</v>
      </c>
      <c r="B148" s="6">
        <v>311.41866499999998</v>
      </c>
      <c r="C148" s="10">
        <v>1988.2021999999999</v>
      </c>
      <c r="D148" s="10">
        <v>347.428</v>
      </c>
      <c r="E148" s="2">
        <v>1892</v>
      </c>
      <c r="F148" s="2">
        <v>374</v>
      </c>
      <c r="G148" s="3"/>
      <c r="H148" s="3"/>
      <c r="I148" s="3"/>
      <c r="J148" s="3"/>
      <c r="K148" s="3"/>
      <c r="L148" s="3">
        <f t="shared" si="2"/>
        <v>275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>
      <c r="A149" s="6">
        <v>1939.0618319488251</v>
      </c>
      <c r="B149" s="6">
        <v>309.24847499999998</v>
      </c>
      <c r="C149" s="10">
        <v>1988.2869000000001</v>
      </c>
      <c r="D149" s="10">
        <v>347.60700000000003</v>
      </c>
      <c r="E149" s="2">
        <v>1893</v>
      </c>
      <c r="F149" s="2">
        <v>370</v>
      </c>
      <c r="G149" s="3"/>
      <c r="H149" s="3"/>
      <c r="I149" s="3"/>
      <c r="J149" s="3"/>
      <c r="K149" s="3"/>
      <c r="L149" s="3">
        <f t="shared" si="2"/>
        <v>275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>
      <c r="A150" s="6">
        <v>1937.1576825081356</v>
      </c>
      <c r="B150" s="6">
        <v>307.874685</v>
      </c>
      <c r="C150" s="10">
        <v>1988.3688999999999</v>
      </c>
      <c r="D150" s="10">
        <v>347.81200000000001</v>
      </c>
      <c r="E150" s="2">
        <v>1894</v>
      </c>
      <c r="F150" s="2">
        <v>383</v>
      </c>
      <c r="G150" s="3"/>
      <c r="H150" s="3"/>
      <c r="I150" s="3"/>
      <c r="J150" s="3"/>
      <c r="K150" s="3"/>
      <c r="L150" s="3">
        <f t="shared" si="2"/>
        <v>275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>
      <c r="A151" s="6">
        <v>1927.7580148055886</v>
      </c>
      <c r="B151" s="6">
        <v>305.18683499999997</v>
      </c>
      <c r="C151" s="10">
        <v>1988.4536000000001</v>
      </c>
      <c r="D151" s="10">
        <v>348.25200000000001</v>
      </c>
      <c r="E151" s="2">
        <v>1895</v>
      </c>
      <c r="F151" s="2">
        <v>406</v>
      </c>
      <c r="G151" s="3"/>
      <c r="H151" s="3"/>
      <c r="I151" s="3"/>
      <c r="J151" s="3"/>
      <c r="K151" s="3"/>
      <c r="L151" s="3">
        <f t="shared" si="2"/>
        <v>275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>
      <c r="A152" s="6">
        <v>1927.1770631691543</v>
      </c>
      <c r="B152" s="6">
        <v>305.01759999999996</v>
      </c>
      <c r="C152" s="10">
        <v>1988.5355</v>
      </c>
      <c r="D152" s="10">
        <v>348.91199999999998</v>
      </c>
      <c r="E152" s="2">
        <v>1896</v>
      </c>
      <c r="F152" s="2">
        <v>419</v>
      </c>
      <c r="G152" s="3"/>
      <c r="H152" s="3"/>
      <c r="I152" s="3"/>
      <c r="J152" s="3"/>
      <c r="K152" s="3"/>
      <c r="L152" s="3">
        <f t="shared" si="2"/>
        <v>275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>
      <c r="A153" s="6">
        <v>1904.7531922755438</v>
      </c>
      <c r="B153" s="6">
        <v>299.0446</v>
      </c>
      <c r="C153" s="10">
        <v>1988.6202000000001</v>
      </c>
      <c r="D153" s="10">
        <v>349.15600000000001</v>
      </c>
      <c r="E153" s="2">
        <v>1897</v>
      </c>
      <c r="F153" s="2">
        <v>440</v>
      </c>
      <c r="G153" s="3"/>
      <c r="H153" s="3"/>
      <c r="I153" s="3"/>
      <c r="J153" s="3"/>
      <c r="K153" s="3"/>
      <c r="L153" s="3">
        <f t="shared" si="2"/>
        <v>275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>
      <c r="A154" s="6">
        <v>1900.7815002589052</v>
      </c>
      <c r="B154" s="6">
        <v>296.4563</v>
      </c>
      <c r="C154" s="10">
        <v>1988.7049</v>
      </c>
      <c r="D154" s="10">
        <v>349.05099999999999</v>
      </c>
      <c r="E154" s="2">
        <v>1898</v>
      </c>
      <c r="F154" s="2">
        <v>465</v>
      </c>
      <c r="G154" s="3"/>
      <c r="H154" s="3"/>
      <c r="I154" s="3"/>
      <c r="J154" s="3"/>
      <c r="K154" s="3"/>
      <c r="L154" s="3">
        <f t="shared" si="2"/>
        <v>275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>
      <c r="A155" s="6">
        <v>1892.0852779669451</v>
      </c>
      <c r="B155" s="6">
        <v>294.65444500000001</v>
      </c>
      <c r="C155" s="10">
        <v>1988.7869000000001</v>
      </c>
      <c r="D155" s="10">
        <v>348.94799999999998</v>
      </c>
      <c r="E155" s="2">
        <v>1899</v>
      </c>
      <c r="F155" s="2">
        <v>507</v>
      </c>
      <c r="G155" s="3"/>
      <c r="H155" s="3"/>
      <c r="I155" s="3"/>
      <c r="J155" s="3"/>
      <c r="K155" s="3"/>
      <c r="L155" s="3">
        <f t="shared" si="2"/>
        <v>275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>
      <c r="A156" s="6">
        <v>1884.3545217441565</v>
      </c>
      <c r="B156" s="6">
        <v>289.01265999999998</v>
      </c>
      <c r="C156" s="10">
        <v>1988.8715999999999</v>
      </c>
      <c r="D156" s="10">
        <v>348.87200000000001</v>
      </c>
      <c r="E156" s="2">
        <v>1900</v>
      </c>
      <c r="F156" s="2">
        <v>534</v>
      </c>
      <c r="G156" s="3"/>
      <c r="H156" s="3"/>
      <c r="I156" s="3"/>
      <c r="J156" s="3"/>
      <c r="K156" s="3"/>
      <c r="L156" s="3">
        <f t="shared" si="2"/>
        <v>275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>
      <c r="A157" s="6">
        <v>1869.092161647889</v>
      </c>
      <c r="B157" s="6">
        <v>287.68864500000001</v>
      </c>
      <c r="C157" s="10">
        <v>1988.9536000000001</v>
      </c>
      <c r="D157" s="10">
        <v>348.83199999999999</v>
      </c>
      <c r="E157" s="2">
        <v>1901</v>
      </c>
      <c r="F157" s="2">
        <v>552</v>
      </c>
      <c r="G157" s="3"/>
      <c r="H157" s="3"/>
      <c r="I157" s="3"/>
      <c r="J157" s="3"/>
      <c r="K157" s="3"/>
      <c r="L157" s="3">
        <f t="shared" si="2"/>
        <v>275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>
      <c r="A158" s="6">
        <v>1852.2881866570406</v>
      </c>
      <c r="B158" s="6">
        <v>288.57463999999999</v>
      </c>
      <c r="C158" s="10">
        <v>1989.0383999999999</v>
      </c>
      <c r="D158" s="10">
        <v>348.71699999999998</v>
      </c>
      <c r="E158" s="2">
        <v>1902</v>
      </c>
      <c r="F158" s="2">
        <v>566</v>
      </c>
      <c r="G158" s="3"/>
      <c r="H158" s="3"/>
      <c r="I158" s="3"/>
      <c r="J158" s="3"/>
      <c r="K158" s="3"/>
      <c r="L158" s="3">
        <f t="shared" si="2"/>
        <v>275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>
      <c r="A159" s="6">
        <v>1847.5023593764215</v>
      </c>
      <c r="B159" s="6">
        <v>286.10309999999998</v>
      </c>
      <c r="C159" s="10">
        <v>1989.1233</v>
      </c>
      <c r="D159" s="10">
        <v>348.75599999999997</v>
      </c>
      <c r="E159" s="2">
        <v>1903</v>
      </c>
      <c r="F159" s="2">
        <v>617</v>
      </c>
      <c r="G159" s="3"/>
      <c r="H159" s="3"/>
      <c r="I159" s="3"/>
      <c r="J159" s="3"/>
      <c r="K159" s="3"/>
      <c r="L159" s="3">
        <f t="shared" si="2"/>
        <v>275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>
      <c r="A160" s="6">
        <v>1838.009354335828</v>
      </c>
      <c r="B160" s="6">
        <v>284.06502500000005</v>
      </c>
      <c r="C160" s="10">
        <v>1989.2</v>
      </c>
      <c r="D160" s="10">
        <v>348.976</v>
      </c>
      <c r="E160" s="2">
        <v>1904</v>
      </c>
      <c r="F160" s="2">
        <v>624</v>
      </c>
      <c r="G160" s="3"/>
      <c r="H160" s="3"/>
      <c r="I160" s="3"/>
      <c r="J160" s="3"/>
      <c r="K160" s="3"/>
      <c r="L160" s="3">
        <f t="shared" si="2"/>
        <v>275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>
      <c r="A161" s="6">
        <v>1834.5106230131994</v>
      </c>
      <c r="B161" s="6">
        <v>283.72655500000002</v>
      </c>
      <c r="C161" s="10">
        <v>1989.2849000000001</v>
      </c>
      <c r="D161" s="10">
        <v>349.05599999999998</v>
      </c>
      <c r="E161" s="2">
        <v>1905</v>
      </c>
      <c r="F161" s="2">
        <v>663</v>
      </c>
      <c r="G161" s="3"/>
      <c r="H161" s="3"/>
      <c r="I161" s="3"/>
      <c r="J161" s="3"/>
      <c r="K161" s="3"/>
      <c r="L161" s="3">
        <f t="shared" si="2"/>
        <v>275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>
      <c r="A162" s="6">
        <v>1826.8838349409536</v>
      </c>
      <c r="B162" s="6">
        <v>285.10759999999999</v>
      </c>
      <c r="C162" s="10">
        <v>1989.3670999999999</v>
      </c>
      <c r="D162" s="10">
        <v>349.065</v>
      </c>
      <c r="E162" s="2">
        <v>1906</v>
      </c>
      <c r="F162" s="2">
        <v>707</v>
      </c>
      <c r="G162" s="3"/>
      <c r="H162" s="3"/>
      <c r="I162" s="3"/>
      <c r="J162" s="3"/>
      <c r="K162" s="3"/>
      <c r="L162" s="3">
        <f t="shared" si="2"/>
        <v>275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>
      <c r="A163" s="6">
        <v>1826.1583955909055</v>
      </c>
      <c r="B163" s="6">
        <v>281.277625</v>
      </c>
      <c r="C163" s="10">
        <v>1989.4521</v>
      </c>
      <c r="D163" s="10">
        <v>349.29700000000003</v>
      </c>
      <c r="E163" s="2">
        <v>1907</v>
      </c>
      <c r="F163" s="2">
        <v>784</v>
      </c>
      <c r="G163" s="3"/>
      <c r="H163" s="3"/>
      <c r="I163" s="3"/>
      <c r="J163" s="3"/>
      <c r="K163" s="3"/>
      <c r="L163" s="3">
        <f t="shared" si="2"/>
        <v>275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>
      <c r="A164" s="6">
        <v>1814.2331866062311</v>
      </c>
      <c r="B164" s="6">
        <v>284.34376500000002</v>
      </c>
      <c r="C164" s="10">
        <v>1989.5342000000001</v>
      </c>
      <c r="D164" s="10">
        <v>349.68200000000002</v>
      </c>
      <c r="E164" s="2">
        <v>1908</v>
      </c>
      <c r="F164" s="2">
        <v>750</v>
      </c>
      <c r="G164" s="3"/>
      <c r="H164" s="3"/>
      <c r="I164" s="3"/>
      <c r="J164" s="3"/>
      <c r="K164" s="3"/>
      <c r="L164" s="3">
        <f t="shared" si="2"/>
        <v>275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>
      <c r="A165" s="6">
        <v>1799.5582892886305</v>
      </c>
      <c r="B165" s="6">
        <v>281.14821000000001</v>
      </c>
      <c r="C165" s="10">
        <v>1989.6192000000001</v>
      </c>
      <c r="D165" s="10">
        <v>350.04700000000003</v>
      </c>
      <c r="E165" s="2">
        <v>1909</v>
      </c>
      <c r="F165" s="2">
        <v>785</v>
      </c>
      <c r="G165" s="3"/>
      <c r="H165" s="3"/>
      <c r="I165" s="3"/>
      <c r="J165" s="3"/>
      <c r="K165" s="3"/>
      <c r="L165" s="3">
        <f t="shared" si="2"/>
        <v>275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>
      <c r="A166" s="6">
        <v>1799.3172594498767</v>
      </c>
      <c r="B166" s="6">
        <v>283.65417000000002</v>
      </c>
      <c r="C166" s="10">
        <v>1989.7040999999999</v>
      </c>
      <c r="D166" s="10">
        <v>350.22199999999998</v>
      </c>
      <c r="E166" s="2">
        <v>1910</v>
      </c>
      <c r="F166" s="2">
        <v>819</v>
      </c>
      <c r="G166" s="3"/>
      <c r="H166" s="3"/>
      <c r="I166" s="3"/>
      <c r="J166" s="3"/>
      <c r="K166" s="3"/>
      <c r="L166" s="3">
        <f t="shared" si="2"/>
        <v>275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>
      <c r="A167" s="6">
        <v>1796.0687260662141</v>
      </c>
      <c r="B167" s="6">
        <v>281.61339499999997</v>
      </c>
      <c r="C167" s="10">
        <v>1989.7863</v>
      </c>
      <c r="D167" s="10">
        <v>350.14699999999999</v>
      </c>
      <c r="E167" s="2">
        <v>1911</v>
      </c>
      <c r="F167" s="2">
        <v>836</v>
      </c>
      <c r="G167" s="3"/>
      <c r="H167" s="3"/>
      <c r="I167" s="3"/>
      <c r="J167" s="3"/>
      <c r="K167" s="3"/>
      <c r="L167" s="3">
        <f t="shared" si="2"/>
        <v>275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>
      <c r="A168" s="6">
        <v>1794.4109867808286</v>
      </c>
      <c r="B168" s="6">
        <v>281.53645499999999</v>
      </c>
      <c r="C168" s="10">
        <v>1989.8712</v>
      </c>
      <c r="D168" s="10">
        <v>350.072</v>
      </c>
      <c r="E168" s="2">
        <v>1912</v>
      </c>
      <c r="F168" s="2">
        <v>879</v>
      </c>
      <c r="G168" s="3"/>
      <c r="H168" s="3"/>
      <c r="I168" s="3"/>
      <c r="J168" s="3"/>
      <c r="K168" s="3"/>
      <c r="L168" s="3">
        <f t="shared" si="2"/>
        <v>275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>
      <c r="A169" s="6">
        <v>1780.5946006281674</v>
      </c>
      <c r="B169" s="6">
        <v>276.77796500000005</v>
      </c>
      <c r="C169" s="10">
        <v>1989.9534000000001</v>
      </c>
      <c r="D169" s="10">
        <v>349.96600000000001</v>
      </c>
      <c r="E169" s="2">
        <v>1913</v>
      </c>
      <c r="F169" s="2">
        <v>943</v>
      </c>
      <c r="G169" s="3"/>
      <c r="H169" s="3"/>
      <c r="I169" s="3"/>
      <c r="J169" s="3"/>
      <c r="K169" s="3"/>
      <c r="L169" s="3">
        <f t="shared" si="2"/>
        <v>275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>
      <c r="A170" s="6">
        <v>1779.61585700662</v>
      </c>
      <c r="B170" s="6">
        <v>279.50293499999998</v>
      </c>
      <c r="C170" s="10">
        <v>1990.0383999999999</v>
      </c>
      <c r="D170" s="10">
        <v>349.84899999999999</v>
      </c>
      <c r="E170" s="2">
        <v>1914</v>
      </c>
      <c r="F170" s="2">
        <v>850</v>
      </c>
      <c r="G170" s="3"/>
      <c r="H170" s="3"/>
      <c r="I170" s="3"/>
      <c r="J170" s="3"/>
      <c r="K170" s="3"/>
      <c r="L170" s="3">
        <f t="shared" si="2"/>
        <v>275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>
      <c r="A171" s="6">
        <v>1773.7353531166873</v>
      </c>
      <c r="B171" s="6">
        <v>277.78342000000004</v>
      </c>
      <c r="C171" s="10">
        <v>1990.1233</v>
      </c>
      <c r="D171" s="10">
        <v>349.89400000000001</v>
      </c>
      <c r="E171" s="2">
        <v>1915</v>
      </c>
      <c r="F171" s="2">
        <v>838</v>
      </c>
      <c r="G171" s="3"/>
      <c r="H171" s="3"/>
      <c r="I171" s="3"/>
      <c r="J171" s="3"/>
      <c r="K171" s="3"/>
      <c r="L171" s="3">
        <f t="shared" si="2"/>
        <v>275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>
      <c r="A172" s="6">
        <v>1763.4988310826725</v>
      </c>
      <c r="B172" s="6">
        <v>276.32003500000002</v>
      </c>
      <c r="C172" s="10">
        <v>1990.2</v>
      </c>
      <c r="D172" s="10">
        <v>350.05500000000001</v>
      </c>
      <c r="E172" s="2">
        <v>1916</v>
      </c>
      <c r="F172" s="2">
        <v>901</v>
      </c>
      <c r="G172" s="3"/>
      <c r="H172" s="3"/>
      <c r="I172" s="3"/>
      <c r="J172" s="3"/>
      <c r="K172" s="3"/>
      <c r="L172" s="3">
        <f t="shared" si="2"/>
        <v>275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>
      <c r="A173" s="6">
        <v>1762.8144271076649</v>
      </c>
      <c r="B173" s="6">
        <v>276.74540000000002</v>
      </c>
      <c r="C173" s="10">
        <v>1990.2849000000001</v>
      </c>
      <c r="D173" s="10">
        <v>350.35</v>
      </c>
      <c r="E173" s="2">
        <v>1917</v>
      </c>
      <c r="F173" s="2">
        <v>955</v>
      </c>
      <c r="G173" s="3"/>
      <c r="H173" s="3"/>
      <c r="I173" s="3"/>
      <c r="J173" s="3"/>
      <c r="K173" s="3"/>
      <c r="L173" s="3">
        <f t="shared" si="2"/>
        <v>275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>
      <c r="A174" s="6">
        <v>1752.2200533292632</v>
      </c>
      <c r="B174" s="6">
        <v>277.24315000000001</v>
      </c>
      <c r="C174" s="10">
        <v>1990.3670999999999</v>
      </c>
      <c r="D174" s="10">
        <v>350.61200000000002</v>
      </c>
      <c r="E174" s="2">
        <v>1918</v>
      </c>
      <c r="F174" s="2">
        <v>936</v>
      </c>
      <c r="G174" s="3"/>
      <c r="H174" s="3"/>
      <c r="I174" s="3"/>
      <c r="J174" s="3"/>
      <c r="K174" s="3"/>
      <c r="L174" s="3">
        <f t="shared" si="2"/>
        <v>275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>
      <c r="A175" s="6">
        <v>1752.0162762002508</v>
      </c>
      <c r="B175" s="6">
        <v>276.38972000000001</v>
      </c>
      <c r="C175" s="10">
        <v>1990.4521</v>
      </c>
      <c r="D175" s="10">
        <v>350.892</v>
      </c>
      <c r="E175" s="2">
        <v>1919</v>
      </c>
      <c r="F175" s="2">
        <v>806</v>
      </c>
      <c r="G175" s="3"/>
      <c r="H175" s="3"/>
      <c r="I175" s="3"/>
      <c r="J175" s="3"/>
      <c r="K175" s="3"/>
      <c r="L175" s="3">
        <f t="shared" si="2"/>
        <v>275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>
      <c r="A176" s="6">
        <v>1749.2367976916082</v>
      </c>
      <c r="B176" s="6">
        <v>276.85988249999997</v>
      </c>
      <c r="C176" s="10">
        <v>1990.5342000000001</v>
      </c>
      <c r="D176" s="10">
        <v>351.37400000000002</v>
      </c>
      <c r="E176" s="2">
        <v>1920</v>
      </c>
      <c r="F176" s="2">
        <v>932</v>
      </c>
      <c r="G176" s="3"/>
      <c r="H176" s="3"/>
      <c r="I176" s="3"/>
      <c r="J176" s="3"/>
      <c r="K176" s="3"/>
      <c r="L176" s="3">
        <f t="shared" si="2"/>
        <v>275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>
      <c r="A177" s="6">
        <v>1742.7269730444052</v>
      </c>
      <c r="B177" s="6">
        <v>276.73814500000003</v>
      </c>
      <c r="C177" s="10">
        <v>1990.6192000000001</v>
      </c>
      <c r="D177" s="10">
        <v>351.73599999999999</v>
      </c>
      <c r="E177" s="2">
        <v>1921</v>
      </c>
      <c r="F177" s="2">
        <v>803</v>
      </c>
      <c r="G177" s="3"/>
      <c r="H177" s="3"/>
      <c r="I177" s="3"/>
      <c r="J177" s="3"/>
      <c r="K177" s="3"/>
      <c r="L177" s="3">
        <f t="shared" si="2"/>
        <v>275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>
      <c r="A178" s="6">
        <v>1734.0939348733066</v>
      </c>
      <c r="B178" s="6">
        <v>278.23139500000002</v>
      </c>
      <c r="C178" s="10">
        <v>1990.7040999999999</v>
      </c>
      <c r="D178" s="10">
        <v>351.77300000000002</v>
      </c>
      <c r="E178" s="2">
        <v>1922</v>
      </c>
      <c r="F178" s="2">
        <v>845</v>
      </c>
      <c r="G178" s="3"/>
      <c r="H178" s="3"/>
      <c r="I178" s="3"/>
      <c r="J178" s="3"/>
      <c r="K178" s="3"/>
      <c r="L178" s="3">
        <f t="shared" si="2"/>
        <v>275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>
      <c r="A179" s="6">
        <v>1722.9403332482652</v>
      </c>
      <c r="B179" s="6">
        <v>277.54180000000002</v>
      </c>
      <c r="C179" s="10">
        <v>1990.7863</v>
      </c>
      <c r="D179" s="10">
        <v>351.78399999999999</v>
      </c>
      <c r="E179" s="2">
        <v>1923</v>
      </c>
      <c r="F179" s="2">
        <v>970</v>
      </c>
      <c r="G179" s="3"/>
      <c r="H179" s="3"/>
      <c r="I179" s="3"/>
      <c r="J179" s="3"/>
      <c r="K179" s="3"/>
      <c r="L179" s="3">
        <f t="shared" si="2"/>
        <v>275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>
      <c r="A180" s="6">
        <v>1722.7948339536329</v>
      </c>
      <c r="B180" s="6">
        <v>276.93724500000002</v>
      </c>
      <c r="C180" s="10">
        <v>1990.8712</v>
      </c>
      <c r="D180" s="10">
        <v>351.80799999999999</v>
      </c>
      <c r="E180" s="2">
        <v>1924</v>
      </c>
      <c r="F180" s="2">
        <v>963</v>
      </c>
      <c r="G180" s="3"/>
      <c r="H180" s="3"/>
      <c r="I180" s="3"/>
      <c r="J180" s="3"/>
      <c r="K180" s="3"/>
      <c r="L180" s="3">
        <f t="shared" si="2"/>
        <v>275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>
      <c r="A181" s="6">
        <v>1694.0641586920481</v>
      </c>
      <c r="B181" s="6">
        <v>276.54630000000003</v>
      </c>
      <c r="C181" s="10">
        <v>1990.9534000000001</v>
      </c>
      <c r="D181" s="10">
        <v>351.61399999999998</v>
      </c>
      <c r="E181" s="2">
        <v>1925</v>
      </c>
      <c r="F181" s="2">
        <v>975</v>
      </c>
      <c r="G181" s="3"/>
      <c r="H181" s="3"/>
      <c r="I181" s="3"/>
      <c r="J181" s="3"/>
      <c r="K181" s="3"/>
      <c r="L181" s="3">
        <f t="shared" si="2"/>
        <v>275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>
      <c r="A182" s="6">
        <v>1689.5911247320805</v>
      </c>
      <c r="B182" s="6">
        <v>276.25035000000003</v>
      </c>
      <c r="C182" s="10">
        <v>1991.0383999999999</v>
      </c>
      <c r="D182" s="10">
        <v>351.45400000000001</v>
      </c>
      <c r="E182" s="2">
        <v>1926</v>
      </c>
      <c r="F182" s="2">
        <v>983</v>
      </c>
      <c r="G182" s="3"/>
      <c r="H182" s="3"/>
      <c r="I182" s="3"/>
      <c r="J182" s="3"/>
      <c r="K182" s="3"/>
      <c r="L182" s="3">
        <f t="shared" si="2"/>
        <v>275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>
      <c r="A183" s="6">
        <v>1681.8876961189101</v>
      </c>
      <c r="B183" s="6">
        <v>275.91913500000004</v>
      </c>
      <c r="C183" s="10">
        <v>1991.1233</v>
      </c>
      <c r="D183" s="10">
        <v>351.55099999999999</v>
      </c>
      <c r="E183" s="2">
        <v>1927</v>
      </c>
      <c r="F183" s="2">
        <v>1062</v>
      </c>
      <c r="G183" s="3"/>
      <c r="H183" s="3"/>
      <c r="I183" s="3"/>
      <c r="J183" s="3"/>
      <c r="K183" s="3"/>
      <c r="L183" s="3">
        <f t="shared" si="2"/>
        <v>275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>
      <c r="A184" s="6">
        <v>1649.1941028937104</v>
      </c>
      <c r="B184" s="6">
        <v>277.24315000000001</v>
      </c>
      <c r="C184" s="10">
        <v>1991.2</v>
      </c>
      <c r="D184" s="10">
        <v>351.70499999999998</v>
      </c>
      <c r="E184" s="2">
        <v>1928</v>
      </c>
      <c r="F184" s="2">
        <v>1065</v>
      </c>
      <c r="G184" s="3"/>
      <c r="H184" s="3"/>
      <c r="I184" s="3"/>
      <c r="J184" s="3"/>
      <c r="K184" s="3"/>
      <c r="L184" s="3">
        <f t="shared" si="2"/>
        <v>275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>
      <c r="A185" s="6">
        <v>1640.0803605579961</v>
      </c>
      <c r="B185" s="6">
        <v>276.61868500000003</v>
      </c>
      <c r="C185" s="10">
        <v>1991.2849000000001</v>
      </c>
      <c r="D185" s="10">
        <v>351.87900000000002</v>
      </c>
      <c r="E185" s="2">
        <v>1929</v>
      </c>
      <c r="F185" s="2">
        <v>1145</v>
      </c>
      <c r="G185" s="3"/>
      <c r="H185" s="3"/>
      <c r="I185" s="3"/>
      <c r="J185" s="3"/>
      <c r="K185" s="3"/>
      <c r="L185" s="3">
        <f t="shared" si="2"/>
        <v>275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>
      <c r="A186" s="6">
        <v>1628.9303455233619</v>
      </c>
      <c r="B186" s="6">
        <v>274.49826999999999</v>
      </c>
      <c r="C186" s="10">
        <v>1991.3670999999999</v>
      </c>
      <c r="D186" s="10">
        <v>352.28300000000002</v>
      </c>
      <c r="E186" s="2">
        <v>1930</v>
      </c>
      <c r="F186" s="2">
        <v>1053</v>
      </c>
      <c r="G186" s="3"/>
      <c r="H186" s="3"/>
      <c r="I186" s="3"/>
      <c r="J186" s="3"/>
      <c r="K186" s="3"/>
      <c r="L186" s="3">
        <f t="shared" si="2"/>
        <v>275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>
      <c r="A187" s="6">
        <v>1610.4072095287759</v>
      </c>
      <c r="B187" s="6">
        <v>271.83033</v>
      </c>
      <c r="C187" s="10">
        <v>1991.4521</v>
      </c>
      <c r="D187" s="10">
        <v>352.654</v>
      </c>
      <c r="E187" s="2">
        <v>1931</v>
      </c>
      <c r="F187" s="2">
        <v>940</v>
      </c>
      <c r="G187" s="3"/>
      <c r="H187" s="3"/>
      <c r="I187" s="3"/>
      <c r="J187" s="3"/>
      <c r="K187" s="3"/>
      <c r="L187" s="3">
        <f t="shared" si="2"/>
        <v>275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>
      <c r="A188" s="6">
        <v>1603.4209810085183</v>
      </c>
      <c r="B188" s="6">
        <v>274.25664999999998</v>
      </c>
      <c r="C188" s="10">
        <v>1991.5342000000001</v>
      </c>
      <c r="D188" s="10">
        <v>352.86</v>
      </c>
      <c r="E188" s="2">
        <v>1932</v>
      </c>
      <c r="F188" s="2">
        <v>847</v>
      </c>
      <c r="G188" s="3"/>
      <c r="H188" s="3"/>
      <c r="I188" s="3"/>
      <c r="J188" s="3"/>
      <c r="K188" s="3"/>
      <c r="L188" s="3">
        <f t="shared" si="2"/>
        <v>275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>
      <c r="A189" s="6">
        <v>1591.1074635134278</v>
      </c>
      <c r="B189" s="6">
        <v>278.65676000000002</v>
      </c>
      <c r="C189" s="10">
        <v>1991.6192000000001</v>
      </c>
      <c r="D189" s="10">
        <v>353.19099999999997</v>
      </c>
      <c r="E189" s="2">
        <v>1933</v>
      </c>
      <c r="F189" s="2">
        <v>893</v>
      </c>
      <c r="G189" s="3"/>
      <c r="H189" s="3"/>
      <c r="I189" s="3"/>
      <c r="J189" s="3"/>
      <c r="K189" s="3"/>
      <c r="L189" s="3">
        <f t="shared" si="2"/>
        <v>275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>
      <c r="A190" s="6">
        <v>1588.2982673501078</v>
      </c>
      <c r="B190" s="6">
        <v>281.02875</v>
      </c>
      <c r="C190" s="10">
        <v>1991.7040999999999</v>
      </c>
      <c r="D190" s="10">
        <v>353.32799999999997</v>
      </c>
      <c r="E190" s="2">
        <v>1934</v>
      </c>
      <c r="F190" s="2">
        <v>973</v>
      </c>
      <c r="G190" s="3"/>
      <c r="H190" s="3"/>
      <c r="I190" s="3"/>
      <c r="J190" s="3"/>
      <c r="K190" s="3"/>
      <c r="L190" s="3">
        <f t="shared" si="2"/>
        <v>275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>
      <c r="A191" s="6">
        <v>1572.9808941479982</v>
      </c>
      <c r="B191" s="6">
        <v>281.92199999999997</v>
      </c>
      <c r="C191" s="10">
        <v>1991.7863010000001</v>
      </c>
      <c r="D191" s="10">
        <v>354.04700000000003</v>
      </c>
      <c r="E191" s="2">
        <v>1935</v>
      </c>
      <c r="F191" s="2">
        <v>1027</v>
      </c>
      <c r="G191" s="3"/>
      <c r="H191" s="3"/>
      <c r="I191" s="3"/>
      <c r="J191" s="3"/>
      <c r="K191" s="3"/>
      <c r="L191" s="3">
        <f t="shared" si="2"/>
        <v>275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>
      <c r="A192" s="6">
        <v>1560.4303488641633</v>
      </c>
      <c r="B192" s="6">
        <v>281.74551000000002</v>
      </c>
      <c r="C192" s="10">
        <v>1991.8712330000001</v>
      </c>
      <c r="D192" s="10">
        <v>353.80399999999997</v>
      </c>
      <c r="E192" s="2">
        <v>1936</v>
      </c>
      <c r="F192" s="2">
        <v>1130</v>
      </c>
      <c r="G192" s="3"/>
      <c r="H192" s="3"/>
      <c r="I192" s="3"/>
      <c r="J192" s="3"/>
      <c r="K192" s="3"/>
      <c r="L192" s="3">
        <f t="shared" si="2"/>
        <v>275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>
      <c r="A193" s="6">
        <v>1549.7130622291177</v>
      </c>
      <c r="B193" s="6">
        <v>282.81794999999994</v>
      </c>
      <c r="C193" s="10">
        <v>1991.9534249999999</v>
      </c>
      <c r="D193" s="10">
        <v>353.697</v>
      </c>
      <c r="E193" s="2">
        <v>1937</v>
      </c>
      <c r="F193" s="2">
        <v>1209</v>
      </c>
      <c r="G193" s="3"/>
      <c r="H193" s="3"/>
      <c r="I193" s="3"/>
      <c r="J193" s="3"/>
      <c r="K193" s="3"/>
      <c r="L193" s="3">
        <f t="shared" si="2"/>
        <v>275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>
      <c r="A194" s="6">
        <v>1529.6778032850689</v>
      </c>
      <c r="B194" s="6">
        <v>283.21615000000003</v>
      </c>
      <c r="C194" s="10">
        <v>1992.0382509999999</v>
      </c>
      <c r="D194" s="10">
        <v>353.48200000000003</v>
      </c>
      <c r="E194" s="2">
        <v>1938</v>
      </c>
      <c r="F194" s="2">
        <v>1142</v>
      </c>
      <c r="G194" s="3"/>
      <c r="H194" s="3"/>
      <c r="I194" s="3"/>
      <c r="J194" s="3"/>
      <c r="K194" s="3"/>
      <c r="L194" s="3">
        <f t="shared" si="2"/>
        <v>275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>
      <c r="A195" s="6">
        <v>1501.5236039760064</v>
      </c>
      <c r="B195" s="6">
        <v>282.40979499999997</v>
      </c>
      <c r="C195" s="10">
        <v>1992.1229510000001</v>
      </c>
      <c r="D195" s="10">
        <v>353.375</v>
      </c>
      <c r="E195" s="2">
        <v>1939</v>
      </c>
      <c r="F195" s="2">
        <v>1192</v>
      </c>
      <c r="G195" s="3"/>
      <c r="H195" s="3"/>
      <c r="I195" s="3"/>
      <c r="J195" s="3"/>
      <c r="K195" s="3"/>
      <c r="L195" s="3">
        <f t="shared" si="2"/>
        <v>275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>
      <c r="A196" s="6">
        <v>1469.472350000392</v>
      </c>
      <c r="B196" s="6">
        <v>279.63234999999997</v>
      </c>
      <c r="C196" s="10">
        <v>1992.202186</v>
      </c>
      <c r="D196" s="10">
        <v>353.30799999999999</v>
      </c>
      <c r="E196" s="2">
        <v>1940</v>
      </c>
      <c r="F196" s="2">
        <v>1299</v>
      </c>
      <c r="G196" s="3"/>
      <c r="H196" s="3"/>
      <c r="I196" s="3"/>
      <c r="J196" s="3"/>
      <c r="K196" s="3"/>
      <c r="L196" s="3">
        <f t="shared" si="2"/>
        <v>275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>
      <c r="A197" s="6">
        <v>1449.1350714777568</v>
      </c>
      <c r="B197" s="6">
        <v>281.66316999999998</v>
      </c>
      <c r="C197" s="10">
        <v>1992.286885</v>
      </c>
      <c r="D197" s="10">
        <v>353.47199999999998</v>
      </c>
      <c r="E197" s="2">
        <v>1941</v>
      </c>
      <c r="F197" s="2">
        <v>1334</v>
      </c>
      <c r="G197" s="3"/>
      <c r="H197" s="3"/>
      <c r="I197" s="3"/>
      <c r="J197" s="3"/>
      <c r="K197" s="3"/>
      <c r="L197" s="3">
        <f t="shared" si="2"/>
        <v>275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>
      <c r="A198" s="6">
        <v>1431</v>
      </c>
      <c r="B198" s="6">
        <v>282.51929999999999</v>
      </c>
      <c r="C198" s="10">
        <v>1992.3688520000001</v>
      </c>
      <c r="D198" s="10">
        <v>353.85</v>
      </c>
      <c r="E198" s="2">
        <v>1942</v>
      </c>
      <c r="F198" s="2">
        <v>1342</v>
      </c>
      <c r="G198" s="3"/>
      <c r="H198" s="3"/>
      <c r="I198" s="3"/>
      <c r="J198" s="3"/>
      <c r="K198" s="3"/>
      <c r="L198" s="3">
        <f t="shared" si="2"/>
        <v>275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>
      <c r="A199" s="6">
        <v>1429.3261215367718</v>
      </c>
      <c r="B199" s="6">
        <v>279.53550000000001</v>
      </c>
      <c r="C199" s="10">
        <v>1992.4535519999999</v>
      </c>
      <c r="D199" s="10">
        <v>354.298</v>
      </c>
      <c r="E199" s="2">
        <v>1943</v>
      </c>
      <c r="F199" s="2">
        <v>1391</v>
      </c>
      <c r="G199" s="3"/>
      <c r="H199" s="3"/>
      <c r="I199" s="3"/>
      <c r="J199" s="3"/>
      <c r="K199" s="3"/>
      <c r="L199" s="3">
        <f t="shared" ref="L199:L262" si="3">SUM(G199:K199,L$5)</f>
        <v>275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>
      <c r="A200" s="6">
        <v>1411.2538389565966</v>
      </c>
      <c r="B200" s="6">
        <v>279.61514</v>
      </c>
      <c r="C200" s="10">
        <v>1992.535519</v>
      </c>
      <c r="D200" s="10">
        <v>354.75099999999998</v>
      </c>
      <c r="E200" s="2">
        <v>1944</v>
      </c>
      <c r="F200" s="2">
        <v>1383</v>
      </c>
      <c r="G200" s="3"/>
      <c r="H200" s="3"/>
      <c r="I200" s="3"/>
      <c r="J200" s="3"/>
      <c r="K200" s="3"/>
      <c r="L200" s="3">
        <f t="shared" si="3"/>
        <v>275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>
      <c r="A201" s="6">
        <v>1390.5117738192309</v>
      </c>
      <c r="B201" s="6">
        <v>279.97579749999994</v>
      </c>
      <c r="C201" s="10">
        <v>1992.6202189999999</v>
      </c>
      <c r="D201" s="10">
        <v>354.86799999999999</v>
      </c>
      <c r="E201" s="2">
        <v>1945</v>
      </c>
      <c r="F201" s="2">
        <v>1160</v>
      </c>
      <c r="G201" s="3"/>
      <c r="H201" s="3"/>
      <c r="I201" s="3"/>
      <c r="J201" s="3"/>
      <c r="K201" s="3"/>
      <c r="L201" s="3">
        <f t="shared" si="3"/>
        <v>275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>
      <c r="A202" s="6">
        <v>1390.4552610634835</v>
      </c>
      <c r="B202" s="6">
        <v>280.40884</v>
      </c>
      <c r="C202" s="10">
        <v>1992.7049179999999</v>
      </c>
      <c r="D202" s="10">
        <v>354.98599999999999</v>
      </c>
      <c r="E202" s="2">
        <v>1946</v>
      </c>
      <c r="F202" s="2">
        <v>1238</v>
      </c>
      <c r="G202" s="3"/>
      <c r="H202" s="3"/>
      <c r="I202" s="3"/>
      <c r="J202" s="3"/>
      <c r="K202" s="3"/>
      <c r="L202" s="3">
        <f t="shared" si="3"/>
        <v>275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>
      <c r="A203" s="6">
        <v>1349.657371124722</v>
      </c>
      <c r="B203" s="6">
        <v>280.06311499999998</v>
      </c>
      <c r="C203" s="10">
        <v>1992.786885</v>
      </c>
      <c r="D203" s="10">
        <v>355.03500000000003</v>
      </c>
      <c r="E203" s="2">
        <v>1947</v>
      </c>
      <c r="F203" s="2">
        <v>1392</v>
      </c>
      <c r="G203" s="3"/>
      <c r="H203" s="3"/>
      <c r="I203" s="3"/>
      <c r="J203" s="3"/>
      <c r="K203" s="3"/>
      <c r="L203" s="3">
        <f t="shared" si="3"/>
        <v>275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>
      <c r="A204" s="6">
        <v>1330.0781298190848</v>
      </c>
      <c r="B204" s="6">
        <v>283.41525000000001</v>
      </c>
      <c r="C204" s="10">
        <v>1992.8715850000001</v>
      </c>
      <c r="D204" s="10">
        <v>354.81200000000001</v>
      </c>
      <c r="E204" s="2">
        <v>1948</v>
      </c>
      <c r="F204" s="2">
        <v>1469</v>
      </c>
      <c r="G204" s="3"/>
      <c r="H204" s="3"/>
      <c r="I204" s="3"/>
      <c r="J204" s="3"/>
      <c r="K204" s="3"/>
      <c r="L204" s="3">
        <f t="shared" si="3"/>
        <v>275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>
      <c r="A205" s="6">
        <v>1306.4533214161377</v>
      </c>
      <c r="B205" s="6">
        <v>281.49663500000003</v>
      </c>
      <c r="C205" s="10">
        <v>1992.9535519999999</v>
      </c>
      <c r="D205" s="10">
        <v>354.553</v>
      </c>
      <c r="E205" s="2">
        <v>1949</v>
      </c>
      <c r="F205" s="2">
        <v>1419</v>
      </c>
      <c r="G205" s="3"/>
      <c r="H205" s="3"/>
      <c r="I205" s="3"/>
      <c r="J205" s="3"/>
      <c r="K205" s="3"/>
      <c r="L205" s="3">
        <f t="shared" si="3"/>
        <v>275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>
      <c r="A206" s="6">
        <v>1275.7548259945549</v>
      </c>
      <c r="B206" s="6">
        <v>281.12830000000002</v>
      </c>
      <c r="C206" s="10">
        <v>1993.038356</v>
      </c>
      <c r="D206" s="10">
        <v>354.21699999999998</v>
      </c>
      <c r="E206" s="2">
        <v>1950</v>
      </c>
      <c r="F206" s="2">
        <v>1630</v>
      </c>
      <c r="G206" s="3"/>
      <c r="H206" s="3"/>
      <c r="I206" s="3"/>
      <c r="J206" s="3"/>
      <c r="K206" s="3"/>
      <c r="L206" s="3">
        <f t="shared" si="3"/>
        <v>275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>
      <c r="A207" s="6">
        <v>1257.5572759254273</v>
      </c>
      <c r="B207" s="6">
        <v>282.11384499999997</v>
      </c>
      <c r="C207" s="10">
        <v>1993.123288</v>
      </c>
      <c r="D207" s="10">
        <v>354.14400000000001</v>
      </c>
      <c r="E207" s="2">
        <v>1951</v>
      </c>
      <c r="F207" s="2">
        <v>1767</v>
      </c>
      <c r="G207" s="3"/>
      <c r="H207" s="3"/>
      <c r="I207" s="3"/>
      <c r="J207" s="3"/>
      <c r="K207" s="3"/>
      <c r="L207" s="3">
        <f t="shared" si="3"/>
        <v>275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>
      <c r="A208" s="6">
        <v>1246.2740771419012</v>
      </c>
      <c r="B208" s="6">
        <v>281.72289999999998</v>
      </c>
      <c r="C208" s="10">
        <v>1993.2</v>
      </c>
      <c r="D208" s="10">
        <v>354.35899999999998</v>
      </c>
      <c r="E208" s="2">
        <v>1952</v>
      </c>
      <c r="F208" s="2">
        <v>1795</v>
      </c>
      <c r="G208" s="3"/>
      <c r="H208" s="3"/>
      <c r="I208" s="3"/>
      <c r="J208" s="3"/>
      <c r="K208" s="3"/>
      <c r="L208" s="3">
        <f t="shared" si="3"/>
        <v>275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>
      <c r="A209" s="6">
        <v>1207.4211739643513</v>
      </c>
      <c r="B209" s="6">
        <v>283.59713999999997</v>
      </c>
      <c r="C209" s="10">
        <v>1993.284932</v>
      </c>
      <c r="D209" s="10">
        <v>354.28899999999999</v>
      </c>
      <c r="E209" s="2">
        <v>1953</v>
      </c>
      <c r="F209" s="2">
        <v>1841</v>
      </c>
      <c r="G209" s="3"/>
      <c r="H209" s="3"/>
      <c r="I209" s="3"/>
      <c r="J209" s="3"/>
      <c r="K209" s="3"/>
      <c r="L209" s="3">
        <f t="shared" si="3"/>
        <v>275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>
      <c r="A210" s="6">
        <v>1192.6199335903211</v>
      </c>
      <c r="B210" s="6">
        <v>283.85327000000001</v>
      </c>
      <c r="C210" s="10">
        <v>1993.367123</v>
      </c>
      <c r="D210" s="10">
        <v>354.26400000000001</v>
      </c>
      <c r="E210" s="2">
        <v>1954</v>
      </c>
      <c r="F210" s="2">
        <v>1865</v>
      </c>
      <c r="G210" s="3"/>
      <c r="H210" s="3"/>
      <c r="I210" s="3"/>
      <c r="J210" s="3"/>
      <c r="K210" s="3"/>
      <c r="L210" s="3">
        <f t="shared" si="3"/>
        <v>275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>
      <c r="A211" s="6">
        <v>1159.6127749214806</v>
      </c>
      <c r="B211" s="6">
        <v>283.87588000000005</v>
      </c>
      <c r="C211" s="10">
        <v>1993.452055</v>
      </c>
      <c r="D211" s="10">
        <v>354.697</v>
      </c>
      <c r="E211" s="2">
        <v>1955</v>
      </c>
      <c r="F211" s="2">
        <v>2043</v>
      </c>
      <c r="G211" s="3"/>
      <c r="H211" s="3"/>
      <c r="I211" s="3"/>
      <c r="J211" s="3"/>
      <c r="K211" s="3"/>
      <c r="L211" s="3">
        <f t="shared" si="3"/>
        <v>275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>
      <c r="A212" s="6">
        <v>1136.7946841810672</v>
      </c>
      <c r="B212" s="6">
        <v>283.81344999999999</v>
      </c>
      <c r="C212" s="10">
        <v>1993.5342470000001</v>
      </c>
      <c r="D212" s="10">
        <v>355.15800000000002</v>
      </c>
      <c r="E212" s="2">
        <v>1956</v>
      </c>
      <c r="F212" s="2">
        <v>2177</v>
      </c>
      <c r="G212" s="3"/>
      <c r="H212" s="3"/>
      <c r="I212" s="3"/>
      <c r="J212" s="3"/>
      <c r="K212" s="3"/>
      <c r="L212" s="3">
        <f t="shared" si="3"/>
        <v>275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>
      <c r="A213" s="6">
        <v>1105.3739406361235</v>
      </c>
      <c r="B213" s="6">
        <v>282.75096500000001</v>
      </c>
      <c r="C213" s="10">
        <v>1993.6191779999999</v>
      </c>
      <c r="D213" s="10">
        <v>355.57799999999997</v>
      </c>
      <c r="E213" s="2">
        <v>1957</v>
      </c>
      <c r="F213" s="2">
        <v>2270</v>
      </c>
      <c r="G213" s="3"/>
      <c r="H213" s="3"/>
      <c r="I213" s="3"/>
      <c r="J213" s="3"/>
      <c r="K213" s="3"/>
      <c r="L213" s="3">
        <f t="shared" si="3"/>
        <v>275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>
      <c r="A214" s="6">
        <v>1087.5374858030018</v>
      </c>
      <c r="B214" s="6">
        <v>282.39983999999998</v>
      </c>
      <c r="C214" s="10">
        <v>1993.7041099999999</v>
      </c>
      <c r="D214" s="10">
        <v>355.80399999999997</v>
      </c>
      <c r="E214" s="2">
        <v>1958</v>
      </c>
      <c r="F214" s="2">
        <v>2330</v>
      </c>
      <c r="G214" s="3"/>
      <c r="H214" s="3"/>
      <c r="I214" s="3"/>
      <c r="J214" s="3"/>
      <c r="K214" s="3"/>
      <c r="L214" s="3">
        <f t="shared" si="3"/>
        <v>275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>
      <c r="A215" s="6">
        <v>1058.0112997238571</v>
      </c>
      <c r="B215" s="6">
        <v>282.76092</v>
      </c>
      <c r="C215" s="10">
        <v>1993.7863010000001</v>
      </c>
      <c r="D215" s="10">
        <v>355.83499999999998</v>
      </c>
      <c r="E215" s="2">
        <v>1959</v>
      </c>
      <c r="F215" s="2">
        <v>2454</v>
      </c>
      <c r="G215" s="3"/>
      <c r="H215" s="3"/>
      <c r="I215" s="3"/>
      <c r="J215" s="3"/>
      <c r="K215" s="3"/>
      <c r="L215" s="3">
        <f t="shared" si="3"/>
        <v>275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>
      <c r="A216" s="6">
        <v>1036.7968998901797</v>
      </c>
      <c r="B216" s="6">
        <v>280.26947000000001</v>
      </c>
      <c r="C216" s="10">
        <v>1993.8712330000001</v>
      </c>
      <c r="D216" s="10">
        <v>355.73399999999998</v>
      </c>
      <c r="E216" s="2">
        <v>1960</v>
      </c>
      <c r="F216" s="2">
        <v>2569</v>
      </c>
      <c r="G216" s="3"/>
      <c r="H216" s="3"/>
      <c r="I216" s="3"/>
      <c r="J216" s="3"/>
      <c r="K216" s="3"/>
      <c r="L216" s="3">
        <f t="shared" si="3"/>
        <v>275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>
      <c r="A217" s="6">
        <v>1025.1723309203073</v>
      </c>
      <c r="B217" s="6">
        <v>280.82965000000002</v>
      </c>
      <c r="C217" s="10">
        <v>1993.9534249999999</v>
      </c>
      <c r="D217" s="10">
        <v>355.40600000000001</v>
      </c>
      <c r="E217" s="2">
        <v>1961</v>
      </c>
      <c r="F217" s="2">
        <v>2580</v>
      </c>
      <c r="G217" s="3"/>
      <c r="H217" s="3"/>
      <c r="I217" s="3"/>
      <c r="J217" s="3"/>
      <c r="K217" s="3"/>
      <c r="L217" s="3">
        <f t="shared" si="3"/>
        <v>275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>
      <c r="A218" s="6">
        <v>1005</v>
      </c>
      <c r="B218" s="6">
        <v>280.5</v>
      </c>
      <c r="C218" s="10">
        <v>1994.038356</v>
      </c>
      <c r="D218" s="10">
        <v>355.03500000000003</v>
      </c>
      <c r="E218" s="2">
        <v>1962</v>
      </c>
      <c r="F218" s="2">
        <v>2686</v>
      </c>
      <c r="G218" s="3"/>
      <c r="H218" s="3"/>
      <c r="I218" s="3"/>
      <c r="J218" s="3"/>
      <c r="K218" s="3"/>
      <c r="L218" s="3">
        <f t="shared" si="3"/>
        <v>275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>
      <c r="A219" s="6">
        <v>1004.9747775064998</v>
      </c>
      <c r="B219" s="6">
        <v>279.36356499999999</v>
      </c>
      <c r="C219" s="10">
        <v>1994.123288</v>
      </c>
      <c r="D219" s="10">
        <v>355.029</v>
      </c>
      <c r="E219" s="2">
        <v>1963</v>
      </c>
      <c r="F219" s="2">
        <v>2833</v>
      </c>
      <c r="G219" s="3"/>
      <c r="H219" s="3"/>
      <c r="I219" s="3"/>
      <c r="J219" s="3"/>
      <c r="K219" s="3"/>
      <c r="L219" s="3">
        <f t="shared" si="3"/>
        <v>275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>
      <c r="A220" s="6">
        <v>968.20091040480986</v>
      </c>
      <c r="B220" s="6">
        <v>278.45946000000004</v>
      </c>
      <c r="C220" s="10">
        <v>1994.2</v>
      </c>
      <c r="D220" s="10">
        <v>355.346</v>
      </c>
      <c r="E220" s="2">
        <v>1964</v>
      </c>
      <c r="F220" s="2">
        <v>2995</v>
      </c>
      <c r="G220" s="3"/>
      <c r="H220" s="3"/>
      <c r="I220" s="3"/>
      <c r="J220" s="3"/>
      <c r="K220" s="3"/>
      <c r="L220" s="3">
        <f t="shared" si="3"/>
        <v>275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>
      <c r="A221" s="6">
        <v>944.23650758208908</v>
      </c>
      <c r="B221" s="6">
        <v>279.11739</v>
      </c>
      <c r="C221" s="10">
        <v>1994.284932</v>
      </c>
      <c r="D221" s="10">
        <v>355.62200000000001</v>
      </c>
      <c r="E221" s="2">
        <v>1965</v>
      </c>
      <c r="F221" s="2">
        <v>3130</v>
      </c>
      <c r="G221" s="3"/>
      <c r="H221" s="3"/>
      <c r="I221" s="3"/>
      <c r="J221" s="3"/>
      <c r="K221" s="3"/>
      <c r="L221" s="3">
        <f t="shared" si="3"/>
        <v>275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>
      <c r="A222" s="6">
        <v>897.43654891130177</v>
      </c>
      <c r="B222" s="6">
        <v>278.91423999999995</v>
      </c>
      <c r="C222" s="10">
        <v>1994.367123</v>
      </c>
      <c r="D222" s="10">
        <v>355.846</v>
      </c>
      <c r="E222" s="2">
        <v>1966</v>
      </c>
      <c r="F222" s="2">
        <v>3288</v>
      </c>
      <c r="G222" s="3"/>
      <c r="H222" s="3"/>
      <c r="I222" s="3"/>
      <c r="J222" s="3"/>
      <c r="K222" s="3"/>
      <c r="L222" s="3">
        <f t="shared" si="3"/>
        <v>275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>
      <c r="A223" s="6">
        <v>857.30982198049514</v>
      </c>
      <c r="B223" s="6">
        <v>279.33640000000003</v>
      </c>
      <c r="C223" s="10">
        <v>1994.452055</v>
      </c>
      <c r="D223" s="10">
        <v>356.10899999999998</v>
      </c>
      <c r="E223" s="2">
        <v>1967</v>
      </c>
      <c r="F223" s="2">
        <v>3393</v>
      </c>
      <c r="G223" s="3"/>
      <c r="H223" s="3"/>
      <c r="I223" s="3"/>
      <c r="J223" s="3"/>
      <c r="K223" s="3"/>
      <c r="L223" s="3">
        <f t="shared" si="3"/>
        <v>275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>
      <c r="A224" s="6">
        <v>799.24277413704067</v>
      </c>
      <c r="B224" s="6">
        <v>278.54995500000001</v>
      </c>
      <c r="C224" s="10">
        <v>1994.5342470000001</v>
      </c>
      <c r="D224" s="10">
        <v>356.58100000000002</v>
      </c>
      <c r="E224" s="2">
        <v>1968</v>
      </c>
      <c r="F224" s="2">
        <v>3566</v>
      </c>
      <c r="G224" s="3"/>
      <c r="H224" s="3"/>
      <c r="I224" s="3"/>
      <c r="J224" s="3"/>
      <c r="K224" s="3"/>
      <c r="L224" s="3">
        <f t="shared" si="3"/>
        <v>275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>
      <c r="A225" s="6">
        <v>764.49516100553888</v>
      </c>
      <c r="B225" s="6">
        <v>278.52599499999997</v>
      </c>
      <c r="C225" s="10">
        <v>1994.6191779999999</v>
      </c>
      <c r="D225" s="10">
        <v>357.14699999999999</v>
      </c>
      <c r="E225" s="2">
        <v>1969</v>
      </c>
      <c r="F225" s="2">
        <v>3780</v>
      </c>
      <c r="G225" s="3"/>
      <c r="H225" s="3"/>
      <c r="I225" s="3"/>
      <c r="J225" s="3"/>
      <c r="K225" s="3"/>
      <c r="L225" s="3">
        <f t="shared" si="3"/>
        <v>275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>
      <c r="A226" s="6">
        <v>729.67119819346613</v>
      </c>
      <c r="B226" s="6">
        <v>278.52599499999997</v>
      </c>
      <c r="C226" s="10">
        <v>1994.7041099999999</v>
      </c>
      <c r="D226" s="10">
        <v>357.46699999999998</v>
      </c>
      <c r="E226" s="2">
        <v>1970</v>
      </c>
      <c r="F226" s="2">
        <v>4053</v>
      </c>
      <c r="G226" s="3"/>
      <c r="H226" s="3"/>
      <c r="I226" s="3"/>
      <c r="J226" s="3"/>
      <c r="K226" s="3"/>
      <c r="L226" s="3">
        <f t="shared" si="3"/>
        <v>275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>
      <c r="A227" s="6">
        <v>698.42128056304807</v>
      </c>
      <c r="B227" s="6">
        <v>279.70473500000003</v>
      </c>
      <c r="C227" s="10">
        <v>1994.7863010000001</v>
      </c>
      <c r="D227" s="10">
        <v>357.47199999999998</v>
      </c>
      <c r="E227" s="2">
        <v>1971</v>
      </c>
      <c r="F227" s="2">
        <v>4208</v>
      </c>
      <c r="G227" s="3"/>
      <c r="H227" s="3"/>
      <c r="I227" s="3"/>
      <c r="J227" s="3"/>
      <c r="K227" s="3"/>
      <c r="L227" s="3">
        <f t="shared" si="3"/>
        <v>275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>
      <c r="A228" s="6">
        <v>667.93828448427166</v>
      </c>
      <c r="B228" s="6">
        <v>279.38617500000004</v>
      </c>
      <c r="C228" s="10">
        <v>1994.8712330000001</v>
      </c>
      <c r="D228" s="10">
        <v>357.36099999999999</v>
      </c>
      <c r="E228" s="2">
        <v>1972</v>
      </c>
      <c r="F228" s="2">
        <v>4376</v>
      </c>
      <c r="G228" s="3"/>
      <c r="H228" s="3"/>
      <c r="I228" s="3"/>
      <c r="J228" s="3"/>
      <c r="K228" s="3"/>
      <c r="L228" s="3">
        <f t="shared" si="3"/>
        <v>275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>
      <c r="A229" s="6">
        <v>631.98424029684861</v>
      </c>
      <c r="B229" s="6">
        <v>278.251305</v>
      </c>
      <c r="C229" s="10">
        <v>1994.9534249999999</v>
      </c>
      <c r="D229" s="10">
        <v>357.327</v>
      </c>
      <c r="E229" s="2">
        <v>1973</v>
      </c>
      <c r="F229" s="2">
        <v>4615</v>
      </c>
      <c r="G229" s="3"/>
      <c r="H229" s="3"/>
      <c r="I229" s="3"/>
      <c r="J229" s="3"/>
      <c r="K229" s="3"/>
      <c r="L229" s="3">
        <f t="shared" si="3"/>
        <v>275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>
      <c r="A230" s="6">
        <v>595.63840159634913</v>
      </c>
      <c r="B230" s="6">
        <v>276.89742500000006</v>
      </c>
      <c r="C230" s="10">
        <v>1995.038356</v>
      </c>
      <c r="D230" s="10">
        <v>357.38799999999998</v>
      </c>
      <c r="E230" s="2">
        <v>1974</v>
      </c>
      <c r="F230" s="2">
        <v>4623</v>
      </c>
      <c r="G230" s="3"/>
      <c r="H230" s="3"/>
      <c r="I230" s="3"/>
      <c r="J230" s="3"/>
      <c r="K230" s="3"/>
      <c r="L230" s="3">
        <f t="shared" si="3"/>
        <v>275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>
      <c r="A231" s="6">
        <v>572.00461163900115</v>
      </c>
      <c r="B231" s="6">
        <v>277.56441000000001</v>
      </c>
      <c r="C231" s="10">
        <v>1995.123288</v>
      </c>
      <c r="D231" s="10">
        <v>357.49099999999999</v>
      </c>
      <c r="E231" s="2">
        <v>1975</v>
      </c>
      <c r="F231" s="2">
        <v>4596</v>
      </c>
      <c r="G231" s="3"/>
      <c r="H231" s="3"/>
      <c r="I231" s="3"/>
      <c r="J231" s="3"/>
      <c r="K231" s="3"/>
      <c r="L231" s="3">
        <f t="shared" si="3"/>
        <v>275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>
      <c r="A232" s="6">
        <v>536.67317783497401</v>
      </c>
      <c r="B232" s="6">
        <v>276.00147500000003</v>
      </c>
      <c r="C232" s="10">
        <v>1995.2</v>
      </c>
      <c r="D232" s="10">
        <v>357.517</v>
      </c>
      <c r="E232" s="2">
        <v>1976</v>
      </c>
      <c r="F232" s="2">
        <v>4864</v>
      </c>
      <c r="G232" s="3"/>
      <c r="H232" s="3"/>
      <c r="I232" s="3"/>
      <c r="J232" s="3"/>
      <c r="K232" s="3"/>
      <c r="L232" s="3">
        <f t="shared" si="3"/>
        <v>275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>
      <c r="A233" s="6">
        <v>499.79633604650161</v>
      </c>
      <c r="B233" s="6">
        <v>276.35985500000004</v>
      </c>
      <c r="C233" s="10">
        <v>1995.284932</v>
      </c>
      <c r="D233" s="10">
        <v>357.48599999999999</v>
      </c>
      <c r="E233" s="2">
        <v>1977</v>
      </c>
      <c r="F233" s="2">
        <v>5026</v>
      </c>
      <c r="G233" s="3"/>
      <c r="H233" s="3"/>
      <c r="I233" s="3"/>
      <c r="J233" s="3"/>
      <c r="K233" s="3"/>
      <c r="L233" s="3">
        <f t="shared" si="3"/>
        <v>275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>
      <c r="A234" s="6">
        <v>461.23531057480534</v>
      </c>
      <c r="B234" s="6">
        <v>276.71823500000005</v>
      </c>
      <c r="C234" s="10">
        <v>1995.367123</v>
      </c>
      <c r="D234" s="10">
        <v>357.76799999999997</v>
      </c>
      <c r="E234" s="2">
        <v>1978</v>
      </c>
      <c r="F234" s="2">
        <v>5087</v>
      </c>
      <c r="G234" s="3"/>
      <c r="H234" s="3"/>
      <c r="I234" s="3"/>
      <c r="J234" s="3"/>
      <c r="K234" s="3"/>
      <c r="L234" s="3">
        <f t="shared" si="3"/>
        <v>275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>
      <c r="A235" s="6">
        <v>428.38085402493795</v>
      </c>
      <c r="B235" s="6">
        <v>276.90738000000005</v>
      </c>
      <c r="C235" s="10">
        <v>1995.452055</v>
      </c>
      <c r="D235" s="10">
        <v>358.17599999999999</v>
      </c>
      <c r="E235" s="2">
        <v>1979</v>
      </c>
      <c r="F235" s="2">
        <v>5369</v>
      </c>
      <c r="G235" s="3"/>
      <c r="H235" s="3"/>
      <c r="I235" s="3"/>
      <c r="J235" s="3"/>
      <c r="K235" s="3"/>
      <c r="L235" s="3">
        <f t="shared" si="3"/>
        <v>275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>
      <c r="A236" s="6">
        <v>364.64069483611263</v>
      </c>
      <c r="B236" s="6">
        <v>277.04675000000003</v>
      </c>
      <c r="C236" s="10">
        <v>1995.5342470000001</v>
      </c>
      <c r="D236" s="10">
        <v>358.45699999999999</v>
      </c>
      <c r="E236" s="2">
        <v>1980</v>
      </c>
      <c r="F236" s="2">
        <v>5316</v>
      </c>
      <c r="G236" s="3"/>
      <c r="H236" s="3"/>
      <c r="I236" s="3"/>
      <c r="J236" s="3"/>
      <c r="K236" s="3"/>
      <c r="L236" s="3">
        <f t="shared" si="3"/>
        <v>275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>
      <c r="A237" s="6">
        <v>329.24210070529784</v>
      </c>
      <c r="B237" s="6">
        <v>278.91829000000001</v>
      </c>
      <c r="C237" s="10">
        <v>1995.6191779999999</v>
      </c>
      <c r="D237" s="10">
        <v>358.79700000000003</v>
      </c>
      <c r="E237" s="2">
        <v>1981</v>
      </c>
      <c r="F237" s="2">
        <v>5152</v>
      </c>
      <c r="G237" s="3"/>
      <c r="H237" s="3"/>
      <c r="I237" s="3"/>
      <c r="J237" s="3"/>
      <c r="K237" s="3"/>
      <c r="L237" s="3">
        <f t="shared" si="3"/>
        <v>275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>
      <c r="A238" s="6">
        <v>302.34742552285286</v>
      </c>
      <c r="B238" s="6">
        <v>279.83415000000002</v>
      </c>
      <c r="C238" s="10">
        <v>1995.7041099999999</v>
      </c>
      <c r="D238" s="10">
        <v>359.084</v>
      </c>
      <c r="E238" s="2">
        <v>1982</v>
      </c>
      <c r="F238" s="2">
        <v>5113</v>
      </c>
      <c r="G238" s="3"/>
      <c r="H238" s="3"/>
      <c r="I238" s="3"/>
      <c r="J238" s="3"/>
      <c r="K238" s="3"/>
      <c r="L238" s="3">
        <f t="shared" si="3"/>
        <v>275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>
      <c r="A239" s="6">
        <v>274.1568772034243</v>
      </c>
      <c r="B239" s="6">
        <v>280.13280000000003</v>
      </c>
      <c r="C239" s="10">
        <v>1995.7863010000001</v>
      </c>
      <c r="D239" s="10">
        <v>359.19</v>
      </c>
      <c r="E239" s="2">
        <v>1983</v>
      </c>
      <c r="F239" s="2">
        <v>5095</v>
      </c>
      <c r="G239" s="3"/>
      <c r="H239" s="3"/>
      <c r="I239" s="3"/>
      <c r="J239" s="3"/>
      <c r="K239" s="3"/>
      <c r="L239" s="3">
        <f t="shared" si="3"/>
        <v>275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>
      <c r="A240" s="6">
        <v>227.90304089821478</v>
      </c>
      <c r="B240" s="6">
        <v>281.48667999999998</v>
      </c>
      <c r="C240" s="10">
        <v>1995.8712330000001</v>
      </c>
      <c r="D240" s="10">
        <v>359.26499999999999</v>
      </c>
      <c r="E240" s="2">
        <v>1984</v>
      </c>
      <c r="F240" s="2">
        <v>5283</v>
      </c>
      <c r="G240" s="3"/>
      <c r="H240" s="3"/>
      <c r="I240" s="3"/>
      <c r="J240" s="3"/>
      <c r="K240" s="3"/>
      <c r="L240" s="3">
        <f t="shared" si="3"/>
        <v>275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>
      <c r="A241" s="6">
        <v>202.4849869723617</v>
      </c>
      <c r="B241" s="6">
        <v>280.720145</v>
      </c>
      <c r="C241" s="10">
        <v>1995.9534249999999</v>
      </c>
      <c r="D241" s="10">
        <v>359.52800000000002</v>
      </c>
      <c r="E241" s="2">
        <v>1985</v>
      </c>
      <c r="F241" s="2">
        <v>5441</v>
      </c>
      <c r="G241" s="3"/>
      <c r="H241" s="3"/>
      <c r="I241" s="3"/>
      <c r="J241" s="3"/>
      <c r="K241" s="3"/>
      <c r="L241" s="3">
        <f t="shared" si="3"/>
        <v>275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>
      <c r="A242" s="6">
        <v>168.21349890930378</v>
      </c>
      <c r="B242" s="6">
        <v>280.05315999999999</v>
      </c>
      <c r="C242" s="10">
        <v>1996.0382509999999</v>
      </c>
      <c r="D242" s="10">
        <v>359.423</v>
      </c>
      <c r="E242" s="2">
        <v>1986</v>
      </c>
      <c r="F242" s="2">
        <v>5609</v>
      </c>
      <c r="G242" s="3"/>
      <c r="H242" s="3"/>
      <c r="I242" s="3"/>
      <c r="J242" s="3"/>
      <c r="K242" s="3"/>
      <c r="L242" s="3">
        <f t="shared" si="3"/>
        <v>275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>
      <c r="A243" s="6">
        <v>135.98307171747592</v>
      </c>
      <c r="B243" s="6">
        <v>278.131845</v>
      </c>
      <c r="C243" s="10">
        <v>1996.1229510000001</v>
      </c>
      <c r="D243" s="10">
        <v>359.09</v>
      </c>
      <c r="E243" s="2">
        <v>1987</v>
      </c>
      <c r="F243" s="2">
        <v>5755</v>
      </c>
      <c r="G243" s="3"/>
      <c r="H243" s="3"/>
      <c r="I243" s="3"/>
      <c r="J243" s="3"/>
      <c r="K243" s="3"/>
      <c r="L243" s="3">
        <f t="shared" si="3"/>
        <v>275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>
      <c r="A244" s="6">
        <v>104.48192862208691</v>
      </c>
      <c r="B244" s="6">
        <v>277.51463500000006</v>
      </c>
      <c r="C244" s="10">
        <v>1996.202186</v>
      </c>
      <c r="D244" s="10">
        <v>359.08499999999998</v>
      </c>
      <c r="E244" s="2">
        <v>1988</v>
      </c>
      <c r="F244" s="2">
        <v>5968</v>
      </c>
      <c r="G244" s="3"/>
      <c r="H244" s="3"/>
      <c r="I244" s="3"/>
      <c r="J244" s="3"/>
      <c r="K244" s="3"/>
      <c r="L244" s="3">
        <f t="shared" si="3"/>
        <v>275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>
      <c r="A245" s="6">
        <v>55.959143681423186</v>
      </c>
      <c r="B245" s="6">
        <v>277.37526500000001</v>
      </c>
      <c r="C245" s="10">
        <v>1996.286885</v>
      </c>
      <c r="D245" s="10">
        <v>359.125</v>
      </c>
      <c r="E245" s="2">
        <v>1989</v>
      </c>
      <c r="F245" s="2">
        <v>6088</v>
      </c>
      <c r="G245" s="3"/>
      <c r="H245" s="3"/>
      <c r="I245" s="3"/>
      <c r="J245" s="3"/>
      <c r="K245" s="3"/>
      <c r="L245" s="3">
        <f t="shared" si="3"/>
        <v>275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>
      <c r="A246" s="6">
        <v>29.524057891659709</v>
      </c>
      <c r="B246" s="6">
        <v>277.88297</v>
      </c>
      <c r="C246" s="10">
        <v>1996.3688520000001</v>
      </c>
      <c r="D246" s="10">
        <v>359.31900000000002</v>
      </c>
      <c r="E246" s="2">
        <v>1990</v>
      </c>
      <c r="F246" s="2">
        <v>6151</v>
      </c>
      <c r="G246" s="3"/>
      <c r="H246" s="3"/>
      <c r="I246" s="3"/>
      <c r="J246" s="3"/>
      <c r="K246" s="3"/>
      <c r="L246" s="3">
        <f t="shared" si="3"/>
        <v>275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>
      <c r="A247" s="6">
        <v>13.3</v>
      </c>
      <c r="B247" s="6">
        <v>276.74810000000002</v>
      </c>
      <c r="C247" s="10">
        <v>1996.4535519999999</v>
      </c>
      <c r="D247" s="10">
        <v>359.81900000000002</v>
      </c>
      <c r="E247" s="2">
        <v>1991</v>
      </c>
      <c r="F247" s="2">
        <v>6239</v>
      </c>
      <c r="G247" s="3"/>
      <c r="H247" s="3"/>
      <c r="I247" s="3"/>
      <c r="J247" s="3"/>
      <c r="K247" s="3"/>
      <c r="L247" s="3">
        <f t="shared" si="3"/>
        <v>275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>
      <c r="A248" s="6">
        <v>1996.518</v>
      </c>
      <c r="B248" s="6">
        <v>359.52511079042995</v>
      </c>
      <c r="C248" s="10">
        <v>1996.535519</v>
      </c>
      <c r="D248" s="10">
        <v>360.24</v>
      </c>
      <c r="E248" s="2">
        <v>1992</v>
      </c>
      <c r="F248" s="2">
        <v>6178</v>
      </c>
      <c r="G248" s="3"/>
      <c r="H248" s="3"/>
      <c r="I248" s="3"/>
      <c r="J248" s="3"/>
      <c r="K248" s="3"/>
      <c r="L248" s="3">
        <f t="shared" si="3"/>
        <v>275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>
      <c r="A249" s="6">
        <v>1994.49</v>
      </c>
      <c r="B249" s="6">
        <v>356.87847777427163</v>
      </c>
      <c r="C249" s="10">
        <v>1996.6202189999999</v>
      </c>
      <c r="D249" s="10">
        <v>360.57900000000001</v>
      </c>
      <c r="E249" s="2">
        <v>1993</v>
      </c>
      <c r="F249" s="2">
        <v>6172</v>
      </c>
      <c r="G249" s="3"/>
      <c r="H249" s="3"/>
      <c r="I249" s="3"/>
      <c r="J249" s="3"/>
      <c r="K249" s="3"/>
      <c r="L249" s="3">
        <f t="shared" si="3"/>
        <v>275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>
      <c r="A250" s="6">
        <v>1992.375</v>
      </c>
      <c r="B250" s="6">
        <v>353.5523371219262</v>
      </c>
      <c r="C250" s="10">
        <v>1996.7049179999999</v>
      </c>
      <c r="D250" s="10">
        <v>360.72500000000002</v>
      </c>
      <c r="E250" s="2">
        <v>1994</v>
      </c>
      <c r="F250" s="2">
        <v>6284</v>
      </c>
      <c r="G250" s="3"/>
      <c r="H250" s="3"/>
      <c r="I250" s="3"/>
      <c r="J250" s="3"/>
      <c r="K250" s="3"/>
      <c r="L250" s="3">
        <f t="shared" si="3"/>
        <v>275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>
      <c r="A251" s="6">
        <v>1989.758</v>
      </c>
      <c r="B251" s="6">
        <v>349.67310772438844</v>
      </c>
      <c r="C251" s="10">
        <v>1996.786885</v>
      </c>
      <c r="D251" s="10">
        <v>360.59100000000001</v>
      </c>
      <c r="E251" s="2">
        <v>1995</v>
      </c>
      <c r="F251" s="2">
        <v>6422</v>
      </c>
      <c r="G251" s="3"/>
      <c r="H251" s="3"/>
      <c r="I251" s="3"/>
      <c r="J251" s="3"/>
      <c r="K251" s="3"/>
      <c r="L251" s="3">
        <f t="shared" si="3"/>
        <v>275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>
      <c r="A252" s="6">
        <v>1983.673</v>
      </c>
      <c r="B252" s="6">
        <v>341.19103438367074</v>
      </c>
      <c r="C252" s="10">
        <v>1996.8715850000001</v>
      </c>
      <c r="D252" s="10">
        <v>360.44200000000001</v>
      </c>
      <c r="E252" s="2">
        <v>1996</v>
      </c>
      <c r="F252" s="2">
        <v>6550</v>
      </c>
      <c r="G252" s="3"/>
      <c r="H252" s="3"/>
      <c r="I252" s="3"/>
      <c r="J252" s="3"/>
      <c r="K252" s="3"/>
      <c r="L252" s="3">
        <f t="shared" si="3"/>
        <v>275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>
      <c r="A253" s="6">
        <v>1969.9649999999999</v>
      </c>
      <c r="B253" s="6">
        <v>324.80814873487839</v>
      </c>
      <c r="C253" s="10">
        <v>1996.9535519999999</v>
      </c>
      <c r="D253" s="10">
        <v>360.31599999999997</v>
      </c>
      <c r="E253" s="2">
        <v>1997</v>
      </c>
      <c r="F253" s="2">
        <v>6663</v>
      </c>
      <c r="G253" s="3"/>
      <c r="H253" s="3"/>
      <c r="I253" s="3"/>
      <c r="J253" s="3"/>
      <c r="K253" s="3"/>
      <c r="L253" s="3">
        <f t="shared" si="3"/>
        <v>275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>
      <c r="A254" s="6">
        <v>1956.087</v>
      </c>
      <c r="B254" s="6">
        <v>316.2641053013316</v>
      </c>
      <c r="C254" s="10">
        <v>1997.038356</v>
      </c>
      <c r="D254" s="10">
        <v>360.33499999999998</v>
      </c>
      <c r="E254" s="2">
        <v>1998</v>
      </c>
      <c r="F254" s="2">
        <v>6638</v>
      </c>
      <c r="G254" s="3"/>
      <c r="H254" s="3"/>
      <c r="I254" s="3"/>
      <c r="J254" s="3"/>
      <c r="K254" s="3"/>
      <c r="L254" s="3">
        <f t="shared" si="3"/>
        <v>275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>
      <c r="A255" s="6">
        <v>1942.0630000000001</v>
      </c>
      <c r="B255" s="6">
        <v>312.27818420315549</v>
      </c>
      <c r="C255" s="10">
        <v>1997.123288</v>
      </c>
      <c r="D255" s="10">
        <v>360.46600000000001</v>
      </c>
      <c r="E255" s="2">
        <v>1999</v>
      </c>
      <c r="F255" s="2">
        <v>6584</v>
      </c>
      <c r="G255" s="3"/>
      <c r="H255" s="3"/>
      <c r="I255" s="3"/>
      <c r="J255" s="3"/>
      <c r="K255" s="3"/>
      <c r="L255" s="3">
        <f t="shared" si="3"/>
        <v>275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>
      <c r="A256" s="6"/>
      <c r="B256" s="3"/>
      <c r="C256" s="10">
        <v>1997.2</v>
      </c>
      <c r="D256" s="10">
        <v>360.50900000000001</v>
      </c>
      <c r="E256" s="2">
        <v>2000</v>
      </c>
      <c r="F256" s="2">
        <v>6750</v>
      </c>
      <c r="G256" s="3"/>
      <c r="H256" s="3"/>
      <c r="I256" s="3"/>
      <c r="J256" s="3"/>
      <c r="K256" s="3"/>
      <c r="L256" s="3">
        <f t="shared" si="3"/>
        <v>275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>
      <c r="A257" s="6"/>
      <c r="B257" s="3"/>
      <c r="C257" s="10">
        <v>1997.284932</v>
      </c>
      <c r="D257" s="10">
        <v>360.565</v>
      </c>
      <c r="E257" s="2">
        <v>2001</v>
      </c>
      <c r="F257" s="2">
        <v>6916</v>
      </c>
      <c r="G257" s="3"/>
      <c r="H257" s="3"/>
      <c r="I257" s="3"/>
      <c r="J257" s="3"/>
      <c r="K257" s="3"/>
      <c r="L257" s="3">
        <f t="shared" si="3"/>
        <v>275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>
      <c r="A258" s="6"/>
      <c r="B258" s="3"/>
      <c r="C258" s="10">
        <v>1997.367123</v>
      </c>
      <c r="D258" s="10">
        <v>360.73599999999999</v>
      </c>
      <c r="E258" s="2">
        <v>2002</v>
      </c>
      <c r="F258" s="2">
        <v>6981</v>
      </c>
      <c r="G258" s="3"/>
      <c r="H258" s="3"/>
      <c r="I258" s="3"/>
      <c r="J258" s="3"/>
      <c r="K258" s="3"/>
      <c r="L258" s="3">
        <f t="shared" si="3"/>
        <v>275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>
      <c r="A259" s="6"/>
      <c r="B259" s="3"/>
      <c r="C259" s="10">
        <v>1997.452055</v>
      </c>
      <c r="D259" s="10">
        <v>360.947</v>
      </c>
      <c r="E259" s="2">
        <v>2003</v>
      </c>
      <c r="F259" s="2">
        <v>7397</v>
      </c>
      <c r="G259" s="3"/>
      <c r="H259" s="3"/>
      <c r="I259" s="3"/>
      <c r="J259" s="3"/>
      <c r="K259" s="3"/>
      <c r="L259" s="3">
        <f t="shared" si="3"/>
        <v>275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>
      <c r="A260" s="6"/>
      <c r="B260" s="3"/>
      <c r="C260" s="10">
        <v>1997.5342470000001</v>
      </c>
      <c r="D260" s="10">
        <v>361.33800000000002</v>
      </c>
      <c r="E260" s="2">
        <v>2004</v>
      </c>
      <c r="F260" s="2">
        <v>7782</v>
      </c>
      <c r="G260" s="3"/>
      <c r="H260" s="3"/>
      <c r="I260" s="3"/>
      <c r="J260" s="3"/>
      <c r="K260" s="3"/>
      <c r="L260" s="3">
        <f t="shared" si="3"/>
        <v>275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>
      <c r="A261" s="6"/>
      <c r="B261" s="3"/>
      <c r="C261" s="10">
        <v>1997.6191779999999</v>
      </c>
      <c r="D261" s="10">
        <v>361.80599999999998</v>
      </c>
      <c r="E261" s="2">
        <v>2005</v>
      </c>
      <c r="F261" s="2">
        <v>8086</v>
      </c>
      <c r="G261" s="3"/>
      <c r="H261" s="3"/>
      <c r="I261" s="3"/>
      <c r="J261" s="3"/>
      <c r="K261" s="3"/>
      <c r="L261" s="3">
        <f t="shared" si="3"/>
        <v>275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>
      <c r="A262" s="6"/>
      <c r="B262" s="3"/>
      <c r="C262" s="10">
        <v>1997.7041099999999</v>
      </c>
      <c r="D262" s="10">
        <v>362.072</v>
      </c>
      <c r="E262" s="2">
        <v>2006</v>
      </c>
      <c r="F262" s="2">
        <v>8350</v>
      </c>
      <c r="G262" s="3"/>
      <c r="H262" s="3"/>
      <c r="I262" s="3"/>
      <c r="J262" s="3"/>
      <c r="K262" s="3"/>
      <c r="L262" s="3">
        <f t="shared" si="3"/>
        <v>275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>
      <c r="A263" s="6"/>
      <c r="B263" s="3"/>
      <c r="C263" s="10">
        <v>1997.7863010000001</v>
      </c>
      <c r="D263" s="10">
        <v>362.197</v>
      </c>
      <c r="E263" s="2">
        <v>2007</v>
      </c>
      <c r="F263" s="2">
        <v>8543</v>
      </c>
      <c r="G263" s="3"/>
      <c r="H263" s="3"/>
      <c r="I263" s="3"/>
      <c r="J263" s="3"/>
      <c r="K263" s="3"/>
      <c r="L263" s="3">
        <f>SUM(G263:K263,L$5)</f>
        <v>275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>
      <c r="A264" s="6"/>
      <c r="B264" s="3"/>
      <c r="C264" s="10">
        <v>1997.8712330000001</v>
      </c>
      <c r="D264" s="10">
        <v>362.16800000000001</v>
      </c>
      <c r="E264" s="2">
        <v>2008</v>
      </c>
      <c r="F264" s="2">
        <v>8749</v>
      </c>
      <c r="G264" s="3"/>
      <c r="H264" s="3"/>
      <c r="I264" s="3"/>
      <c r="J264" s="3"/>
      <c r="K264" s="3"/>
      <c r="L264" s="3">
        <f>SUM(G264:K264,L$5)</f>
        <v>275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>
      <c r="A265" s="6"/>
      <c r="B265" s="3"/>
      <c r="C265" s="10">
        <v>1997.9534249999999</v>
      </c>
      <c r="D265" s="10">
        <v>362.08</v>
      </c>
      <c r="E265" s="4"/>
      <c r="F265" s="5"/>
      <c r="G265" s="3"/>
      <c r="H265" s="3"/>
      <c r="I265" s="3"/>
      <c r="J265" s="3"/>
      <c r="K265" s="3"/>
      <c r="L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>
      <c r="A266" s="6"/>
      <c r="B266" s="3"/>
      <c r="C266" s="10">
        <v>1998.038356</v>
      </c>
      <c r="D266" s="10">
        <v>362.02</v>
      </c>
      <c r="E266" s="4"/>
      <c r="F266" s="5"/>
      <c r="G266" s="3"/>
      <c r="H266" s="3"/>
      <c r="I266" s="3"/>
      <c r="J266" s="3"/>
      <c r="K266" s="3"/>
      <c r="L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>
      <c r="A267" s="6"/>
      <c r="B267" s="3"/>
      <c r="C267" s="10">
        <v>1998.123288</v>
      </c>
      <c r="D267" s="10">
        <v>362.16399999999999</v>
      </c>
      <c r="E267" s="4"/>
      <c r="F267" s="5"/>
      <c r="G267" s="3"/>
      <c r="H267" s="3"/>
      <c r="I267" s="3"/>
      <c r="J267" s="3"/>
      <c r="K267" s="3"/>
      <c r="L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>
      <c r="A268" s="6"/>
      <c r="B268" s="3"/>
      <c r="C268" s="10">
        <v>1998.2</v>
      </c>
      <c r="D268" s="10">
        <v>362.47</v>
      </c>
      <c r="E268" s="4"/>
      <c r="F268" s="5"/>
      <c r="G268" s="3"/>
      <c r="H268" s="3"/>
      <c r="I268" s="3"/>
      <c r="J268" s="3"/>
      <c r="K268" s="3"/>
      <c r="L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>
      <c r="A269" s="6"/>
      <c r="B269" s="3"/>
      <c r="C269" s="10">
        <v>1998.284932</v>
      </c>
      <c r="D269" s="10">
        <v>362.745</v>
      </c>
      <c r="E269" s="4"/>
      <c r="F269" s="5"/>
      <c r="G269" s="3"/>
      <c r="H269" s="3"/>
      <c r="I269" s="3"/>
      <c r="J269" s="3"/>
      <c r="K269" s="3"/>
      <c r="L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>
      <c r="A270" s="6"/>
      <c r="B270" s="3"/>
      <c r="C270" s="10">
        <v>1998.367123</v>
      </c>
      <c r="D270" s="10">
        <v>363.11099999999999</v>
      </c>
      <c r="E270" s="4"/>
      <c r="F270" s="5"/>
      <c r="G270" s="3"/>
      <c r="H270" s="3"/>
      <c r="I270" s="3"/>
      <c r="J270" s="3"/>
      <c r="K270" s="3"/>
      <c r="L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>
      <c r="A271" s="6"/>
      <c r="B271" s="3"/>
      <c r="C271" s="10">
        <v>1998.452055</v>
      </c>
      <c r="D271" s="10">
        <v>363.54199999999997</v>
      </c>
      <c r="E271" s="4"/>
      <c r="F271" s="5"/>
      <c r="G271" s="3"/>
      <c r="H271" s="3"/>
      <c r="I271" s="3"/>
      <c r="J271" s="3"/>
      <c r="K271" s="3"/>
      <c r="L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>
      <c r="A272" s="6"/>
      <c r="B272" s="3"/>
      <c r="C272" s="10">
        <v>1998.5342470000001</v>
      </c>
      <c r="D272" s="10">
        <v>364.05799999999999</v>
      </c>
      <c r="E272" s="4"/>
      <c r="F272" s="5"/>
      <c r="G272" s="3"/>
      <c r="H272" s="3"/>
      <c r="I272" s="3"/>
      <c r="J272" s="3"/>
      <c r="K272" s="3"/>
      <c r="L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>
      <c r="A273" s="6"/>
      <c r="B273" s="3"/>
      <c r="C273" s="10">
        <v>1998.6191779999999</v>
      </c>
      <c r="D273" s="10">
        <v>364.69799999999998</v>
      </c>
      <c r="E273" s="4"/>
      <c r="F273" s="5"/>
      <c r="G273" s="3"/>
      <c r="H273" s="3"/>
      <c r="I273" s="3"/>
      <c r="J273" s="3"/>
      <c r="K273" s="3"/>
      <c r="L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>
      <c r="A274" s="6"/>
      <c r="B274" s="3"/>
      <c r="C274" s="10">
        <v>1998.7041099999999</v>
      </c>
      <c r="D274" s="10">
        <v>365.05599999999998</v>
      </c>
      <c r="E274" s="4"/>
      <c r="F274" s="5"/>
      <c r="G274" s="3"/>
      <c r="H274" s="3"/>
      <c r="I274" s="3"/>
      <c r="J274" s="3"/>
      <c r="K274" s="3"/>
      <c r="L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>
      <c r="A275" s="6"/>
      <c r="B275" s="3"/>
      <c r="C275" s="10">
        <v>1998.7863010000001</v>
      </c>
      <c r="D275" s="10">
        <v>365.012</v>
      </c>
      <c r="E275" s="4"/>
      <c r="F275" s="5"/>
      <c r="G275" s="3"/>
      <c r="H275" s="3"/>
      <c r="I275" s="3"/>
      <c r="J275" s="3"/>
      <c r="K275" s="3"/>
      <c r="L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>
      <c r="A276" s="6"/>
      <c r="B276" s="3"/>
      <c r="C276" s="10">
        <v>1998.8712330000001</v>
      </c>
      <c r="D276" s="10">
        <v>364.90899999999999</v>
      </c>
      <c r="E276" s="4"/>
      <c r="F276" s="1"/>
      <c r="G276" s="3"/>
      <c r="H276" s="3"/>
      <c r="I276" s="3"/>
      <c r="J276" s="3"/>
      <c r="K276" s="3"/>
      <c r="L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>
      <c r="A277" s="6"/>
      <c r="B277" s="3"/>
      <c r="C277" s="10">
        <v>1998.9534249999999</v>
      </c>
      <c r="D277" s="10">
        <v>364.88099999999997</v>
      </c>
      <c r="E277" s="4"/>
      <c r="F277" s="5"/>
      <c r="G277" s="3"/>
      <c r="H277" s="3"/>
      <c r="I277" s="3"/>
      <c r="J277" s="3"/>
      <c r="K277" s="3"/>
      <c r="L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>
      <c r="A278" s="6"/>
      <c r="B278" s="3"/>
      <c r="C278" s="10">
        <v>1999.038356</v>
      </c>
      <c r="D278" s="10">
        <v>365.01600000000002</v>
      </c>
      <c r="E278" s="4"/>
      <c r="F278" s="5"/>
      <c r="G278" s="3"/>
      <c r="H278" s="3"/>
      <c r="I278" s="3"/>
      <c r="J278" s="3"/>
      <c r="K278" s="3"/>
      <c r="L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>
      <c r="A279" s="6"/>
      <c r="B279" s="3"/>
      <c r="C279" s="10">
        <v>1999.123288</v>
      </c>
      <c r="D279" s="10">
        <v>365.07499999999999</v>
      </c>
      <c r="E279" s="4"/>
      <c r="F279" s="5"/>
      <c r="G279" s="3"/>
      <c r="H279" s="3"/>
      <c r="I279" s="3"/>
      <c r="J279" s="3"/>
      <c r="K279" s="3"/>
      <c r="L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>
      <c r="A280" s="6"/>
      <c r="B280" s="3"/>
      <c r="C280" s="10">
        <v>1999.2</v>
      </c>
      <c r="D280" s="10">
        <v>364.89100000000002</v>
      </c>
      <c r="E280" s="4"/>
      <c r="F280" s="5"/>
      <c r="G280" s="3"/>
      <c r="H280" s="3"/>
      <c r="I280" s="3"/>
      <c r="J280" s="3"/>
      <c r="K280" s="3"/>
      <c r="L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>
      <c r="A281" s="6"/>
      <c r="B281" s="3"/>
      <c r="C281" s="10">
        <v>1999.284932</v>
      </c>
      <c r="D281" s="10">
        <v>364.94400000000002</v>
      </c>
      <c r="E281" s="4"/>
      <c r="F281" s="5"/>
      <c r="G281" s="3"/>
      <c r="H281" s="3"/>
      <c r="I281" s="3"/>
      <c r="J281" s="3"/>
      <c r="K281" s="3"/>
      <c r="L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>
      <c r="A282" s="6"/>
      <c r="B282" s="3"/>
      <c r="C282" s="10">
        <v>1999.367123</v>
      </c>
      <c r="D282" s="10">
        <v>365.19</v>
      </c>
      <c r="E282" s="4"/>
      <c r="F282" s="5"/>
      <c r="G282" s="3"/>
      <c r="H282" s="3"/>
      <c r="I282" s="3"/>
      <c r="J282" s="3"/>
      <c r="K282" s="3"/>
      <c r="L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>
      <c r="A283" s="6"/>
      <c r="B283" s="3"/>
      <c r="C283" s="10">
        <v>1999.452055</v>
      </c>
      <c r="D283" s="10">
        <v>365.34800000000001</v>
      </c>
      <c r="E283" s="4"/>
      <c r="F283" s="5"/>
      <c r="G283" s="3"/>
      <c r="H283" s="3"/>
      <c r="I283" s="3"/>
      <c r="J283" s="3"/>
      <c r="K283" s="3"/>
      <c r="L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>
      <c r="A284" s="6"/>
      <c r="B284" s="3"/>
      <c r="C284" s="10">
        <v>1999.5342470000001</v>
      </c>
      <c r="D284" s="10">
        <v>365.63099999999997</v>
      </c>
      <c r="E284" s="4"/>
      <c r="F284" s="5"/>
      <c r="G284" s="3"/>
      <c r="H284" s="3"/>
      <c r="I284" s="3"/>
      <c r="J284" s="3"/>
      <c r="K284" s="3"/>
      <c r="L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>
      <c r="A285" s="6"/>
      <c r="B285" s="3"/>
      <c r="C285" s="10">
        <v>1999.6191779999999</v>
      </c>
      <c r="D285" s="10">
        <v>366.077</v>
      </c>
      <c r="E285" s="4"/>
      <c r="F285" s="5"/>
      <c r="G285" s="3"/>
      <c r="H285" s="3"/>
      <c r="I285" s="3"/>
      <c r="J285" s="3"/>
      <c r="K285" s="3"/>
      <c r="L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>
      <c r="A286" s="6"/>
      <c r="B286" s="3"/>
      <c r="C286" s="10">
        <v>1999.7041099999999</v>
      </c>
      <c r="D286" s="10">
        <v>366.45100000000002</v>
      </c>
      <c r="E286" s="4"/>
      <c r="F286" s="1"/>
      <c r="G286" s="3"/>
      <c r="H286" s="3"/>
      <c r="I286" s="3"/>
      <c r="J286" s="3"/>
      <c r="K286" s="3"/>
      <c r="L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>
      <c r="A287" s="6"/>
      <c r="B287" s="3"/>
      <c r="C287" s="10">
        <v>1999.7863010000001</v>
      </c>
      <c r="D287" s="10">
        <v>366.60199999999998</v>
      </c>
      <c r="E287" s="4"/>
      <c r="F287" s="5"/>
      <c r="G287" s="3"/>
      <c r="H287" s="3"/>
      <c r="I287" s="3"/>
      <c r="J287" s="3"/>
      <c r="K287" s="3"/>
      <c r="L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>
      <c r="A288" s="6"/>
      <c r="B288" s="3"/>
      <c r="C288" s="10">
        <v>1999.8712330000001</v>
      </c>
      <c r="D288" s="10">
        <v>366.53199999999998</v>
      </c>
      <c r="E288" s="4"/>
      <c r="F288" s="5"/>
      <c r="G288" s="3"/>
      <c r="H288" s="3"/>
      <c r="I288" s="3"/>
      <c r="J288" s="3"/>
      <c r="K288" s="3"/>
      <c r="L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>
      <c r="A289" s="6"/>
      <c r="B289" s="3"/>
      <c r="C289" s="10">
        <v>1999.9534249999999</v>
      </c>
      <c r="D289" s="10">
        <v>366.53699999999998</v>
      </c>
      <c r="E289" s="4"/>
      <c r="F289" s="5"/>
      <c r="G289" s="3"/>
      <c r="H289" s="3"/>
      <c r="I289" s="3"/>
      <c r="J289" s="3"/>
      <c r="K289" s="3"/>
      <c r="L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>
      <c r="A290" s="6"/>
      <c r="B290" s="3"/>
      <c r="C290" s="10">
        <v>2000.0382509999999</v>
      </c>
      <c r="D290" s="10">
        <v>366.60300000000001</v>
      </c>
      <c r="E290" s="4"/>
      <c r="F290" s="5"/>
      <c r="G290" s="3"/>
      <c r="H290" s="3"/>
      <c r="I290" s="3"/>
      <c r="J290" s="3"/>
      <c r="K290" s="3"/>
      <c r="L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>
      <c r="A291" s="6"/>
      <c r="B291" s="3"/>
      <c r="C291" s="10">
        <v>2000.1229510000001</v>
      </c>
      <c r="D291" s="10">
        <v>366.428</v>
      </c>
      <c r="E291" s="4"/>
      <c r="F291" s="5"/>
      <c r="G291" s="3"/>
      <c r="H291" s="3"/>
      <c r="I291" s="3"/>
      <c r="J291" s="3"/>
      <c r="K291" s="3"/>
      <c r="L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>
      <c r="A292" s="6"/>
      <c r="B292" s="3"/>
      <c r="C292" s="10">
        <v>2000.202186</v>
      </c>
      <c r="D292" s="10">
        <v>366.18799999999999</v>
      </c>
      <c r="E292" s="4"/>
      <c r="F292" s="5"/>
      <c r="G292" s="3"/>
      <c r="H292" s="3"/>
      <c r="I292" s="3"/>
      <c r="J292" s="3"/>
      <c r="K292" s="3"/>
      <c r="L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>
      <c r="A293" s="6"/>
      <c r="B293" s="3"/>
      <c r="C293" s="10">
        <v>2000.286885</v>
      </c>
      <c r="D293" s="10">
        <v>366.11200000000002</v>
      </c>
      <c r="E293" s="4"/>
      <c r="F293" s="5"/>
      <c r="G293" s="3"/>
      <c r="H293" s="3"/>
      <c r="I293" s="3"/>
      <c r="J293" s="3"/>
      <c r="K293" s="3"/>
      <c r="L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>
      <c r="A294" s="6"/>
      <c r="B294" s="3"/>
      <c r="C294" s="10">
        <v>2000.3688520000001</v>
      </c>
      <c r="D294" s="10">
        <v>366.32799999999997</v>
      </c>
      <c r="E294" s="4"/>
      <c r="F294" s="5"/>
      <c r="G294" s="3"/>
      <c r="H294" s="3"/>
      <c r="I294" s="3"/>
      <c r="J294" s="3"/>
      <c r="K294" s="3"/>
      <c r="L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>
      <c r="A295" s="6"/>
      <c r="B295" s="3"/>
      <c r="C295" s="10">
        <v>2000.4535519999999</v>
      </c>
      <c r="D295" s="10">
        <v>366.77300000000002</v>
      </c>
      <c r="E295" s="4"/>
      <c r="F295" s="5"/>
      <c r="G295" s="3"/>
      <c r="H295" s="3"/>
      <c r="I295" s="3"/>
      <c r="J295" s="3"/>
      <c r="K295" s="3"/>
      <c r="L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>
      <c r="A296" s="6"/>
      <c r="B296" s="3"/>
      <c r="C296" s="10">
        <v>2000.535519</v>
      </c>
      <c r="D296" s="10">
        <v>367.18400000000003</v>
      </c>
      <c r="E296" s="4"/>
      <c r="F296" s="1"/>
      <c r="G296" s="3"/>
      <c r="H296" s="3"/>
      <c r="I296" s="3"/>
      <c r="J296" s="3"/>
      <c r="K296" s="3"/>
      <c r="L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>
      <c r="A297" s="6"/>
      <c r="B297" s="3"/>
      <c r="C297" s="10">
        <v>2000.6202189999999</v>
      </c>
      <c r="D297" s="10">
        <v>367.44799999999998</v>
      </c>
      <c r="E297" s="4"/>
      <c r="F297" s="5"/>
      <c r="G297" s="3"/>
      <c r="H297" s="3"/>
      <c r="I297" s="3"/>
      <c r="J297" s="3"/>
      <c r="K297" s="3"/>
      <c r="L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>
      <c r="A298" s="6"/>
      <c r="B298" s="3"/>
      <c r="C298" s="10">
        <v>2000.7049179999999</v>
      </c>
      <c r="D298" s="10">
        <v>367.67500000000001</v>
      </c>
      <c r="E298" s="4"/>
      <c r="F298" s="5"/>
      <c r="G298" s="3"/>
      <c r="H298" s="3"/>
      <c r="I298" s="3"/>
      <c r="J298" s="3"/>
      <c r="K298" s="3"/>
      <c r="L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>
      <c r="A299" s="6"/>
      <c r="B299" s="3"/>
      <c r="C299" s="10">
        <v>2000.786885</v>
      </c>
      <c r="D299" s="10">
        <v>367.79399999999998</v>
      </c>
      <c r="E299" s="4"/>
      <c r="F299" s="5"/>
      <c r="G299" s="3"/>
      <c r="H299" s="3"/>
      <c r="I299" s="3"/>
      <c r="J299" s="3"/>
      <c r="K299" s="3"/>
      <c r="L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>
      <c r="A300" s="6"/>
      <c r="B300" s="3"/>
      <c r="C300" s="10">
        <v>2000.8715850000001</v>
      </c>
      <c r="D300" s="10">
        <v>367.72899999999998</v>
      </c>
      <c r="E300" s="4"/>
      <c r="F300" s="5"/>
      <c r="G300" s="3"/>
      <c r="H300" s="3"/>
      <c r="I300" s="3"/>
      <c r="J300" s="3"/>
      <c r="K300" s="3"/>
      <c r="L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>
      <c r="A301" s="6"/>
      <c r="B301" s="3"/>
      <c r="C301" s="10">
        <v>2000.9535519999999</v>
      </c>
      <c r="D301" s="10">
        <v>367.64100000000002</v>
      </c>
      <c r="E301" s="4"/>
      <c r="F301" s="5"/>
      <c r="G301" s="3"/>
      <c r="H301" s="3"/>
      <c r="I301" s="3"/>
      <c r="J301" s="3"/>
      <c r="K301" s="3"/>
      <c r="L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>
      <c r="A302" s="6"/>
      <c r="B302" s="3"/>
      <c r="C302" s="10">
        <v>2001.038356</v>
      </c>
      <c r="D302" s="10">
        <v>367.58699999999999</v>
      </c>
      <c r="E302" s="4"/>
      <c r="F302" s="5"/>
      <c r="G302" s="3"/>
      <c r="H302" s="3"/>
      <c r="I302" s="3"/>
      <c r="J302" s="3"/>
      <c r="K302" s="3"/>
      <c r="L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>
      <c r="A303" s="6"/>
      <c r="B303" s="3"/>
      <c r="C303" s="10">
        <v>2001.123288</v>
      </c>
      <c r="D303" s="10">
        <v>367.53899999999999</v>
      </c>
      <c r="E303" s="4"/>
      <c r="F303" s="5"/>
      <c r="G303" s="3"/>
      <c r="H303" s="3"/>
      <c r="I303" s="3"/>
      <c r="J303" s="3"/>
      <c r="K303" s="3"/>
      <c r="L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>
      <c r="A304" s="6"/>
      <c r="B304" s="3"/>
      <c r="C304" s="10">
        <v>2001.2</v>
      </c>
      <c r="D304" s="10">
        <v>367.53199999999998</v>
      </c>
      <c r="E304" s="4"/>
      <c r="F304" s="5"/>
      <c r="G304" s="3"/>
      <c r="H304" s="3"/>
      <c r="I304" s="3"/>
      <c r="J304" s="3"/>
      <c r="K304" s="3"/>
      <c r="L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>
      <c r="A305" s="6"/>
      <c r="B305" s="3"/>
      <c r="C305" s="10">
        <v>2001.284932</v>
      </c>
      <c r="D305" s="10">
        <v>367.69200000000001</v>
      </c>
      <c r="E305" s="4"/>
      <c r="F305" s="5"/>
      <c r="G305" s="3"/>
      <c r="H305" s="3"/>
      <c r="I305" s="3"/>
      <c r="J305" s="3"/>
      <c r="K305" s="3"/>
      <c r="L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>
      <c r="A306" s="6"/>
      <c r="B306" s="3"/>
      <c r="C306" s="10">
        <v>2001.367123</v>
      </c>
      <c r="D306" s="10">
        <v>367.93900000000002</v>
      </c>
      <c r="E306" s="4"/>
      <c r="F306" s="1"/>
      <c r="G306" s="3"/>
      <c r="H306" s="3"/>
      <c r="I306" s="3"/>
      <c r="J306" s="3"/>
      <c r="K306" s="3"/>
      <c r="L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>
      <c r="A307" s="6"/>
      <c r="B307" s="3"/>
      <c r="C307" s="10">
        <v>2001.452055</v>
      </c>
      <c r="D307" s="10">
        <v>368.20100000000002</v>
      </c>
      <c r="E307" s="4"/>
      <c r="F307" s="5"/>
      <c r="G307" s="3"/>
      <c r="H307" s="3"/>
      <c r="I307" s="3"/>
      <c r="J307" s="3"/>
      <c r="K307" s="3"/>
      <c r="L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>
      <c r="A308" s="6"/>
      <c r="B308" s="3"/>
      <c r="C308" s="10">
        <v>2001.5342470000001</v>
      </c>
      <c r="D308" s="10">
        <v>368.61700000000002</v>
      </c>
      <c r="E308" s="4"/>
      <c r="F308" s="5"/>
      <c r="G308" s="3"/>
      <c r="H308" s="3"/>
      <c r="I308" s="3"/>
      <c r="J308" s="3"/>
      <c r="K308" s="3"/>
      <c r="L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>
      <c r="A309" s="6"/>
      <c r="B309" s="3"/>
      <c r="C309" s="10">
        <v>2001.6191779999999</v>
      </c>
      <c r="D309" s="10">
        <v>369.166</v>
      </c>
      <c r="E309" s="4"/>
      <c r="F309" s="5"/>
      <c r="G309" s="3"/>
      <c r="H309" s="3"/>
      <c r="I309" s="3"/>
      <c r="J309" s="3"/>
      <c r="K309" s="3"/>
      <c r="L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>
      <c r="A310" s="6"/>
      <c r="B310" s="3"/>
      <c r="C310" s="10">
        <v>2001.7041099999999</v>
      </c>
      <c r="D310" s="10">
        <v>369.66</v>
      </c>
      <c r="E310" s="4"/>
      <c r="F310" s="5"/>
      <c r="G310" s="3"/>
      <c r="H310" s="3"/>
      <c r="I310" s="3"/>
      <c r="J310" s="3"/>
      <c r="K310" s="3"/>
      <c r="L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>
      <c r="A311" s="6"/>
      <c r="B311" s="3"/>
      <c r="C311" s="10">
        <v>2001.7863010000001</v>
      </c>
      <c r="D311" s="10">
        <v>369.74</v>
      </c>
      <c r="E311" s="4"/>
      <c r="F311" s="5"/>
      <c r="G311" s="3"/>
      <c r="H311" s="3"/>
      <c r="I311" s="3"/>
      <c r="J311" s="3"/>
      <c r="K311" s="3"/>
      <c r="L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>
      <c r="A312" s="6"/>
      <c r="B312" s="3"/>
      <c r="C312" s="10">
        <v>2001.8712330000001</v>
      </c>
      <c r="D312" s="10">
        <v>369.46</v>
      </c>
      <c r="E312" s="4"/>
      <c r="F312" s="5"/>
      <c r="G312" s="3"/>
      <c r="H312" s="3"/>
      <c r="I312" s="3"/>
      <c r="J312" s="3"/>
      <c r="K312" s="3"/>
      <c r="L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>
      <c r="A313" s="6"/>
      <c r="B313" s="3"/>
      <c r="C313" s="10">
        <v>2001.9534249999999</v>
      </c>
      <c r="D313" s="10">
        <v>369.29599999999999</v>
      </c>
      <c r="E313" s="4"/>
      <c r="F313" s="5"/>
      <c r="G313" s="3"/>
      <c r="H313" s="3"/>
      <c r="I313" s="3"/>
      <c r="J313" s="3"/>
      <c r="K313" s="3"/>
      <c r="L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>
      <c r="A314" s="6"/>
      <c r="B314" s="3"/>
      <c r="C314" s="10">
        <v>2002.038356</v>
      </c>
      <c r="D314" s="10">
        <v>369.37099999999998</v>
      </c>
      <c r="E314" s="4"/>
      <c r="F314" s="5"/>
      <c r="G314" s="3"/>
      <c r="H314" s="3"/>
      <c r="I314" s="3"/>
      <c r="J314" s="3"/>
      <c r="K314" s="3"/>
      <c r="L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>
      <c r="A315" s="6"/>
      <c r="B315" s="3"/>
      <c r="C315" s="10">
        <v>2002.123288</v>
      </c>
      <c r="D315" s="10">
        <v>369.43900000000002</v>
      </c>
      <c r="E315" s="4"/>
      <c r="F315" s="5"/>
      <c r="G315" s="3"/>
      <c r="H315" s="3"/>
      <c r="I315" s="3"/>
      <c r="J315" s="3"/>
      <c r="K315" s="3"/>
      <c r="L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>
      <c r="A316" s="6"/>
      <c r="B316" s="3"/>
      <c r="C316" s="10">
        <v>2002.2</v>
      </c>
      <c r="D316" s="10">
        <v>369.49400000000003</v>
      </c>
      <c r="E316" s="4"/>
      <c r="F316" s="1"/>
      <c r="G316" s="3"/>
      <c r="H316" s="3"/>
      <c r="I316" s="3"/>
      <c r="J316" s="3"/>
      <c r="K316" s="3"/>
      <c r="L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>
      <c r="A317" s="6"/>
      <c r="B317" s="3"/>
      <c r="C317" s="10">
        <v>2002.284932</v>
      </c>
      <c r="D317" s="10">
        <v>369.65</v>
      </c>
      <c r="E317" s="4"/>
      <c r="F317" s="5"/>
      <c r="G317" s="3"/>
      <c r="H317" s="3"/>
      <c r="I317" s="3"/>
      <c r="J317" s="3"/>
      <c r="K317" s="3"/>
      <c r="L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>
      <c r="A318" s="6"/>
      <c r="B318" s="3"/>
      <c r="C318" s="10">
        <v>2002.367123</v>
      </c>
      <c r="D318" s="10">
        <v>369.90699999999998</v>
      </c>
      <c r="E318" s="4"/>
      <c r="F318" s="5"/>
      <c r="G318" s="3"/>
      <c r="H318" s="3"/>
      <c r="I318" s="3"/>
      <c r="J318" s="3"/>
      <c r="K318" s="3"/>
      <c r="L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>
      <c r="A319" s="6"/>
      <c r="B319" s="3"/>
      <c r="C319" s="10">
        <v>2002.452055</v>
      </c>
      <c r="D319" s="10">
        <v>370.37400000000002</v>
      </c>
      <c r="E319" s="4"/>
      <c r="F319" s="5"/>
      <c r="G319" s="3"/>
      <c r="H319" s="3"/>
      <c r="I319" s="3"/>
      <c r="J319" s="3"/>
      <c r="K319" s="3"/>
      <c r="L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>
      <c r="A320" s="6"/>
      <c r="B320" s="3"/>
      <c r="C320" s="10">
        <v>2002.5342470000001</v>
      </c>
      <c r="D320" s="10">
        <v>370.93799999999999</v>
      </c>
      <c r="E320" s="4"/>
      <c r="F320" s="5"/>
      <c r="G320" s="3"/>
      <c r="H320" s="3"/>
      <c r="I320" s="3"/>
      <c r="J320" s="3"/>
      <c r="K320" s="3"/>
      <c r="L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>
      <c r="A321" s="6"/>
      <c r="B321" s="3"/>
      <c r="C321" s="10">
        <v>2002.6191779999999</v>
      </c>
      <c r="D321" s="10">
        <v>371.43299999999999</v>
      </c>
      <c r="E321" s="4"/>
      <c r="F321" s="5"/>
      <c r="G321" s="3"/>
      <c r="H321" s="3"/>
      <c r="I321" s="3"/>
      <c r="J321" s="3"/>
      <c r="K321" s="3"/>
      <c r="L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>
      <c r="A322" s="6"/>
      <c r="B322" s="3"/>
      <c r="C322" s="10">
        <v>2002.7041099999999</v>
      </c>
      <c r="D322" s="10">
        <v>371.77300000000002</v>
      </c>
      <c r="E322" s="4"/>
      <c r="F322" s="5"/>
      <c r="G322" s="3"/>
      <c r="H322" s="3"/>
      <c r="I322" s="3"/>
      <c r="J322" s="3"/>
      <c r="K322" s="3"/>
      <c r="L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>
      <c r="A323" s="6"/>
      <c r="B323" s="3"/>
      <c r="C323" s="10">
        <v>2002.7863010000001</v>
      </c>
      <c r="D323" s="10">
        <v>371.899</v>
      </c>
      <c r="E323" s="4"/>
      <c r="F323" s="5"/>
      <c r="G323" s="3"/>
      <c r="H323" s="3"/>
      <c r="I323" s="3"/>
      <c r="J323" s="3"/>
      <c r="K323" s="3"/>
      <c r="L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>
      <c r="A324" s="6"/>
      <c r="B324" s="3"/>
      <c r="C324" s="10">
        <v>2002.8712330000001</v>
      </c>
      <c r="D324" s="10">
        <v>371.79</v>
      </c>
      <c r="E324" s="4"/>
      <c r="F324" s="5"/>
      <c r="G324" s="3"/>
      <c r="H324" s="3"/>
      <c r="I324" s="3"/>
      <c r="J324" s="3"/>
      <c r="K324" s="3"/>
      <c r="L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>
      <c r="A325" s="6"/>
      <c r="B325" s="3"/>
      <c r="C325" s="10">
        <v>2002.9534249999999</v>
      </c>
      <c r="D325" s="10">
        <v>371.601</v>
      </c>
      <c r="E325" s="4"/>
      <c r="F325" s="5"/>
      <c r="G325" s="3"/>
      <c r="H325" s="3"/>
      <c r="I325" s="3"/>
      <c r="J325" s="3"/>
      <c r="K325" s="3"/>
      <c r="L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>
      <c r="A326" s="6"/>
      <c r="B326" s="3"/>
      <c r="C326" s="10">
        <v>2003.038356</v>
      </c>
      <c r="D326" s="10">
        <v>371.56799999999998</v>
      </c>
      <c r="E326" s="4"/>
      <c r="F326" s="1"/>
      <c r="G326" s="3"/>
      <c r="H326" s="3"/>
      <c r="I326" s="3"/>
      <c r="J326" s="3"/>
      <c r="K326" s="3"/>
      <c r="L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>
      <c r="A327" s="6"/>
      <c r="B327" s="3"/>
      <c r="C327" s="10">
        <v>2003.123288</v>
      </c>
      <c r="D327" s="10">
        <v>371.654</v>
      </c>
      <c r="E327" s="4"/>
      <c r="F327" s="5"/>
      <c r="G327" s="3"/>
      <c r="H327" s="3"/>
      <c r="I327" s="3"/>
      <c r="J327" s="3"/>
      <c r="K327" s="3"/>
      <c r="L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>
      <c r="A328" s="6"/>
      <c r="B328" s="3"/>
      <c r="C328" s="10">
        <v>2003.2</v>
      </c>
      <c r="D328" s="10">
        <v>371.85500000000002</v>
      </c>
      <c r="E328" s="4"/>
      <c r="F328" s="5"/>
      <c r="G328" s="3"/>
      <c r="H328" s="3"/>
      <c r="I328" s="3"/>
      <c r="J328" s="3"/>
      <c r="K328" s="3"/>
      <c r="L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>
      <c r="A329" s="6"/>
      <c r="B329" s="3"/>
      <c r="C329" s="10">
        <v>2003.284932</v>
      </c>
      <c r="D329" s="10">
        <v>372.13099999999997</v>
      </c>
      <c r="E329" s="4"/>
      <c r="F329" s="5"/>
      <c r="G329" s="3"/>
      <c r="H329" s="3"/>
      <c r="I329" s="3"/>
      <c r="J329" s="3"/>
      <c r="K329" s="3"/>
      <c r="L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>
      <c r="A330" s="6"/>
      <c r="B330" s="3"/>
      <c r="C330" s="10">
        <v>2003.367123</v>
      </c>
      <c r="D330" s="10">
        <v>372.42500000000001</v>
      </c>
      <c r="E330" s="4"/>
      <c r="F330" s="5"/>
      <c r="G330" s="3"/>
      <c r="H330" s="3"/>
      <c r="I330" s="3"/>
      <c r="J330" s="3"/>
      <c r="K330" s="3"/>
      <c r="L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>
      <c r="A331" s="6"/>
      <c r="B331" s="3"/>
      <c r="C331" s="10">
        <v>2003.452055</v>
      </c>
      <c r="D331" s="10">
        <v>372.77100000000002</v>
      </c>
      <c r="E331" s="4"/>
      <c r="F331" s="5"/>
      <c r="G331" s="3"/>
      <c r="H331" s="3"/>
      <c r="I331" s="3"/>
      <c r="J331" s="3"/>
      <c r="K331" s="3"/>
      <c r="L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>
      <c r="A332" s="6"/>
      <c r="B332" s="3"/>
      <c r="C332" s="10">
        <v>2003.5342470000001</v>
      </c>
      <c r="D332" s="10">
        <v>373.22399999999999</v>
      </c>
      <c r="E332" s="4"/>
      <c r="F332" s="5"/>
      <c r="G332" s="3"/>
      <c r="H332" s="3"/>
      <c r="I332" s="3"/>
      <c r="J332" s="3"/>
      <c r="K332" s="3"/>
      <c r="L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>
      <c r="A333" s="6"/>
      <c r="B333" s="3"/>
      <c r="C333" s="10">
        <v>2003.6191779999999</v>
      </c>
      <c r="D333" s="10">
        <v>373.76499999999999</v>
      </c>
      <c r="E333" s="4"/>
      <c r="F333" s="5"/>
      <c r="G333" s="3"/>
      <c r="H333" s="3"/>
      <c r="I333" s="3"/>
      <c r="J333" s="3"/>
      <c r="K333" s="3"/>
      <c r="L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>
      <c r="A334" s="6"/>
      <c r="B334" s="3"/>
      <c r="C334" s="10">
        <v>2003.7041099999999</v>
      </c>
      <c r="D334" s="10">
        <v>374.06299999999999</v>
      </c>
      <c r="E334" s="4"/>
      <c r="F334" s="5"/>
      <c r="G334" s="3"/>
      <c r="H334" s="3"/>
      <c r="I334" s="3"/>
      <c r="J334" s="3"/>
      <c r="K334" s="3"/>
      <c r="L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>
      <c r="A335" s="6"/>
      <c r="B335" s="3"/>
      <c r="C335" s="10">
        <v>2003.7863010000001</v>
      </c>
      <c r="D335" s="10">
        <v>373.98099999999999</v>
      </c>
      <c r="E335" s="4"/>
      <c r="F335" s="5"/>
      <c r="G335" s="3"/>
      <c r="H335" s="3"/>
      <c r="I335" s="3"/>
      <c r="J335" s="3"/>
      <c r="K335" s="3"/>
      <c r="L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>
      <c r="A336" s="6"/>
      <c r="B336" s="3"/>
      <c r="C336" s="10">
        <v>2003.8712330000001</v>
      </c>
      <c r="D336" s="10">
        <v>373.76900000000001</v>
      </c>
      <c r="E336" s="4"/>
      <c r="F336" s="1"/>
      <c r="G336" s="3"/>
      <c r="H336" s="3"/>
      <c r="I336" s="3"/>
      <c r="J336" s="3"/>
      <c r="K336" s="3"/>
      <c r="L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>
      <c r="A337" s="6"/>
      <c r="B337" s="3"/>
      <c r="C337" s="10">
        <v>2003.9534249999999</v>
      </c>
      <c r="D337" s="10">
        <v>373.58800000000002</v>
      </c>
      <c r="E337" s="4"/>
      <c r="F337" s="5"/>
      <c r="G337" s="3"/>
      <c r="H337" s="3"/>
      <c r="I337" s="3"/>
      <c r="J337" s="3"/>
      <c r="K337" s="3"/>
      <c r="L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>
      <c r="A338" s="6"/>
      <c r="B338" s="3"/>
      <c r="C338" s="10">
        <v>2004.0382509999999</v>
      </c>
      <c r="D338" s="10">
        <v>373.553</v>
      </c>
      <c r="E338" s="4"/>
      <c r="F338" s="5"/>
      <c r="G338" s="3"/>
      <c r="H338" s="3"/>
      <c r="I338" s="3"/>
      <c r="J338" s="3"/>
      <c r="K338" s="3"/>
      <c r="L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>
      <c r="A339" s="6"/>
      <c r="B339" s="3"/>
      <c r="C339" s="10">
        <v>2004.1229510000001</v>
      </c>
      <c r="D339" s="10">
        <v>373.69400000000002</v>
      </c>
      <c r="E339" s="4"/>
      <c r="F339" s="5"/>
      <c r="G339" s="3"/>
      <c r="H339" s="3"/>
      <c r="I339" s="3"/>
      <c r="J339" s="3"/>
      <c r="K339" s="3"/>
      <c r="L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>
      <c r="A340" s="6"/>
      <c r="B340" s="3"/>
      <c r="C340" s="10">
        <v>2004.202186</v>
      </c>
      <c r="D340" s="10">
        <v>373.77800000000002</v>
      </c>
      <c r="E340" s="4"/>
      <c r="F340" s="5"/>
      <c r="G340" s="3"/>
      <c r="H340" s="3"/>
      <c r="I340" s="3"/>
      <c r="J340" s="3"/>
      <c r="K340" s="3"/>
      <c r="L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>
      <c r="A341" s="6"/>
      <c r="B341" s="3"/>
      <c r="C341" s="10">
        <v>2004.286885</v>
      </c>
      <c r="D341" s="10">
        <v>373.904</v>
      </c>
      <c r="E341" s="4"/>
      <c r="F341" s="5"/>
      <c r="G341" s="3"/>
      <c r="H341" s="3"/>
      <c r="I341" s="3"/>
      <c r="J341" s="3"/>
      <c r="K341" s="3"/>
      <c r="L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>
      <c r="A342" s="6"/>
      <c r="B342" s="3"/>
      <c r="C342" s="10">
        <v>2004.3688520000001</v>
      </c>
      <c r="D342" s="10">
        <v>374.30099999999999</v>
      </c>
      <c r="E342" s="4"/>
      <c r="F342" s="5"/>
      <c r="G342" s="3"/>
      <c r="H342" s="3"/>
      <c r="I342" s="3"/>
      <c r="J342" s="3"/>
      <c r="K342" s="3"/>
      <c r="L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>
      <c r="A343" s="6"/>
      <c r="B343" s="3"/>
      <c r="C343" s="10">
        <v>2004.4535519999999</v>
      </c>
      <c r="D343" s="10">
        <v>374.786</v>
      </c>
      <c r="E343" s="4"/>
      <c r="F343" s="5"/>
      <c r="G343" s="3"/>
      <c r="H343" s="3"/>
      <c r="I343" s="3"/>
      <c r="J343" s="3"/>
      <c r="K343" s="3"/>
      <c r="L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>
      <c r="A344" s="6"/>
      <c r="B344" s="3"/>
      <c r="C344" s="10">
        <v>2004.535519</v>
      </c>
      <c r="D344" s="10">
        <v>375.18299999999999</v>
      </c>
      <c r="E344" s="4"/>
      <c r="F344" s="5"/>
      <c r="G344" s="3"/>
      <c r="H344" s="3"/>
      <c r="I344" s="3"/>
      <c r="J344" s="3"/>
      <c r="K344" s="3"/>
      <c r="L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>
      <c r="A345" s="6"/>
      <c r="B345" s="3"/>
      <c r="C345" s="10">
        <v>2004.6202189999999</v>
      </c>
      <c r="D345" s="10">
        <v>375.52800000000002</v>
      </c>
      <c r="E345" s="4"/>
      <c r="F345" s="5"/>
      <c r="G345" s="3"/>
      <c r="H345" s="3"/>
      <c r="I345" s="3"/>
      <c r="J345" s="3"/>
      <c r="K345" s="3"/>
      <c r="L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>
      <c r="A346" s="6"/>
      <c r="B346" s="3"/>
      <c r="C346" s="10">
        <v>2004.7049179999999</v>
      </c>
      <c r="D346" s="10">
        <v>375.68299999999999</v>
      </c>
      <c r="E346" s="4"/>
      <c r="F346" s="1"/>
      <c r="G346" s="3"/>
      <c r="H346" s="3"/>
      <c r="I346" s="3"/>
      <c r="J346" s="3"/>
      <c r="K346" s="3"/>
      <c r="L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>
      <c r="A347" s="6"/>
      <c r="B347" s="3"/>
      <c r="C347" s="10">
        <v>2004.786885</v>
      </c>
      <c r="D347" s="10">
        <v>375.697</v>
      </c>
      <c r="E347" s="4"/>
      <c r="F347" s="5"/>
      <c r="G347" s="3"/>
      <c r="H347" s="3"/>
      <c r="I347" s="3"/>
      <c r="J347" s="3"/>
      <c r="K347" s="3"/>
      <c r="L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>
      <c r="A348" s="6"/>
      <c r="B348" s="3"/>
      <c r="C348" s="10">
        <v>2004.8715850000001</v>
      </c>
      <c r="D348" s="10">
        <v>375.69900000000001</v>
      </c>
      <c r="E348" s="4"/>
      <c r="F348" s="5"/>
      <c r="G348" s="3"/>
      <c r="H348" s="3"/>
      <c r="I348" s="3"/>
      <c r="J348" s="3"/>
      <c r="K348" s="3"/>
      <c r="L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>
      <c r="A349" s="6"/>
      <c r="B349" s="3"/>
      <c r="C349" s="10">
        <v>2004.9535519999999</v>
      </c>
      <c r="D349" s="10">
        <v>375.53800000000001</v>
      </c>
      <c r="E349" s="4"/>
      <c r="F349" s="5"/>
      <c r="G349" s="3"/>
      <c r="H349" s="3"/>
      <c r="I349" s="3"/>
      <c r="J349" s="3"/>
      <c r="K349" s="3"/>
      <c r="L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>
      <c r="A350" s="6"/>
      <c r="B350" s="3"/>
      <c r="C350" s="10">
        <v>2005.038356</v>
      </c>
      <c r="D350" s="10">
        <v>375.38099999999997</v>
      </c>
      <c r="E350" s="4"/>
      <c r="F350" s="5"/>
      <c r="G350" s="3"/>
      <c r="H350" s="3"/>
      <c r="I350" s="3"/>
      <c r="J350" s="3"/>
      <c r="K350" s="3"/>
      <c r="L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>
      <c r="A351" s="6"/>
      <c r="B351" s="3"/>
      <c r="C351" s="10">
        <v>2005.123288</v>
      </c>
      <c r="D351" s="10">
        <v>375.41300000000001</v>
      </c>
      <c r="E351" s="4"/>
      <c r="F351" s="5"/>
      <c r="G351" s="3"/>
      <c r="H351" s="3"/>
      <c r="I351" s="3"/>
      <c r="J351" s="3"/>
      <c r="K351" s="3"/>
      <c r="L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>
      <c r="A352" s="6"/>
      <c r="B352" s="3"/>
      <c r="C352" s="10">
        <v>2005.2</v>
      </c>
      <c r="D352" s="10">
        <v>375.43299999999999</v>
      </c>
      <c r="E352" s="4"/>
      <c r="F352" s="5"/>
      <c r="G352" s="3"/>
      <c r="H352" s="3"/>
      <c r="I352" s="3"/>
      <c r="J352" s="3"/>
      <c r="K352" s="3"/>
      <c r="L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>
      <c r="A353" s="6"/>
      <c r="B353" s="3"/>
      <c r="C353" s="10">
        <v>2005.284932</v>
      </c>
      <c r="D353" s="10">
        <v>375.55900000000003</v>
      </c>
      <c r="E353" s="4"/>
      <c r="F353" s="5"/>
      <c r="G353" s="3"/>
      <c r="H353" s="3"/>
      <c r="I353" s="3"/>
      <c r="J353" s="3"/>
      <c r="K353" s="3"/>
      <c r="L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>
      <c r="A354" s="6"/>
      <c r="B354" s="3"/>
      <c r="C354" s="10">
        <v>2005.367123</v>
      </c>
      <c r="D354" s="10">
        <v>376.17</v>
      </c>
      <c r="E354" s="4"/>
      <c r="F354" s="5"/>
      <c r="G354" s="3"/>
      <c r="H354" s="3"/>
      <c r="I354" s="3"/>
      <c r="J354" s="3"/>
      <c r="K354" s="3"/>
      <c r="L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>
      <c r="A355" s="6"/>
      <c r="B355" s="3"/>
      <c r="C355" s="10">
        <v>2005.452055</v>
      </c>
      <c r="D355" s="10">
        <v>376.93</v>
      </c>
      <c r="E355" s="4"/>
      <c r="F355" s="5"/>
      <c r="G355" s="3"/>
      <c r="H355" s="3"/>
      <c r="I355" s="3"/>
      <c r="J355" s="3"/>
      <c r="K355" s="3"/>
      <c r="L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>
      <c r="A356" s="3"/>
      <c r="B356" s="3"/>
      <c r="C356" s="10">
        <v>2005.5342470000001</v>
      </c>
      <c r="D356" s="10">
        <v>377.291</v>
      </c>
      <c r="E356" s="4"/>
      <c r="F356" s="1"/>
      <c r="G356" s="3"/>
      <c r="H356" s="3"/>
      <c r="I356" s="3"/>
      <c r="J356" s="3"/>
      <c r="K356" s="3"/>
      <c r="L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>
      <c r="A357" s="3"/>
      <c r="B357" s="3"/>
      <c r="C357" s="10">
        <v>2005.6191779999999</v>
      </c>
      <c r="D357" s="10">
        <v>377.58600000000001</v>
      </c>
      <c r="E357" s="4"/>
    </row>
    <row r="358" spans="1:37">
      <c r="A358" s="3"/>
      <c r="B358" s="3"/>
      <c r="C358" s="10">
        <v>2005.7041099999999</v>
      </c>
      <c r="D358" s="10">
        <v>377.863</v>
      </c>
      <c r="E358" s="4"/>
    </row>
    <row r="359" spans="1:37">
      <c r="A359" s="3"/>
      <c r="B359" s="3"/>
      <c r="C359" s="10">
        <v>2005.7863010000001</v>
      </c>
      <c r="D359" s="10">
        <v>377.92700000000002</v>
      </c>
      <c r="E359" s="4"/>
    </row>
    <row r="360" spans="1:37">
      <c r="A360" s="3"/>
      <c r="B360" s="3"/>
      <c r="C360" s="10">
        <v>2005.8712330000001</v>
      </c>
      <c r="D360" s="10">
        <v>377.875</v>
      </c>
      <c r="E360" s="4"/>
    </row>
    <row r="361" spans="1:37">
      <c r="A361" s="3"/>
      <c r="B361" s="3"/>
      <c r="C361" s="10">
        <v>2005.9534249999999</v>
      </c>
      <c r="D361" s="10">
        <v>377.76100000000002</v>
      </c>
      <c r="E361" s="4"/>
    </row>
    <row r="362" spans="1:37">
      <c r="A362" s="3"/>
      <c r="B362" s="3"/>
      <c r="C362" s="10">
        <v>2006.038356</v>
      </c>
      <c r="D362" s="10">
        <v>377.84399999999999</v>
      </c>
      <c r="E362" s="4"/>
    </row>
    <row r="363" spans="1:37">
      <c r="A363" s="3"/>
      <c r="B363" s="3"/>
      <c r="C363" s="10">
        <v>2006.123288</v>
      </c>
      <c r="D363" s="10">
        <v>377.983</v>
      </c>
      <c r="E363" s="4"/>
    </row>
    <row r="364" spans="1:37">
      <c r="A364" s="3"/>
      <c r="B364" s="3"/>
      <c r="C364" s="10">
        <v>2006.2</v>
      </c>
      <c r="D364" s="10">
        <v>377.99900000000002</v>
      </c>
      <c r="E364" s="4"/>
    </row>
    <row r="365" spans="1:37">
      <c r="A365" s="3"/>
      <c r="B365" s="3"/>
      <c r="C365" s="10">
        <v>2006.284932</v>
      </c>
      <c r="D365" s="10">
        <v>378.053</v>
      </c>
      <c r="E365" s="4"/>
    </row>
    <row r="366" spans="1:37">
      <c r="A366" s="3"/>
      <c r="B366" s="3"/>
      <c r="C366" s="10">
        <v>2006.367123</v>
      </c>
      <c r="D366" s="10">
        <v>378.185</v>
      </c>
      <c r="E366" s="4"/>
    </row>
    <row r="367" spans="1:37">
      <c r="A367" s="3"/>
      <c r="B367" s="3"/>
      <c r="C367" s="10">
        <v>2006.452055</v>
      </c>
      <c r="D367" s="10">
        <v>378.41800000000001</v>
      </c>
      <c r="E367" s="4"/>
    </row>
    <row r="368" spans="1:37">
      <c r="A368" s="3"/>
      <c r="B368" s="3"/>
      <c r="C368" s="10">
        <v>2006.5342470000001</v>
      </c>
      <c r="D368" s="10">
        <v>378.8</v>
      </c>
      <c r="E368" s="4"/>
    </row>
    <row r="369" spans="1:5">
      <c r="A369" s="3"/>
      <c r="B369" s="3"/>
      <c r="C369" s="10">
        <v>2006.6191779999999</v>
      </c>
      <c r="D369" s="10">
        <v>379.255</v>
      </c>
      <c r="E369" s="4"/>
    </row>
    <row r="370" spans="1:5">
      <c r="A370" s="3"/>
      <c r="B370" s="3"/>
      <c r="C370" s="10">
        <v>2006.7041099999999</v>
      </c>
      <c r="D370" s="10">
        <v>379.48</v>
      </c>
      <c r="E370" s="4"/>
    </row>
    <row r="371" spans="1:5">
      <c r="A371" s="3"/>
      <c r="B371" s="3"/>
      <c r="C371" s="10">
        <v>2006.7863010000001</v>
      </c>
      <c r="D371" s="10">
        <v>379.46300000000002</v>
      </c>
      <c r="E371" s="4"/>
    </row>
    <row r="372" spans="1:5">
      <c r="A372" s="3"/>
      <c r="B372" s="3"/>
      <c r="C372" s="10">
        <v>2006.8712330000001</v>
      </c>
      <c r="D372" s="10">
        <v>379.42399999999998</v>
      </c>
      <c r="E372" s="4"/>
    </row>
    <row r="373" spans="1:5">
      <c r="A373" s="3"/>
      <c r="B373" s="3"/>
      <c r="C373" s="10">
        <v>2006.9534249999999</v>
      </c>
      <c r="D373" s="10">
        <v>379.43799999999999</v>
      </c>
      <c r="E373" s="4"/>
    </row>
    <row r="374" spans="1:5">
      <c r="A374" s="3"/>
      <c r="B374" s="3"/>
      <c r="C374" s="10">
        <v>2007.038356</v>
      </c>
      <c r="D374" s="10">
        <v>379.36099999999999</v>
      </c>
      <c r="E374" s="4"/>
    </row>
    <row r="375" spans="1:5">
      <c r="A375" s="3"/>
      <c r="B375" s="3"/>
      <c r="C375" s="10">
        <v>2007.123288</v>
      </c>
      <c r="D375" s="10">
        <v>379.34399999999999</v>
      </c>
      <c r="E375" s="4"/>
    </row>
    <row r="376" spans="1:5">
      <c r="A376" s="3"/>
      <c r="B376" s="3"/>
      <c r="C376" s="10">
        <v>2007.2</v>
      </c>
      <c r="D376" s="10">
        <v>379.44200000000001</v>
      </c>
      <c r="E376" s="4"/>
    </row>
    <row r="377" spans="1:5">
      <c r="A377" s="3"/>
      <c r="B377" s="3"/>
      <c r="C377" s="10">
        <v>2007.284932</v>
      </c>
      <c r="D377" s="10">
        <v>379.625</v>
      </c>
      <c r="E377" s="4"/>
    </row>
    <row r="378" spans="1:5">
      <c r="A378" s="3"/>
      <c r="B378" s="3"/>
      <c r="C378" s="10">
        <v>2007.367123</v>
      </c>
      <c r="D378" s="10">
        <v>380.01100000000002</v>
      </c>
      <c r="E378" s="4"/>
    </row>
    <row r="379" spans="1:5">
      <c r="A379" s="3"/>
      <c r="B379" s="3"/>
      <c r="C379" s="10">
        <v>2007.452055</v>
      </c>
      <c r="D379" s="10">
        <v>380.40499999999997</v>
      </c>
      <c r="E379" s="4"/>
    </row>
    <row r="380" spans="1:5">
      <c r="A380" s="3"/>
      <c r="B380" s="3"/>
      <c r="C380" s="10">
        <v>2007.5342470000001</v>
      </c>
      <c r="D380" s="10">
        <v>380.89800000000002</v>
      </c>
      <c r="E380" s="4"/>
    </row>
    <row r="381" spans="1:5">
      <c r="A381" s="3"/>
      <c r="B381" s="3"/>
      <c r="C381" s="10">
        <v>2007.6191779999999</v>
      </c>
      <c r="D381" s="10">
        <v>381.32</v>
      </c>
      <c r="E381" s="4"/>
    </row>
    <row r="382" spans="1:5">
      <c r="A382" s="3"/>
      <c r="B382" s="3"/>
      <c r="C382" s="10">
        <v>2007.7041099999999</v>
      </c>
      <c r="D382" s="10">
        <v>381.53399999999999</v>
      </c>
      <c r="E382" s="4"/>
    </row>
    <row r="383" spans="1:5">
      <c r="A383" s="3"/>
      <c r="B383" s="3"/>
      <c r="C383" s="10">
        <v>2007.7863010000001</v>
      </c>
      <c r="D383" s="10">
        <v>381.65300000000002</v>
      </c>
      <c r="E383" s="4"/>
    </row>
    <row r="384" spans="1:5">
      <c r="A384" s="3"/>
      <c r="B384" s="3"/>
      <c r="C384" s="10">
        <v>2007.8712330000001</v>
      </c>
      <c r="D384" s="10">
        <v>381.63400000000001</v>
      </c>
      <c r="E384" s="4"/>
    </row>
    <row r="385" spans="1:5">
      <c r="A385" s="3"/>
      <c r="B385" s="3"/>
      <c r="C385" s="10">
        <v>2007.9534249999999</v>
      </c>
      <c r="D385" s="10">
        <v>381.58699999999999</v>
      </c>
      <c r="E385" s="4"/>
    </row>
    <row r="386" spans="1:5">
      <c r="A386" s="3"/>
      <c r="B386" s="3"/>
      <c r="C386" s="10">
        <v>2008.0382509999999</v>
      </c>
      <c r="D386" s="10">
        <v>381.64400000000001</v>
      </c>
      <c r="E386" s="4"/>
    </row>
    <row r="387" spans="1:5">
      <c r="A387" s="3"/>
      <c r="B387" s="3"/>
      <c r="C387" s="10">
        <v>2008.1229510000001</v>
      </c>
      <c r="D387" s="10">
        <v>381.733</v>
      </c>
    </row>
    <row r="388" spans="1:5">
      <c r="A388" s="3"/>
      <c r="B388" s="3"/>
      <c r="C388" s="10">
        <v>2008.202186</v>
      </c>
      <c r="D388" s="10">
        <v>381.73899999999998</v>
      </c>
    </row>
    <row r="389" spans="1:5">
      <c r="A389" s="3"/>
      <c r="B389" s="3"/>
      <c r="C389" s="10">
        <v>2008.286885</v>
      </c>
      <c r="D389" s="10">
        <v>381.82499999999999</v>
      </c>
    </row>
    <row r="390" spans="1:5">
      <c r="A390" s="3"/>
      <c r="B390" s="3"/>
      <c r="C390" s="10">
        <v>2008.3688520000001</v>
      </c>
      <c r="D390" s="10">
        <v>382.10500000000002</v>
      </c>
    </row>
    <row r="391" spans="1:5">
      <c r="A391" s="3"/>
      <c r="B391" s="3"/>
      <c r="C391" s="10">
        <v>2008.4535519999999</v>
      </c>
      <c r="D391" s="10">
        <v>382.59699999999998</v>
      </c>
    </row>
    <row r="392" spans="1:5">
      <c r="A392" s="3"/>
      <c r="B392" s="3"/>
      <c r="C392" s="10">
        <v>2008.535519</v>
      </c>
      <c r="D392" s="10">
        <v>382.90899999999999</v>
      </c>
    </row>
    <row r="393" spans="1:5">
      <c r="A393" s="3"/>
      <c r="B393" s="3"/>
      <c r="C393" s="10">
        <v>2008.6202189999999</v>
      </c>
      <c r="D393" s="10">
        <v>383.28500000000003</v>
      </c>
    </row>
    <row r="394" spans="1:5">
      <c r="A394" s="3"/>
      <c r="B394" s="3"/>
      <c r="C394" s="10">
        <v>2008.7049179999999</v>
      </c>
      <c r="D394" s="10">
        <v>383.70800000000003</v>
      </c>
    </row>
    <row r="395" spans="1:5">
      <c r="A395" s="3"/>
      <c r="B395" s="3"/>
      <c r="C395" s="10">
        <v>2008.786885</v>
      </c>
      <c r="D395" s="10">
        <v>383.66500000000002</v>
      </c>
    </row>
    <row r="396" spans="1:5">
      <c r="A396" s="3"/>
      <c r="B396" s="3"/>
      <c r="C396" s="10">
        <v>2008.8715850000001</v>
      </c>
      <c r="D396" s="10">
        <v>383.51100000000002</v>
      </c>
    </row>
    <row r="397" spans="1:5">
      <c r="A397" s="3"/>
      <c r="B397" s="3"/>
      <c r="C397" s="10">
        <v>2008.9535519999999</v>
      </c>
      <c r="D397" s="10">
        <v>383.55200000000002</v>
      </c>
    </row>
    <row r="398" spans="1:5">
      <c r="A398" s="3"/>
      <c r="B398" s="3"/>
      <c r="C398" s="10">
        <v>2009.038356</v>
      </c>
      <c r="D398" s="10">
        <v>383.79500000000002</v>
      </c>
    </row>
    <row r="399" spans="1:5">
      <c r="A399" s="3"/>
      <c r="B399" s="3"/>
      <c r="C399" s="10">
        <v>2009.123288</v>
      </c>
      <c r="D399" s="10">
        <v>383.80099999999999</v>
      </c>
    </row>
    <row r="400" spans="1:5">
      <c r="A400" s="3"/>
      <c r="B400" s="3"/>
      <c r="C400" s="10">
        <v>2009.2</v>
      </c>
      <c r="D400" s="10">
        <v>383.471</v>
      </c>
    </row>
    <row r="401" spans="1:4">
      <c r="A401" s="3"/>
      <c r="B401" s="3"/>
      <c r="C401" s="10">
        <v>2009.284932</v>
      </c>
      <c r="D401" s="10">
        <v>383.363</v>
      </c>
    </row>
    <row r="402" spans="1:4">
      <c r="A402" s="3"/>
      <c r="B402" s="3"/>
      <c r="C402" s="10">
        <v>2009.367123</v>
      </c>
      <c r="D402" s="10">
        <v>383.59899999999999</v>
      </c>
    </row>
    <row r="403" spans="1:4">
      <c r="A403" s="3"/>
      <c r="B403" s="3"/>
      <c r="C403" s="10">
        <v>2009.452055</v>
      </c>
      <c r="D403" s="10">
        <v>383.88799999999998</v>
      </c>
    </row>
    <row r="404" spans="1:4">
      <c r="A404" s="3"/>
      <c r="B404" s="3"/>
      <c r="C404" s="10">
        <v>2009.5342470000001</v>
      </c>
      <c r="D404" s="10">
        <v>384.27800000000002</v>
      </c>
    </row>
    <row r="405" spans="1:4">
      <c r="A405" s="3"/>
      <c r="B405" s="3"/>
      <c r="C405" s="10">
        <v>2009.6191779999999</v>
      </c>
      <c r="D405" s="10">
        <v>384.74900000000002</v>
      </c>
    </row>
    <row r="406" spans="1:4">
      <c r="A406" s="3"/>
      <c r="B406" s="3"/>
      <c r="C406" s="10">
        <v>2009.7041099999999</v>
      </c>
      <c r="D406" s="10">
        <v>384.98500000000001</v>
      </c>
    </row>
    <row r="407" spans="1:4">
      <c r="A407" s="3"/>
      <c r="B407" s="3"/>
      <c r="C407" s="10">
        <v>2009.7863010000001</v>
      </c>
      <c r="D407" s="10">
        <v>385.11200000000002</v>
      </c>
    </row>
    <row r="408" spans="1:4">
      <c r="A408" s="3"/>
      <c r="B408" s="3"/>
      <c r="C408" s="10">
        <v>2009.8712330000001</v>
      </c>
      <c r="D408" s="10">
        <v>385.09300000000002</v>
      </c>
    </row>
    <row r="409" spans="1:4">
      <c r="A409" s="3"/>
      <c r="B409" s="3"/>
      <c r="C409" s="10">
        <v>2009.9534249999999</v>
      </c>
      <c r="D409" s="10">
        <v>385.00799999999998</v>
      </c>
    </row>
    <row r="410" spans="1:4">
      <c r="A410" s="3"/>
      <c r="B410" s="3"/>
      <c r="C410" s="10">
        <v>2010.038356</v>
      </c>
      <c r="D410" s="10">
        <v>384.97199999999998</v>
      </c>
    </row>
    <row r="411" spans="1:4">
      <c r="A411" s="3"/>
      <c r="B411" s="3"/>
      <c r="C411" s="10">
        <v>2010.123288</v>
      </c>
      <c r="D411" s="10">
        <v>384.72399999999999</v>
      </c>
    </row>
    <row r="412" spans="1:4">
      <c r="A412" s="3"/>
      <c r="B412" s="3"/>
      <c r="C412" s="10">
        <v>2010.2</v>
      </c>
      <c r="D412" s="10">
        <v>384.62200000000001</v>
      </c>
    </row>
    <row r="413" spans="1:4">
      <c r="A413" s="3"/>
      <c r="B413" s="3"/>
      <c r="C413" s="10">
        <v>2010.284932</v>
      </c>
      <c r="D413" s="10">
        <v>384.90800000000002</v>
      </c>
    </row>
    <row r="414" spans="1:4">
      <c r="A414" s="3"/>
      <c r="B414" s="3"/>
      <c r="C414" s="10">
        <v>2010.367123</v>
      </c>
      <c r="D414" s="10">
        <v>385.30099999999999</v>
      </c>
    </row>
    <row r="415" spans="1:4">
      <c r="A415" s="3"/>
      <c r="B415" s="3"/>
      <c r="C415" s="10">
        <v>2010.452055</v>
      </c>
      <c r="D415" s="10">
        <v>385.803</v>
      </c>
    </row>
    <row r="416" spans="1:4">
      <c r="A416" s="3"/>
      <c r="B416" s="3"/>
      <c r="C416" s="10">
        <v>2010.5342470000001</v>
      </c>
      <c r="D416" s="10">
        <v>386.45299999999997</v>
      </c>
    </row>
    <row r="417" spans="1:4">
      <c r="A417" s="3"/>
      <c r="B417" s="3"/>
      <c r="C417" s="10">
        <v>2010.6191779999999</v>
      </c>
      <c r="D417" s="10">
        <v>387.10199999999998</v>
      </c>
    </row>
    <row r="418" spans="1:4">
      <c r="A418" s="3"/>
      <c r="B418" s="3"/>
      <c r="C418" s="10">
        <v>2010.7041099999999</v>
      </c>
      <c r="D418" s="10">
        <v>387.44600000000003</v>
      </c>
    </row>
    <row r="419" spans="1:4">
      <c r="A419" s="3"/>
      <c r="B419" s="3"/>
      <c r="C419" s="10">
        <v>2010.7863010000001</v>
      </c>
      <c r="D419" s="10">
        <v>387.43099999999998</v>
      </c>
    </row>
    <row r="420" spans="1:4">
      <c r="A420" s="3"/>
      <c r="B420" s="3"/>
      <c r="C420" s="10">
        <v>2010.8712330000001</v>
      </c>
      <c r="D420" s="10">
        <v>387.28699999999998</v>
      </c>
    </row>
    <row r="421" spans="1:4">
      <c r="A421" s="3"/>
      <c r="B421" s="3"/>
      <c r="C421" s="10">
        <v>2010.9534249999999</v>
      </c>
      <c r="D421" s="10">
        <v>387.04399999999998</v>
      </c>
    </row>
    <row r="422" spans="1:4">
      <c r="A422" s="3"/>
      <c r="B422" s="3"/>
      <c r="C422" s="10">
        <v>2011.038356</v>
      </c>
      <c r="D422" s="10">
        <v>386.892</v>
      </c>
    </row>
    <row r="423" spans="1:4">
      <c r="A423" s="3"/>
      <c r="B423" s="3"/>
      <c r="C423" s="10">
        <v>2011.123288</v>
      </c>
      <c r="D423" s="10">
        <v>386.97300000000001</v>
      </c>
    </row>
    <row r="424" spans="1:4">
      <c r="A424" s="3"/>
      <c r="B424" s="3"/>
      <c r="C424" s="10">
        <v>2011.2</v>
      </c>
      <c r="D424" s="10">
        <v>387.01499999999999</v>
      </c>
    </row>
    <row r="425" spans="1:4">
      <c r="A425" s="3"/>
      <c r="B425" s="3"/>
      <c r="C425" s="10">
        <v>2011.284932</v>
      </c>
      <c r="D425" s="10">
        <v>387.01</v>
      </c>
    </row>
    <row r="426" spans="1:4">
      <c r="A426" s="3"/>
      <c r="B426" s="3"/>
      <c r="C426" s="10">
        <v>2011.367123</v>
      </c>
      <c r="D426" s="10">
        <v>387.279</v>
      </c>
    </row>
    <row r="427" spans="1:4">
      <c r="A427" s="3"/>
      <c r="B427" s="3"/>
      <c r="C427" s="10">
        <v>2011.452055</v>
      </c>
      <c r="D427" s="10">
        <v>387.709</v>
      </c>
    </row>
    <row r="428" spans="1:4">
      <c r="A428" s="3"/>
      <c r="B428" s="3"/>
      <c r="C428" s="10">
        <v>2011.5342470000001</v>
      </c>
      <c r="D428" s="10">
        <v>388.05500000000001</v>
      </c>
    </row>
    <row r="429" spans="1:4">
      <c r="A429" s="3"/>
      <c r="B429" s="3"/>
      <c r="C429" s="10">
        <v>2011.6191779999999</v>
      </c>
      <c r="D429" s="10">
        <v>388.49599999999998</v>
      </c>
    </row>
    <row r="430" spans="1:4">
      <c r="A430" s="3"/>
      <c r="B430" s="3"/>
      <c r="C430" s="10">
        <v>2011.7041099999999</v>
      </c>
      <c r="D430" s="10">
        <v>388.99200000000002</v>
      </c>
    </row>
    <row r="431" spans="1:4">
      <c r="A431" s="3"/>
      <c r="B431" s="3"/>
      <c r="C431" s="10">
        <v>2011.7863010000001</v>
      </c>
      <c r="D431" s="10">
        <v>389.11599999999999</v>
      </c>
    </row>
    <row r="432" spans="1:4">
      <c r="A432" s="3"/>
      <c r="B432" s="3"/>
      <c r="C432" s="10">
        <v>2011.8712330000001</v>
      </c>
      <c r="D432" s="10">
        <v>388.92899999999997</v>
      </c>
    </row>
    <row r="433" spans="1:4">
      <c r="A433" s="3"/>
      <c r="B433" s="3"/>
      <c r="C433" s="10">
        <v>2011.9534249999999</v>
      </c>
      <c r="D433" s="10">
        <v>388.79700000000003</v>
      </c>
    </row>
    <row r="434" spans="1:4">
      <c r="A434" s="3"/>
      <c r="B434" s="3"/>
      <c r="C434" s="10">
        <v>2012.0382509999999</v>
      </c>
      <c r="D434" s="10">
        <v>388.66699999999997</v>
      </c>
    </row>
    <row r="435" spans="1:4">
      <c r="A435" s="3"/>
      <c r="B435" s="3"/>
      <c r="C435" s="10">
        <v>2012.1229510000001</v>
      </c>
      <c r="D435" s="10">
        <v>388.64600000000002</v>
      </c>
    </row>
    <row r="436" spans="1:4">
      <c r="A436" s="3"/>
      <c r="B436" s="3"/>
      <c r="C436" s="10">
        <v>2012.202186</v>
      </c>
      <c r="D436" s="10">
        <v>388.67200000000003</v>
      </c>
    </row>
    <row r="437" spans="1:4">
      <c r="A437" s="3"/>
      <c r="B437" s="3"/>
      <c r="C437" s="10">
        <v>2012.286885</v>
      </c>
      <c r="D437" s="10">
        <v>388.83199999999999</v>
      </c>
    </row>
    <row r="438" spans="1:4">
      <c r="A438" s="3"/>
      <c r="B438" s="3"/>
      <c r="C438" s="10">
        <v>2012.3688520000001</v>
      </c>
      <c r="D438" s="10">
        <v>389.13200000000001</v>
      </c>
    </row>
    <row r="439" spans="1:4">
      <c r="A439" s="3"/>
      <c r="B439" s="3"/>
      <c r="C439" s="10">
        <v>2012.4535519999999</v>
      </c>
      <c r="D439" s="10">
        <v>389.55700000000002</v>
      </c>
    </row>
    <row r="440" spans="1:4">
      <c r="A440" s="3"/>
      <c r="B440" s="3"/>
      <c r="C440" s="10">
        <v>2012.535519</v>
      </c>
      <c r="D440" s="10">
        <v>390.20600000000002</v>
      </c>
    </row>
    <row r="441" spans="1:4">
      <c r="A441" s="3"/>
      <c r="B441" s="3"/>
      <c r="C441" s="10">
        <v>2012.6202189999999</v>
      </c>
      <c r="D441" s="10">
        <v>390.88200000000001</v>
      </c>
    </row>
    <row r="442" spans="1:4">
      <c r="A442" s="3"/>
      <c r="B442" s="3"/>
      <c r="C442" s="10">
        <v>2012.7049179999999</v>
      </c>
      <c r="D442" s="10">
        <v>391.31200000000001</v>
      </c>
    </row>
    <row r="443" spans="1:4">
      <c r="A443" s="3"/>
      <c r="B443" s="3"/>
      <c r="C443" s="10">
        <v>2012.786885</v>
      </c>
      <c r="D443" s="10">
        <v>391.32299999999998</v>
      </c>
    </row>
    <row r="444" spans="1:4">
      <c r="A444" s="3"/>
      <c r="B444" s="3"/>
      <c r="C444" s="10">
        <v>2012.8715850000001</v>
      </c>
      <c r="D444" s="10">
        <v>391.15600000000001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selection activeCell="C4" sqref="C4"/>
    </sheetView>
  </sheetViews>
  <sheetFormatPr defaultRowHeight="15"/>
  <cols>
    <col min="3" max="3" width="9.140625" style="2"/>
    <col min="7" max="7" width="9.140625" style="2"/>
  </cols>
  <sheetData>
    <row r="1" spans="1:22">
      <c r="B1" s="2" t="s">
        <v>10</v>
      </c>
      <c r="G1" s="2" t="s">
        <v>11</v>
      </c>
      <c r="L1" s="2"/>
      <c r="O1" s="2"/>
      <c r="P1" s="2"/>
      <c r="Q1" s="2"/>
    </row>
    <row r="2" spans="1:22">
      <c r="A2" s="2" t="s">
        <v>9</v>
      </c>
      <c r="B2" s="2" t="s">
        <v>13</v>
      </c>
      <c r="D2" s="2" t="s">
        <v>14</v>
      </c>
      <c r="G2" s="2" t="s">
        <v>21</v>
      </c>
      <c r="H2" s="2" t="s">
        <v>18</v>
      </c>
      <c r="I2" s="2" t="s">
        <v>19</v>
      </c>
      <c r="J2" s="2" t="s">
        <v>20</v>
      </c>
      <c r="L2" s="2"/>
      <c r="O2" s="2"/>
      <c r="P2" s="2"/>
      <c r="Q2" s="2"/>
      <c r="S2" s="2"/>
      <c r="T2" s="2"/>
      <c r="U2" s="2"/>
      <c r="V2" s="2"/>
    </row>
    <row r="3" spans="1:22">
      <c r="B3" s="2" t="s">
        <v>12</v>
      </c>
      <c r="G3" s="2">
        <f>carbondioxide!L5</f>
        <v>275</v>
      </c>
      <c r="H3">
        <v>5.35</v>
      </c>
      <c r="I3" s="2">
        <v>7.5226221841308682E-3</v>
      </c>
      <c r="J3" s="2">
        <v>7.4827947687286273E-4</v>
      </c>
      <c r="L3" s="2"/>
      <c r="O3" s="2"/>
      <c r="P3" s="2"/>
      <c r="Q3" s="2"/>
      <c r="T3" s="2"/>
      <c r="U3" s="2"/>
      <c r="V3" s="2"/>
    </row>
    <row r="4" spans="1:22">
      <c r="C4" s="2">
        <f>AVERAGE(B6:B35)</f>
        <v>-0.29739999999999989</v>
      </c>
      <c r="D4" s="2" t="s">
        <v>15</v>
      </c>
      <c r="E4" s="2" t="s">
        <v>16</v>
      </c>
      <c r="F4" s="2" t="s">
        <v>17</v>
      </c>
      <c r="I4" s="2">
        <v>0.62214598981720048</v>
      </c>
      <c r="L4" s="2"/>
      <c r="O4" s="2"/>
      <c r="P4" s="2"/>
      <c r="Q4" s="2"/>
    </row>
    <row r="5" spans="1:22">
      <c r="I5" s="2">
        <v>3.4848567035593581E-2</v>
      </c>
      <c r="O5" s="2"/>
      <c r="P5" s="2"/>
      <c r="Q5" s="2"/>
    </row>
    <row r="6" spans="1:22">
      <c r="A6" s="9">
        <v>1850</v>
      </c>
      <c r="B6" s="9">
        <v>-0.42299999999999999</v>
      </c>
      <c r="C6" s="9">
        <f>B6-C$4</f>
        <v>-0.1256000000000001</v>
      </c>
      <c r="G6" s="2">
        <f>carbondioxide!L106</f>
        <v>275</v>
      </c>
    </row>
    <row r="7" spans="1:22">
      <c r="A7" s="9">
        <v>1851</v>
      </c>
      <c r="B7" s="9">
        <v>-0.03</v>
      </c>
      <c r="C7" s="9">
        <f t="shared" ref="C7:C70" si="0">B7-C$4</f>
        <v>0.26739999999999986</v>
      </c>
      <c r="G7" s="2">
        <f>carbondioxide!L107</f>
        <v>275</v>
      </c>
      <c r="H7" s="2"/>
      <c r="M7" s="2"/>
    </row>
    <row r="8" spans="1:22">
      <c r="A8" s="9">
        <v>1852</v>
      </c>
      <c r="B8" s="9">
        <v>-0.20799999999999999</v>
      </c>
      <c r="C8" s="9">
        <f t="shared" si="0"/>
        <v>8.9399999999999896E-2</v>
      </c>
      <c r="G8" s="2">
        <f>carbondioxide!L108</f>
        <v>275</v>
      </c>
      <c r="H8" s="2"/>
      <c r="I8" s="2"/>
      <c r="J8" s="2"/>
      <c r="M8" s="2"/>
    </row>
    <row r="9" spans="1:22">
      <c r="A9" s="9">
        <v>1853</v>
      </c>
      <c r="B9" s="9">
        <v>-0.372</v>
      </c>
      <c r="C9" s="9">
        <f t="shared" si="0"/>
        <v>-7.4600000000000111E-2</v>
      </c>
      <c r="G9" s="2">
        <f>carbondioxide!L109</f>
        <v>275</v>
      </c>
      <c r="H9" s="2"/>
      <c r="I9" s="2"/>
      <c r="J9" s="2"/>
      <c r="M9" s="2"/>
    </row>
    <row r="10" spans="1:22">
      <c r="A10" s="9">
        <v>1854</v>
      </c>
      <c r="B10" s="9">
        <v>0.10299999999999999</v>
      </c>
      <c r="C10" s="9">
        <f t="shared" si="0"/>
        <v>0.40039999999999987</v>
      </c>
      <c r="G10" s="2">
        <f>carbondioxide!L110</f>
        <v>275</v>
      </c>
      <c r="H10" s="2"/>
      <c r="I10" s="2"/>
      <c r="J10" s="2"/>
      <c r="M10" s="2"/>
    </row>
    <row r="11" spans="1:22">
      <c r="A11" s="9">
        <v>1855</v>
      </c>
      <c r="B11" s="9">
        <v>-0.13100000000000001</v>
      </c>
      <c r="C11" s="9">
        <f t="shared" si="0"/>
        <v>0.16639999999999988</v>
      </c>
      <c r="G11" s="2">
        <f>carbondioxide!L111</f>
        <v>275</v>
      </c>
      <c r="H11" s="2"/>
      <c r="I11" s="2"/>
      <c r="J11" s="2"/>
      <c r="M11" s="2"/>
    </row>
    <row r="12" spans="1:22">
      <c r="A12" s="9">
        <v>1856</v>
      </c>
      <c r="B12" s="9">
        <v>-0.35799999999999998</v>
      </c>
      <c r="C12" s="9">
        <f t="shared" si="0"/>
        <v>-6.0600000000000098E-2</v>
      </c>
      <c r="G12" s="2">
        <f>carbondioxide!L112</f>
        <v>275</v>
      </c>
      <c r="H12" s="2"/>
      <c r="I12" s="2"/>
      <c r="J12" s="2"/>
      <c r="M12" s="2"/>
    </row>
    <row r="13" spans="1:22">
      <c r="A13" s="9">
        <v>1857</v>
      </c>
      <c r="B13" s="9">
        <v>-0.251</v>
      </c>
      <c r="C13" s="9">
        <f t="shared" si="0"/>
        <v>4.6399999999999886E-2</v>
      </c>
      <c r="G13" s="2">
        <f>carbondioxide!L113</f>
        <v>275</v>
      </c>
      <c r="H13" s="2"/>
      <c r="I13" s="2"/>
      <c r="J13" s="2"/>
      <c r="M13" s="2"/>
    </row>
    <row r="14" spans="1:22">
      <c r="A14" s="9">
        <v>1858</v>
      </c>
      <c r="B14" s="9">
        <v>-0.39300000000000002</v>
      </c>
      <c r="C14" s="9">
        <f t="shared" si="0"/>
        <v>-9.5600000000000129E-2</v>
      </c>
      <c r="G14" s="2">
        <f>carbondioxide!L114</f>
        <v>275</v>
      </c>
      <c r="H14" s="2"/>
      <c r="I14" s="2"/>
      <c r="J14" s="2"/>
      <c r="M14" s="2"/>
    </row>
    <row r="15" spans="1:22">
      <c r="A15" s="9">
        <v>1859</v>
      </c>
      <c r="B15" s="9">
        <v>-0.26700000000000002</v>
      </c>
      <c r="C15" s="9">
        <f t="shared" si="0"/>
        <v>3.0399999999999872E-2</v>
      </c>
      <c r="G15" s="2">
        <f>carbondioxide!L115</f>
        <v>275</v>
      </c>
      <c r="H15" s="2"/>
      <c r="I15" s="2"/>
      <c r="J15" s="2"/>
      <c r="M15" s="2"/>
    </row>
    <row r="16" spans="1:22">
      <c r="A16" s="9">
        <v>1860</v>
      </c>
      <c r="B16" s="9">
        <v>-0.35499999999999998</v>
      </c>
      <c r="C16" s="9">
        <f t="shared" si="0"/>
        <v>-5.7600000000000096E-2</v>
      </c>
      <c r="G16" s="2">
        <f>carbondioxide!L116</f>
        <v>275</v>
      </c>
      <c r="H16" s="2"/>
      <c r="I16" s="2"/>
      <c r="J16" s="2"/>
      <c r="M16" s="2"/>
    </row>
    <row r="17" spans="1:13">
      <c r="A17" s="9">
        <v>1861</v>
      </c>
      <c r="B17" s="9">
        <v>-0.313</v>
      </c>
      <c r="C17" s="9">
        <f t="shared" si="0"/>
        <v>-1.5600000000000114E-2</v>
      </c>
      <c r="G17" s="2">
        <f>carbondioxide!L117</f>
        <v>275</v>
      </c>
      <c r="H17" s="2"/>
      <c r="I17" s="2"/>
      <c r="J17" s="2"/>
      <c r="M17" s="2"/>
    </row>
    <row r="18" spans="1:13">
      <c r="A18" s="9">
        <v>1862</v>
      </c>
      <c r="B18" s="9">
        <v>-0.58699999999999997</v>
      </c>
      <c r="C18" s="9">
        <f t="shared" si="0"/>
        <v>-0.28960000000000008</v>
      </c>
      <c r="G18" s="2">
        <f>carbondioxide!L118</f>
        <v>275</v>
      </c>
      <c r="H18" s="2"/>
      <c r="I18" s="2"/>
      <c r="J18" s="2"/>
      <c r="M18" s="2"/>
    </row>
    <row r="19" spans="1:13">
      <c r="A19" s="9">
        <v>1863</v>
      </c>
      <c r="B19" s="9">
        <v>-0.33100000000000002</v>
      </c>
      <c r="C19" s="9">
        <f t="shared" si="0"/>
        <v>-3.360000000000013E-2</v>
      </c>
      <c r="G19" s="2">
        <f>carbondioxide!L119</f>
        <v>275</v>
      </c>
      <c r="H19" s="2"/>
      <c r="I19" s="2"/>
      <c r="J19" s="2"/>
      <c r="M19" s="2"/>
    </row>
    <row r="20" spans="1:13">
      <c r="A20" s="9">
        <v>1864</v>
      </c>
      <c r="B20" s="9">
        <v>-0.61799999999999999</v>
      </c>
      <c r="C20" s="9">
        <f t="shared" si="0"/>
        <v>-0.32060000000000011</v>
      </c>
      <c r="G20" s="2">
        <f>carbondioxide!L120</f>
        <v>275</v>
      </c>
      <c r="H20" s="2"/>
      <c r="I20" s="2"/>
      <c r="J20" s="2"/>
      <c r="M20" s="2"/>
    </row>
    <row r="21" spans="1:13">
      <c r="A21" s="9">
        <v>1865</v>
      </c>
      <c r="B21" s="9">
        <v>-0.30599999999999999</v>
      </c>
      <c r="C21" s="9">
        <f t="shared" si="0"/>
        <v>-8.6000000000001076E-3</v>
      </c>
      <c r="G21" s="2">
        <f>carbondioxide!L121</f>
        <v>275</v>
      </c>
      <c r="H21" s="2"/>
      <c r="I21" s="2"/>
      <c r="J21" s="2"/>
      <c r="M21" s="2"/>
    </row>
    <row r="22" spans="1:13">
      <c r="A22" s="9">
        <v>1866</v>
      </c>
      <c r="B22" s="9">
        <v>-0.36199999999999999</v>
      </c>
      <c r="C22" s="9">
        <f t="shared" si="0"/>
        <v>-6.4600000000000102E-2</v>
      </c>
      <c r="G22" s="2">
        <f>carbondioxide!L122</f>
        <v>275</v>
      </c>
      <c r="H22" s="2"/>
      <c r="I22" s="2"/>
      <c r="J22" s="2"/>
      <c r="M22" s="2"/>
    </row>
    <row r="23" spans="1:13">
      <c r="A23" s="9">
        <v>1867</v>
      </c>
      <c r="B23" s="9">
        <v>-0.38400000000000001</v>
      </c>
      <c r="C23" s="9">
        <f t="shared" si="0"/>
        <v>-8.6600000000000121E-2</v>
      </c>
      <c r="G23" s="2">
        <f>carbondioxide!L123</f>
        <v>275</v>
      </c>
      <c r="H23" s="2"/>
      <c r="I23" s="2"/>
      <c r="J23" s="2"/>
      <c r="M23" s="2"/>
    </row>
    <row r="24" spans="1:13">
      <c r="A24" s="9">
        <v>1868</v>
      </c>
      <c r="B24" s="9">
        <v>-0.32</v>
      </c>
      <c r="C24" s="9">
        <f t="shared" si="0"/>
        <v>-2.260000000000012E-2</v>
      </c>
      <c r="G24" s="2">
        <f>carbondioxide!L124</f>
        <v>275</v>
      </c>
      <c r="H24" s="2"/>
      <c r="I24" s="2"/>
      <c r="J24" s="2"/>
      <c r="M24" s="2"/>
    </row>
    <row r="25" spans="1:13">
      <c r="A25" s="9">
        <v>1869</v>
      </c>
      <c r="B25" s="9">
        <v>-0.28199999999999997</v>
      </c>
      <c r="C25" s="9">
        <f t="shared" si="0"/>
        <v>1.5399999999999914E-2</v>
      </c>
      <c r="G25" s="2">
        <f>carbondioxide!L125</f>
        <v>275</v>
      </c>
      <c r="H25" s="2"/>
      <c r="I25" s="2"/>
      <c r="J25" s="2"/>
      <c r="M25" s="2"/>
    </row>
    <row r="26" spans="1:13">
      <c r="A26" s="9">
        <v>1870</v>
      </c>
      <c r="B26" s="9">
        <v>-0.28599999999999998</v>
      </c>
      <c r="C26" s="9">
        <f t="shared" si="0"/>
        <v>1.139999999999991E-2</v>
      </c>
      <c r="G26" s="2">
        <f>carbondioxide!L126</f>
        <v>275</v>
      </c>
      <c r="H26" s="2"/>
      <c r="I26" s="2"/>
      <c r="J26" s="2"/>
      <c r="M26" s="2"/>
    </row>
    <row r="27" spans="1:13">
      <c r="A27" s="9">
        <v>1871</v>
      </c>
      <c r="B27" s="9">
        <v>-0.41099999999999998</v>
      </c>
      <c r="C27" s="9">
        <f t="shared" si="0"/>
        <v>-0.11360000000000009</v>
      </c>
      <c r="G27" s="2">
        <f>carbondioxide!L127</f>
        <v>275</v>
      </c>
      <c r="H27" s="2"/>
      <c r="I27" s="2"/>
      <c r="J27" s="2"/>
      <c r="M27" s="2"/>
    </row>
    <row r="28" spans="1:13">
      <c r="A28" s="9">
        <v>1872</v>
      </c>
      <c r="B28" s="9">
        <v>-0.185</v>
      </c>
      <c r="C28" s="9">
        <f t="shared" si="0"/>
        <v>0.11239999999999989</v>
      </c>
      <c r="G28" s="2">
        <f>carbondioxide!L128</f>
        <v>275</v>
      </c>
      <c r="H28" s="2"/>
      <c r="I28" s="2"/>
      <c r="J28" s="2"/>
      <c r="M28" s="2"/>
    </row>
    <row r="29" spans="1:13">
      <c r="A29" s="9">
        <v>1873</v>
      </c>
      <c r="B29" s="9">
        <v>-0.251</v>
      </c>
      <c r="C29" s="9">
        <f t="shared" si="0"/>
        <v>4.6399999999999886E-2</v>
      </c>
      <c r="G29" s="2">
        <f>carbondioxide!L129</f>
        <v>275</v>
      </c>
      <c r="H29" s="2"/>
      <c r="I29" s="2"/>
      <c r="J29" s="2"/>
      <c r="M29" s="2"/>
    </row>
    <row r="30" spans="1:13">
      <c r="A30" s="9">
        <v>1874</v>
      </c>
      <c r="B30" s="9">
        <v>-0.374</v>
      </c>
      <c r="C30" s="9">
        <f t="shared" si="0"/>
        <v>-7.6600000000000112E-2</v>
      </c>
      <c r="G30" s="2">
        <f>carbondioxide!L130</f>
        <v>275</v>
      </c>
      <c r="H30" s="2"/>
      <c r="I30" s="2"/>
      <c r="J30" s="2"/>
      <c r="M30" s="2"/>
    </row>
    <row r="31" spans="1:13">
      <c r="A31" s="9">
        <v>1875</v>
      </c>
      <c r="B31" s="9">
        <v>-0.57599999999999996</v>
      </c>
      <c r="C31" s="9">
        <f t="shared" si="0"/>
        <v>-0.27860000000000007</v>
      </c>
      <c r="G31" s="2">
        <f>carbondioxide!L131</f>
        <v>275</v>
      </c>
      <c r="H31" s="2"/>
      <c r="I31" s="2"/>
      <c r="J31" s="2"/>
      <c r="M31" s="2"/>
    </row>
    <row r="32" spans="1:13">
      <c r="A32" s="9">
        <v>1876</v>
      </c>
      <c r="B32" s="9">
        <v>-0.25700000000000001</v>
      </c>
      <c r="C32" s="9">
        <f t="shared" si="0"/>
        <v>4.039999999999988E-2</v>
      </c>
      <c r="G32" s="2">
        <f>carbondioxide!L132</f>
        <v>275</v>
      </c>
      <c r="H32" s="2"/>
      <c r="I32" s="2"/>
      <c r="J32" s="2"/>
      <c r="M32" s="2"/>
    </row>
    <row r="33" spans="1:13">
      <c r="A33" s="9">
        <v>1877</v>
      </c>
      <c r="B33" s="9">
        <v>-8.6999999999999994E-2</v>
      </c>
      <c r="C33" s="9">
        <f t="shared" si="0"/>
        <v>0.21039999999999989</v>
      </c>
      <c r="G33" s="2">
        <f>carbondioxide!L133</f>
        <v>275</v>
      </c>
      <c r="H33" s="2"/>
      <c r="I33" s="2"/>
      <c r="J33" s="2"/>
      <c r="M33" s="2"/>
    </row>
    <row r="34" spans="1:13">
      <c r="A34" s="9">
        <v>1878</v>
      </c>
      <c r="B34" s="9">
        <v>7.5999999999999998E-2</v>
      </c>
      <c r="C34" s="9">
        <f t="shared" si="0"/>
        <v>0.3733999999999999</v>
      </c>
      <c r="G34" s="2">
        <f>carbondioxide!L134</f>
        <v>275</v>
      </c>
      <c r="H34" s="2"/>
      <c r="I34" s="2"/>
      <c r="J34" s="2"/>
      <c r="M34" s="2"/>
    </row>
    <row r="35" spans="1:13">
      <c r="A35" s="9">
        <v>1879</v>
      </c>
      <c r="B35" s="9">
        <v>-0.38300000000000001</v>
      </c>
      <c r="C35" s="9">
        <f t="shared" si="0"/>
        <v>-8.560000000000012E-2</v>
      </c>
      <c r="G35" s="2">
        <f>carbondioxide!L135</f>
        <v>275</v>
      </c>
      <c r="H35" s="2"/>
      <c r="I35" s="2"/>
      <c r="J35" s="2"/>
      <c r="M35" s="2"/>
    </row>
    <row r="36" spans="1:13">
      <c r="A36" s="9">
        <v>1880</v>
      </c>
      <c r="B36" s="9">
        <v>-0.17100000000000001</v>
      </c>
      <c r="C36" s="9">
        <f t="shared" si="0"/>
        <v>0.12639999999999987</v>
      </c>
      <c r="G36" s="2">
        <f>carbondioxide!L136</f>
        <v>275</v>
      </c>
      <c r="H36" s="2"/>
      <c r="I36" s="2"/>
      <c r="J36" s="2"/>
      <c r="M36" s="2"/>
    </row>
    <row r="37" spans="1:13">
      <c r="A37" s="9">
        <v>1881</v>
      </c>
      <c r="B37" s="9">
        <v>-0.315</v>
      </c>
      <c r="C37" s="9">
        <f t="shared" si="0"/>
        <v>-1.7600000000000116E-2</v>
      </c>
      <c r="G37" s="2">
        <f>carbondioxide!L137</f>
        <v>275</v>
      </c>
      <c r="H37" s="2"/>
      <c r="I37" s="2"/>
      <c r="J37" s="2"/>
      <c r="M37" s="2"/>
    </row>
    <row r="38" spans="1:13">
      <c r="A38" s="9">
        <v>1882</v>
      </c>
      <c r="B38" s="9">
        <v>-0.15</v>
      </c>
      <c r="C38" s="9">
        <f t="shared" si="0"/>
        <v>0.14739999999999989</v>
      </c>
      <c r="G38" s="2">
        <f>carbondioxide!L138</f>
        <v>275</v>
      </c>
      <c r="H38" s="2"/>
      <c r="I38" s="2"/>
      <c r="J38" s="2"/>
      <c r="M38" s="2"/>
    </row>
    <row r="39" spans="1:13">
      <c r="A39" s="9">
        <v>1883</v>
      </c>
      <c r="B39" s="9">
        <v>-0.41699999999999998</v>
      </c>
      <c r="C39" s="9">
        <f t="shared" si="0"/>
        <v>-0.1196000000000001</v>
      </c>
      <c r="G39" s="2">
        <f>carbondioxide!L139</f>
        <v>275</v>
      </c>
      <c r="H39" s="2"/>
      <c r="I39" s="2"/>
      <c r="J39" s="2"/>
      <c r="M39" s="2"/>
    </row>
    <row r="40" spans="1:13">
      <c r="A40" s="9">
        <v>1884</v>
      </c>
      <c r="B40" s="9">
        <v>-0.52400000000000002</v>
      </c>
      <c r="C40" s="9">
        <f t="shared" si="0"/>
        <v>-0.22660000000000013</v>
      </c>
      <c r="G40" s="2">
        <f>carbondioxide!L140</f>
        <v>275</v>
      </c>
      <c r="H40" s="2"/>
      <c r="I40" s="2"/>
      <c r="J40" s="2"/>
      <c r="M40" s="2"/>
    </row>
    <row r="41" spans="1:13">
      <c r="A41" s="9">
        <v>1885</v>
      </c>
      <c r="B41" s="9">
        <v>-0.505</v>
      </c>
      <c r="C41" s="9">
        <f t="shared" si="0"/>
        <v>-0.20760000000000012</v>
      </c>
      <c r="G41" s="2">
        <f>carbondioxide!L141</f>
        <v>275</v>
      </c>
      <c r="H41" s="2"/>
      <c r="I41" s="2"/>
      <c r="J41" s="2"/>
      <c r="M41" s="2"/>
    </row>
    <row r="42" spans="1:13">
      <c r="A42" s="9">
        <v>1886</v>
      </c>
      <c r="B42" s="9">
        <v>-0.42399999999999999</v>
      </c>
      <c r="C42" s="9">
        <f t="shared" si="0"/>
        <v>-0.1266000000000001</v>
      </c>
      <c r="G42" s="2">
        <f>carbondioxide!L142</f>
        <v>275</v>
      </c>
      <c r="H42" s="2"/>
      <c r="I42" s="2"/>
      <c r="J42" s="2"/>
      <c r="M42" s="2"/>
    </row>
    <row r="43" spans="1:13">
      <c r="A43" s="9">
        <v>1887</v>
      </c>
      <c r="B43" s="9">
        <v>-0.51100000000000001</v>
      </c>
      <c r="C43" s="9">
        <f t="shared" si="0"/>
        <v>-0.21360000000000012</v>
      </c>
      <c r="G43" s="2">
        <f>carbondioxide!L143</f>
        <v>275</v>
      </c>
      <c r="H43" s="2"/>
      <c r="I43" s="2"/>
      <c r="J43" s="2"/>
      <c r="M43" s="2"/>
    </row>
    <row r="44" spans="1:13">
      <c r="A44" s="9">
        <v>1888</v>
      </c>
      <c r="B44" s="9">
        <v>-0.48699999999999999</v>
      </c>
      <c r="C44" s="9">
        <f t="shared" si="0"/>
        <v>-0.1896000000000001</v>
      </c>
      <c r="G44" s="2">
        <f>carbondioxide!L144</f>
        <v>275</v>
      </c>
      <c r="H44" s="2"/>
      <c r="I44" s="2"/>
      <c r="J44" s="2"/>
      <c r="M44" s="2"/>
    </row>
    <row r="45" spans="1:13">
      <c r="A45" s="9">
        <v>1889</v>
      </c>
      <c r="B45" s="9">
        <v>-0.26100000000000001</v>
      </c>
      <c r="C45" s="9">
        <f t="shared" si="0"/>
        <v>3.6399999999999877E-2</v>
      </c>
      <c r="G45" s="2">
        <f>carbondioxide!L145</f>
        <v>275</v>
      </c>
      <c r="H45" s="2"/>
      <c r="I45" s="2"/>
      <c r="J45" s="2"/>
      <c r="M45" s="2"/>
    </row>
    <row r="46" spans="1:13">
      <c r="A46" s="9">
        <v>1890</v>
      </c>
      <c r="B46" s="9">
        <v>-0.47299999999999998</v>
      </c>
      <c r="C46" s="9">
        <f t="shared" si="0"/>
        <v>-0.17560000000000009</v>
      </c>
      <c r="G46" s="2">
        <f>carbondioxide!L146</f>
        <v>275</v>
      </c>
      <c r="H46" s="2"/>
      <c r="I46" s="2"/>
      <c r="J46" s="2"/>
      <c r="M46" s="2"/>
    </row>
    <row r="47" spans="1:13">
      <c r="A47" s="9">
        <v>1891</v>
      </c>
      <c r="B47" s="9">
        <v>-0.57799999999999996</v>
      </c>
      <c r="C47" s="9">
        <f t="shared" si="0"/>
        <v>-0.28060000000000007</v>
      </c>
      <c r="G47" s="2">
        <f>carbondioxide!L147</f>
        <v>275</v>
      </c>
      <c r="H47" s="2"/>
      <c r="I47" s="2"/>
      <c r="J47" s="2"/>
      <c r="M47" s="2"/>
    </row>
    <row r="48" spans="1:13">
      <c r="A48" s="9">
        <v>1892</v>
      </c>
      <c r="B48" s="9">
        <v>-0.6</v>
      </c>
      <c r="C48" s="9">
        <f t="shared" si="0"/>
        <v>-0.30260000000000009</v>
      </c>
      <c r="G48" s="2">
        <f>carbondioxide!L148</f>
        <v>275</v>
      </c>
      <c r="H48" s="2"/>
      <c r="I48" s="2"/>
      <c r="J48" s="2"/>
      <c r="M48" s="2"/>
    </row>
    <row r="49" spans="1:13">
      <c r="A49" s="9">
        <v>1893</v>
      </c>
      <c r="B49" s="9">
        <v>-0.68500000000000005</v>
      </c>
      <c r="C49" s="9">
        <f t="shared" si="0"/>
        <v>-0.38760000000000017</v>
      </c>
      <c r="G49" s="2">
        <f>carbondioxide!L149</f>
        <v>275</v>
      </c>
      <c r="H49" s="2"/>
      <c r="I49" s="2"/>
      <c r="J49" s="2"/>
      <c r="M49" s="2"/>
    </row>
    <row r="50" spans="1:13">
      <c r="A50" s="9">
        <v>1894</v>
      </c>
      <c r="B50" s="9">
        <v>-0.54100000000000004</v>
      </c>
      <c r="C50" s="9">
        <f t="shared" si="0"/>
        <v>-0.24360000000000015</v>
      </c>
      <c r="G50" s="2">
        <f>carbondioxide!L150</f>
        <v>275</v>
      </c>
      <c r="H50" s="2"/>
      <c r="I50" s="2"/>
      <c r="J50" s="2"/>
      <c r="M50" s="2"/>
    </row>
    <row r="51" spans="1:13">
      <c r="A51" s="9">
        <v>1895</v>
      </c>
      <c r="B51" s="9">
        <v>-0.55900000000000005</v>
      </c>
      <c r="C51" s="9">
        <f t="shared" si="0"/>
        <v>-0.26160000000000017</v>
      </c>
      <c r="G51" s="2">
        <f>carbondioxide!L151</f>
        <v>275</v>
      </c>
      <c r="H51" s="2"/>
      <c r="I51" s="2"/>
      <c r="J51" s="2"/>
      <c r="M51" s="2"/>
    </row>
    <row r="52" spans="1:13">
      <c r="A52" s="9">
        <v>1896</v>
      </c>
      <c r="B52" s="9">
        <v>-0.38900000000000001</v>
      </c>
      <c r="C52" s="9">
        <f t="shared" si="0"/>
        <v>-9.1600000000000126E-2</v>
      </c>
      <c r="G52" s="2">
        <f>carbondioxide!L152</f>
        <v>275</v>
      </c>
      <c r="H52" s="2"/>
      <c r="I52" s="2"/>
      <c r="J52" s="2"/>
      <c r="M52" s="2"/>
    </row>
    <row r="53" spans="1:13">
      <c r="A53" s="9">
        <v>1897</v>
      </c>
      <c r="B53" s="9">
        <v>-0.31</v>
      </c>
      <c r="C53" s="9">
        <f t="shared" si="0"/>
        <v>-1.2600000000000111E-2</v>
      </c>
      <c r="G53" s="2">
        <f>carbondioxide!L153</f>
        <v>275</v>
      </c>
      <c r="H53" s="2"/>
      <c r="I53" s="2"/>
      <c r="J53" s="2"/>
      <c r="M53" s="2"/>
    </row>
    <row r="54" spans="1:13">
      <c r="A54" s="9">
        <v>1898</v>
      </c>
      <c r="B54" s="9">
        <v>-0.38700000000000001</v>
      </c>
      <c r="C54" s="9">
        <f t="shared" si="0"/>
        <v>-8.9600000000000124E-2</v>
      </c>
      <c r="G54" s="2">
        <f>carbondioxide!L154</f>
        <v>275</v>
      </c>
      <c r="H54" s="2"/>
      <c r="I54" s="2"/>
      <c r="J54" s="2"/>
      <c r="M54" s="2"/>
    </row>
    <row r="55" spans="1:13">
      <c r="A55" s="9">
        <v>1899</v>
      </c>
      <c r="B55" s="9">
        <v>-0.32800000000000001</v>
      </c>
      <c r="C55" s="9">
        <f t="shared" si="0"/>
        <v>-3.0600000000000127E-2</v>
      </c>
      <c r="G55" s="2">
        <f>carbondioxide!L155</f>
        <v>275</v>
      </c>
      <c r="H55" s="2"/>
      <c r="I55" s="2"/>
      <c r="J55" s="2"/>
      <c r="M55" s="2"/>
    </row>
    <row r="56" spans="1:13">
      <c r="A56" s="9">
        <v>1900</v>
      </c>
      <c r="B56" s="9">
        <v>-0.182</v>
      </c>
      <c r="C56" s="9">
        <f t="shared" si="0"/>
        <v>0.11539999999999989</v>
      </c>
      <c r="G56" s="2">
        <f>carbondioxide!L156</f>
        <v>275</v>
      </c>
      <c r="H56" s="2"/>
      <c r="I56" s="2"/>
      <c r="J56" s="2"/>
      <c r="M56" s="2"/>
    </row>
    <row r="57" spans="1:13">
      <c r="A57" s="9">
        <v>1901</v>
      </c>
      <c r="B57" s="9">
        <v>-0.19500000000000001</v>
      </c>
      <c r="C57" s="9">
        <f t="shared" si="0"/>
        <v>0.10239999999999988</v>
      </c>
      <c r="G57" s="2">
        <f>carbondioxide!L157</f>
        <v>275</v>
      </c>
      <c r="H57" s="2"/>
      <c r="I57" s="2"/>
      <c r="J57" s="2"/>
      <c r="M57" s="2"/>
    </row>
    <row r="58" spans="1:13">
      <c r="A58" s="9">
        <v>1902</v>
      </c>
      <c r="B58" s="9">
        <v>-0.35599999999999998</v>
      </c>
      <c r="C58" s="9">
        <f t="shared" si="0"/>
        <v>-5.8600000000000096E-2</v>
      </c>
      <c r="G58" s="2">
        <f>carbondioxide!L158</f>
        <v>275</v>
      </c>
      <c r="H58" s="2"/>
      <c r="I58" s="2"/>
      <c r="J58" s="2"/>
      <c r="M58" s="2"/>
    </row>
    <row r="59" spans="1:13">
      <c r="A59" s="9">
        <v>1903</v>
      </c>
      <c r="B59" s="9">
        <v>-0.42199999999999999</v>
      </c>
      <c r="C59" s="9">
        <f t="shared" si="0"/>
        <v>-0.1246000000000001</v>
      </c>
      <c r="G59" s="2">
        <f>carbondioxide!L159</f>
        <v>275</v>
      </c>
      <c r="H59" s="2"/>
      <c r="I59" s="2"/>
      <c r="J59" s="2"/>
      <c r="M59" s="2"/>
    </row>
    <row r="60" spans="1:13">
      <c r="A60" s="9">
        <v>1904</v>
      </c>
      <c r="B60" s="9">
        <v>-0.55400000000000005</v>
      </c>
      <c r="C60" s="9">
        <f t="shared" si="0"/>
        <v>-0.25660000000000016</v>
      </c>
      <c r="G60" s="2">
        <f>carbondioxide!L160</f>
        <v>275</v>
      </c>
      <c r="H60" s="2"/>
      <c r="I60" s="2"/>
      <c r="J60" s="2"/>
      <c r="M60" s="2"/>
    </row>
    <row r="61" spans="1:13">
      <c r="A61" s="9">
        <v>1905</v>
      </c>
      <c r="B61" s="9">
        <v>-0.44500000000000001</v>
      </c>
      <c r="C61" s="9">
        <f t="shared" si="0"/>
        <v>-0.14760000000000012</v>
      </c>
      <c r="G61" s="2">
        <f>carbondioxide!L161</f>
        <v>275</v>
      </c>
      <c r="H61" s="2"/>
      <c r="I61" s="2"/>
      <c r="J61" s="2"/>
      <c r="M61" s="2"/>
    </row>
    <row r="62" spans="1:13">
      <c r="A62" s="9">
        <v>1906</v>
      </c>
      <c r="B62" s="9">
        <v>-0.246</v>
      </c>
      <c r="C62" s="9">
        <f t="shared" si="0"/>
        <v>5.139999999999989E-2</v>
      </c>
      <c r="G62" s="2">
        <f>carbondioxide!L162</f>
        <v>275</v>
      </c>
      <c r="H62" s="2"/>
      <c r="I62" s="2"/>
      <c r="J62" s="2"/>
      <c r="M62" s="2"/>
    </row>
    <row r="63" spans="1:13">
      <c r="A63" s="9">
        <v>1907</v>
      </c>
      <c r="B63" s="9">
        <v>-0.6</v>
      </c>
      <c r="C63" s="9">
        <f t="shared" si="0"/>
        <v>-0.30260000000000009</v>
      </c>
      <c r="G63" s="2">
        <f>carbondioxide!L163</f>
        <v>275</v>
      </c>
      <c r="H63" s="2"/>
      <c r="I63" s="2"/>
      <c r="J63" s="2"/>
      <c r="M63" s="2"/>
    </row>
    <row r="64" spans="1:13">
      <c r="A64" s="9">
        <v>1908</v>
      </c>
      <c r="B64" s="9">
        <v>-0.48599999999999999</v>
      </c>
      <c r="C64" s="9">
        <f t="shared" si="0"/>
        <v>-0.1886000000000001</v>
      </c>
      <c r="G64" s="2">
        <f>carbondioxide!L164</f>
        <v>275</v>
      </c>
      <c r="H64" s="2"/>
      <c r="I64" s="2"/>
      <c r="J64" s="2"/>
      <c r="M64" s="2"/>
    </row>
    <row r="65" spans="1:13">
      <c r="A65" s="9">
        <v>1909</v>
      </c>
      <c r="B65" s="9">
        <v>-0.46600000000000003</v>
      </c>
      <c r="C65" s="9">
        <f t="shared" si="0"/>
        <v>-0.16860000000000014</v>
      </c>
      <c r="G65" s="2">
        <f>carbondioxide!L165</f>
        <v>275</v>
      </c>
      <c r="H65" s="2"/>
      <c r="I65" s="2"/>
      <c r="J65" s="2"/>
      <c r="M65" s="2"/>
    </row>
    <row r="66" spans="1:13">
      <c r="A66" s="9">
        <v>1910</v>
      </c>
      <c r="B66" s="9">
        <v>-0.34499999999999997</v>
      </c>
      <c r="C66" s="9">
        <f t="shared" si="0"/>
        <v>-4.7600000000000087E-2</v>
      </c>
      <c r="G66" s="2">
        <f>carbondioxide!L166</f>
        <v>275</v>
      </c>
      <c r="H66" s="2"/>
      <c r="I66" s="2"/>
      <c r="J66" s="2"/>
      <c r="M66" s="2"/>
    </row>
    <row r="67" spans="1:13">
      <c r="A67" s="9">
        <v>1911</v>
      </c>
      <c r="B67" s="9">
        <v>-0.45400000000000001</v>
      </c>
      <c r="C67" s="9">
        <f t="shared" si="0"/>
        <v>-0.15660000000000013</v>
      </c>
      <c r="G67" s="2">
        <f>carbondioxide!L167</f>
        <v>275</v>
      </c>
      <c r="H67" s="2"/>
      <c r="I67" s="2"/>
      <c r="J67" s="2"/>
      <c r="M67" s="2"/>
    </row>
    <row r="68" spans="1:13">
      <c r="A68" s="9">
        <v>1912</v>
      </c>
      <c r="B68" s="9">
        <v>-0.38600000000000001</v>
      </c>
      <c r="C68" s="9">
        <f t="shared" si="0"/>
        <v>-8.8600000000000123E-2</v>
      </c>
      <c r="G68" s="2">
        <f>carbondioxide!L168</f>
        <v>275</v>
      </c>
      <c r="H68" s="2"/>
      <c r="I68" s="2"/>
      <c r="J68" s="2"/>
      <c r="M68" s="2"/>
    </row>
    <row r="69" spans="1:13">
      <c r="A69" s="9">
        <v>1913</v>
      </c>
      <c r="B69" s="9">
        <v>-0.32600000000000001</v>
      </c>
      <c r="C69" s="9">
        <f t="shared" si="0"/>
        <v>-2.8600000000000125E-2</v>
      </c>
      <c r="G69" s="2">
        <f>carbondioxide!L169</f>
        <v>275</v>
      </c>
      <c r="H69" s="2"/>
      <c r="I69" s="2"/>
      <c r="J69" s="2"/>
      <c r="M69" s="2"/>
    </row>
    <row r="70" spans="1:13">
      <c r="A70" s="9">
        <v>1914</v>
      </c>
      <c r="B70" s="9">
        <v>-8.1000000000000003E-2</v>
      </c>
      <c r="C70" s="9">
        <f t="shared" si="0"/>
        <v>0.21639999999999987</v>
      </c>
      <c r="G70" s="2">
        <f>carbondioxide!L170</f>
        <v>275</v>
      </c>
      <c r="H70" s="2"/>
      <c r="I70" s="2"/>
      <c r="J70" s="2"/>
      <c r="M70" s="2"/>
    </row>
    <row r="71" spans="1:13">
      <c r="A71" s="9">
        <v>1915</v>
      </c>
      <c r="B71" s="9">
        <v>-9.6000000000000002E-2</v>
      </c>
      <c r="C71" s="9">
        <f t="shared" ref="C71:C134" si="1">B71-C$4</f>
        <v>0.20139999999999988</v>
      </c>
      <c r="G71" s="2">
        <f>carbondioxide!L171</f>
        <v>275</v>
      </c>
      <c r="H71" s="2"/>
      <c r="I71" s="2"/>
      <c r="J71" s="2"/>
      <c r="M71" s="2"/>
    </row>
    <row r="72" spans="1:13">
      <c r="A72" s="9">
        <v>1916</v>
      </c>
      <c r="B72" s="9">
        <v>-0.35699999999999998</v>
      </c>
      <c r="C72" s="9">
        <f t="shared" si="1"/>
        <v>-5.9600000000000097E-2</v>
      </c>
      <c r="G72" s="2">
        <f>carbondioxide!L172</f>
        <v>275</v>
      </c>
      <c r="H72" s="2"/>
      <c r="I72" s="2"/>
      <c r="J72" s="2"/>
      <c r="M72" s="2"/>
    </row>
    <row r="73" spans="1:13">
      <c r="A73" s="9">
        <v>1917</v>
      </c>
      <c r="B73" s="9">
        <v>-0.66800000000000004</v>
      </c>
      <c r="C73" s="9">
        <f t="shared" si="1"/>
        <v>-0.37060000000000015</v>
      </c>
      <c r="G73" s="2">
        <f>carbondioxide!L173</f>
        <v>275</v>
      </c>
      <c r="H73" s="2"/>
      <c r="I73" s="2"/>
      <c r="J73" s="2"/>
      <c r="M73" s="2"/>
    </row>
    <row r="74" spans="1:13">
      <c r="A74" s="9">
        <v>1918</v>
      </c>
      <c r="B74" s="9">
        <v>-0.46400000000000002</v>
      </c>
      <c r="C74" s="9">
        <f t="shared" si="1"/>
        <v>-0.16660000000000014</v>
      </c>
      <c r="G74" s="2">
        <f>carbondioxide!L174</f>
        <v>275</v>
      </c>
      <c r="H74" s="2"/>
      <c r="I74" s="2"/>
      <c r="J74" s="2"/>
      <c r="M74" s="2"/>
    </row>
    <row r="75" spans="1:13">
      <c r="A75" s="9">
        <v>1919</v>
      </c>
      <c r="B75" s="9">
        <v>-0.26700000000000002</v>
      </c>
      <c r="C75" s="9">
        <f t="shared" si="1"/>
        <v>3.0399999999999872E-2</v>
      </c>
      <c r="G75" s="2">
        <f>carbondioxide!L175</f>
        <v>275</v>
      </c>
      <c r="H75" s="2"/>
      <c r="I75" s="2"/>
      <c r="J75" s="2"/>
      <c r="M75" s="2"/>
    </row>
    <row r="76" spans="1:13">
      <c r="A76" s="9">
        <v>1920</v>
      </c>
      <c r="B76" s="9">
        <v>-0.307</v>
      </c>
      <c r="C76" s="9">
        <f t="shared" si="1"/>
        <v>-9.6000000000001084E-3</v>
      </c>
      <c r="G76" s="2">
        <f>carbondioxide!L176</f>
        <v>275</v>
      </c>
      <c r="H76" s="2"/>
      <c r="I76" s="2"/>
      <c r="J76" s="2"/>
      <c r="M76" s="2"/>
    </row>
    <row r="77" spans="1:13">
      <c r="A77" s="9">
        <v>1921</v>
      </c>
      <c r="B77" s="9">
        <v>-0.16</v>
      </c>
      <c r="C77" s="9">
        <f t="shared" si="1"/>
        <v>0.13739999999999988</v>
      </c>
      <c r="G77" s="2">
        <f>carbondioxide!L177</f>
        <v>275</v>
      </c>
      <c r="H77" s="2"/>
      <c r="I77" s="2"/>
      <c r="J77" s="2"/>
      <c r="M77" s="2"/>
    </row>
    <row r="78" spans="1:13">
      <c r="A78" s="9">
        <v>1922</v>
      </c>
      <c r="B78" s="9">
        <v>-0.26500000000000001</v>
      </c>
      <c r="C78" s="9">
        <f t="shared" si="1"/>
        <v>3.2399999999999873E-2</v>
      </c>
      <c r="G78" s="2">
        <f>carbondioxide!L178</f>
        <v>275</v>
      </c>
      <c r="H78" s="2"/>
      <c r="I78" s="2"/>
      <c r="J78" s="2"/>
      <c r="M78" s="2"/>
    </row>
    <row r="79" spans="1:13">
      <c r="A79" s="9">
        <v>1923</v>
      </c>
      <c r="B79" s="9">
        <v>-0.28799999999999998</v>
      </c>
      <c r="C79" s="9">
        <f t="shared" si="1"/>
        <v>9.3999999999999084E-3</v>
      </c>
      <c r="G79" s="2">
        <f>carbondioxide!L179</f>
        <v>275</v>
      </c>
      <c r="H79" s="2"/>
      <c r="I79" s="2"/>
      <c r="J79" s="2"/>
      <c r="M79" s="2"/>
    </row>
    <row r="80" spans="1:13">
      <c r="A80" s="9">
        <v>1924</v>
      </c>
      <c r="B80" s="9">
        <v>-0.37</v>
      </c>
      <c r="C80" s="9">
        <f t="shared" si="1"/>
        <v>-7.2600000000000109E-2</v>
      </c>
      <c r="G80" s="2">
        <f>carbondioxide!L180</f>
        <v>275</v>
      </c>
      <c r="H80" s="2"/>
      <c r="I80" s="2"/>
      <c r="J80" s="2"/>
      <c r="M80" s="2"/>
    </row>
    <row r="81" spans="1:13">
      <c r="A81" s="9">
        <v>1925</v>
      </c>
      <c r="B81" s="9">
        <v>-0.28000000000000003</v>
      </c>
      <c r="C81" s="9">
        <f t="shared" si="1"/>
        <v>1.739999999999986E-2</v>
      </c>
      <c r="G81" s="2">
        <f>carbondioxide!L181</f>
        <v>275</v>
      </c>
      <c r="H81" s="2"/>
      <c r="I81" s="2"/>
      <c r="J81" s="2"/>
      <c r="M81" s="2"/>
    </row>
    <row r="82" spans="1:13">
      <c r="A82" s="9">
        <v>1926</v>
      </c>
      <c r="B82" s="9">
        <v>-6.7000000000000004E-2</v>
      </c>
      <c r="C82" s="9">
        <f t="shared" si="1"/>
        <v>0.23039999999999988</v>
      </c>
      <c r="G82" s="2">
        <f>carbondioxide!L182</f>
        <v>275</v>
      </c>
      <c r="H82" s="2"/>
      <c r="I82" s="2"/>
      <c r="J82" s="2"/>
      <c r="M82" s="2"/>
    </row>
    <row r="83" spans="1:13">
      <c r="A83" s="9">
        <v>1927</v>
      </c>
      <c r="B83" s="9">
        <v>-0.23899999999999999</v>
      </c>
      <c r="C83" s="9">
        <f t="shared" si="1"/>
        <v>5.8399999999999896E-2</v>
      </c>
      <c r="G83" s="2">
        <f>carbondioxide!L183</f>
        <v>275</v>
      </c>
      <c r="H83" s="2"/>
      <c r="I83" s="2"/>
      <c r="J83" s="2"/>
      <c r="M83" s="2"/>
    </row>
    <row r="84" spans="1:13">
      <c r="A84" s="9">
        <v>1928</v>
      </c>
      <c r="B84" s="9">
        <v>-0.161</v>
      </c>
      <c r="C84" s="9">
        <f t="shared" si="1"/>
        <v>0.13639999999999988</v>
      </c>
      <c r="G84" s="2">
        <f>carbondioxide!L184</f>
        <v>275</v>
      </c>
      <c r="H84" s="2"/>
      <c r="I84" s="2"/>
      <c r="J84" s="2"/>
      <c r="M84" s="2"/>
    </row>
    <row r="85" spans="1:13">
      <c r="A85" s="9">
        <v>1929</v>
      </c>
      <c r="B85" s="9">
        <v>-0.42699999999999999</v>
      </c>
      <c r="C85" s="9">
        <f t="shared" si="1"/>
        <v>-0.1296000000000001</v>
      </c>
      <c r="G85" s="2">
        <f>carbondioxide!L185</f>
        <v>275</v>
      </c>
      <c r="H85" s="2"/>
      <c r="I85" s="2"/>
      <c r="J85" s="2"/>
      <c r="M85" s="2"/>
    </row>
    <row r="86" spans="1:13">
      <c r="A86" s="9">
        <v>1930</v>
      </c>
      <c r="B86" s="9">
        <v>-0.14099999999999999</v>
      </c>
      <c r="C86" s="9">
        <f t="shared" si="1"/>
        <v>0.1563999999999999</v>
      </c>
      <c r="G86" s="2">
        <f>carbondioxide!L186</f>
        <v>275</v>
      </c>
      <c r="H86" s="2"/>
      <c r="I86" s="2"/>
      <c r="J86" s="2"/>
      <c r="M86" s="2"/>
    </row>
    <row r="87" spans="1:13">
      <c r="A87" s="9">
        <v>1931</v>
      </c>
      <c r="B87" s="9">
        <v>-0.13500000000000001</v>
      </c>
      <c r="C87" s="9">
        <f t="shared" si="1"/>
        <v>0.16239999999999988</v>
      </c>
      <c r="G87" s="2">
        <f>carbondioxide!L187</f>
        <v>275</v>
      </c>
      <c r="H87" s="2"/>
      <c r="I87" s="2"/>
      <c r="J87" s="2"/>
      <c r="M87" s="2"/>
    </row>
    <row r="88" spans="1:13">
      <c r="A88" s="9">
        <v>1932</v>
      </c>
      <c r="B88" s="9">
        <v>-0.08</v>
      </c>
      <c r="C88" s="9">
        <f t="shared" si="1"/>
        <v>0.21739999999999987</v>
      </c>
      <c r="G88" s="2">
        <f>carbondioxide!L188</f>
        <v>275</v>
      </c>
      <c r="H88" s="2"/>
      <c r="I88" s="2"/>
      <c r="J88" s="2"/>
      <c r="M88" s="2"/>
    </row>
    <row r="89" spans="1:13">
      <c r="A89" s="9">
        <v>1933</v>
      </c>
      <c r="B89" s="9">
        <v>-0.28100000000000003</v>
      </c>
      <c r="C89" s="9">
        <f t="shared" si="1"/>
        <v>1.6399999999999859E-2</v>
      </c>
      <c r="G89" s="2">
        <f>carbondioxide!L189</f>
        <v>275</v>
      </c>
      <c r="H89" s="2"/>
      <c r="I89" s="2"/>
      <c r="J89" s="2"/>
      <c r="M89" s="2"/>
    </row>
    <row r="90" spans="1:13">
      <c r="A90" s="9">
        <v>1934</v>
      </c>
      <c r="B90" s="9">
        <v>-7.0000000000000007E-2</v>
      </c>
      <c r="C90" s="9">
        <f t="shared" si="1"/>
        <v>0.22739999999999988</v>
      </c>
      <c r="G90" s="2">
        <f>carbondioxide!L190</f>
        <v>275</v>
      </c>
      <c r="H90" s="2"/>
      <c r="I90" s="2"/>
      <c r="J90" s="2"/>
      <c r="M90" s="2"/>
    </row>
    <row r="91" spans="1:13">
      <c r="A91" s="9">
        <v>1935</v>
      </c>
      <c r="B91" s="9">
        <v>-0.16800000000000001</v>
      </c>
      <c r="C91" s="9">
        <f t="shared" si="1"/>
        <v>0.12939999999999988</v>
      </c>
      <c r="G91" s="2">
        <f>carbondioxide!L191</f>
        <v>275</v>
      </c>
      <c r="H91" s="2"/>
      <c r="I91" s="2"/>
      <c r="J91" s="2"/>
      <c r="M91" s="2"/>
    </row>
    <row r="92" spans="1:13">
      <c r="A92" s="9">
        <v>1936</v>
      </c>
      <c r="B92" s="9">
        <v>-0.115</v>
      </c>
      <c r="C92" s="9">
        <f t="shared" si="1"/>
        <v>0.1823999999999999</v>
      </c>
      <c r="G92" s="2">
        <f>carbondioxide!L192</f>
        <v>275</v>
      </c>
      <c r="H92" s="2"/>
      <c r="I92" s="2"/>
      <c r="J92" s="2"/>
      <c r="M92" s="2"/>
    </row>
    <row r="93" spans="1:13">
      <c r="A93" s="9">
        <v>1937</v>
      </c>
      <c r="B93" s="9">
        <v>-7.1999999999999995E-2</v>
      </c>
      <c r="C93" s="9">
        <f t="shared" si="1"/>
        <v>0.22539999999999988</v>
      </c>
      <c r="G93" s="2">
        <f>carbondioxide!L193</f>
        <v>275</v>
      </c>
      <c r="H93" s="2"/>
      <c r="I93" s="2"/>
      <c r="J93" s="2"/>
      <c r="M93" s="2"/>
    </row>
    <row r="94" spans="1:13">
      <c r="A94" s="9">
        <v>1938</v>
      </c>
      <c r="B94" s="9">
        <v>0.10199999999999999</v>
      </c>
      <c r="C94" s="9">
        <f t="shared" si="1"/>
        <v>0.39939999999999987</v>
      </c>
      <c r="G94" s="2">
        <f>carbondioxide!L194</f>
        <v>275</v>
      </c>
      <c r="H94" s="2"/>
      <c r="I94" s="2"/>
      <c r="J94" s="2"/>
      <c r="M94" s="2"/>
    </row>
    <row r="95" spans="1:13">
      <c r="A95" s="9">
        <v>1939</v>
      </c>
      <c r="B95" s="9">
        <v>-5.2999999999999999E-2</v>
      </c>
      <c r="C95" s="9">
        <f t="shared" si="1"/>
        <v>0.2443999999999999</v>
      </c>
      <c r="G95" s="2">
        <f>carbondioxide!L195</f>
        <v>275</v>
      </c>
      <c r="H95" s="2"/>
      <c r="I95" s="2"/>
      <c r="J95" s="2"/>
      <c r="M95" s="2"/>
    </row>
    <row r="96" spans="1:13">
      <c r="A96" s="9">
        <v>1940</v>
      </c>
      <c r="B96" s="9">
        <v>-3.6999999999999998E-2</v>
      </c>
      <c r="C96" s="9">
        <f t="shared" si="1"/>
        <v>0.26039999999999991</v>
      </c>
      <c r="G96" s="2">
        <f>carbondioxide!L196</f>
        <v>275</v>
      </c>
      <c r="H96" s="2"/>
      <c r="I96" s="2"/>
      <c r="J96" s="2"/>
      <c r="M96" s="2"/>
    </row>
    <row r="97" spans="1:14">
      <c r="A97" s="9">
        <v>1941</v>
      </c>
      <c r="B97" s="9">
        <v>-1.7999999999999999E-2</v>
      </c>
      <c r="C97" s="9">
        <f t="shared" si="1"/>
        <v>0.27939999999999987</v>
      </c>
      <c r="G97" s="2">
        <f>carbondioxide!L197</f>
        <v>275</v>
      </c>
      <c r="H97" s="2"/>
      <c r="I97" s="2"/>
      <c r="J97" s="2"/>
      <c r="M97" s="2"/>
    </row>
    <row r="98" spans="1:14">
      <c r="A98" s="9">
        <v>1942</v>
      </c>
      <c r="B98" s="9">
        <v>-3.2000000000000001E-2</v>
      </c>
      <c r="C98" s="9">
        <f t="shared" si="1"/>
        <v>0.26539999999999986</v>
      </c>
      <c r="G98" s="2">
        <f>carbondioxide!L198</f>
        <v>275</v>
      </c>
      <c r="H98" s="2"/>
      <c r="I98" s="2"/>
      <c r="J98" s="2"/>
      <c r="M98" s="2"/>
    </row>
    <row r="99" spans="1:14">
      <c r="A99" s="9">
        <v>1943</v>
      </c>
      <c r="B99" s="9">
        <v>-6.8000000000000005E-2</v>
      </c>
      <c r="C99" s="9">
        <f t="shared" si="1"/>
        <v>0.22939999999999988</v>
      </c>
      <c r="G99" s="2">
        <f>carbondioxide!L199</f>
        <v>275</v>
      </c>
      <c r="H99" s="2"/>
      <c r="I99" s="2"/>
      <c r="J99" s="2"/>
      <c r="M99" s="2"/>
    </row>
    <row r="100" spans="1:14">
      <c r="A100" s="9">
        <v>1944</v>
      </c>
      <c r="B100" s="9">
        <v>7.3999999999999996E-2</v>
      </c>
      <c r="C100" s="9">
        <f t="shared" si="1"/>
        <v>0.3713999999999999</v>
      </c>
      <c r="G100" s="2">
        <f>carbondioxide!L200</f>
        <v>275</v>
      </c>
      <c r="H100" s="2"/>
      <c r="I100" s="2"/>
      <c r="J100" s="2"/>
      <c r="M100" s="2"/>
    </row>
    <row r="101" spans="1:14">
      <c r="A101" s="9">
        <v>1945</v>
      </c>
      <c r="B101" s="9">
        <v>-0.109</v>
      </c>
      <c r="C101" s="9">
        <f t="shared" si="1"/>
        <v>0.1883999999999999</v>
      </c>
      <c r="G101" s="2">
        <f>carbondioxide!L201</f>
        <v>275</v>
      </c>
      <c r="H101" s="2"/>
      <c r="I101" s="2"/>
      <c r="J101" s="2"/>
      <c r="M101" s="2"/>
    </row>
    <row r="102" spans="1:14">
      <c r="A102" s="9">
        <v>1946</v>
      </c>
      <c r="B102" s="9">
        <v>-7.9000000000000001E-2</v>
      </c>
      <c r="C102" s="9">
        <f t="shared" si="1"/>
        <v>0.21839999999999987</v>
      </c>
      <c r="G102" s="2">
        <f>carbondioxide!L202</f>
        <v>275</v>
      </c>
      <c r="H102" s="2"/>
      <c r="I102" s="2"/>
      <c r="J102" s="2"/>
      <c r="M102" s="2"/>
    </row>
    <row r="103" spans="1:14">
      <c r="A103" s="9">
        <v>1947</v>
      </c>
      <c r="B103" s="9">
        <v>-3.4000000000000002E-2</v>
      </c>
      <c r="C103" s="9">
        <f t="shared" si="1"/>
        <v>0.26339999999999986</v>
      </c>
      <c r="G103" s="2">
        <f>carbondioxide!L203</f>
        <v>275</v>
      </c>
      <c r="H103" s="2"/>
      <c r="I103" s="2"/>
      <c r="J103" s="2"/>
      <c r="M103" s="2"/>
    </row>
    <row r="104" spans="1:14">
      <c r="A104" s="9">
        <v>1948</v>
      </c>
      <c r="B104" s="9">
        <v>-6.2E-2</v>
      </c>
      <c r="C104" s="9">
        <f t="shared" si="1"/>
        <v>0.23539999999999989</v>
      </c>
      <c r="G104" s="2">
        <f>carbondioxide!L204</f>
        <v>275</v>
      </c>
      <c r="H104" s="2"/>
      <c r="I104" s="2"/>
      <c r="J104" s="2"/>
      <c r="M104" s="2"/>
    </row>
    <row r="105" spans="1:14">
      <c r="A105" s="9">
        <v>1949</v>
      </c>
      <c r="B105" s="9">
        <v>-0.14499999999999999</v>
      </c>
      <c r="C105" s="9">
        <f t="shared" si="1"/>
        <v>0.1523999999999999</v>
      </c>
      <c r="G105" s="2">
        <f>carbondioxide!L205</f>
        <v>275</v>
      </c>
      <c r="H105" s="2"/>
      <c r="I105" s="2"/>
      <c r="J105" s="2"/>
      <c r="M105" s="2"/>
    </row>
    <row r="106" spans="1:14">
      <c r="A106" s="9">
        <v>1950</v>
      </c>
      <c r="B106" s="9">
        <v>-0.30499999999999999</v>
      </c>
      <c r="C106" s="9">
        <f t="shared" si="1"/>
        <v>-7.6000000000001067E-3</v>
      </c>
      <c r="G106" s="2">
        <f>carbondioxide!L206</f>
        <v>275</v>
      </c>
      <c r="H106" s="2"/>
      <c r="I106" s="2"/>
      <c r="J106" s="2"/>
      <c r="M106" s="2"/>
    </row>
    <row r="107" spans="1:14">
      <c r="A107" s="9">
        <v>1951</v>
      </c>
      <c r="B107" s="9">
        <v>-0.13</v>
      </c>
      <c r="C107" s="9">
        <f t="shared" si="1"/>
        <v>0.16739999999999988</v>
      </c>
      <c r="G107" s="2">
        <f>carbondioxide!L207</f>
        <v>275</v>
      </c>
      <c r="H107" s="2"/>
      <c r="I107" s="2"/>
      <c r="J107" s="2"/>
      <c r="M107" s="2"/>
    </row>
    <row r="108" spans="1:14">
      <c r="A108" s="9">
        <v>1952</v>
      </c>
      <c r="B108" s="9">
        <v>-4.8000000000000001E-2</v>
      </c>
      <c r="C108" s="9">
        <f t="shared" si="1"/>
        <v>0.2493999999999999</v>
      </c>
      <c r="G108" s="2">
        <f>carbondioxide!L208</f>
        <v>275</v>
      </c>
      <c r="H108" s="2"/>
      <c r="I108" s="2"/>
      <c r="J108" s="2"/>
      <c r="M108" s="2"/>
    </row>
    <row r="109" spans="1:14">
      <c r="A109" s="9">
        <v>1953</v>
      </c>
      <c r="B109" s="9">
        <v>4.5999999999999999E-2</v>
      </c>
      <c r="C109" s="9">
        <f t="shared" si="1"/>
        <v>0.34339999999999987</v>
      </c>
      <c r="G109" s="2">
        <f>carbondioxide!L209</f>
        <v>275</v>
      </c>
      <c r="H109" s="2"/>
      <c r="I109" s="2"/>
      <c r="J109" s="2"/>
      <c r="M109" s="2"/>
    </row>
    <row r="110" spans="1:14">
      <c r="A110" s="9">
        <v>1954</v>
      </c>
      <c r="B110" s="9">
        <v>-0.185</v>
      </c>
      <c r="C110" s="9">
        <f t="shared" si="1"/>
        <v>0.11239999999999989</v>
      </c>
      <c r="G110" s="2">
        <f>carbondioxide!L210</f>
        <v>275</v>
      </c>
      <c r="H110" s="2"/>
      <c r="I110" s="2"/>
      <c r="J110" s="2"/>
      <c r="M110" s="2"/>
    </row>
    <row r="111" spans="1:14">
      <c r="A111" s="9">
        <v>1955</v>
      </c>
      <c r="B111" s="9">
        <v>-0.20499999999999999</v>
      </c>
      <c r="C111" s="9">
        <f t="shared" si="1"/>
        <v>9.2399999999999899E-2</v>
      </c>
      <c r="D111" s="2">
        <v>-0.13300000000000001</v>
      </c>
      <c r="E111" s="2">
        <v>-3.4000000000000002E-2</v>
      </c>
      <c r="F111" s="2">
        <v>-1.2999999999999999E-2</v>
      </c>
      <c r="G111" s="2">
        <f>carbondioxide!L211</f>
        <v>275</v>
      </c>
      <c r="H111" s="2"/>
      <c r="I111" s="2"/>
      <c r="J111" s="2"/>
      <c r="M111" s="2"/>
    </row>
    <row r="112" spans="1:14">
      <c r="A112" s="9">
        <v>1956</v>
      </c>
      <c r="B112" s="9">
        <v>-0.41699999999999998</v>
      </c>
      <c r="C112" s="9">
        <f t="shared" si="1"/>
        <v>-0.1196000000000001</v>
      </c>
      <c r="D112" s="2">
        <v>-0.123</v>
      </c>
      <c r="E112" s="2">
        <v>-2.8000000000000001E-2</v>
      </c>
      <c r="F112" s="2">
        <v>-1.0999999999999999E-2</v>
      </c>
      <c r="G112" s="2">
        <f>carbondioxide!L212</f>
        <v>275</v>
      </c>
      <c r="H112" s="2"/>
      <c r="I112" s="2"/>
      <c r="J112" s="2"/>
      <c r="M112" s="2"/>
      <c r="N112" s="2"/>
    </row>
    <row r="113" spans="1:14">
      <c r="A113" s="9">
        <v>1957</v>
      </c>
      <c r="B113" s="9">
        <v>-0.06</v>
      </c>
      <c r="C113" s="9">
        <f t="shared" si="1"/>
        <v>0.23739999999999989</v>
      </c>
      <c r="D113" s="2">
        <v>-0.09</v>
      </c>
      <c r="E113" s="2">
        <v>-4.9000000000000002E-2</v>
      </c>
      <c r="F113" s="2">
        <v>-2.4E-2</v>
      </c>
      <c r="G113" s="2">
        <f>carbondioxide!L213</f>
        <v>275</v>
      </c>
      <c r="H113" s="2"/>
      <c r="I113" s="2"/>
      <c r="J113" s="2"/>
      <c r="M113" s="2"/>
      <c r="N113" s="2"/>
    </row>
    <row r="114" spans="1:14">
      <c r="A114" s="9">
        <v>1958</v>
      </c>
      <c r="B114" s="9">
        <v>7.0000000000000007E-2</v>
      </c>
      <c r="C114" s="9">
        <f t="shared" si="1"/>
        <v>0.36739999999999989</v>
      </c>
      <c r="D114" s="2">
        <v>-2.7E-2</v>
      </c>
      <c r="E114" s="2">
        <v>-1.6E-2</v>
      </c>
      <c r="F114" s="2">
        <v>-0.01</v>
      </c>
      <c r="G114" s="2">
        <f>carbondioxide!L214</f>
        <v>275</v>
      </c>
      <c r="H114" s="2"/>
      <c r="I114" s="2"/>
      <c r="J114" s="2"/>
      <c r="M114" s="2"/>
      <c r="N114" s="2"/>
    </row>
    <row r="115" spans="1:14">
      <c r="A115" s="9">
        <v>1959</v>
      </c>
      <c r="B115" s="9">
        <v>-1.2999999999999999E-2</v>
      </c>
      <c r="C115" s="9">
        <f t="shared" si="1"/>
        <v>0.28439999999999988</v>
      </c>
      <c r="D115" s="2">
        <v>-7.0999999999999994E-2</v>
      </c>
      <c r="E115" s="2">
        <v>-2.3E-2</v>
      </c>
      <c r="F115" s="2">
        <v>-1.2999999999999999E-2</v>
      </c>
      <c r="G115" s="2">
        <f>carbondioxide!L215</f>
        <v>275</v>
      </c>
      <c r="H115" s="2"/>
      <c r="I115" s="2"/>
      <c r="J115" s="2"/>
      <c r="M115" s="2"/>
      <c r="N115" s="2"/>
    </row>
    <row r="116" spans="1:14">
      <c r="A116" s="9">
        <v>1960</v>
      </c>
      <c r="B116" s="9">
        <v>-9.0999999999999998E-2</v>
      </c>
      <c r="C116" s="9">
        <f t="shared" si="1"/>
        <v>0.20639999999999989</v>
      </c>
      <c r="D116" s="2">
        <v>-4.7E-2</v>
      </c>
      <c r="E116" s="2">
        <v>-1.4999999999999999E-2</v>
      </c>
      <c r="F116" s="2">
        <v>-1.0999999999999999E-2</v>
      </c>
      <c r="G116" s="2">
        <f>carbondioxide!L216</f>
        <v>275</v>
      </c>
      <c r="H116" s="2"/>
      <c r="I116" s="2"/>
      <c r="J116" s="2"/>
      <c r="M116" s="2"/>
      <c r="N116" s="2"/>
    </row>
    <row r="117" spans="1:14">
      <c r="A117" s="9">
        <v>1961</v>
      </c>
      <c r="B117" s="9">
        <v>3.7999999999999999E-2</v>
      </c>
      <c r="C117" s="9">
        <f t="shared" si="1"/>
        <v>0.33539999999999986</v>
      </c>
      <c r="D117" s="2">
        <v>-5.5E-2</v>
      </c>
      <c r="E117" s="2">
        <v>-2.1999999999999999E-2</v>
      </c>
      <c r="F117" s="2">
        <v>-1.2999999999999999E-2</v>
      </c>
      <c r="G117" s="2">
        <f>carbondioxide!L217</f>
        <v>275</v>
      </c>
      <c r="H117" s="2"/>
      <c r="I117" s="2"/>
      <c r="J117" s="2"/>
      <c r="M117" s="2"/>
      <c r="N117" s="2"/>
    </row>
    <row r="118" spans="1:14">
      <c r="A118" s="9">
        <v>1962</v>
      </c>
      <c r="B118" s="9">
        <v>-2E-3</v>
      </c>
      <c r="C118" s="9">
        <f t="shared" si="1"/>
        <v>0.29539999999999988</v>
      </c>
      <c r="D118" s="2">
        <v>-7.0000000000000007E-2</v>
      </c>
      <c r="E118" s="2">
        <v>-1.0999999999999999E-2</v>
      </c>
      <c r="F118" s="2">
        <v>-8.0000000000000002E-3</v>
      </c>
      <c r="G118" s="2">
        <f>carbondioxide!L218</f>
        <v>275</v>
      </c>
      <c r="H118" s="2"/>
      <c r="I118" s="2"/>
      <c r="J118" s="2"/>
      <c r="M118" s="2"/>
      <c r="N118" s="2"/>
    </row>
    <row r="119" spans="1:14">
      <c r="A119" s="9">
        <v>1963</v>
      </c>
      <c r="B119" s="9">
        <v>-4.0000000000000001E-3</v>
      </c>
      <c r="C119" s="9">
        <f t="shared" si="1"/>
        <v>0.29339999999999988</v>
      </c>
      <c r="D119" s="2">
        <v>-1.9E-2</v>
      </c>
      <c r="E119" s="2">
        <v>-2.4E-2</v>
      </c>
      <c r="F119" s="2">
        <v>-1.4999999999999999E-2</v>
      </c>
      <c r="G119" s="2">
        <f>carbondioxide!L219</f>
        <v>275</v>
      </c>
      <c r="H119" s="2"/>
      <c r="I119" s="2"/>
      <c r="J119" s="2"/>
      <c r="M119" s="2"/>
      <c r="N119" s="2"/>
    </row>
    <row r="120" spans="1:14">
      <c r="A120" s="9">
        <v>1964</v>
      </c>
      <c r="B120" s="9">
        <v>-0.27100000000000002</v>
      </c>
      <c r="C120" s="9">
        <f t="shared" si="1"/>
        <v>2.6399999999999868E-2</v>
      </c>
      <c r="D120" s="2">
        <v>-0.14299999999999999</v>
      </c>
      <c r="E120" s="2">
        <v>-3.3000000000000002E-2</v>
      </c>
      <c r="F120" s="2">
        <v>-1.4999999999999999E-2</v>
      </c>
      <c r="G120" s="2">
        <f>carbondioxide!L220</f>
        <v>275</v>
      </c>
      <c r="H120" s="2"/>
      <c r="I120" s="2"/>
      <c r="J120" s="2"/>
      <c r="M120" s="2"/>
      <c r="N120" s="2"/>
    </row>
    <row r="121" spans="1:14">
      <c r="A121" s="9">
        <v>1965</v>
      </c>
      <c r="B121" s="9">
        <v>-0.19500000000000001</v>
      </c>
      <c r="C121" s="9">
        <f t="shared" si="1"/>
        <v>0.10239999999999988</v>
      </c>
      <c r="D121" s="2">
        <v>-0.115</v>
      </c>
      <c r="E121" s="2">
        <v>-3.2000000000000001E-2</v>
      </c>
      <c r="F121" s="2">
        <v>-1.4E-2</v>
      </c>
      <c r="G121" s="2">
        <f>carbondioxide!L221</f>
        <v>275</v>
      </c>
      <c r="H121" s="2"/>
      <c r="I121" s="2"/>
      <c r="J121" s="2"/>
      <c r="M121" s="2"/>
      <c r="N121" s="2"/>
    </row>
    <row r="122" spans="1:14">
      <c r="A122" s="9">
        <v>1966</v>
      </c>
      <c r="B122" s="9">
        <v>-0.123</v>
      </c>
      <c r="C122" s="9">
        <f t="shared" si="1"/>
        <v>0.17439999999999989</v>
      </c>
      <c r="D122" s="2">
        <v>-9.4E-2</v>
      </c>
      <c r="E122" s="2">
        <v>-4.2000000000000003E-2</v>
      </c>
      <c r="F122" s="2">
        <v>-1.7000000000000001E-2</v>
      </c>
      <c r="G122" s="2">
        <f>carbondioxide!L222</f>
        <v>275</v>
      </c>
      <c r="H122" s="2"/>
      <c r="I122" s="2"/>
      <c r="J122" s="2"/>
      <c r="M122" s="2"/>
      <c r="N122" s="2"/>
    </row>
    <row r="123" spans="1:14">
      <c r="A123" s="9">
        <v>1967</v>
      </c>
      <c r="B123" s="9">
        <v>-0.121</v>
      </c>
      <c r="C123" s="9">
        <f t="shared" si="1"/>
        <v>0.17639999999999989</v>
      </c>
      <c r="D123" s="2">
        <v>-0.16200000000000001</v>
      </c>
      <c r="E123" s="2">
        <v>-4.5999999999999999E-2</v>
      </c>
      <c r="F123" s="2">
        <v>-2.1000000000000001E-2</v>
      </c>
      <c r="G123" s="2">
        <f>carbondioxide!L223</f>
        <v>275</v>
      </c>
      <c r="H123" s="2"/>
      <c r="I123" s="2"/>
      <c r="J123" s="2"/>
      <c r="M123" s="2"/>
      <c r="N123" s="2"/>
    </row>
    <row r="124" spans="1:14">
      <c r="A124" s="9">
        <v>1968</v>
      </c>
      <c r="B124" s="9">
        <v>-0.20599999999999999</v>
      </c>
      <c r="C124" s="9">
        <f t="shared" si="1"/>
        <v>9.1399999999999898E-2</v>
      </c>
      <c r="D124" s="2">
        <v>-0.13700000000000001</v>
      </c>
      <c r="E124" s="2">
        <v>-6.0999999999999999E-2</v>
      </c>
      <c r="F124" s="2">
        <v>-2.8000000000000001E-2</v>
      </c>
      <c r="G124" s="2">
        <f>carbondioxide!L224</f>
        <v>275</v>
      </c>
      <c r="H124" s="2"/>
      <c r="I124" s="2"/>
      <c r="J124" s="2"/>
      <c r="M124" s="2"/>
      <c r="N124" s="2"/>
    </row>
    <row r="125" spans="1:14">
      <c r="A125" s="9">
        <v>1969</v>
      </c>
      <c r="B125" s="9">
        <v>-6.8000000000000005E-2</v>
      </c>
      <c r="C125" s="9">
        <f t="shared" si="1"/>
        <v>0.22939999999999988</v>
      </c>
      <c r="D125" s="2">
        <v>-6.9000000000000006E-2</v>
      </c>
      <c r="E125" s="2">
        <v>-4.7E-2</v>
      </c>
      <c r="F125" s="2">
        <v>-2.1999999999999999E-2</v>
      </c>
      <c r="G125" s="2">
        <f>carbondioxide!L225</f>
        <v>275</v>
      </c>
      <c r="H125" s="2"/>
      <c r="I125" s="2"/>
      <c r="J125" s="2"/>
      <c r="M125" s="2"/>
      <c r="N125" s="2"/>
    </row>
    <row r="126" spans="1:14">
      <c r="A126" s="9">
        <v>1970</v>
      </c>
      <c r="B126" s="9">
        <v>-2.5000000000000001E-2</v>
      </c>
      <c r="C126" s="9">
        <f t="shared" si="1"/>
        <v>0.27239999999999986</v>
      </c>
      <c r="D126" s="2">
        <v>-0.14299999999999999</v>
      </c>
      <c r="E126" s="2">
        <v>-5.6000000000000001E-2</v>
      </c>
      <c r="F126" s="2">
        <v>-2.5000000000000001E-2</v>
      </c>
      <c r="G126" s="2">
        <f>carbondioxide!L226</f>
        <v>275</v>
      </c>
      <c r="H126" s="2"/>
      <c r="I126" s="2"/>
      <c r="J126" s="2"/>
      <c r="M126" s="2"/>
      <c r="N126" s="2"/>
    </row>
    <row r="127" spans="1:14">
      <c r="A127" s="9">
        <v>1971</v>
      </c>
      <c r="B127" s="9">
        <v>-0.19900000000000001</v>
      </c>
      <c r="C127" s="9">
        <f t="shared" si="1"/>
        <v>9.8399999999999876E-2</v>
      </c>
      <c r="D127" s="2">
        <v>-0.25900000000000001</v>
      </c>
      <c r="E127" s="2">
        <v>-0.04</v>
      </c>
      <c r="F127" s="2">
        <v>-1.6E-2</v>
      </c>
      <c r="G127" s="2">
        <f>carbondioxide!L227</f>
        <v>275</v>
      </c>
      <c r="H127" s="2"/>
      <c r="I127" s="2"/>
      <c r="J127" s="2"/>
      <c r="M127" s="2"/>
      <c r="N127" s="2"/>
    </row>
    <row r="128" spans="1:14">
      <c r="A128" s="9">
        <v>1972</v>
      </c>
      <c r="B128" s="9">
        <v>-0.17199999999999999</v>
      </c>
      <c r="C128" s="9">
        <f t="shared" si="1"/>
        <v>0.1253999999999999</v>
      </c>
      <c r="D128" s="2">
        <v>-0.13400000000000001</v>
      </c>
      <c r="E128" s="2">
        <v>-5.5E-2</v>
      </c>
      <c r="F128" s="2">
        <v>-2.5000000000000001E-2</v>
      </c>
      <c r="G128" s="2">
        <f>carbondioxide!L228</f>
        <v>275</v>
      </c>
      <c r="H128" s="2"/>
      <c r="I128" s="2"/>
      <c r="J128" s="2"/>
      <c r="M128" s="2"/>
      <c r="N128" s="2"/>
    </row>
    <row r="129" spans="1:14">
      <c r="A129" s="9">
        <v>1973</v>
      </c>
      <c r="B129" s="9">
        <v>0.13100000000000001</v>
      </c>
      <c r="C129" s="9">
        <f t="shared" si="1"/>
        <v>0.42839999999999989</v>
      </c>
      <c r="D129" s="2">
        <v>-0.09</v>
      </c>
      <c r="E129" s="2">
        <v>-3.6999999999999998E-2</v>
      </c>
      <c r="F129" s="2">
        <v>-1.6E-2</v>
      </c>
      <c r="G129" s="2">
        <f>carbondioxide!L229</f>
        <v>275</v>
      </c>
      <c r="H129" s="2"/>
      <c r="I129" s="2"/>
      <c r="J129" s="2"/>
      <c r="M129" s="2"/>
      <c r="N129" s="2"/>
    </row>
    <row r="130" spans="1:14">
      <c r="A130" s="9">
        <v>1974</v>
      </c>
      <c r="B130" s="9">
        <v>-0.29499999999999998</v>
      </c>
      <c r="C130" s="9">
        <f t="shared" si="1"/>
        <v>2.3999999999999022E-3</v>
      </c>
      <c r="D130" s="2">
        <v>-0.14299999999999999</v>
      </c>
      <c r="E130" s="2">
        <v>-2.9000000000000001E-2</v>
      </c>
      <c r="F130" s="2">
        <v>-1.2E-2</v>
      </c>
      <c r="G130" s="2">
        <f>carbondioxide!L230</f>
        <v>275</v>
      </c>
      <c r="H130" s="2"/>
      <c r="I130" s="2"/>
      <c r="J130" s="2"/>
      <c r="M130" s="2"/>
      <c r="N130" s="2"/>
    </row>
    <row r="131" spans="1:14">
      <c r="A131" s="9">
        <v>1975</v>
      </c>
      <c r="B131" s="9">
        <v>-0.109</v>
      </c>
      <c r="C131" s="9">
        <f t="shared" si="1"/>
        <v>0.1883999999999999</v>
      </c>
      <c r="D131" s="2">
        <v>-0.156</v>
      </c>
      <c r="E131" s="2">
        <v>-1.6E-2</v>
      </c>
      <c r="F131" s="2">
        <v>-5.0000000000000001E-3</v>
      </c>
      <c r="G131" s="2">
        <f>carbondioxide!L231</f>
        <v>275</v>
      </c>
      <c r="H131" s="2"/>
      <c r="I131" s="2"/>
      <c r="J131" s="2"/>
      <c r="M131" s="2"/>
      <c r="N131" s="2"/>
    </row>
    <row r="132" spans="1:14">
      <c r="A132" s="9">
        <v>1976</v>
      </c>
      <c r="B132" s="9">
        <v>-0.34899999999999998</v>
      </c>
      <c r="C132" s="9">
        <f t="shared" si="1"/>
        <v>-5.160000000000009E-2</v>
      </c>
      <c r="D132" s="2">
        <v>-0.13900000000000001</v>
      </c>
      <c r="E132" s="2">
        <v>-2.7E-2</v>
      </c>
      <c r="F132" s="2">
        <v>-8.9999999999999993E-3</v>
      </c>
      <c r="G132" s="2">
        <f>carbondioxide!L232</f>
        <v>275</v>
      </c>
      <c r="H132" s="2"/>
      <c r="I132" s="2"/>
      <c r="J132" s="2"/>
      <c r="M132" s="2"/>
      <c r="N132" s="2"/>
    </row>
    <row r="133" spans="1:14">
      <c r="A133" s="9">
        <v>1977</v>
      </c>
      <c r="B133" s="9">
        <v>6.5000000000000002E-2</v>
      </c>
      <c r="C133" s="9">
        <f t="shared" si="1"/>
        <v>0.36239999999999989</v>
      </c>
      <c r="D133" s="2">
        <v>2.7E-2</v>
      </c>
      <c r="E133" s="2">
        <v>0</v>
      </c>
      <c r="F133" s="2">
        <v>1E-3</v>
      </c>
      <c r="G133" s="2">
        <f>carbondioxide!L233</f>
        <v>275</v>
      </c>
      <c r="H133" s="2"/>
      <c r="I133" s="2"/>
      <c r="J133" s="2"/>
      <c r="M133" s="2"/>
      <c r="N133" s="2"/>
    </row>
    <row r="134" spans="1:14">
      <c r="A134" s="9">
        <v>1978</v>
      </c>
      <c r="B134" s="9">
        <v>-4.7E-2</v>
      </c>
      <c r="C134" s="9">
        <f t="shared" si="1"/>
        <v>0.2503999999999999</v>
      </c>
      <c r="D134" s="2">
        <v>0.02</v>
      </c>
      <c r="E134" s="2">
        <v>1E-3</v>
      </c>
      <c r="F134" s="2">
        <v>2E-3</v>
      </c>
      <c r="G134" s="2">
        <f>carbondioxide!L234</f>
        <v>275</v>
      </c>
      <c r="H134" s="2"/>
      <c r="I134" s="2"/>
      <c r="J134" s="2"/>
      <c r="M134" s="2"/>
      <c r="N134" s="2"/>
    </row>
    <row r="135" spans="1:14">
      <c r="A135" s="9">
        <v>1979</v>
      </c>
      <c r="B135" s="9">
        <v>6.8000000000000005E-2</v>
      </c>
      <c r="C135" s="9">
        <f t="shared" ref="C135:C168" si="2">B135-C$4</f>
        <v>0.36539999999999989</v>
      </c>
      <c r="D135" s="2">
        <v>3.2000000000000001E-2</v>
      </c>
      <c r="E135" s="2">
        <v>-0.01</v>
      </c>
      <c r="F135" s="2">
        <v>-4.0000000000000001E-3</v>
      </c>
      <c r="G135" s="2">
        <f>carbondioxide!L235</f>
        <v>275</v>
      </c>
      <c r="H135" s="2"/>
      <c r="I135" s="2"/>
      <c r="J135" s="2"/>
      <c r="M135" s="2"/>
      <c r="N135" s="2"/>
    </row>
    <row r="136" spans="1:14">
      <c r="A136" s="9">
        <v>1980</v>
      </c>
      <c r="B136" s="9">
        <v>0.128</v>
      </c>
      <c r="C136" s="9">
        <f t="shared" si="2"/>
        <v>0.42539999999999989</v>
      </c>
      <c r="D136" s="2">
        <v>7.5999999999999998E-2</v>
      </c>
      <c r="E136" s="2">
        <v>1.2E-2</v>
      </c>
      <c r="F136" s="2">
        <v>6.0000000000000001E-3</v>
      </c>
      <c r="G136" s="2">
        <f>carbondioxide!L236</f>
        <v>275</v>
      </c>
      <c r="H136" s="2"/>
      <c r="I136" s="2"/>
      <c r="J136" s="2"/>
      <c r="M136" s="2"/>
      <c r="N136" s="2"/>
    </row>
    <row r="137" spans="1:14">
      <c r="A137" s="9">
        <v>1981</v>
      </c>
      <c r="B137" s="9">
        <v>0.23100000000000001</v>
      </c>
      <c r="C137" s="9">
        <f t="shared" si="2"/>
        <v>0.52839999999999987</v>
      </c>
      <c r="D137" s="2">
        <v>2.7E-2</v>
      </c>
      <c r="E137" s="2">
        <v>1E-3</v>
      </c>
      <c r="F137" s="2">
        <v>-1E-3</v>
      </c>
      <c r="G137" s="2">
        <f>carbondioxide!L237</f>
        <v>275</v>
      </c>
      <c r="H137" s="2"/>
      <c r="I137" s="2"/>
      <c r="J137" s="2"/>
      <c r="M137" s="2"/>
      <c r="N137" s="2"/>
    </row>
    <row r="138" spans="1:14">
      <c r="A138" s="9">
        <v>1982</v>
      </c>
      <c r="B138" s="9">
        <v>3.1E-2</v>
      </c>
      <c r="C138" s="9">
        <f t="shared" si="2"/>
        <v>0.32839999999999991</v>
      </c>
      <c r="D138" s="2">
        <v>-2E-3</v>
      </c>
      <c r="E138" s="2">
        <v>-2.4E-2</v>
      </c>
      <c r="F138" s="2">
        <v>-1.2E-2</v>
      </c>
      <c r="G138" s="2">
        <f>carbondioxide!L238</f>
        <v>275</v>
      </c>
      <c r="H138" s="2"/>
      <c r="I138" s="2"/>
      <c r="J138" s="2"/>
      <c r="M138" s="2"/>
      <c r="N138" s="2"/>
    </row>
    <row r="139" spans="1:14">
      <c r="A139" s="9">
        <v>1983</v>
      </c>
      <c r="B139" s="9">
        <v>0.30499999999999999</v>
      </c>
      <c r="C139" s="9">
        <f t="shared" si="2"/>
        <v>0.60239999999999982</v>
      </c>
      <c r="D139" s="2">
        <v>6.4000000000000001E-2</v>
      </c>
      <c r="E139" s="2">
        <v>-2.9000000000000001E-2</v>
      </c>
      <c r="F139" s="2">
        <v>-0.01</v>
      </c>
      <c r="G139" s="2">
        <f>carbondioxide!L239</f>
        <v>275</v>
      </c>
      <c r="H139" s="2"/>
      <c r="I139" s="2"/>
      <c r="J139" s="2"/>
      <c r="M139" s="2"/>
      <c r="N139" s="2"/>
    </row>
    <row r="140" spans="1:14">
      <c r="A140" s="9">
        <v>1984</v>
      </c>
      <c r="B140" s="9">
        <v>-4.8000000000000001E-2</v>
      </c>
      <c r="C140" s="9">
        <f t="shared" si="2"/>
        <v>0.2493999999999999</v>
      </c>
      <c r="D140" s="2">
        <v>-3.5999999999999997E-2</v>
      </c>
      <c r="E140" s="2">
        <v>-5.0000000000000001E-3</v>
      </c>
      <c r="F140" s="2">
        <v>-2E-3</v>
      </c>
      <c r="G140" s="2">
        <f>carbondioxide!L240</f>
        <v>275</v>
      </c>
      <c r="H140" s="2"/>
      <c r="I140" s="2"/>
      <c r="J140" s="2"/>
      <c r="M140" s="2"/>
      <c r="N140" s="2"/>
    </row>
    <row r="141" spans="1:14">
      <c r="A141" s="9">
        <v>1985</v>
      </c>
      <c r="B141" s="9">
        <v>-2E-3</v>
      </c>
      <c r="C141" s="9">
        <f t="shared" si="2"/>
        <v>0.29539999999999988</v>
      </c>
      <c r="D141" s="2">
        <v>-4.2000000000000003E-2</v>
      </c>
      <c r="E141" s="2">
        <v>1E-3</v>
      </c>
      <c r="F141" s="2">
        <v>3.0000000000000001E-3</v>
      </c>
      <c r="G141" s="2">
        <f>carbondioxide!L241</f>
        <v>275</v>
      </c>
      <c r="H141" s="2"/>
      <c r="I141" s="2"/>
      <c r="J141" s="2"/>
      <c r="M141" s="2"/>
      <c r="N141" s="2"/>
    </row>
    <row r="142" spans="1:14">
      <c r="A142" s="9">
        <v>1986</v>
      </c>
      <c r="B142" s="9">
        <v>0.124</v>
      </c>
      <c r="C142" s="9">
        <f t="shared" si="2"/>
        <v>0.42139999999999989</v>
      </c>
      <c r="D142" s="2">
        <v>-1.0999999999999999E-2</v>
      </c>
      <c r="E142" s="2">
        <v>-1.0999999999999999E-2</v>
      </c>
      <c r="F142" s="2">
        <v>-3.0000000000000001E-3</v>
      </c>
      <c r="G142" s="2">
        <f>carbondioxide!L242</f>
        <v>275</v>
      </c>
      <c r="H142" s="2"/>
      <c r="I142" s="2"/>
      <c r="J142" s="2"/>
      <c r="M142" s="2"/>
      <c r="N142" s="2"/>
    </row>
    <row r="143" spans="1:14">
      <c r="A143" s="9">
        <v>1987</v>
      </c>
      <c r="B143" s="9">
        <v>0.28399999999999997</v>
      </c>
      <c r="C143" s="9">
        <f t="shared" si="2"/>
        <v>0.58139999999999992</v>
      </c>
      <c r="D143" s="2">
        <v>0.13200000000000001</v>
      </c>
      <c r="E143" s="2">
        <v>-8.9999999999999993E-3</v>
      </c>
      <c r="F143" s="2">
        <v>-4.0000000000000001E-3</v>
      </c>
      <c r="G143" s="2">
        <f>carbondioxide!L243</f>
        <v>275</v>
      </c>
      <c r="H143" s="2"/>
      <c r="I143" s="2"/>
      <c r="J143" s="2"/>
      <c r="M143" s="2"/>
      <c r="N143" s="2"/>
    </row>
    <row r="144" spans="1:14">
      <c r="A144" s="9">
        <v>1988</v>
      </c>
      <c r="B144" s="9">
        <v>0.33800000000000002</v>
      </c>
      <c r="C144" s="9">
        <f t="shared" si="2"/>
        <v>0.63539999999999996</v>
      </c>
      <c r="D144" s="2">
        <v>5.8000000000000003E-2</v>
      </c>
      <c r="E144" s="2">
        <v>1.2E-2</v>
      </c>
      <c r="F144" s="2">
        <v>4.0000000000000001E-3</v>
      </c>
      <c r="G144" s="2">
        <f>carbondioxide!L244</f>
        <v>275</v>
      </c>
      <c r="H144" s="2"/>
      <c r="I144" s="2"/>
      <c r="J144" s="2"/>
      <c r="M144" s="2"/>
      <c r="N144" s="2"/>
    </row>
    <row r="145" spans="1:14">
      <c r="A145" s="9">
        <v>1989</v>
      </c>
      <c r="B145" s="9">
        <v>0.21</v>
      </c>
      <c r="C145" s="9">
        <f t="shared" si="2"/>
        <v>0.50739999999999985</v>
      </c>
      <c r="D145" s="2">
        <v>4.2000000000000003E-2</v>
      </c>
      <c r="E145" s="2">
        <v>0.01</v>
      </c>
      <c r="F145" s="2">
        <v>3.0000000000000001E-3</v>
      </c>
      <c r="G145" s="2">
        <f>carbondioxide!L245</f>
        <v>275</v>
      </c>
      <c r="H145" s="2"/>
      <c r="I145" s="2"/>
      <c r="J145" s="2"/>
      <c r="M145" s="2"/>
      <c r="N145" s="2"/>
    </row>
    <row r="146" spans="1:14">
      <c r="A146" s="9">
        <v>1990</v>
      </c>
      <c r="B146" s="9">
        <v>0.42499999999999999</v>
      </c>
      <c r="C146" s="9">
        <f t="shared" si="2"/>
        <v>0.72239999999999993</v>
      </c>
      <c r="D146" s="2">
        <v>0.13300000000000001</v>
      </c>
      <c r="E146" s="2">
        <v>2E-3</v>
      </c>
      <c r="F146" s="2">
        <v>1E-3</v>
      </c>
      <c r="G146" s="2">
        <f>carbondioxide!L246</f>
        <v>275</v>
      </c>
      <c r="H146" s="2"/>
      <c r="I146" s="2"/>
      <c r="J146" s="2"/>
      <c r="M146" s="2"/>
      <c r="N146" s="2"/>
    </row>
    <row r="147" spans="1:14">
      <c r="A147" s="9">
        <v>1991</v>
      </c>
      <c r="B147" s="9">
        <v>0.33100000000000002</v>
      </c>
      <c r="C147" s="9">
        <f t="shared" si="2"/>
        <v>0.62839999999999985</v>
      </c>
      <c r="D147" s="2">
        <v>0.14000000000000001</v>
      </c>
      <c r="E147" s="2">
        <v>2.8000000000000001E-2</v>
      </c>
      <c r="F147" s="2">
        <v>8.0000000000000002E-3</v>
      </c>
      <c r="G147" s="2">
        <f>carbondioxide!L247</f>
        <v>275</v>
      </c>
      <c r="H147" s="2"/>
      <c r="I147" s="2"/>
      <c r="J147" s="2"/>
      <c r="M147" s="2"/>
      <c r="N147" s="2"/>
    </row>
    <row r="148" spans="1:14">
      <c r="A148" s="9">
        <v>1992</v>
      </c>
      <c r="B148" s="9">
        <v>0.11600000000000001</v>
      </c>
      <c r="C148" s="9">
        <f t="shared" si="2"/>
        <v>0.41339999999999988</v>
      </c>
      <c r="D148" s="2">
        <v>0.13500000000000001</v>
      </c>
      <c r="E148" s="2">
        <v>6.0000000000000001E-3</v>
      </c>
      <c r="F148" s="2">
        <v>0</v>
      </c>
      <c r="G148" s="2">
        <f>carbondioxide!L248</f>
        <v>275</v>
      </c>
      <c r="H148" s="2"/>
      <c r="I148" s="2"/>
      <c r="J148" s="2"/>
      <c r="M148" s="2"/>
      <c r="N148" s="2"/>
    </row>
    <row r="149" spans="1:14">
      <c r="A149" s="9">
        <v>1993</v>
      </c>
      <c r="B149" s="9">
        <v>0.19600000000000001</v>
      </c>
      <c r="C149" s="9">
        <f t="shared" si="2"/>
        <v>0.49339999999999989</v>
      </c>
      <c r="D149" s="2">
        <v>0.128</v>
      </c>
      <c r="E149" s="2">
        <v>7.0000000000000001E-3</v>
      </c>
      <c r="F149" s="2">
        <v>4.0000000000000001E-3</v>
      </c>
      <c r="G149" s="2">
        <f>carbondioxide!L249</f>
        <v>275</v>
      </c>
      <c r="H149" s="2"/>
      <c r="I149" s="2"/>
      <c r="J149" s="2"/>
      <c r="M149" s="2"/>
      <c r="N149" s="2"/>
    </row>
    <row r="150" spans="1:14">
      <c r="A150" s="9">
        <v>1994</v>
      </c>
      <c r="B150" s="9">
        <v>0.33</v>
      </c>
      <c r="C150" s="9">
        <f t="shared" si="2"/>
        <v>0.62739999999999996</v>
      </c>
      <c r="D150" s="2">
        <v>7.8E-2</v>
      </c>
      <c r="E150" s="2">
        <v>1.6E-2</v>
      </c>
      <c r="F150" s="2">
        <v>7.0000000000000001E-3</v>
      </c>
      <c r="G150" s="2">
        <f>carbondioxide!L250</f>
        <v>275</v>
      </c>
      <c r="H150" s="2"/>
      <c r="I150" s="2"/>
      <c r="J150" s="2"/>
      <c r="M150" s="2"/>
      <c r="N150" s="2"/>
    </row>
    <row r="151" spans="1:14">
      <c r="A151" s="9">
        <v>1995</v>
      </c>
      <c r="B151" s="9">
        <v>0.46</v>
      </c>
      <c r="C151" s="9">
        <f t="shared" si="2"/>
        <v>0.75739999999999985</v>
      </c>
      <c r="D151" s="2">
        <v>0.115</v>
      </c>
      <c r="E151" s="2">
        <v>2.3E-2</v>
      </c>
      <c r="F151" s="2">
        <v>0.01</v>
      </c>
      <c r="G151" s="2">
        <f>carbondioxide!L251</f>
        <v>275</v>
      </c>
      <c r="H151" s="2"/>
      <c r="I151" s="2"/>
      <c r="J151" s="2"/>
      <c r="M151" s="2"/>
      <c r="N151" s="2"/>
    </row>
    <row r="152" spans="1:14">
      <c r="A152" s="9">
        <v>1996</v>
      </c>
      <c r="B152" s="9">
        <v>0.20699999999999999</v>
      </c>
      <c r="C152" s="9">
        <f t="shared" si="2"/>
        <v>0.50439999999999985</v>
      </c>
      <c r="D152" s="2">
        <v>9.2999999999999999E-2</v>
      </c>
      <c r="E152" s="2">
        <v>4.3999999999999997E-2</v>
      </c>
      <c r="F152" s="2">
        <v>1.9E-2</v>
      </c>
      <c r="G152" s="2">
        <f>carbondioxide!L252</f>
        <v>275</v>
      </c>
      <c r="H152" s="2"/>
      <c r="I152" s="2"/>
      <c r="J152" s="2"/>
      <c r="M152" s="2"/>
      <c r="N152" s="2"/>
    </row>
    <row r="153" spans="1:14">
      <c r="A153" s="9">
        <v>1997</v>
      </c>
      <c r="B153" s="9">
        <v>0.47199999999999998</v>
      </c>
      <c r="C153" s="9">
        <f t="shared" si="2"/>
        <v>0.76939999999999986</v>
      </c>
      <c r="D153" s="2">
        <v>0.13800000000000001</v>
      </c>
      <c r="E153" s="2">
        <v>1.9E-2</v>
      </c>
      <c r="F153" s="2">
        <v>8.9999999999999993E-3</v>
      </c>
      <c r="G153" s="2">
        <f>carbondioxide!L253</f>
        <v>275</v>
      </c>
      <c r="H153" s="2"/>
      <c r="I153" s="2"/>
      <c r="J153" s="2"/>
      <c r="M153" s="2"/>
      <c r="N153" s="2"/>
    </row>
    <row r="154" spans="1:14">
      <c r="A154" s="9">
        <v>1998</v>
      </c>
      <c r="B154" s="9">
        <v>0.79800000000000004</v>
      </c>
      <c r="C154" s="9">
        <f t="shared" si="2"/>
        <v>1.0953999999999999</v>
      </c>
      <c r="D154" s="2">
        <v>0.215</v>
      </c>
      <c r="E154" s="2">
        <v>0.03</v>
      </c>
      <c r="F154" s="2">
        <v>1.2E-2</v>
      </c>
      <c r="G154" s="2">
        <f>carbondioxide!L254</f>
        <v>275</v>
      </c>
      <c r="H154" s="2"/>
      <c r="I154" s="2"/>
      <c r="J154" s="2"/>
      <c r="M154" s="2"/>
      <c r="N154" s="2"/>
    </row>
    <row r="155" spans="1:14">
      <c r="A155" s="9">
        <v>1999</v>
      </c>
      <c r="B155" s="9">
        <v>0.502</v>
      </c>
      <c r="C155" s="9">
        <f t="shared" si="2"/>
        <v>0.79939999999999989</v>
      </c>
      <c r="D155" s="2">
        <v>4.2999999999999997E-2</v>
      </c>
      <c r="E155" s="2">
        <v>4.1000000000000002E-2</v>
      </c>
      <c r="F155" s="2">
        <v>1.4999999999999999E-2</v>
      </c>
      <c r="G155" s="2">
        <f>carbondioxide!L255</f>
        <v>275</v>
      </c>
      <c r="H155" s="2"/>
      <c r="I155" s="2"/>
      <c r="J155" s="2"/>
      <c r="M155" s="2"/>
      <c r="N155" s="2"/>
    </row>
    <row r="156" spans="1:14">
      <c r="A156" s="9">
        <v>2000</v>
      </c>
      <c r="B156" s="9">
        <v>0.379</v>
      </c>
      <c r="C156" s="9">
        <f t="shared" si="2"/>
        <v>0.67639999999999989</v>
      </c>
      <c r="D156" s="2">
        <v>7.4999999999999997E-2</v>
      </c>
      <c r="E156" s="2">
        <v>4.2999999999999997E-2</v>
      </c>
      <c r="F156" s="2">
        <v>1.7999999999999999E-2</v>
      </c>
      <c r="G156" s="2">
        <f>carbondioxide!L256</f>
        <v>275</v>
      </c>
      <c r="H156" s="2"/>
      <c r="I156" s="2"/>
      <c r="J156" s="2"/>
      <c r="M156" s="2"/>
      <c r="N156" s="2"/>
    </row>
    <row r="157" spans="1:14">
      <c r="A157" s="9">
        <v>2001</v>
      </c>
      <c r="B157" s="9">
        <v>0.55900000000000005</v>
      </c>
      <c r="C157" s="9">
        <f t="shared" si="2"/>
        <v>0.85639999999999994</v>
      </c>
      <c r="D157" s="2">
        <v>0.14000000000000001</v>
      </c>
      <c r="E157" s="2">
        <v>3.4000000000000002E-2</v>
      </c>
      <c r="F157" s="2">
        <v>1.2999999999999999E-2</v>
      </c>
      <c r="G157" s="2">
        <f>carbondioxide!L257</f>
        <v>275</v>
      </c>
      <c r="H157" s="2"/>
      <c r="I157" s="2"/>
      <c r="J157" s="2"/>
      <c r="M157" s="2"/>
      <c r="N157" s="2"/>
    </row>
    <row r="158" spans="1:14">
      <c r="A158" s="9">
        <v>2002</v>
      </c>
      <c r="B158" s="9">
        <v>0.65200000000000002</v>
      </c>
      <c r="C158" s="9">
        <f t="shared" si="2"/>
        <v>0.94939999999999991</v>
      </c>
      <c r="D158" s="2">
        <v>0.20599999999999999</v>
      </c>
      <c r="E158" s="2">
        <v>6.8000000000000005E-2</v>
      </c>
      <c r="F158" s="2">
        <v>2.7E-2</v>
      </c>
      <c r="G158" s="2">
        <f>carbondioxide!L258</f>
        <v>275</v>
      </c>
      <c r="H158" s="2"/>
      <c r="I158" s="2"/>
      <c r="J158" s="2"/>
      <c r="M158" s="2"/>
      <c r="N158" s="2"/>
    </row>
    <row r="159" spans="1:14">
      <c r="A159" s="9">
        <v>2003</v>
      </c>
      <c r="B159" s="9">
        <v>0.64600000000000002</v>
      </c>
      <c r="C159" s="9">
        <f t="shared" si="2"/>
        <v>0.94339999999999991</v>
      </c>
      <c r="D159" s="2">
        <v>0.22700000000000001</v>
      </c>
      <c r="E159" s="2">
        <v>9.0999999999999998E-2</v>
      </c>
      <c r="F159" s="2">
        <v>4.1000000000000002E-2</v>
      </c>
      <c r="G159" s="2">
        <f>carbondioxide!L259</f>
        <v>275</v>
      </c>
      <c r="H159" s="2"/>
      <c r="I159" s="2"/>
      <c r="J159" s="2"/>
      <c r="M159" s="2"/>
      <c r="N159" s="2"/>
    </row>
    <row r="160" spans="1:14">
      <c r="A160" s="9">
        <v>2004</v>
      </c>
      <c r="B160" s="9">
        <v>0.621</v>
      </c>
      <c r="C160" s="9">
        <f t="shared" si="2"/>
        <v>0.91839999999999988</v>
      </c>
      <c r="D160" s="2">
        <v>0.25900000000000001</v>
      </c>
      <c r="E160" s="2">
        <v>0.105</v>
      </c>
      <c r="F160" s="2">
        <v>4.9000000000000002E-2</v>
      </c>
      <c r="G160" s="2">
        <f>carbondioxide!L260</f>
        <v>275</v>
      </c>
      <c r="H160" s="2"/>
      <c r="I160" s="2"/>
      <c r="J160" s="2"/>
      <c r="M160" s="2"/>
      <c r="N160" s="2"/>
    </row>
    <row r="161" spans="1:14">
      <c r="A161" s="9">
        <v>2005</v>
      </c>
      <c r="B161" s="9">
        <v>0.73899999999999999</v>
      </c>
      <c r="C161" s="9">
        <f t="shared" si="2"/>
        <v>1.0364</v>
      </c>
      <c r="D161" s="2">
        <v>0.247</v>
      </c>
      <c r="E161" s="2">
        <v>8.6999999999999994E-2</v>
      </c>
      <c r="F161" s="2">
        <v>3.9E-2</v>
      </c>
      <c r="G161" s="2">
        <f>carbondioxide!L261</f>
        <v>275</v>
      </c>
      <c r="H161" s="2"/>
      <c r="I161" s="2"/>
      <c r="J161" s="2"/>
      <c r="M161" s="2"/>
      <c r="N161" s="2"/>
    </row>
    <row r="162" spans="1:14">
      <c r="A162" s="9">
        <v>2006</v>
      </c>
      <c r="B162" s="9">
        <v>0.67</v>
      </c>
      <c r="C162" s="9">
        <f t="shared" si="2"/>
        <v>0.96739999999999993</v>
      </c>
      <c r="D162" s="2">
        <v>0.23699999999999999</v>
      </c>
      <c r="E162" s="2">
        <v>0.10199999999999999</v>
      </c>
      <c r="F162" s="2">
        <v>4.8000000000000001E-2</v>
      </c>
      <c r="G162" s="2">
        <f>carbondioxide!L262</f>
        <v>275</v>
      </c>
      <c r="H162" s="2"/>
      <c r="I162" s="2"/>
      <c r="J162" s="2"/>
      <c r="M162" s="2"/>
      <c r="N162" s="2"/>
    </row>
    <row r="163" spans="1:14">
      <c r="A163" s="9">
        <v>2007</v>
      </c>
      <c r="B163" s="9">
        <v>0.66800000000000004</v>
      </c>
      <c r="C163" s="9">
        <f t="shared" si="2"/>
        <v>0.96539999999999992</v>
      </c>
      <c r="D163" s="2">
        <v>0.19</v>
      </c>
      <c r="E163" s="2">
        <v>9.6000000000000002E-2</v>
      </c>
      <c r="F163" s="2">
        <v>4.7E-2</v>
      </c>
      <c r="G163" s="2">
        <f>carbondioxide!L263</f>
        <v>275</v>
      </c>
      <c r="H163" s="2"/>
      <c r="I163" s="2"/>
      <c r="J163" s="2"/>
      <c r="M163" s="2"/>
      <c r="N163" s="2"/>
    </row>
    <row r="164" spans="1:14">
      <c r="A164" s="9">
        <v>2008</v>
      </c>
      <c r="B164" s="9">
        <v>0.54</v>
      </c>
      <c r="C164" s="9">
        <f t="shared" si="2"/>
        <v>0.83739999999999992</v>
      </c>
      <c r="D164" s="2">
        <v>0.14899999999999999</v>
      </c>
      <c r="E164" s="2">
        <v>0.10299999999999999</v>
      </c>
      <c r="F164" s="2">
        <v>0.05</v>
      </c>
      <c r="G164" s="2">
        <f>carbondioxide!L264</f>
        <v>275</v>
      </c>
      <c r="H164" s="2"/>
      <c r="I164" s="2"/>
      <c r="J164" s="2"/>
      <c r="M164" s="2"/>
      <c r="N164" s="2"/>
    </row>
    <row r="165" spans="1:14">
      <c r="A165" s="9">
        <v>2009</v>
      </c>
      <c r="B165" s="9">
        <v>0.63300000000000001</v>
      </c>
      <c r="C165" s="9">
        <f t="shared" si="2"/>
        <v>0.93039999999999989</v>
      </c>
      <c r="D165" s="2">
        <v>0.255</v>
      </c>
      <c r="E165" s="2">
        <v>0.105</v>
      </c>
      <c r="F165" s="2">
        <v>5.0999999999999997E-2</v>
      </c>
      <c r="H165" s="2"/>
      <c r="I165" s="2"/>
      <c r="J165" s="2"/>
    </row>
    <row r="166" spans="1:14">
      <c r="A166" s="9">
        <v>2010</v>
      </c>
      <c r="B166" s="9">
        <v>0.70599999999999996</v>
      </c>
      <c r="C166" s="9">
        <f t="shared" si="2"/>
        <v>1.0033999999999998</v>
      </c>
      <c r="D166" s="2">
        <v>0.26700000000000002</v>
      </c>
      <c r="E166" s="2">
        <v>0.11</v>
      </c>
      <c r="F166" s="2">
        <v>5.5E-2</v>
      </c>
      <c r="H166" s="2"/>
      <c r="I166" s="2"/>
      <c r="J166" s="2"/>
    </row>
    <row r="167" spans="1:14">
      <c r="A167" s="9">
        <v>2011</v>
      </c>
      <c r="B167" s="9">
        <v>0.54200000000000004</v>
      </c>
      <c r="C167" s="9">
        <f t="shared" si="2"/>
        <v>0.83939999999999992</v>
      </c>
      <c r="D167" s="2">
        <v>0.19700000000000001</v>
      </c>
      <c r="E167" s="2">
        <v>0.115</v>
      </c>
      <c r="F167" s="2">
        <v>5.8000000000000003E-2</v>
      </c>
      <c r="H167" s="2"/>
      <c r="I167" s="2"/>
      <c r="J167" s="2"/>
    </row>
    <row r="168" spans="1:14">
      <c r="A168" s="9">
        <v>2012</v>
      </c>
      <c r="B168" s="9">
        <v>0.623</v>
      </c>
      <c r="C168" s="9">
        <f t="shared" si="2"/>
        <v>0.92039999999999988</v>
      </c>
      <c r="D168" s="2">
        <v>0.215</v>
      </c>
      <c r="E168" s="2">
        <v>0.11600000000000001</v>
      </c>
      <c r="F168" s="2">
        <v>6.0999999999999999E-2</v>
      </c>
      <c r="H168" s="2"/>
      <c r="I168" s="2"/>
      <c r="J168" s="2"/>
    </row>
    <row r="169" spans="1:14">
      <c r="H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carbondioxide</vt:lpstr>
      <vt:lpstr>temperature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</dc:creator>
  <cp:lastModifiedBy>Richard Tol</cp:lastModifiedBy>
  <dcterms:created xsi:type="dcterms:W3CDTF">2012-08-21T07:25:12Z</dcterms:created>
  <dcterms:modified xsi:type="dcterms:W3CDTF">2013-04-18T21:24:30Z</dcterms:modified>
</cp:coreProperties>
</file>