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My Drive\Papers\Markandya\"/>
    </mc:Choice>
  </mc:AlternateContent>
  <xr:revisionPtr revIDLastSave="0" documentId="13_ncr:1_{F643CE4B-362A-4928-B2B4-13514AF9E4C3}" xr6:coauthVersionLast="47" xr6:coauthVersionMax="47" xr10:uidLastSave="{00000000-0000-0000-0000-000000000000}"/>
  <bookViews>
    <workbookView xWindow="580" yWindow="160" windowWidth="17900" windowHeight="1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0" i="1" l="1"/>
  <c r="Z30" i="1"/>
  <c r="X30" i="1"/>
  <c r="T30" i="1"/>
  <c r="R30" i="1"/>
  <c r="P30" i="1"/>
  <c r="AB28" i="1"/>
  <c r="Z28" i="1"/>
  <c r="X28" i="1"/>
  <c r="T28" i="1"/>
  <c r="R28" i="1"/>
  <c r="P28" i="1"/>
  <c r="AB29" i="1"/>
  <c r="AB27" i="1"/>
  <c r="Z29" i="1"/>
  <c r="Z27" i="1"/>
  <c r="X29" i="1"/>
  <c r="X27" i="1"/>
  <c r="T29" i="1"/>
  <c r="T27" i="1"/>
  <c r="R29" i="1"/>
  <c r="R27" i="1"/>
  <c r="P29" i="1"/>
  <c r="P27" i="1"/>
  <c r="N8" i="1"/>
  <c r="N9" i="1"/>
  <c r="O9" i="1"/>
  <c r="O8" i="1"/>
  <c r="P9" i="1"/>
  <c r="P8" i="1"/>
  <c r="R9" i="1"/>
  <c r="R8" i="1"/>
  <c r="T9" i="1"/>
  <c r="T8" i="1"/>
  <c r="T7" i="1"/>
  <c r="S9" i="1"/>
  <c r="S8" i="1"/>
  <c r="S7" i="1"/>
  <c r="Z25" i="1" s="1"/>
  <c r="AB18" i="1"/>
  <c r="AB19" i="1" s="1"/>
  <c r="X20" i="1"/>
  <c r="X21" i="1" s="1"/>
  <c r="X18" i="1"/>
  <c r="X19" i="1" s="1"/>
  <c r="T20" i="1"/>
  <c r="T18" i="1"/>
  <c r="T5" i="1"/>
  <c r="AB20" i="1" s="1"/>
  <c r="AB21" i="1" s="1"/>
  <c r="T4" i="1"/>
  <c r="R5" i="1"/>
  <c r="R4" i="1"/>
  <c r="Q5" i="1"/>
  <c r="V20" i="1" s="1"/>
  <c r="V21" i="1" s="1"/>
  <c r="Q4" i="1"/>
  <c r="V18" i="1" s="1"/>
  <c r="V19" i="1" s="1"/>
  <c r="P5" i="1"/>
  <c r="P4" i="1"/>
  <c r="N5" i="1"/>
  <c r="P20" i="1" s="1"/>
  <c r="P21" i="1" s="1"/>
  <c r="N4" i="1"/>
  <c r="P18" i="1" s="1"/>
  <c r="P19" i="1" s="1"/>
  <c r="M4" i="1"/>
  <c r="N18" i="1" s="1"/>
  <c r="M5" i="1"/>
  <c r="N20" i="1" s="1"/>
  <c r="N14" i="1"/>
  <c r="N16" i="1"/>
  <c r="F13" i="1"/>
  <c r="T21" i="1" s="1"/>
  <c r="AB25" i="1"/>
  <c r="X25" i="1"/>
  <c r="T25" i="1"/>
  <c r="R25" i="1"/>
  <c r="P25" i="1"/>
  <c r="AB23" i="1"/>
  <c r="Z23" i="1"/>
  <c r="X23" i="1"/>
  <c r="T23" i="1"/>
  <c r="R23" i="1"/>
  <c r="P23" i="1"/>
  <c r="AB16" i="1"/>
  <c r="X16" i="1"/>
  <c r="V16" i="1"/>
  <c r="T16" i="1"/>
  <c r="P16" i="1"/>
  <c r="AB14" i="1"/>
  <c r="X14" i="1"/>
  <c r="V14" i="1"/>
  <c r="T14" i="1"/>
  <c r="P14" i="1"/>
  <c r="T19" i="1" l="1"/>
  <c r="N19" i="1"/>
  <c r="N21" i="1"/>
  <c r="N17" i="1"/>
  <c r="P24" i="1"/>
  <c r="Z24" i="1"/>
  <c r="AB24" i="1"/>
  <c r="P26" i="1"/>
  <c r="R24" i="1"/>
  <c r="T24" i="1"/>
  <c r="X24" i="1"/>
  <c r="P17" i="1"/>
  <c r="X26" i="1"/>
  <c r="Z26" i="1"/>
  <c r="T17" i="1"/>
  <c r="V17" i="1"/>
  <c r="X17" i="1"/>
  <c r="R26" i="1"/>
  <c r="T26" i="1"/>
  <c r="N15" i="1"/>
  <c r="AB17" i="1"/>
  <c r="AB26" i="1"/>
  <c r="AB15" i="1"/>
  <c r="T15" i="1"/>
  <c r="V15" i="1"/>
  <c r="P15" i="1"/>
  <c r="X15" i="1"/>
</calcChain>
</file>

<file path=xl/sharedStrings.xml><?xml version="1.0" encoding="utf-8"?>
<sst xmlns="http://schemas.openxmlformats.org/spreadsheetml/2006/main" count="222" uniqueCount="18">
  <si>
    <t>Temperature</t>
  </si>
  <si>
    <t>OLS</t>
  </si>
  <si>
    <t>Tobit</t>
  </si>
  <si>
    <t>Rainfall</t>
  </si>
  <si>
    <t>Wetter</t>
  </si>
  <si>
    <t>Colder, wetter</t>
  </si>
  <si>
    <t>Colder</t>
  </si>
  <si>
    <t>Colder, dryer</t>
  </si>
  <si>
    <t>Dryer</t>
  </si>
  <si>
    <t>Hotter</t>
  </si>
  <si>
    <t>Hotter, wetter</t>
  </si>
  <si>
    <t>Hotter, dryer</t>
  </si>
  <si>
    <t>&amp;</t>
  </si>
  <si>
    <t>\\</t>
  </si>
  <si>
    <t>CLAD</t>
  </si>
  <si>
    <t>LAD</t>
  </si>
  <si>
    <t>\multicolumn{9}{3}{Rainfall}</t>
  </si>
  <si>
    <t>\multicolumn{9}{3}{Temperature}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</si>
</sst>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topLeftCell="O21" zoomScaleNormal="100" workbookViewId="0">
      <selection activeCell="L11" sqref="L11:AC30"/>
    </sheetView>
  </sheetViews>
  <sheetFormatPr defaultRowHeight="14.5" x14ac:dyDescent="0.35"/>
  <cols>
    <col min="1" max="1" width="19.81640625" customWidth="1"/>
  </cols>
  <sheetData>
    <row r="1" spans="1:29" x14ac:dyDescent="0.35">
      <c r="B1" t="s">
        <v>0</v>
      </c>
      <c r="F1" t="s">
        <v>3</v>
      </c>
      <c r="M1" t="s">
        <v>9</v>
      </c>
      <c r="N1" t="s">
        <v>10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11</v>
      </c>
    </row>
    <row r="2" spans="1:29" x14ac:dyDescent="0.35">
      <c r="B2" t="s">
        <v>1</v>
      </c>
      <c r="C2" t="s">
        <v>2</v>
      </c>
      <c r="D2" t="s">
        <v>15</v>
      </c>
      <c r="E2" t="s">
        <v>14</v>
      </c>
      <c r="F2" t="s">
        <v>1</v>
      </c>
      <c r="G2" t="s">
        <v>2</v>
      </c>
      <c r="H2" t="s">
        <v>15</v>
      </c>
      <c r="I2" t="s">
        <v>14</v>
      </c>
      <c r="K2" t="s">
        <v>0</v>
      </c>
      <c r="L2" t="s">
        <v>1</v>
      </c>
      <c r="M2">
        <v>1.2063E-3</v>
      </c>
      <c r="N2">
        <v>6.7967000000000001E-3</v>
      </c>
      <c r="P2">
        <v>7.0172000000000003E-3</v>
      </c>
      <c r="Q2">
        <v>1.06847E-2</v>
      </c>
      <c r="R2">
        <v>3.6687999999999998E-3</v>
      </c>
      <c r="T2">
        <v>1.8898000000000001E-3</v>
      </c>
    </row>
    <row r="3" spans="1:29" x14ac:dyDescent="0.35">
      <c r="A3" t="s">
        <v>9</v>
      </c>
      <c r="B3">
        <v>1.2063E-3</v>
      </c>
      <c r="C3">
        <v>1.2761999999999999E-3</v>
      </c>
      <c r="D3">
        <v>1.4146E-3</v>
      </c>
      <c r="E3">
        <v>1.606E-3</v>
      </c>
      <c r="L3" t="s">
        <v>2</v>
      </c>
      <c r="M3">
        <v>1.2761999999999999E-3</v>
      </c>
      <c r="N3">
        <v>7.2173000000000003E-3</v>
      </c>
      <c r="P3">
        <v>7.0358E-3</v>
      </c>
      <c r="Q3">
        <v>1.07083E-2</v>
      </c>
      <c r="R3">
        <v>3.6754000000000001E-3</v>
      </c>
      <c r="T3">
        <v>2.0371999999999999E-3</v>
      </c>
    </row>
    <row r="4" spans="1:29" x14ac:dyDescent="0.35">
      <c r="A4" t="s">
        <v>10</v>
      </c>
      <c r="B4">
        <v>6.7967000000000001E-3</v>
      </c>
      <c r="C4">
        <v>7.2173000000000003E-3</v>
      </c>
      <c r="D4">
        <v>7.3584000000000002E-3</v>
      </c>
      <c r="E4">
        <v>7.6652999999999999E-3</v>
      </c>
      <c r="F4">
        <v>0.2085542</v>
      </c>
      <c r="G4">
        <v>0.22393070000000001</v>
      </c>
      <c r="H4">
        <v>0.2426488</v>
      </c>
      <c r="I4">
        <v>0.24919949999999999</v>
      </c>
      <c r="L4" t="s">
        <v>15</v>
      </c>
      <c r="M4">
        <f>D3</f>
        <v>1.4146E-3</v>
      </c>
      <c r="N4">
        <f>D4</f>
        <v>7.3584000000000002E-3</v>
      </c>
      <c r="P4">
        <f>D6</f>
        <v>7.4484E-3</v>
      </c>
      <c r="Q4">
        <f>D7</f>
        <v>1.2732800000000001E-2</v>
      </c>
      <c r="R4">
        <f>D8</f>
        <v>4.3702999999999997E-3</v>
      </c>
      <c r="T4">
        <f>D10</f>
        <v>1.9575E-3</v>
      </c>
    </row>
    <row r="5" spans="1:29" x14ac:dyDescent="0.35">
      <c r="A5" t="s">
        <v>4</v>
      </c>
      <c r="F5">
        <v>0.2260704</v>
      </c>
      <c r="G5">
        <v>0.23621210000000001</v>
      </c>
      <c r="H5">
        <v>0.24431890000000001</v>
      </c>
      <c r="I5">
        <v>0.2471845</v>
      </c>
      <c r="L5" t="s">
        <v>14</v>
      </c>
      <c r="M5">
        <f>E3</f>
        <v>1.606E-3</v>
      </c>
      <c r="N5">
        <f>E4</f>
        <v>7.6652999999999999E-3</v>
      </c>
      <c r="P5">
        <f>E6</f>
        <v>1.6754000000000002E-2</v>
      </c>
      <c r="Q5">
        <f>E7</f>
        <v>2.2037899999999999E-2</v>
      </c>
      <c r="R5">
        <f>E8</f>
        <v>7.4241999999999997E-3</v>
      </c>
      <c r="T5">
        <f>E10</f>
        <v>2.2685000000000001E-3</v>
      </c>
    </row>
    <row r="6" spans="1:29" x14ac:dyDescent="0.35">
      <c r="A6" t="s">
        <v>5</v>
      </c>
      <c r="B6">
        <v>7.0172000000000003E-3</v>
      </c>
      <c r="C6">
        <v>7.0358E-3</v>
      </c>
      <c r="D6">
        <v>7.4484E-3</v>
      </c>
      <c r="E6">
        <v>1.6754000000000002E-2</v>
      </c>
      <c r="F6">
        <v>0.15796299999999999</v>
      </c>
      <c r="G6">
        <v>0.15796299999999999</v>
      </c>
      <c r="H6">
        <v>0.17916280000000001</v>
      </c>
      <c r="I6">
        <v>0.2023488</v>
      </c>
      <c r="K6" t="s">
        <v>3</v>
      </c>
      <c r="L6" t="s">
        <v>1</v>
      </c>
      <c r="N6">
        <v>0.2085542</v>
      </c>
      <c r="O6">
        <v>0.2260704</v>
      </c>
      <c r="P6">
        <v>0.15796299999999999</v>
      </c>
      <c r="R6">
        <v>0.14136889999999999</v>
      </c>
      <c r="S6">
        <v>0.58336290000000002</v>
      </c>
      <c r="T6">
        <v>0.37791190000000002</v>
      </c>
    </row>
    <row r="7" spans="1:29" x14ac:dyDescent="0.35">
      <c r="A7" t="s">
        <v>6</v>
      </c>
      <c r="B7">
        <v>1.06847E-2</v>
      </c>
      <c r="C7">
        <v>1.07083E-2</v>
      </c>
      <c r="D7">
        <v>1.2732800000000001E-2</v>
      </c>
      <c r="E7">
        <v>2.2037899999999999E-2</v>
      </c>
      <c r="L7" t="s">
        <v>2</v>
      </c>
      <c r="N7">
        <v>0.22393070000000001</v>
      </c>
      <c r="O7">
        <v>0.23621210000000001</v>
      </c>
      <c r="P7">
        <v>0.15796299999999999</v>
      </c>
      <c r="R7">
        <v>0.14163039999999999</v>
      </c>
      <c r="S7">
        <f>G9</f>
        <v>0.65657399999999999</v>
      </c>
      <c r="T7">
        <f>G10</f>
        <v>0.42060049999999999</v>
      </c>
    </row>
    <row r="8" spans="1:29" x14ac:dyDescent="0.35">
      <c r="A8" t="s">
        <v>7</v>
      </c>
      <c r="B8">
        <v>3.6687999999999998E-3</v>
      </c>
      <c r="C8">
        <v>3.6754000000000001E-3</v>
      </c>
      <c r="D8">
        <v>4.3702999999999997E-3</v>
      </c>
      <c r="E8">
        <v>7.4241999999999997E-3</v>
      </c>
      <c r="F8">
        <v>0.14136889999999999</v>
      </c>
      <c r="G8">
        <v>0.14163039999999999</v>
      </c>
      <c r="H8">
        <v>0.15998319999999999</v>
      </c>
      <c r="I8">
        <v>0.37062519999999999</v>
      </c>
      <c r="L8" t="s">
        <v>15</v>
      </c>
      <c r="N8">
        <f>H4</f>
        <v>0.2426488</v>
      </c>
      <c r="O8">
        <f>H5</f>
        <v>0.24431890000000001</v>
      </c>
      <c r="P8">
        <f>H6</f>
        <v>0.17916280000000001</v>
      </c>
      <c r="R8">
        <f>H8</f>
        <v>0.15998319999999999</v>
      </c>
      <c r="S8">
        <f>H9</f>
        <v>0.43100119999999997</v>
      </c>
      <c r="T8">
        <f>H10</f>
        <v>0.36845889999999998</v>
      </c>
    </row>
    <row r="9" spans="1:29" x14ac:dyDescent="0.35">
      <c r="A9" t="s">
        <v>8</v>
      </c>
      <c r="F9">
        <v>0.58336290000000002</v>
      </c>
      <c r="G9">
        <v>0.65657399999999999</v>
      </c>
      <c r="H9">
        <v>0.43100119999999997</v>
      </c>
      <c r="I9">
        <v>1.06307</v>
      </c>
      <c r="L9" t="s">
        <v>14</v>
      </c>
      <c r="N9">
        <f>I4</f>
        <v>0.24919949999999999</v>
      </c>
      <c r="O9">
        <f>I5</f>
        <v>0.2471845</v>
      </c>
      <c r="P9">
        <f>I6</f>
        <v>0.2023488</v>
      </c>
      <c r="R9">
        <f>I8</f>
        <v>0.37062519999999999</v>
      </c>
      <c r="S9">
        <f>I9</f>
        <v>1.06307</v>
      </c>
      <c r="T9">
        <f>I10</f>
        <v>0.5967171</v>
      </c>
    </row>
    <row r="10" spans="1:29" x14ac:dyDescent="0.35">
      <c r="A10" t="s">
        <v>11</v>
      </c>
      <c r="B10">
        <v>1.8898000000000001E-3</v>
      </c>
      <c r="C10">
        <v>2.0371999999999999E-3</v>
      </c>
      <c r="D10">
        <v>1.9575E-3</v>
      </c>
      <c r="E10">
        <v>2.2685000000000001E-3</v>
      </c>
      <c r="F10">
        <v>0.37791190000000002</v>
      </c>
      <c r="G10">
        <v>0.42060049999999999</v>
      </c>
      <c r="H10">
        <v>0.36845889999999998</v>
      </c>
      <c r="I10">
        <v>0.5967171</v>
      </c>
    </row>
    <row r="11" spans="1:29" x14ac:dyDescent="0.35">
      <c r="M11" t="s">
        <v>12</v>
      </c>
      <c r="N11" t="s">
        <v>9</v>
      </c>
      <c r="O11" t="s">
        <v>12</v>
      </c>
      <c r="P11" t="s">
        <v>9</v>
      </c>
      <c r="Q11" t="s">
        <v>12</v>
      </c>
      <c r="S11" t="s">
        <v>12</v>
      </c>
      <c r="T11" t="s">
        <v>6</v>
      </c>
      <c r="U11" t="s">
        <v>12</v>
      </c>
      <c r="V11" t="s">
        <v>6</v>
      </c>
      <c r="W11" t="s">
        <v>12</v>
      </c>
      <c r="X11" t="s">
        <v>6</v>
      </c>
      <c r="Y11" t="s">
        <v>12</v>
      </c>
      <c r="AA11" t="s">
        <v>12</v>
      </c>
      <c r="AB11" t="s">
        <v>9</v>
      </c>
      <c r="AC11" s="2" t="s">
        <v>13</v>
      </c>
    </row>
    <row r="12" spans="1:29" x14ac:dyDescent="0.35">
      <c r="M12" t="s">
        <v>12</v>
      </c>
      <c r="O12" t="s">
        <v>12</v>
      </c>
      <c r="P12" t="s">
        <v>4</v>
      </c>
      <c r="Q12" t="s">
        <v>12</v>
      </c>
      <c r="R12" t="s">
        <v>4</v>
      </c>
      <c r="S12" t="s">
        <v>12</v>
      </c>
      <c r="T12" t="s">
        <v>4</v>
      </c>
      <c r="U12" t="s">
        <v>12</v>
      </c>
      <c r="W12" t="s">
        <v>12</v>
      </c>
      <c r="X12" t="s">
        <v>8</v>
      </c>
      <c r="Y12" t="s">
        <v>12</v>
      </c>
      <c r="Z12" t="s">
        <v>8</v>
      </c>
      <c r="AA12" t="s">
        <v>12</v>
      </c>
      <c r="AB12" t="s">
        <v>8</v>
      </c>
      <c r="AC12" s="2" t="s">
        <v>13</v>
      </c>
    </row>
    <row r="13" spans="1:29" x14ac:dyDescent="0.35">
      <c r="F13">
        <f>-SQRT(2)/SQRT(92)</f>
        <v>-0.14744195615489716</v>
      </c>
      <c r="L13" t="s">
        <v>17</v>
      </c>
      <c r="AC13" s="2" t="s">
        <v>13</v>
      </c>
    </row>
    <row r="14" spans="1:29" x14ac:dyDescent="0.35">
      <c r="L14" t="s">
        <v>1</v>
      </c>
      <c r="M14" t="s">
        <v>12</v>
      </c>
      <c r="N14" s="1">
        <f>1/M2</f>
        <v>828.98118212716577</v>
      </c>
      <c r="O14" t="s">
        <v>12</v>
      </c>
      <c r="P14" s="1">
        <f>1/N2</f>
        <v>147.13022496211397</v>
      </c>
      <c r="Q14" t="s">
        <v>12</v>
      </c>
      <c r="R14" s="1"/>
      <c r="S14" t="s">
        <v>12</v>
      </c>
      <c r="T14" s="1">
        <f>1/P2</f>
        <v>142.50698284215926</v>
      </c>
      <c r="U14" t="s">
        <v>12</v>
      </c>
      <c r="V14" s="1">
        <f>1/Q2</f>
        <v>93.591771411457501</v>
      </c>
      <c r="W14" t="s">
        <v>12</v>
      </c>
      <c r="X14" s="1">
        <f>1/R2</f>
        <v>272.56868730920195</v>
      </c>
      <c r="Y14" t="s">
        <v>12</v>
      </c>
      <c r="Z14" s="1"/>
      <c r="AA14" t="s">
        <v>12</v>
      </c>
      <c r="AB14" s="1">
        <f>1/T2</f>
        <v>529.15652449994707</v>
      </c>
      <c r="AC14" s="2" t="s">
        <v>13</v>
      </c>
    </row>
    <row r="15" spans="1:29" x14ac:dyDescent="0.35">
      <c r="M15" t="s">
        <v>12</v>
      </c>
      <c r="N15" s="1">
        <f>N14*$F$13</f>
        <v>-122.2266071084284</v>
      </c>
      <c r="O15" t="s">
        <v>12</v>
      </c>
      <c r="P15" s="1">
        <f t="shared" ref="P15" si="0">P14*$F$13</f>
        <v>-21.693168177924164</v>
      </c>
      <c r="Q15" t="s">
        <v>12</v>
      </c>
      <c r="R15" s="1"/>
      <c r="S15" t="s">
        <v>12</v>
      </c>
      <c r="T15" s="1">
        <f>T14*$F$13</f>
        <v>-21.011508315980329</v>
      </c>
      <c r="U15" t="s">
        <v>12</v>
      </c>
      <c r="V15" s="1">
        <f>V14*$F$13</f>
        <v>-13.799353856907274</v>
      </c>
      <c r="W15" t="s">
        <v>12</v>
      </c>
      <c r="X15" s="1">
        <f>X14*$F$13</f>
        <v>-40.188060443441231</v>
      </c>
      <c r="Y15" t="s">
        <v>12</v>
      </c>
      <c r="Z15" s="1"/>
      <c r="AA15" t="s">
        <v>12</v>
      </c>
      <c r="AB15" s="1">
        <f>AB14*$F$13</f>
        <v>-78.019873084398967</v>
      </c>
      <c r="AC15" s="2" t="s">
        <v>13</v>
      </c>
    </row>
    <row r="16" spans="1:29" x14ac:dyDescent="0.35">
      <c r="L16" t="s">
        <v>2</v>
      </c>
      <c r="M16" t="s">
        <v>12</v>
      </c>
      <c r="N16" s="1">
        <f>1/M3</f>
        <v>783.57624196834354</v>
      </c>
      <c r="O16" t="s">
        <v>12</v>
      </c>
      <c r="P16" s="1">
        <f>1/N3</f>
        <v>138.55596968395383</v>
      </c>
      <c r="Q16" t="s">
        <v>12</v>
      </c>
      <c r="R16" s="1"/>
      <c r="S16" t="s">
        <v>12</v>
      </c>
      <c r="T16" s="1">
        <f>1/P3</f>
        <v>142.1302481594133</v>
      </c>
      <c r="U16" t="s">
        <v>12</v>
      </c>
      <c r="V16" s="1">
        <f>1/Q3</f>
        <v>93.385504701960159</v>
      </c>
      <c r="W16" t="s">
        <v>12</v>
      </c>
      <c r="X16" s="1">
        <f>1/R3</f>
        <v>272.07922947162211</v>
      </c>
      <c r="Y16" t="s">
        <v>12</v>
      </c>
      <c r="Z16" s="1"/>
      <c r="AA16" t="s">
        <v>12</v>
      </c>
      <c r="AB16" s="1">
        <f>1/T3</f>
        <v>490.86982132338505</v>
      </c>
      <c r="AC16" s="2" t="s">
        <v>13</v>
      </c>
    </row>
    <row r="17" spans="12:29" x14ac:dyDescent="0.35">
      <c r="M17" t="s">
        <v>12</v>
      </c>
      <c r="N17" s="1">
        <f>N16*$F$13</f>
        <v>-115.53201391231561</v>
      </c>
      <c r="O17" t="s">
        <v>12</v>
      </c>
      <c r="P17" s="1">
        <f t="shared" ref="P17" si="1">P16*$F$13</f>
        <v>-20.428963207140782</v>
      </c>
      <c r="Q17" t="s">
        <v>12</v>
      </c>
      <c r="R17" s="1"/>
      <c r="S17" t="s">
        <v>12</v>
      </c>
      <c r="T17" s="1">
        <f t="shared" ref="T17" si="2">T16*$F$13</f>
        <v>-20.955961817404869</v>
      </c>
      <c r="U17" t="s">
        <v>12</v>
      </c>
      <c r="V17" s="1">
        <f t="shared" ref="V17" si="3">V16*$F$13</f>
        <v>-13.768941489769352</v>
      </c>
      <c r="W17" t="s">
        <v>12</v>
      </c>
      <c r="X17" s="1">
        <f t="shared" ref="X17" si="4">X16*$F$13</f>
        <v>-40.115893822413113</v>
      </c>
      <c r="Y17" t="s">
        <v>12</v>
      </c>
      <c r="Z17" s="1"/>
      <c r="AA17" t="s">
        <v>12</v>
      </c>
      <c r="AB17" s="1">
        <f t="shared" ref="AB17" si="5">AB16*$F$13</f>
        <v>-72.374806673324741</v>
      </c>
      <c r="AC17" s="2" t="s">
        <v>13</v>
      </c>
    </row>
    <row r="18" spans="12:29" x14ac:dyDescent="0.35">
      <c r="L18" t="s">
        <v>15</v>
      </c>
      <c r="M18" t="s">
        <v>12</v>
      </c>
      <c r="N18" s="3">
        <f>1/M4</f>
        <v>706.91361515622793</v>
      </c>
      <c r="O18" t="s">
        <v>12</v>
      </c>
      <c r="P18" s="3">
        <f>1/N4</f>
        <v>135.89910850184822</v>
      </c>
      <c r="Q18" t="s">
        <v>12</v>
      </c>
      <c r="R18" s="3"/>
      <c r="S18" t="s">
        <v>12</v>
      </c>
      <c r="T18" s="3">
        <f>1/P4</f>
        <v>134.25702164223188</v>
      </c>
      <c r="U18" t="s">
        <v>12</v>
      </c>
      <c r="V18" s="3">
        <f>1/Q4</f>
        <v>78.537320934908266</v>
      </c>
      <c r="W18" t="s">
        <v>12</v>
      </c>
      <c r="X18" s="3">
        <f>1/R4</f>
        <v>228.81724366748278</v>
      </c>
      <c r="Y18" t="s">
        <v>12</v>
      </c>
      <c r="Z18" s="3"/>
      <c r="AA18" t="s">
        <v>12</v>
      </c>
      <c r="AB18" s="3">
        <f>1/T4</f>
        <v>510.85568326947634</v>
      </c>
      <c r="AC18" s="2" t="s">
        <v>13</v>
      </c>
    </row>
    <row r="19" spans="12:29" x14ac:dyDescent="0.35">
      <c r="M19" t="s">
        <v>12</v>
      </c>
      <c r="N19" s="1">
        <f>N18*$F$13</f>
        <v>-104.2287262511644</v>
      </c>
      <c r="O19" t="s">
        <v>12</v>
      </c>
      <c r="P19" s="1">
        <f>P18*$F$13</f>
        <v>-20.037230397219119</v>
      </c>
      <c r="Q19" t="s">
        <v>12</v>
      </c>
      <c r="S19" t="s">
        <v>12</v>
      </c>
      <c r="T19" s="1">
        <f>T18*$F$13</f>
        <v>-19.795117898461033</v>
      </c>
      <c r="U19" t="s">
        <v>12</v>
      </c>
      <c r="V19" s="1">
        <f>V18*$F$13</f>
        <v>-11.579696229807832</v>
      </c>
      <c r="W19" t="s">
        <v>12</v>
      </c>
      <c r="X19" s="1">
        <f>X18*$F$13</f>
        <v>-33.737262008305414</v>
      </c>
      <c r="Y19" t="s">
        <v>12</v>
      </c>
      <c r="AA19" t="s">
        <v>12</v>
      </c>
      <c r="AB19" s="1">
        <f>AB18*$F$13</f>
        <v>-75.321561254098157</v>
      </c>
      <c r="AC19" s="2" t="s">
        <v>13</v>
      </c>
    </row>
    <row r="20" spans="12:29" x14ac:dyDescent="0.35">
      <c r="L20" t="s">
        <v>14</v>
      </c>
      <c r="M20" t="s">
        <v>12</v>
      </c>
      <c r="N20" s="3">
        <f>1/M5</f>
        <v>622.66500622665001</v>
      </c>
      <c r="O20" s="3" t="s">
        <v>12</v>
      </c>
      <c r="P20" s="3">
        <f>1/N5</f>
        <v>130.45803817202196</v>
      </c>
      <c r="Q20" s="3" t="s">
        <v>12</v>
      </c>
      <c r="R20" s="3"/>
      <c r="S20" s="3" t="s">
        <v>12</v>
      </c>
      <c r="T20" s="3">
        <f>1/P5</f>
        <v>59.687238868329949</v>
      </c>
      <c r="U20" s="3" t="s">
        <v>12</v>
      </c>
      <c r="V20" s="3">
        <f>1/Q5</f>
        <v>45.376374336937729</v>
      </c>
      <c r="W20" s="3" t="s">
        <v>12</v>
      </c>
      <c r="X20" s="3">
        <f>1/R5</f>
        <v>134.6946472347189</v>
      </c>
      <c r="Y20" s="3" t="s">
        <v>12</v>
      </c>
      <c r="Z20" s="3"/>
      <c r="AA20" s="3" t="s">
        <v>12</v>
      </c>
      <c r="AB20" s="3">
        <f>1/T5</f>
        <v>440.81992506061272</v>
      </c>
      <c r="AC20" s="2" t="s">
        <v>13</v>
      </c>
    </row>
    <row r="21" spans="12:29" x14ac:dyDescent="0.35">
      <c r="M21" t="s">
        <v>12</v>
      </c>
      <c r="N21" s="1">
        <f>N20*$F$13</f>
        <v>-91.806946547258505</v>
      </c>
      <c r="O21" t="s">
        <v>12</v>
      </c>
      <c r="P21" s="1">
        <f>P20*$F$13</f>
        <v>-19.234988344213161</v>
      </c>
      <c r="Q21" t="s">
        <v>12</v>
      </c>
      <c r="S21" t="s">
        <v>12</v>
      </c>
      <c r="T21" s="1">
        <f>T20*$F$13</f>
        <v>-8.8004032562311778</v>
      </c>
      <c r="U21" t="s">
        <v>12</v>
      </c>
      <c r="V21" s="1">
        <f>V20*$F$13</f>
        <v>-6.6903813954549731</v>
      </c>
      <c r="W21" t="s">
        <v>12</v>
      </c>
      <c r="X21" s="1">
        <f>X20*$F$13</f>
        <v>-19.859642271880766</v>
      </c>
      <c r="Y21" t="s">
        <v>12</v>
      </c>
      <c r="AA21" t="s">
        <v>12</v>
      </c>
      <c r="AB21" s="1">
        <f>AB20*$F$13</f>
        <v>-64.995352062991913</v>
      </c>
      <c r="AC21" s="2" t="s">
        <v>13</v>
      </c>
    </row>
    <row r="22" spans="12:29" x14ac:dyDescent="0.35">
      <c r="L22" t="s">
        <v>16</v>
      </c>
      <c r="N22" s="1"/>
      <c r="P22" s="1"/>
      <c r="R22" s="1"/>
      <c r="T22" s="1"/>
      <c r="V22" s="1"/>
      <c r="X22" s="1"/>
      <c r="Z22" s="1"/>
      <c r="AB22" s="1"/>
      <c r="AC22" s="2" t="s">
        <v>13</v>
      </c>
    </row>
    <row r="23" spans="12:29" x14ac:dyDescent="0.35">
      <c r="L23" t="s">
        <v>1</v>
      </c>
      <c r="M23" t="s">
        <v>12</v>
      </c>
      <c r="N23" s="1"/>
      <c r="O23" t="s">
        <v>12</v>
      </c>
      <c r="P23" s="1">
        <f>1/N6</f>
        <v>4.7949166211948739</v>
      </c>
      <c r="Q23" t="s">
        <v>12</v>
      </c>
      <c r="R23" s="1">
        <f>1/O6</f>
        <v>4.4234008521239403</v>
      </c>
      <c r="S23" t="s">
        <v>12</v>
      </c>
      <c r="T23" s="1">
        <f>1/P6</f>
        <v>6.3305964054873609</v>
      </c>
      <c r="U23" t="s">
        <v>12</v>
      </c>
      <c r="V23" s="1"/>
      <c r="W23" t="s">
        <v>12</v>
      </c>
      <c r="X23" s="1">
        <f>1/R6</f>
        <v>7.0736915969495415</v>
      </c>
      <c r="Y23" t="s">
        <v>12</v>
      </c>
      <c r="Z23" s="1">
        <f>1/S6</f>
        <v>1.7141988288936441</v>
      </c>
      <c r="AA23" t="s">
        <v>12</v>
      </c>
      <c r="AB23" s="1">
        <f>1/T6</f>
        <v>2.6461193733248409</v>
      </c>
      <c r="AC23" s="2" t="s">
        <v>13</v>
      </c>
    </row>
    <row r="24" spans="12:29" x14ac:dyDescent="0.35">
      <c r="M24" t="s">
        <v>12</v>
      </c>
      <c r="N24" s="1"/>
      <c r="O24" t="s">
        <v>12</v>
      </c>
      <c r="P24" s="1">
        <f t="shared" ref="P24" si="6">P23*$F$13</f>
        <v>-0.7069718862286023</v>
      </c>
      <c r="Q24" t="s">
        <v>12</v>
      </c>
      <c r="R24" s="1">
        <f t="shared" ref="R24" si="7">R23*$F$13</f>
        <v>-0.65219487449439273</v>
      </c>
      <c r="S24" t="s">
        <v>12</v>
      </c>
      <c r="T24" s="1">
        <f t="shared" ref="T24" si="8">T23*$F$13</f>
        <v>-0.93339551765221707</v>
      </c>
      <c r="U24" t="s">
        <v>12</v>
      </c>
      <c r="V24" s="1"/>
      <c r="W24" t="s">
        <v>12</v>
      </c>
      <c r="X24" s="1">
        <f t="shared" ref="X24" si="9">X23*$F$13</f>
        <v>-1.0429589262906989</v>
      </c>
      <c r="Y24" t="s">
        <v>12</v>
      </c>
      <c r="Z24" s="1">
        <f t="shared" ref="Z24" si="10">Z23*$F$13</f>
        <v>-0.25274482857051273</v>
      </c>
      <c r="AA24" t="s">
        <v>12</v>
      </c>
      <c r="AB24" s="1">
        <f t="shared" ref="AB24" si="11">AB23*$F$13</f>
        <v>-0.39014901662238516</v>
      </c>
      <c r="AC24" s="2" t="s">
        <v>13</v>
      </c>
    </row>
    <row r="25" spans="12:29" x14ac:dyDescent="0.35">
      <c r="L25" t="s">
        <v>2</v>
      </c>
      <c r="M25" t="s">
        <v>12</v>
      </c>
      <c r="N25" s="1"/>
      <c r="O25" t="s">
        <v>12</v>
      </c>
      <c r="P25" s="1">
        <f>1/N7</f>
        <v>4.4656672801004955</v>
      </c>
      <c r="Q25" t="s">
        <v>12</v>
      </c>
      <c r="R25" s="1">
        <f>1/O7</f>
        <v>4.2334833820960061</v>
      </c>
      <c r="S25" t="s">
        <v>12</v>
      </c>
      <c r="T25" s="1">
        <f>1/P7</f>
        <v>6.3305964054873609</v>
      </c>
      <c r="U25" t="s">
        <v>12</v>
      </c>
      <c r="V25" s="1"/>
      <c r="W25" t="s">
        <v>12</v>
      </c>
      <c r="X25" s="1">
        <f>1/R7</f>
        <v>7.0606310509608115</v>
      </c>
      <c r="Y25" t="s">
        <v>12</v>
      </c>
      <c r="Z25" s="1">
        <f>1/S7</f>
        <v>1.5230575685299754</v>
      </c>
      <c r="AA25" t="s">
        <v>12</v>
      </c>
      <c r="AB25" s="1">
        <f>1/T7</f>
        <v>2.3775530461804015</v>
      </c>
      <c r="AC25" s="2" t="s">
        <v>13</v>
      </c>
    </row>
    <row r="26" spans="12:29" x14ac:dyDescent="0.35">
      <c r="M26" t="s">
        <v>12</v>
      </c>
      <c r="N26" s="1"/>
      <c r="O26" t="s">
        <v>12</v>
      </c>
      <c r="P26" s="1">
        <f t="shared" ref="P26:P30" si="12">P25*$F$13</f>
        <v>-0.65842671931493613</v>
      </c>
      <c r="Q26" t="s">
        <v>12</v>
      </c>
      <c r="R26" s="1">
        <f t="shared" ref="R26:R30" si="13">R25*$F$13</f>
        <v>-0.62419307120548506</v>
      </c>
      <c r="S26" t="s">
        <v>12</v>
      </c>
      <c r="T26" s="1">
        <f t="shared" ref="T26:T30" si="14">T25*$F$13</f>
        <v>-0.93339551765221707</v>
      </c>
      <c r="U26" t="s">
        <v>12</v>
      </c>
      <c r="V26" s="1"/>
      <c r="W26" t="s">
        <v>12</v>
      </c>
      <c r="X26" s="1">
        <f t="shared" ref="X26:X30" si="15">X25*$F$13</f>
        <v>-1.0410332538416693</v>
      </c>
      <c r="Y26" t="s">
        <v>12</v>
      </c>
      <c r="Z26" s="1">
        <f t="shared" ref="Z26:Z30" si="16">Z25*$F$13</f>
        <v>-0.22456258724058092</v>
      </c>
      <c r="AA26" t="s">
        <v>12</v>
      </c>
      <c r="AB26" s="1">
        <f t="shared" ref="AB26:AB30" si="17">AB25*$F$13</f>
        <v>-0.35055107199087293</v>
      </c>
      <c r="AC26" s="2" t="s">
        <v>13</v>
      </c>
    </row>
    <row r="27" spans="12:29" x14ac:dyDescent="0.35">
      <c r="L27" t="s">
        <v>15</v>
      </c>
      <c r="M27" t="s">
        <v>12</v>
      </c>
      <c r="O27" t="s">
        <v>12</v>
      </c>
      <c r="P27" s="3">
        <f>1/N8</f>
        <v>4.1211825486052271</v>
      </c>
      <c r="Q27" s="3" t="s">
        <v>12</v>
      </c>
      <c r="R27" s="3">
        <f>1/O8</f>
        <v>4.0930112242646803</v>
      </c>
      <c r="S27" s="3" t="s">
        <v>12</v>
      </c>
      <c r="T27" s="3">
        <f>1/P8</f>
        <v>5.5815158057364584</v>
      </c>
      <c r="U27" s="3" t="s">
        <v>12</v>
      </c>
      <c r="V27" s="3"/>
      <c r="W27" s="3" t="s">
        <v>12</v>
      </c>
      <c r="X27" s="3">
        <f>1/R8</f>
        <v>6.2506563189134861</v>
      </c>
      <c r="Y27" s="3" t="s">
        <v>12</v>
      </c>
      <c r="Z27" s="3">
        <f>1/S8</f>
        <v>2.320179154953629</v>
      </c>
      <c r="AA27" s="3" t="s">
        <v>12</v>
      </c>
      <c r="AB27" s="3">
        <f>1/T8</f>
        <v>2.7140069082331846</v>
      </c>
      <c r="AC27" s="2" t="s">
        <v>13</v>
      </c>
    </row>
    <row r="28" spans="12:29" x14ac:dyDescent="0.35">
      <c r="M28" t="s">
        <v>12</v>
      </c>
      <c r="O28" t="s">
        <v>12</v>
      </c>
      <c r="P28" s="1">
        <f t="shared" si="12"/>
        <v>-0.6076352166377792</v>
      </c>
      <c r="Q28" t="s">
        <v>12</v>
      </c>
      <c r="R28" s="1">
        <f t="shared" si="13"/>
        <v>-0.60348158146953501</v>
      </c>
      <c r="S28" t="s">
        <v>12</v>
      </c>
      <c r="T28" s="1">
        <f t="shared" si="14"/>
        <v>-0.82294960870726042</v>
      </c>
      <c r="U28" t="s">
        <v>12</v>
      </c>
      <c r="V28" s="1"/>
      <c r="W28" t="s">
        <v>12</v>
      </c>
      <c r="X28" s="1">
        <f t="shared" si="15"/>
        <v>-0.92160899491257309</v>
      </c>
      <c r="Y28" t="s">
        <v>12</v>
      </c>
      <c r="Z28" s="1">
        <f t="shared" si="16"/>
        <v>-0.3420917532361793</v>
      </c>
      <c r="AA28" t="s">
        <v>12</v>
      </c>
      <c r="AB28" s="1">
        <f t="shared" si="17"/>
        <v>-0.4001584875678052</v>
      </c>
      <c r="AC28" s="2" t="s">
        <v>13</v>
      </c>
    </row>
    <row r="29" spans="12:29" x14ac:dyDescent="0.35">
      <c r="L29" t="s">
        <v>14</v>
      </c>
      <c r="M29" t="s">
        <v>12</v>
      </c>
      <c r="O29" t="s">
        <v>12</v>
      </c>
      <c r="P29" s="3">
        <f>1/N9</f>
        <v>4.0128491429557442</v>
      </c>
      <c r="Q29" s="3" t="s">
        <v>12</v>
      </c>
      <c r="R29" s="3">
        <f>1/O9</f>
        <v>4.0455611092119446</v>
      </c>
      <c r="S29" s="3" t="s">
        <v>12</v>
      </c>
      <c r="T29" s="3">
        <f>1/P9</f>
        <v>4.9419616029351303</v>
      </c>
      <c r="U29" s="3" t="s">
        <v>12</v>
      </c>
      <c r="V29" s="3"/>
      <c r="W29" s="3" t="s">
        <v>12</v>
      </c>
      <c r="X29" s="3">
        <f>1/R9</f>
        <v>2.6981435692985798</v>
      </c>
      <c r="Y29" s="3" t="s">
        <v>12</v>
      </c>
      <c r="Z29" s="3">
        <f>1/S9</f>
        <v>0.94067182781942871</v>
      </c>
      <c r="AA29" s="3" t="s">
        <v>12</v>
      </c>
      <c r="AB29" s="3">
        <f>1/T9</f>
        <v>1.6758360033590456</v>
      </c>
      <c r="AC29" s="2" t="s">
        <v>13</v>
      </c>
    </row>
    <row r="30" spans="12:29" x14ac:dyDescent="0.35">
      <c r="M30" t="s">
        <v>12</v>
      </c>
      <c r="O30" t="s">
        <v>12</v>
      </c>
      <c r="P30" s="1">
        <f t="shared" si="12"/>
        <v>-0.5916623273918975</v>
      </c>
      <c r="Q30" t="s">
        <v>12</v>
      </c>
      <c r="R30" s="1">
        <f t="shared" si="13"/>
        <v>-0.59648544368638468</v>
      </c>
      <c r="S30" t="s">
        <v>12</v>
      </c>
      <c r="T30" s="1">
        <f t="shared" si="14"/>
        <v>-0.72865248597914678</v>
      </c>
      <c r="U30" t="s">
        <v>12</v>
      </c>
      <c r="V30" s="1"/>
      <c r="W30" t="s">
        <v>12</v>
      </c>
      <c r="X30" s="1">
        <f t="shared" si="15"/>
        <v>-0.39781956584413891</v>
      </c>
      <c r="Y30" t="s">
        <v>12</v>
      </c>
      <c r="Z30" s="1">
        <f t="shared" si="16"/>
        <v>-0.13869449439349918</v>
      </c>
      <c r="AA30" t="s">
        <v>12</v>
      </c>
      <c r="AB30" s="1">
        <f t="shared" si="17"/>
        <v>-0.24708853853006249</v>
      </c>
      <c r="AC30" s="2" t="s">
        <v>13</v>
      </c>
    </row>
  </sheetData>
  <hyperlinks>
    <hyperlink ref="AC11" r:id="rId1" xr:uid="{00000000-0004-0000-0000-000000000000}"/>
    <hyperlink ref="AC12" r:id="rId2" xr:uid="{00000000-0004-0000-0000-000001000000}"/>
    <hyperlink ref="AC13" r:id="rId3" xr:uid="{00000000-0004-0000-0000-000002000000}"/>
    <hyperlink ref="AC15" r:id="rId4" xr:uid="{00000000-0004-0000-0000-000003000000}"/>
    <hyperlink ref="AC14" r:id="rId5" xr:uid="{00000000-0004-0000-0000-000004000000}"/>
    <hyperlink ref="AC17" r:id="rId6" xr:uid="{00000000-0004-0000-0000-000005000000}"/>
    <hyperlink ref="AC16" r:id="rId7" xr:uid="{00000000-0004-0000-0000-000006000000}"/>
    <hyperlink ref="AC23" r:id="rId8" xr:uid="{00000000-0004-0000-0000-000007000000}"/>
    <hyperlink ref="AC22" r:id="rId9" xr:uid="{00000000-0004-0000-0000-000008000000}"/>
    <hyperlink ref="AC24" r:id="rId10" xr:uid="{00000000-0004-0000-0000-000009000000}"/>
    <hyperlink ref="AC25" r:id="rId11" xr:uid="{00000000-0004-0000-0000-00000A000000}"/>
    <hyperlink ref="AC26" r:id="rId12" xr:uid="{00000000-0004-0000-0000-00000B000000}"/>
    <hyperlink ref="AC18:AC21" r:id="rId13" display="\\" xr:uid="{BEF90B3C-AC9D-42CB-9908-1773FE8EA19A}"/>
    <hyperlink ref="AC27:AC30" r:id="rId14" display="\\" xr:uid="{9B863BAC-93C8-46A9-848C-7B23B36EB1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Tol</cp:lastModifiedBy>
  <dcterms:created xsi:type="dcterms:W3CDTF">2022-09-05T10:55:53Z</dcterms:created>
  <dcterms:modified xsi:type="dcterms:W3CDTF">2023-09-27T11:57:17Z</dcterms:modified>
</cp:coreProperties>
</file>