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l\Google Drive\Papers\RIF\"/>
    </mc:Choice>
  </mc:AlternateContent>
  <xr:revisionPtr revIDLastSave="0" documentId="13_ncr:40001_{56FCBD83-0049-4F13-A52F-EA85C89D42E0}" xr6:coauthVersionLast="47" xr6:coauthVersionMax="47" xr10:uidLastSave="{00000000-0000-0000-0000-000000000000}"/>
  <bookViews>
    <workbookView xWindow="444" yWindow="84" windowWidth="21612" windowHeight="12048"/>
  </bookViews>
  <sheets>
    <sheet name="Mogstad" sheetId="2" r:id="rId1"/>
    <sheet name="dropMa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" i="3" l="1"/>
  <c r="A54" i="3"/>
  <c r="B50" i="3"/>
  <c r="B49" i="3"/>
  <c r="B48" i="3"/>
  <c r="B47" i="3"/>
  <c r="B46" i="3"/>
  <c r="A46" i="3"/>
  <c r="B42" i="3"/>
  <c r="B41" i="3"/>
  <c r="B40" i="3"/>
  <c r="B39" i="3"/>
  <c r="B38" i="3"/>
  <c r="A38" i="3"/>
  <c r="B34" i="3"/>
  <c r="B33" i="3"/>
  <c r="B32" i="3"/>
  <c r="B31" i="3"/>
  <c r="B30" i="3"/>
  <c r="A30" i="3"/>
  <c r="B26" i="3"/>
  <c r="B25" i="3"/>
  <c r="B24" i="3"/>
  <c r="B23" i="3"/>
  <c r="B22" i="3"/>
  <c r="B58" i="3" s="1"/>
  <c r="A22" i="3"/>
  <c r="A19" i="3"/>
  <c r="AA18" i="3"/>
  <c r="U18" i="3"/>
  <c r="A18" i="3"/>
  <c r="Z17" i="3"/>
  <c r="T17" i="3"/>
  <c r="A17" i="3"/>
  <c r="Y16" i="3"/>
  <c r="S16" i="3"/>
  <c r="A16" i="3"/>
  <c r="X15" i="3"/>
  <c r="R15" i="3"/>
  <c r="A15" i="3"/>
  <c r="W14" i="3"/>
  <c r="Q14" i="3"/>
  <c r="B57" i="2"/>
  <c r="A54" i="2"/>
  <c r="B50" i="2"/>
  <c r="B49" i="2"/>
  <c r="B48" i="2"/>
  <c r="B47" i="2"/>
  <c r="B46" i="2"/>
  <c r="A46" i="2"/>
  <c r="B42" i="2"/>
  <c r="B41" i="2"/>
  <c r="B40" i="2"/>
  <c r="B39" i="2"/>
  <c r="B38" i="2"/>
  <c r="A38" i="2"/>
  <c r="B34" i="2"/>
  <c r="B33" i="2"/>
  <c r="B32" i="2"/>
  <c r="B31" i="2"/>
  <c r="B30" i="2"/>
  <c r="A30" i="2"/>
  <c r="B26" i="2"/>
  <c r="B25" i="2"/>
  <c r="B24" i="2"/>
  <c r="B23" i="2"/>
  <c r="B22" i="2"/>
  <c r="B58" i="2" s="1"/>
  <c r="A22" i="2"/>
  <c r="AA18" i="2"/>
  <c r="U18" i="2"/>
  <c r="A19" i="2"/>
  <c r="Z17" i="2"/>
  <c r="T17" i="2"/>
  <c r="A18" i="2"/>
  <c r="Y16" i="2"/>
  <c r="S16" i="2"/>
  <c r="A17" i="2"/>
  <c r="X15" i="2"/>
  <c r="R15" i="2"/>
  <c r="A16" i="2"/>
  <c r="W14" i="2"/>
  <c r="Q14" i="2"/>
  <c r="A15" i="2"/>
  <c r="O6" i="2"/>
  <c r="O12" i="2" s="1"/>
  <c r="N6" i="2"/>
  <c r="N12" i="2" s="1"/>
  <c r="M6" i="2"/>
  <c r="M12" i="2" s="1"/>
  <c r="L6" i="2"/>
  <c r="L12" i="2" s="1"/>
  <c r="K6" i="2"/>
  <c r="K12" i="2" s="1"/>
  <c r="J6" i="2"/>
  <c r="J12" i="2" s="1"/>
  <c r="I6" i="2"/>
  <c r="I12" i="2" s="1"/>
  <c r="H6" i="2"/>
  <c r="H12" i="2" s="1"/>
  <c r="G6" i="2"/>
  <c r="G12" i="2" s="1"/>
  <c r="F6" i="2"/>
  <c r="F12" i="2" s="1"/>
  <c r="O5" i="2"/>
  <c r="O11" i="2" s="1"/>
  <c r="N5" i="2"/>
  <c r="N11" i="2" s="1"/>
  <c r="M5" i="2"/>
  <c r="M11" i="2" s="1"/>
  <c r="L5" i="2"/>
  <c r="L11" i="2" s="1"/>
  <c r="K5" i="2"/>
  <c r="K11" i="2" s="1"/>
  <c r="J5" i="2"/>
  <c r="J11" i="2" s="1"/>
  <c r="I5" i="2"/>
  <c r="I11" i="2" s="1"/>
  <c r="I49" i="2" s="1"/>
  <c r="H5" i="2"/>
  <c r="H11" i="2" s="1"/>
  <c r="G5" i="2"/>
  <c r="G11" i="2" s="1"/>
  <c r="F5" i="2"/>
  <c r="F11" i="2" s="1"/>
  <c r="O4" i="2"/>
  <c r="O10" i="2" s="1"/>
  <c r="N4" i="2"/>
  <c r="N10" i="2" s="1"/>
  <c r="M4" i="2"/>
  <c r="M10" i="2" s="1"/>
  <c r="L4" i="2"/>
  <c r="L10" i="2" s="1"/>
  <c r="K4" i="2"/>
  <c r="K10" i="2" s="1"/>
  <c r="J4" i="2"/>
  <c r="J10" i="2" s="1"/>
  <c r="I4" i="2"/>
  <c r="I10" i="2" s="1"/>
  <c r="H4" i="2"/>
  <c r="H10" i="2" s="1"/>
  <c r="G4" i="2"/>
  <c r="G10" i="2" s="1"/>
  <c r="F4" i="2"/>
  <c r="F10" i="2" s="1"/>
  <c r="O3" i="2"/>
  <c r="O9" i="2" s="1"/>
  <c r="N3" i="2"/>
  <c r="N9" i="2" s="1"/>
  <c r="M3" i="2"/>
  <c r="M9" i="2" s="1"/>
  <c r="L3" i="2"/>
  <c r="L9" i="2" s="1"/>
  <c r="K3" i="2"/>
  <c r="K9" i="2" s="1"/>
  <c r="J3" i="2"/>
  <c r="J9" i="2" s="1"/>
  <c r="I3" i="2"/>
  <c r="I9" i="2" s="1"/>
  <c r="H3" i="2"/>
  <c r="H9" i="2" s="1"/>
  <c r="G3" i="2"/>
  <c r="G9" i="2" s="1"/>
  <c r="F3" i="2"/>
  <c r="F9" i="2" s="1"/>
  <c r="O2" i="2"/>
  <c r="O8" i="2" s="1"/>
  <c r="N2" i="2"/>
  <c r="N8" i="2" s="1"/>
  <c r="M2" i="2"/>
  <c r="M8" i="2" s="1"/>
  <c r="L2" i="2"/>
  <c r="L8" i="2" s="1"/>
  <c r="K2" i="2"/>
  <c r="K8" i="2" s="1"/>
  <c r="J2" i="2"/>
  <c r="J8" i="2" s="1"/>
  <c r="I2" i="2"/>
  <c r="I8" i="2" s="1"/>
  <c r="H2" i="2"/>
  <c r="H8" i="2" s="1"/>
  <c r="G2" i="2"/>
  <c r="G8" i="2" s="1"/>
  <c r="F2" i="2"/>
  <c r="F8" i="2" s="1"/>
  <c r="H2" i="3" l="1"/>
  <c r="H8" i="3" s="1"/>
  <c r="H22" i="3" s="1"/>
  <c r="F3" i="3"/>
  <c r="F9" i="3" s="1"/>
  <c r="N3" i="3"/>
  <c r="N9" i="3" s="1"/>
  <c r="L4" i="3"/>
  <c r="L10" i="3" s="1"/>
  <c r="J5" i="3"/>
  <c r="J11" i="3" s="1"/>
  <c r="H6" i="3"/>
  <c r="H12" i="3" s="1"/>
  <c r="I2" i="3"/>
  <c r="I8" i="3" s="1"/>
  <c r="G3" i="3"/>
  <c r="G9" i="3" s="1"/>
  <c r="G31" i="3" s="1"/>
  <c r="O3" i="3"/>
  <c r="O9" i="3" s="1"/>
  <c r="O31" i="3" s="1"/>
  <c r="M4" i="3"/>
  <c r="M10" i="3" s="1"/>
  <c r="M40" i="3" s="1"/>
  <c r="K5" i="3"/>
  <c r="K11" i="3" s="1"/>
  <c r="K49" i="3" s="1"/>
  <c r="I6" i="3"/>
  <c r="I12" i="3" s="1"/>
  <c r="J2" i="3"/>
  <c r="J8" i="3" s="1"/>
  <c r="J22" i="3" s="1"/>
  <c r="H3" i="3"/>
  <c r="H9" i="3" s="1"/>
  <c r="F4" i="3"/>
  <c r="F10" i="3" s="1"/>
  <c r="N4" i="3"/>
  <c r="N10" i="3" s="1"/>
  <c r="N41" i="3" s="1"/>
  <c r="L5" i="3"/>
  <c r="L11" i="3" s="1"/>
  <c r="L49" i="3" s="1"/>
  <c r="J6" i="3"/>
  <c r="J12" i="3" s="1"/>
  <c r="J58" i="3" s="1"/>
  <c r="K2" i="3"/>
  <c r="K8" i="3" s="1"/>
  <c r="K22" i="3" s="1"/>
  <c r="I3" i="3"/>
  <c r="I9" i="3" s="1"/>
  <c r="G4" i="3"/>
  <c r="G10" i="3" s="1"/>
  <c r="O4" i="3"/>
  <c r="O10" i="3" s="1"/>
  <c r="M5" i="3"/>
  <c r="M11" i="3" s="1"/>
  <c r="K6" i="3"/>
  <c r="K12" i="3" s="1"/>
  <c r="K50" i="3" s="1"/>
  <c r="L2" i="3"/>
  <c r="L8" i="3" s="1"/>
  <c r="L38" i="3" s="1"/>
  <c r="J3" i="3"/>
  <c r="J9" i="3" s="1"/>
  <c r="H4" i="3"/>
  <c r="H10" i="3" s="1"/>
  <c r="H39" i="3" s="1"/>
  <c r="F5" i="3"/>
  <c r="F11" i="3" s="1"/>
  <c r="N5" i="3"/>
  <c r="N11" i="3" s="1"/>
  <c r="L6" i="3"/>
  <c r="L12" i="3" s="1"/>
  <c r="M2" i="3"/>
  <c r="M8" i="3" s="1"/>
  <c r="K3" i="3"/>
  <c r="K9" i="3" s="1"/>
  <c r="I4" i="3"/>
  <c r="I10" i="3" s="1"/>
  <c r="G5" i="3"/>
  <c r="G11" i="3" s="1"/>
  <c r="G49" i="3" s="1"/>
  <c r="O5" i="3"/>
  <c r="O11" i="3" s="1"/>
  <c r="O49" i="3" s="1"/>
  <c r="M6" i="3"/>
  <c r="M12" i="3" s="1"/>
  <c r="N2" i="3"/>
  <c r="N8" i="3" s="1"/>
  <c r="L3" i="3"/>
  <c r="L9" i="3" s="1"/>
  <c r="J4" i="3"/>
  <c r="J10" i="3" s="1"/>
  <c r="H5" i="3"/>
  <c r="H11" i="3" s="1"/>
  <c r="H25" i="3" s="1"/>
  <c r="F6" i="3"/>
  <c r="F12" i="3" s="1"/>
  <c r="F50" i="3" s="1"/>
  <c r="N6" i="3"/>
  <c r="N12" i="3" s="1"/>
  <c r="N58" i="3" s="1"/>
  <c r="G2" i="3"/>
  <c r="G8" i="3" s="1"/>
  <c r="G25" i="3" s="1"/>
  <c r="O2" i="3"/>
  <c r="O8" i="3" s="1"/>
  <c r="O22" i="3" s="1"/>
  <c r="M3" i="3"/>
  <c r="M9" i="3" s="1"/>
  <c r="M47" i="3" s="1"/>
  <c r="K4" i="3"/>
  <c r="K10" i="3" s="1"/>
  <c r="I5" i="3"/>
  <c r="I11" i="3" s="1"/>
  <c r="I50" i="3" s="1"/>
  <c r="G6" i="3"/>
  <c r="G12" i="3" s="1"/>
  <c r="G42" i="3" s="1"/>
  <c r="O6" i="3"/>
  <c r="O12" i="3" s="1"/>
  <c r="O26" i="3" s="1"/>
  <c r="F2" i="3"/>
  <c r="F8" i="3" s="1"/>
  <c r="F22" i="3" s="1"/>
  <c r="J41" i="3"/>
  <c r="J40" i="3"/>
  <c r="I47" i="3"/>
  <c r="I49" i="3"/>
  <c r="K46" i="3"/>
  <c r="I25" i="3"/>
  <c r="I22" i="3"/>
  <c r="I23" i="3"/>
  <c r="I58" i="3"/>
  <c r="I57" i="3"/>
  <c r="I33" i="3"/>
  <c r="I34" i="3"/>
  <c r="I31" i="3"/>
  <c r="N33" i="3"/>
  <c r="N30" i="3"/>
  <c r="N31" i="3"/>
  <c r="G41" i="3"/>
  <c r="G40" i="3"/>
  <c r="M50" i="3"/>
  <c r="M49" i="3"/>
  <c r="M46" i="3"/>
  <c r="H58" i="3"/>
  <c r="N23" i="3"/>
  <c r="N25" i="3"/>
  <c r="N22" i="3"/>
  <c r="J30" i="3"/>
  <c r="J23" i="3"/>
  <c r="H42" i="3"/>
  <c r="F47" i="3"/>
  <c r="F49" i="3"/>
  <c r="F48" i="3"/>
  <c r="N47" i="3"/>
  <c r="N49" i="3"/>
  <c r="M57" i="3"/>
  <c r="M58" i="3"/>
  <c r="M19" i="3"/>
  <c r="F40" i="3"/>
  <c r="F41" i="3"/>
  <c r="M33" i="3"/>
  <c r="M30" i="3"/>
  <c r="M32" i="3"/>
  <c r="M34" i="3"/>
  <c r="M16" i="3"/>
  <c r="M31" i="3"/>
  <c r="M26" i="3"/>
  <c r="M22" i="3"/>
  <c r="M23" i="3"/>
  <c r="M25" i="3"/>
  <c r="M24" i="3"/>
  <c r="M15" i="3"/>
  <c r="I38" i="3"/>
  <c r="G46" i="3"/>
  <c r="O46" i="3"/>
  <c r="O50" i="3"/>
  <c r="O47" i="3"/>
  <c r="J25" i="3"/>
  <c r="M38" i="3"/>
  <c r="L41" i="3"/>
  <c r="J46" i="3"/>
  <c r="K25" i="3"/>
  <c r="J49" i="3"/>
  <c r="J26" i="3"/>
  <c r="O34" i="3"/>
  <c r="M39" i="3"/>
  <c r="J47" i="3"/>
  <c r="M42" i="3"/>
  <c r="J24" i="3"/>
  <c r="L40" i="3"/>
  <c r="J25" i="2"/>
  <c r="H47" i="2"/>
  <c r="G33" i="2"/>
  <c r="M50" i="2"/>
  <c r="K24" i="2"/>
  <c r="L48" i="2"/>
  <c r="L50" i="2"/>
  <c r="L47" i="2"/>
  <c r="L49" i="2"/>
  <c r="L46" i="2"/>
  <c r="L18" i="2"/>
  <c r="K58" i="2"/>
  <c r="K19" i="2"/>
  <c r="K57" i="2"/>
  <c r="F33" i="2"/>
  <c r="K48" i="2"/>
  <c r="K50" i="2"/>
  <c r="K46" i="2"/>
  <c r="K25" i="2"/>
  <c r="K47" i="2"/>
  <c r="K18" i="2"/>
  <c r="K49" i="2"/>
  <c r="L58" i="2"/>
  <c r="L57" i="2"/>
  <c r="L19" i="2"/>
  <c r="F57" i="2"/>
  <c r="M38" i="2"/>
  <c r="M40" i="2"/>
  <c r="M41" i="2"/>
  <c r="M42" i="2"/>
  <c r="M17" i="2"/>
  <c r="M48" i="2"/>
  <c r="M39" i="2"/>
  <c r="H30" i="2"/>
  <c r="H16" i="2"/>
  <c r="H33" i="2"/>
  <c r="H32" i="2"/>
  <c r="H34" i="2"/>
  <c r="H31" i="2"/>
  <c r="J58" i="2"/>
  <c r="J19" i="2"/>
  <c r="J57" i="2"/>
  <c r="L24" i="2"/>
  <c r="L22" i="2"/>
  <c r="L26" i="2"/>
  <c r="L15" i="2"/>
  <c r="L23" i="2"/>
  <c r="L25" i="2"/>
  <c r="N50" i="2"/>
  <c r="N47" i="2"/>
  <c r="N49" i="2"/>
  <c r="N46" i="2"/>
  <c r="N18" i="2"/>
  <c r="N48" i="2"/>
  <c r="M24" i="2"/>
  <c r="M22" i="2"/>
  <c r="M26" i="2"/>
  <c r="M15" i="2"/>
  <c r="M23" i="2"/>
  <c r="M25" i="2"/>
  <c r="K34" i="2"/>
  <c r="K31" i="2"/>
  <c r="K33" i="2"/>
  <c r="K30" i="2"/>
  <c r="K16" i="2"/>
  <c r="K32" i="2"/>
  <c r="I42" i="2"/>
  <c r="I17" i="2"/>
  <c r="I39" i="2"/>
  <c r="I41" i="2"/>
  <c r="I38" i="2"/>
  <c r="I40" i="2"/>
  <c r="G47" i="2"/>
  <c r="G49" i="2"/>
  <c r="G46" i="2"/>
  <c r="G18" i="2"/>
  <c r="G50" i="2"/>
  <c r="G48" i="2"/>
  <c r="O47" i="2"/>
  <c r="O50" i="2"/>
  <c r="O49" i="2"/>
  <c r="O46" i="2"/>
  <c r="O18" i="2"/>
  <c r="O48" i="2"/>
  <c r="N33" i="2"/>
  <c r="F40" i="2"/>
  <c r="F42" i="2"/>
  <c r="F17" i="2"/>
  <c r="F39" i="2"/>
  <c r="F38" i="2"/>
  <c r="F41" i="2"/>
  <c r="I32" i="2"/>
  <c r="I34" i="2"/>
  <c r="I31" i="2"/>
  <c r="I33" i="2"/>
  <c r="I30" i="2"/>
  <c r="I16" i="2"/>
  <c r="H42" i="2"/>
  <c r="H17" i="2"/>
  <c r="H39" i="2"/>
  <c r="H41" i="2"/>
  <c r="H40" i="2"/>
  <c r="H38" i="2"/>
  <c r="F26" i="2"/>
  <c r="F15" i="2"/>
  <c r="F24" i="2"/>
  <c r="F23" i="2"/>
  <c r="F25" i="2"/>
  <c r="F22" i="2"/>
  <c r="N26" i="2"/>
  <c r="N15" i="2"/>
  <c r="N23" i="2"/>
  <c r="N22" i="2"/>
  <c r="N25" i="2"/>
  <c r="N24" i="2"/>
  <c r="L34" i="2"/>
  <c r="L31" i="2"/>
  <c r="L33" i="2"/>
  <c r="L30" i="2"/>
  <c r="L16" i="2"/>
  <c r="L32" i="2"/>
  <c r="J39" i="2"/>
  <c r="J41" i="2"/>
  <c r="J38" i="2"/>
  <c r="J40" i="2"/>
  <c r="J42" i="2"/>
  <c r="J17" i="2"/>
  <c r="O33" i="2"/>
  <c r="N57" i="2"/>
  <c r="N40" i="2"/>
  <c r="N38" i="2"/>
  <c r="N42" i="2"/>
  <c r="N17" i="2"/>
  <c r="N39" i="2"/>
  <c r="N41" i="2"/>
  <c r="O40" i="2"/>
  <c r="O42" i="2"/>
  <c r="O17" i="2"/>
  <c r="O39" i="2"/>
  <c r="O41" i="2"/>
  <c r="O38" i="2"/>
  <c r="J32" i="2"/>
  <c r="J34" i="2"/>
  <c r="J31" i="2"/>
  <c r="J33" i="2"/>
  <c r="J30" i="2"/>
  <c r="J16" i="2"/>
  <c r="O26" i="2"/>
  <c r="O15" i="2"/>
  <c r="O23" i="2"/>
  <c r="O25" i="2"/>
  <c r="O24" i="2"/>
  <c r="O22" i="2"/>
  <c r="M31" i="2"/>
  <c r="M33" i="2"/>
  <c r="M34" i="2"/>
  <c r="M30" i="2"/>
  <c r="M16" i="2"/>
  <c r="M32" i="2"/>
  <c r="G57" i="2"/>
  <c r="G58" i="2"/>
  <c r="G19" i="2"/>
  <c r="O57" i="2"/>
  <c r="O58" i="2"/>
  <c r="O19" i="2"/>
  <c r="K39" i="2"/>
  <c r="I58" i="2"/>
  <c r="I19" i="2"/>
  <c r="I57" i="2"/>
  <c r="G40" i="2"/>
  <c r="G42" i="2"/>
  <c r="G17" i="2"/>
  <c r="G39" i="2"/>
  <c r="G41" i="2"/>
  <c r="G38" i="2"/>
  <c r="F50" i="2"/>
  <c r="F47" i="2"/>
  <c r="F49" i="2"/>
  <c r="F46" i="2"/>
  <c r="F18" i="2"/>
  <c r="F48" i="2"/>
  <c r="G26" i="2"/>
  <c r="G15" i="2"/>
  <c r="G23" i="2"/>
  <c r="G25" i="2"/>
  <c r="G24" i="2"/>
  <c r="G22" i="2"/>
  <c r="H23" i="2"/>
  <c r="H25" i="2"/>
  <c r="H24" i="2"/>
  <c r="H22" i="2"/>
  <c r="H26" i="2"/>
  <c r="H15" i="2"/>
  <c r="J46" i="2"/>
  <c r="J18" i="2"/>
  <c r="J48" i="2"/>
  <c r="J49" i="2"/>
  <c r="J50" i="2"/>
  <c r="J47" i="2"/>
  <c r="H58" i="2"/>
  <c r="H19" i="2"/>
  <c r="H57" i="2"/>
  <c r="I23" i="2"/>
  <c r="L41" i="2"/>
  <c r="I15" i="2"/>
  <c r="K17" i="2"/>
  <c r="M19" i="2"/>
  <c r="J23" i="2"/>
  <c r="I26" i="2"/>
  <c r="G31" i="2"/>
  <c r="O31" i="2"/>
  <c r="F34" i="2"/>
  <c r="N34" i="2"/>
  <c r="L39" i="2"/>
  <c r="K42" i="2"/>
  <c r="I47" i="2"/>
  <c r="H50" i="2"/>
  <c r="M58" i="2"/>
  <c r="J15" i="2"/>
  <c r="L17" i="2"/>
  <c r="M18" i="2"/>
  <c r="F19" i="2"/>
  <c r="N19" i="2"/>
  <c r="K23" i="2"/>
  <c r="J26" i="2"/>
  <c r="G34" i="2"/>
  <c r="O34" i="2"/>
  <c r="L42" i="2"/>
  <c r="M46" i="2"/>
  <c r="I50" i="2"/>
  <c r="F58" i="2"/>
  <c r="N58" i="2"/>
  <c r="K15" i="2"/>
  <c r="I22" i="2"/>
  <c r="I24" i="2"/>
  <c r="K26" i="2"/>
  <c r="F32" i="2"/>
  <c r="N32" i="2"/>
  <c r="K40" i="2"/>
  <c r="H48" i="2"/>
  <c r="M49" i="2"/>
  <c r="N31" i="2"/>
  <c r="J22" i="2"/>
  <c r="J24" i="2"/>
  <c r="G32" i="2"/>
  <c r="O32" i="2"/>
  <c r="L40" i="2"/>
  <c r="I48" i="2"/>
  <c r="F31" i="2"/>
  <c r="F16" i="2"/>
  <c r="N16" i="2"/>
  <c r="H18" i="2"/>
  <c r="K22" i="2"/>
  <c r="F30" i="2"/>
  <c r="N30" i="2"/>
  <c r="K38" i="2"/>
  <c r="H46" i="2"/>
  <c r="M47" i="2"/>
  <c r="G16" i="2"/>
  <c r="O16" i="2"/>
  <c r="I18" i="2"/>
  <c r="I25" i="2"/>
  <c r="G30" i="2"/>
  <c r="O30" i="2"/>
  <c r="L38" i="2"/>
  <c r="K41" i="2"/>
  <c r="I46" i="2"/>
  <c r="H49" i="2"/>
  <c r="M57" i="2"/>
  <c r="I46" i="3" l="1"/>
  <c r="F46" i="3"/>
  <c r="I30" i="3"/>
  <c r="I26" i="3"/>
  <c r="J39" i="3"/>
  <c r="F33" i="3"/>
  <c r="I48" i="3"/>
  <c r="J33" i="3"/>
  <c r="J19" i="3"/>
  <c r="I15" i="3"/>
  <c r="O25" i="3"/>
  <c r="J50" i="3"/>
  <c r="L17" i="3"/>
  <c r="F39" i="3"/>
  <c r="J31" i="3"/>
  <c r="F31" i="3"/>
  <c r="F36" i="3" s="1"/>
  <c r="G48" i="3"/>
  <c r="G24" i="3"/>
  <c r="F34" i="3"/>
  <c r="M18" i="3"/>
  <c r="N46" i="3"/>
  <c r="G38" i="3"/>
  <c r="K18" i="3"/>
  <c r="F38" i="3"/>
  <c r="F44" i="3" s="1"/>
  <c r="N50" i="3"/>
  <c r="H40" i="3"/>
  <c r="J34" i="3"/>
  <c r="M48" i="3"/>
  <c r="J57" i="3"/>
  <c r="F32" i="3"/>
  <c r="J42" i="3"/>
  <c r="J15" i="3"/>
  <c r="M41" i="3"/>
  <c r="J18" i="3"/>
  <c r="I42" i="3"/>
  <c r="F17" i="3"/>
  <c r="G22" i="3"/>
  <c r="N57" i="3"/>
  <c r="K38" i="3"/>
  <c r="H32" i="3"/>
  <c r="O57" i="3"/>
  <c r="K31" i="3"/>
  <c r="J32" i="3"/>
  <c r="N34" i="3"/>
  <c r="I24" i="3"/>
  <c r="I18" i="3"/>
  <c r="J38" i="3"/>
  <c r="N32" i="3"/>
  <c r="N36" i="3" s="1"/>
  <c r="L46" i="3"/>
  <c r="G32" i="3"/>
  <c r="K34" i="3"/>
  <c r="N48" i="3"/>
  <c r="N19" i="3"/>
  <c r="O58" i="3"/>
  <c r="I32" i="3"/>
  <c r="J17" i="3"/>
  <c r="G34" i="3"/>
  <c r="H48" i="3"/>
  <c r="G47" i="3"/>
  <c r="I41" i="3"/>
  <c r="F42" i="3"/>
  <c r="N18" i="3"/>
  <c r="H57" i="3"/>
  <c r="N38" i="3"/>
  <c r="F15" i="3"/>
  <c r="I19" i="3"/>
  <c r="K47" i="3"/>
  <c r="F57" i="3"/>
  <c r="L22" i="3"/>
  <c r="L23" i="3"/>
  <c r="L57" i="3"/>
  <c r="O19" i="3"/>
  <c r="H50" i="3"/>
  <c r="G50" i="3"/>
  <c r="I40" i="3"/>
  <c r="G23" i="3"/>
  <c r="O30" i="3"/>
  <c r="N17" i="3"/>
  <c r="G57" i="3"/>
  <c r="F58" i="3"/>
  <c r="L25" i="3"/>
  <c r="N16" i="3"/>
  <c r="K23" i="3"/>
  <c r="K28" i="3" s="1"/>
  <c r="H46" i="3"/>
  <c r="I17" i="3"/>
  <c r="L33" i="3"/>
  <c r="H38" i="3"/>
  <c r="N15" i="3"/>
  <c r="K58" i="3"/>
  <c r="N39" i="3"/>
  <c r="H26" i="3"/>
  <c r="O23" i="3"/>
  <c r="F19" i="3"/>
  <c r="L24" i="3"/>
  <c r="G16" i="3"/>
  <c r="O33" i="3"/>
  <c r="H49" i="3"/>
  <c r="G18" i="3"/>
  <c r="I39" i="3"/>
  <c r="H41" i="3"/>
  <c r="J16" i="3"/>
  <c r="N24" i="3"/>
  <c r="G17" i="3"/>
  <c r="N40" i="3"/>
  <c r="L48" i="3"/>
  <c r="H24" i="3"/>
  <c r="H28" i="3" s="1"/>
  <c r="J48" i="3"/>
  <c r="K41" i="3"/>
  <c r="K26" i="3"/>
  <c r="G33" i="3"/>
  <c r="K30" i="3"/>
  <c r="G39" i="3"/>
  <c r="I16" i="3"/>
  <c r="F16" i="3"/>
  <c r="G15" i="3"/>
  <c r="K33" i="3"/>
  <c r="G26" i="3"/>
  <c r="L26" i="3"/>
  <c r="O32" i="3"/>
  <c r="H16" i="3"/>
  <c r="L31" i="3"/>
  <c r="F24" i="3"/>
  <c r="G58" i="3"/>
  <c r="L15" i="3"/>
  <c r="M17" i="3"/>
  <c r="O16" i="3"/>
  <c r="L18" i="3"/>
  <c r="K19" i="3"/>
  <c r="O40" i="3"/>
  <c r="G19" i="3"/>
  <c r="O24" i="3"/>
  <c r="F30" i="3"/>
  <c r="L42" i="3"/>
  <c r="H47" i="3"/>
  <c r="O48" i="3"/>
  <c r="O52" i="3" s="1"/>
  <c r="K32" i="3"/>
  <c r="L16" i="3"/>
  <c r="N26" i="3"/>
  <c r="K57" i="3"/>
  <c r="O41" i="3"/>
  <c r="L47" i="3"/>
  <c r="H23" i="3"/>
  <c r="K17" i="3"/>
  <c r="O18" i="3"/>
  <c r="L34" i="3"/>
  <c r="O15" i="3"/>
  <c r="O38" i="3"/>
  <c r="K24" i="3"/>
  <c r="L50" i="3"/>
  <c r="K39" i="3"/>
  <c r="L32" i="3"/>
  <c r="L58" i="3"/>
  <c r="O17" i="3"/>
  <c r="N42" i="3"/>
  <c r="H15" i="3"/>
  <c r="K40" i="3"/>
  <c r="H33" i="3"/>
  <c r="H30" i="3"/>
  <c r="H18" i="3"/>
  <c r="L39" i="3"/>
  <c r="L19" i="3"/>
  <c r="O39" i="3"/>
  <c r="K48" i="3"/>
  <c r="K42" i="3"/>
  <c r="K15" i="3"/>
  <c r="H34" i="3"/>
  <c r="H31" i="3"/>
  <c r="K16" i="3"/>
  <c r="L30" i="3"/>
  <c r="F18" i="3"/>
  <c r="H17" i="3"/>
  <c r="H19" i="3"/>
  <c r="O42" i="3"/>
  <c r="G30" i="3"/>
  <c r="F25" i="3"/>
  <c r="F23" i="3"/>
  <c r="F26" i="3"/>
  <c r="F52" i="3"/>
  <c r="J28" i="3"/>
  <c r="I44" i="3"/>
  <c r="G28" i="3"/>
  <c r="I28" i="3"/>
  <c r="J52" i="3"/>
  <c r="N52" i="3"/>
  <c r="K52" i="3"/>
  <c r="I52" i="3"/>
  <c r="L28" i="3"/>
  <c r="M44" i="3"/>
  <c r="G52" i="3"/>
  <c r="M36" i="3"/>
  <c r="M52" i="3"/>
  <c r="M28" i="3"/>
  <c r="J36" i="2"/>
  <c r="L52" i="2"/>
  <c r="I36" i="2"/>
  <c r="H28" i="2"/>
  <c r="G52" i="2"/>
  <c r="K44" i="2"/>
  <c r="G36" i="2"/>
  <c r="G44" i="2"/>
  <c r="F36" i="2"/>
  <c r="K28" i="2"/>
  <c r="F44" i="2"/>
  <c r="N36" i="2"/>
  <c r="I28" i="2"/>
  <c r="O28" i="2"/>
  <c r="N28" i="2"/>
  <c r="C15" i="2"/>
  <c r="B15" i="2"/>
  <c r="O52" i="2"/>
  <c r="L36" i="2"/>
  <c r="H44" i="2"/>
  <c r="K36" i="2"/>
  <c r="M28" i="2"/>
  <c r="M44" i="2"/>
  <c r="C17" i="2"/>
  <c r="B17" i="2"/>
  <c r="B54" i="2" s="1"/>
  <c r="I52" i="2"/>
  <c r="I44" i="2"/>
  <c r="H36" i="2"/>
  <c r="B19" i="2"/>
  <c r="B56" i="2" s="1"/>
  <c r="C19" i="2"/>
  <c r="C18" i="2"/>
  <c r="B18" i="2"/>
  <c r="B55" i="2" s="1"/>
  <c r="M36" i="2"/>
  <c r="O44" i="2"/>
  <c r="F28" i="2"/>
  <c r="L44" i="2"/>
  <c r="C16" i="2"/>
  <c r="B16" i="2"/>
  <c r="M52" i="2"/>
  <c r="G28" i="2"/>
  <c r="F52" i="2"/>
  <c r="J44" i="2"/>
  <c r="O36" i="2"/>
  <c r="H52" i="2"/>
  <c r="J28" i="2"/>
  <c r="J52" i="2"/>
  <c r="N44" i="2"/>
  <c r="N52" i="2"/>
  <c r="L28" i="2"/>
  <c r="K52" i="2"/>
  <c r="C18" i="3" l="1"/>
  <c r="O36" i="3"/>
  <c r="H44" i="3"/>
  <c r="I36" i="3"/>
  <c r="K44" i="3"/>
  <c r="J36" i="3"/>
  <c r="J44" i="3"/>
  <c r="O28" i="3"/>
  <c r="N28" i="3"/>
  <c r="N44" i="3"/>
  <c r="H52" i="3"/>
  <c r="K36" i="3"/>
  <c r="G44" i="3"/>
  <c r="B19" i="3"/>
  <c r="B56" i="3" s="1"/>
  <c r="M56" i="3" s="1"/>
  <c r="C16" i="3"/>
  <c r="C52" i="3"/>
  <c r="C11" i="3" s="1"/>
  <c r="T10" i="3" s="1"/>
  <c r="C15" i="3"/>
  <c r="C19" i="3"/>
  <c r="B16" i="3"/>
  <c r="C28" i="3"/>
  <c r="C8" i="3" s="1"/>
  <c r="C36" i="3"/>
  <c r="C9" i="3" s="1"/>
  <c r="L36" i="3"/>
  <c r="B17" i="3"/>
  <c r="B54" i="3" s="1"/>
  <c r="L54" i="3" s="1"/>
  <c r="G36" i="3"/>
  <c r="C44" i="3"/>
  <c r="C10" i="3" s="1"/>
  <c r="S9" i="3" s="1"/>
  <c r="O44" i="3"/>
  <c r="B15" i="3"/>
  <c r="H36" i="3"/>
  <c r="L52" i="3"/>
  <c r="L44" i="3"/>
  <c r="B18" i="3"/>
  <c r="B55" i="3" s="1"/>
  <c r="O55" i="3" s="1"/>
  <c r="C17" i="3"/>
  <c r="F28" i="3"/>
  <c r="G56" i="3"/>
  <c r="F56" i="3"/>
  <c r="J56" i="3"/>
  <c r="N56" i="3"/>
  <c r="K54" i="3"/>
  <c r="C28" i="2"/>
  <c r="C8" i="2" s="1"/>
  <c r="Q12" i="2" s="1"/>
  <c r="C44" i="2"/>
  <c r="C10" i="2" s="1"/>
  <c r="S8" i="2" s="1"/>
  <c r="C36" i="2"/>
  <c r="C9" i="2" s="1"/>
  <c r="R11" i="2" s="1"/>
  <c r="C52" i="2"/>
  <c r="C11" i="2" s="1"/>
  <c r="Z8" i="2" s="1"/>
  <c r="L54" i="2"/>
  <c r="F54" i="2"/>
  <c r="H54" i="2"/>
  <c r="M54" i="2"/>
  <c r="J54" i="2"/>
  <c r="K54" i="2"/>
  <c r="O54" i="2"/>
  <c r="G54" i="2"/>
  <c r="N54" i="2"/>
  <c r="I54" i="2"/>
  <c r="L56" i="2"/>
  <c r="I56" i="2"/>
  <c r="K56" i="2"/>
  <c r="O56" i="2"/>
  <c r="J56" i="2"/>
  <c r="G56" i="2"/>
  <c r="H56" i="2"/>
  <c r="M56" i="2"/>
  <c r="F56" i="2"/>
  <c r="N56" i="2"/>
  <c r="O55" i="2"/>
  <c r="N55" i="2"/>
  <c r="K55" i="2"/>
  <c r="H55" i="2"/>
  <c r="L55" i="2"/>
  <c r="M55" i="2"/>
  <c r="G55" i="2"/>
  <c r="I55" i="2"/>
  <c r="J55" i="2"/>
  <c r="F55" i="2"/>
  <c r="K56" i="3" l="1"/>
  <c r="G54" i="3"/>
  <c r="I56" i="3"/>
  <c r="O54" i="3"/>
  <c r="N55" i="3"/>
  <c r="O56" i="3"/>
  <c r="H54" i="3"/>
  <c r="H56" i="3"/>
  <c r="F55" i="3"/>
  <c r="K55" i="3"/>
  <c r="K60" i="3" s="1"/>
  <c r="L56" i="3"/>
  <c r="J54" i="3"/>
  <c r="M55" i="3"/>
  <c r="N54" i="3"/>
  <c r="N60" i="3" s="1"/>
  <c r="M54" i="3"/>
  <c r="L55" i="3"/>
  <c r="L60" i="3" s="1"/>
  <c r="H55" i="3"/>
  <c r="I55" i="3"/>
  <c r="F54" i="3"/>
  <c r="F60" i="3" s="1"/>
  <c r="J55" i="3"/>
  <c r="I54" i="3"/>
  <c r="G55" i="3"/>
  <c r="G60" i="3" s="1"/>
  <c r="Z10" i="3"/>
  <c r="T16" i="3" s="1"/>
  <c r="Z9" i="3"/>
  <c r="T8" i="3"/>
  <c r="Z12" i="3"/>
  <c r="Y12" i="3"/>
  <c r="T9" i="3"/>
  <c r="S11" i="3"/>
  <c r="Z8" i="3"/>
  <c r="Y8" i="3"/>
  <c r="S12" i="3"/>
  <c r="Y11" i="3"/>
  <c r="Y9" i="3"/>
  <c r="S15" i="3" s="1"/>
  <c r="T12" i="3"/>
  <c r="S8" i="3"/>
  <c r="O60" i="3"/>
  <c r="X12" i="3"/>
  <c r="R8" i="3"/>
  <c r="R10" i="3"/>
  <c r="X11" i="3"/>
  <c r="R12" i="3"/>
  <c r="X10" i="3"/>
  <c r="R11" i="3"/>
  <c r="X8" i="3"/>
  <c r="S14" i="3"/>
  <c r="W12" i="3"/>
  <c r="W9" i="3"/>
  <c r="Q10" i="3"/>
  <c r="W11" i="3"/>
  <c r="Q9" i="3"/>
  <c r="W10" i="3"/>
  <c r="Q12" i="3"/>
  <c r="Q11" i="3"/>
  <c r="X11" i="2"/>
  <c r="R17" i="2" s="1"/>
  <c r="S12" i="2"/>
  <c r="R8" i="2"/>
  <c r="R12" i="2"/>
  <c r="X8" i="2"/>
  <c r="W10" i="2"/>
  <c r="Q11" i="2"/>
  <c r="W11" i="2"/>
  <c r="Q10" i="2"/>
  <c r="Y8" i="2"/>
  <c r="S14" i="2" s="1"/>
  <c r="W9" i="2"/>
  <c r="Z9" i="2"/>
  <c r="R10" i="2"/>
  <c r="W12" i="2"/>
  <c r="Q18" i="2" s="1"/>
  <c r="Y12" i="2"/>
  <c r="X12" i="2"/>
  <c r="S11" i="2"/>
  <c r="Q9" i="2"/>
  <c r="Z10" i="2"/>
  <c r="T9" i="2"/>
  <c r="Z15" i="2" s="1"/>
  <c r="X10" i="2"/>
  <c r="S9" i="2"/>
  <c r="T12" i="2"/>
  <c r="Y11" i="2"/>
  <c r="T8" i="2"/>
  <c r="T14" i="2" s="1"/>
  <c r="Y9" i="2"/>
  <c r="T10" i="2"/>
  <c r="T16" i="2" s="1"/>
  <c r="Z12" i="2"/>
  <c r="O60" i="2"/>
  <c r="G60" i="2"/>
  <c r="J60" i="2"/>
  <c r="K60" i="2"/>
  <c r="M60" i="2"/>
  <c r="H60" i="2"/>
  <c r="I60" i="2"/>
  <c r="F60" i="2"/>
  <c r="N60" i="2"/>
  <c r="L60" i="2"/>
  <c r="J60" i="3" l="1"/>
  <c r="H60" i="3"/>
  <c r="I60" i="3"/>
  <c r="M60" i="3"/>
  <c r="C60" i="3"/>
  <c r="S18" i="3"/>
  <c r="Z15" i="3"/>
  <c r="Y14" i="3"/>
  <c r="R18" i="3"/>
  <c r="Z16" i="3"/>
  <c r="Z14" i="3"/>
  <c r="Y18" i="3"/>
  <c r="R18" i="2"/>
  <c r="X16" i="2"/>
  <c r="T15" i="3"/>
  <c r="Z18" i="3"/>
  <c r="S17" i="3"/>
  <c r="Q17" i="3"/>
  <c r="T14" i="3"/>
  <c r="T18" i="3"/>
  <c r="R14" i="3"/>
  <c r="Y15" i="3"/>
  <c r="Q16" i="3"/>
  <c r="R17" i="3"/>
  <c r="W15" i="3"/>
  <c r="X16" i="3"/>
  <c r="Y17" i="3"/>
  <c r="W18" i="3"/>
  <c r="X17" i="3"/>
  <c r="Q18" i="3"/>
  <c r="R16" i="3"/>
  <c r="W16" i="3"/>
  <c r="Q15" i="3"/>
  <c r="X18" i="3"/>
  <c r="W17" i="3"/>
  <c r="X14" i="3"/>
  <c r="C12" i="3"/>
  <c r="X17" i="2"/>
  <c r="X14" i="2"/>
  <c r="R14" i="2"/>
  <c r="Q16" i="2"/>
  <c r="S18" i="2"/>
  <c r="S17" i="2"/>
  <c r="W18" i="2"/>
  <c r="S15" i="2"/>
  <c r="Q15" i="2"/>
  <c r="X18" i="2"/>
  <c r="Y18" i="2"/>
  <c r="Y15" i="2"/>
  <c r="Y14" i="2"/>
  <c r="W15" i="2"/>
  <c r="W17" i="2"/>
  <c r="W16" i="2"/>
  <c r="Q17" i="2"/>
  <c r="R16" i="2"/>
  <c r="Z18" i="2"/>
  <c r="Z16" i="2"/>
  <c r="T15" i="2"/>
  <c r="Y17" i="2"/>
  <c r="T18" i="2"/>
  <c r="Z14" i="2"/>
  <c r="C60" i="2"/>
  <c r="C12" i="2" s="1"/>
  <c r="U11" i="2" s="1"/>
  <c r="S21" i="3" l="1"/>
  <c r="D17" i="3" s="1"/>
  <c r="Z21" i="3"/>
  <c r="E18" i="3" s="1"/>
  <c r="T21" i="3"/>
  <c r="D18" i="3" s="1"/>
  <c r="W21" i="3"/>
  <c r="E15" i="3" s="1"/>
  <c r="R21" i="3"/>
  <c r="D16" i="3" s="1"/>
  <c r="Y21" i="3"/>
  <c r="E17" i="3" s="1"/>
  <c r="Q21" i="3"/>
  <c r="D15" i="3" s="1"/>
  <c r="AA11" i="3"/>
  <c r="AA8" i="3"/>
  <c r="U9" i="3"/>
  <c r="AA10" i="3"/>
  <c r="U8" i="3"/>
  <c r="AA9" i="3"/>
  <c r="U10" i="3"/>
  <c r="U11" i="3"/>
  <c r="X21" i="3"/>
  <c r="E16" i="3" s="1"/>
  <c r="X21" i="2"/>
  <c r="E16" i="2" s="1"/>
  <c r="Q21" i="2"/>
  <c r="D15" i="2" s="1"/>
  <c r="R21" i="2"/>
  <c r="D16" i="2" s="1"/>
  <c r="S21" i="2"/>
  <c r="D17" i="2" s="1"/>
  <c r="W21" i="2"/>
  <c r="E15" i="2" s="1"/>
  <c r="Z21" i="2"/>
  <c r="E18" i="2" s="1"/>
  <c r="Y21" i="2"/>
  <c r="E17" i="2" s="1"/>
  <c r="T21" i="2"/>
  <c r="D18" i="2" s="1"/>
  <c r="U10" i="2"/>
  <c r="AA9" i="2"/>
  <c r="U8" i="2"/>
  <c r="U9" i="2"/>
  <c r="AA8" i="2"/>
  <c r="AA11" i="2"/>
  <c r="U17" i="2" s="1"/>
  <c r="AA10" i="2"/>
  <c r="U17" i="3" l="1"/>
  <c r="AA15" i="3"/>
  <c r="U14" i="3"/>
  <c r="U16" i="3"/>
  <c r="AA16" i="3"/>
  <c r="U15" i="3"/>
  <c r="AA14" i="3"/>
  <c r="AA17" i="3"/>
  <c r="AA14" i="2"/>
  <c r="AA15" i="2"/>
  <c r="U14" i="2"/>
  <c r="U15" i="2"/>
  <c r="U16" i="2"/>
  <c r="AA17" i="2"/>
  <c r="AA16" i="2"/>
  <c r="U21" i="3" l="1"/>
  <c r="D19" i="3" s="1"/>
  <c r="AA21" i="3"/>
  <c r="E19" i="3" s="1"/>
  <c r="AA21" i="2"/>
  <c r="E19" i="2" s="1"/>
  <c r="U21" i="2"/>
  <c r="D19" i="2" s="1"/>
</calcChain>
</file>

<file path=xl/sharedStrings.xml><?xml version="1.0" encoding="utf-8"?>
<sst xmlns="http://schemas.openxmlformats.org/spreadsheetml/2006/main" count="40" uniqueCount="18">
  <si>
    <t>Random draws</t>
  </si>
  <si>
    <t>Realizations from normal distribution</t>
  </si>
  <si>
    <t>mean</t>
  </si>
  <si>
    <t>stdev</t>
  </si>
  <si>
    <t>upper</t>
  </si>
  <si>
    <t>lower</t>
  </si>
  <si>
    <t>rank</t>
  </si>
  <si>
    <t>Goldstein</t>
  </si>
  <si>
    <t>Mogstad critical values</t>
  </si>
  <si>
    <t>lower bound, rank</t>
  </si>
  <si>
    <t>upper bound, rank</t>
  </si>
  <si>
    <t>Lower bound, difference in score</t>
  </si>
  <si>
    <t>Upper bound, difference in score</t>
  </si>
  <si>
    <t>Goldstein ranks</t>
  </si>
  <si>
    <t>Mogstad</t>
  </si>
  <si>
    <t>both negative</t>
  </si>
  <si>
    <t>both positive</t>
  </si>
  <si>
    <t>critical value (80%)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</si>
</sst>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abSelected="1" workbookViewId="0">
      <selection activeCell="C7" sqref="C7"/>
    </sheetView>
  </sheetViews>
  <sheetFormatPr defaultRowHeight="14.4" x14ac:dyDescent="0.3"/>
  <sheetData>
    <row r="1" spans="1:27" x14ac:dyDescent="0.3">
      <c r="F1" t="s">
        <v>0</v>
      </c>
    </row>
    <row r="2" spans="1:27" x14ac:dyDescent="0.3">
      <c r="F2">
        <f ca="1">RAND()</f>
        <v>0.8330040529751469</v>
      </c>
      <c r="G2">
        <f t="shared" ref="G2:O6" ca="1" si="0">RAND()</f>
        <v>0.96635752297297173</v>
      </c>
      <c r="H2">
        <f t="shared" ca="1" si="0"/>
        <v>0.48850616307530104</v>
      </c>
      <c r="I2">
        <f t="shared" ca="1" si="0"/>
        <v>0.38628326542150448</v>
      </c>
      <c r="J2">
        <f t="shared" ca="1" si="0"/>
        <v>0.81870611983909936</v>
      </c>
      <c r="K2">
        <f t="shared" ca="1" si="0"/>
        <v>0.55931980726951258</v>
      </c>
      <c r="L2">
        <f t="shared" ca="1" si="0"/>
        <v>0.59122977505743324</v>
      </c>
      <c r="M2">
        <f t="shared" ca="1" si="0"/>
        <v>0.31685222117717482</v>
      </c>
      <c r="N2">
        <f t="shared" ca="1" si="0"/>
        <v>0.51831742364382871</v>
      </c>
      <c r="O2">
        <f t="shared" ca="1" si="0"/>
        <v>0.1846179154354739</v>
      </c>
    </row>
    <row r="3" spans="1:27" x14ac:dyDescent="0.3">
      <c r="F3">
        <f t="shared" ref="F3:F6" ca="1" si="1">RAND()</f>
        <v>0.39998474723568234</v>
      </c>
      <c r="G3">
        <f t="shared" ca="1" si="0"/>
        <v>0.13268899842555248</v>
      </c>
      <c r="H3">
        <f t="shared" ca="1" si="0"/>
        <v>2.5347891934405231E-3</v>
      </c>
      <c r="I3">
        <f t="shared" ca="1" si="0"/>
        <v>3.5921785786896754E-2</v>
      </c>
      <c r="J3">
        <f t="shared" ca="1" si="0"/>
        <v>0.83126504834531167</v>
      </c>
      <c r="K3">
        <f t="shared" ca="1" si="0"/>
        <v>0.73151459152655018</v>
      </c>
      <c r="L3">
        <f t="shared" ca="1" si="0"/>
        <v>0.57476864981082509</v>
      </c>
      <c r="M3">
        <f t="shared" ca="1" si="0"/>
        <v>0.39971283607478991</v>
      </c>
      <c r="N3">
        <f t="shared" ca="1" si="0"/>
        <v>0.26841525360132445</v>
      </c>
      <c r="O3">
        <f t="shared" ca="1" si="0"/>
        <v>0.46732717272751145</v>
      </c>
    </row>
    <row r="4" spans="1:27" x14ac:dyDescent="0.3">
      <c r="F4">
        <f t="shared" ca="1" si="1"/>
        <v>0.50020786563328701</v>
      </c>
      <c r="G4">
        <f t="shared" ca="1" si="0"/>
        <v>6.0132775638218172E-2</v>
      </c>
      <c r="H4">
        <f t="shared" ca="1" si="0"/>
        <v>8.4061121452118304E-2</v>
      </c>
      <c r="I4">
        <f t="shared" ca="1" si="0"/>
        <v>0.7569026191941628</v>
      </c>
      <c r="J4">
        <f t="shared" ca="1" si="0"/>
        <v>0.90982074712504502</v>
      </c>
      <c r="K4">
        <f t="shared" ca="1" si="0"/>
        <v>0.10533840105286496</v>
      </c>
      <c r="L4">
        <f t="shared" ca="1" si="0"/>
        <v>0.40592081393200841</v>
      </c>
      <c r="M4">
        <f t="shared" ca="1" si="0"/>
        <v>0.58314321931006341</v>
      </c>
      <c r="N4">
        <f t="shared" ca="1" si="0"/>
        <v>0.91560589528635627</v>
      </c>
      <c r="O4">
        <f t="shared" ca="1" si="0"/>
        <v>0.86447295658412793</v>
      </c>
    </row>
    <row r="5" spans="1:27" x14ac:dyDescent="0.3">
      <c r="F5">
        <f t="shared" ca="1" si="1"/>
        <v>0.93141569994013129</v>
      </c>
      <c r="G5">
        <f t="shared" ca="1" si="0"/>
        <v>5.2357569541417681E-2</v>
      </c>
      <c r="H5">
        <f t="shared" ca="1" si="0"/>
        <v>0.67741288771742159</v>
      </c>
      <c r="I5">
        <f t="shared" ca="1" si="0"/>
        <v>0.19197994652078654</v>
      </c>
      <c r="J5">
        <f t="shared" ca="1" si="0"/>
        <v>0.79073674477697908</v>
      </c>
      <c r="K5">
        <f t="shared" ca="1" si="0"/>
        <v>0.33226015013816368</v>
      </c>
      <c r="L5">
        <f t="shared" ca="1" si="0"/>
        <v>0.36564939588892009</v>
      </c>
      <c r="M5">
        <f t="shared" ca="1" si="0"/>
        <v>0.46611875516215051</v>
      </c>
      <c r="N5">
        <f t="shared" ca="1" si="0"/>
        <v>0.86447637307403258</v>
      </c>
      <c r="O5">
        <f t="shared" ca="1" si="0"/>
        <v>2.5691076186839745E-2</v>
      </c>
    </row>
    <row r="6" spans="1:27" x14ac:dyDescent="0.3">
      <c r="F6">
        <f t="shared" ca="1" si="1"/>
        <v>0.47833103370185381</v>
      </c>
      <c r="G6">
        <f t="shared" ca="1" si="0"/>
        <v>0.30748684342740984</v>
      </c>
      <c r="H6">
        <f t="shared" ca="1" si="0"/>
        <v>0.92306356286375002</v>
      </c>
      <c r="I6">
        <f t="shared" ca="1" si="0"/>
        <v>0.75152895641514883</v>
      </c>
      <c r="J6">
        <f t="shared" ca="1" si="0"/>
        <v>0.21342756458355416</v>
      </c>
      <c r="K6">
        <f t="shared" ca="1" si="0"/>
        <v>0.81257867321737154</v>
      </c>
      <c r="L6">
        <f t="shared" ca="1" si="0"/>
        <v>0.54010167710179513</v>
      </c>
      <c r="M6">
        <f t="shared" ca="1" si="0"/>
        <v>0.19894063556292263</v>
      </c>
      <c r="N6">
        <f t="shared" ca="1" si="0"/>
        <v>0.99732805757486442</v>
      </c>
      <c r="O6">
        <f t="shared" ca="1" si="0"/>
        <v>0.67734241673463447</v>
      </c>
    </row>
    <row r="7" spans="1:27" x14ac:dyDescent="0.3">
      <c r="A7" t="s">
        <v>2</v>
      </c>
      <c r="B7" t="s">
        <v>3</v>
      </c>
      <c r="C7" t="s">
        <v>17</v>
      </c>
      <c r="F7" t="s">
        <v>1</v>
      </c>
      <c r="Q7" t="s">
        <v>11</v>
      </c>
      <c r="W7" t="s">
        <v>12</v>
      </c>
    </row>
    <row r="8" spans="1:27" x14ac:dyDescent="0.3">
      <c r="A8">
        <v>10</v>
      </c>
      <c r="B8">
        <v>1</v>
      </c>
      <c r="C8">
        <f ca="1">C28</f>
        <v>1.9371951517062427</v>
      </c>
      <c r="F8">
        <f ca="1">_xlfn.NORM.INV(F2,$A8,$B8)</f>
        <v>10.966104497936419</v>
      </c>
      <c r="G8">
        <f t="shared" ref="G8:O8" ca="1" si="2">_xlfn.NORM.INV(G2,$A8,$B8)</f>
        <v>11.82976588561632</v>
      </c>
      <c r="H8">
        <f t="shared" ca="1" si="2"/>
        <v>9.9711852364392293</v>
      </c>
      <c r="I8">
        <f t="shared" ca="1" si="2"/>
        <v>9.7109805988343609</v>
      </c>
      <c r="J8">
        <f t="shared" ca="1" si="2"/>
        <v>10.910445217433828</v>
      </c>
      <c r="K8">
        <f t="shared" ca="1" si="2"/>
        <v>10.149244907815916</v>
      </c>
      <c r="L8">
        <f t="shared" ca="1" si="2"/>
        <v>10.230709555083251</v>
      </c>
      <c r="M8">
        <f t="shared" ca="1" si="2"/>
        <v>9.5234806740127649</v>
      </c>
      <c r="N8">
        <f t="shared" ca="1" si="2"/>
        <v>10.045931116811994</v>
      </c>
      <c r="O8">
        <f t="shared" ca="1" si="2"/>
        <v>9.102094309918499</v>
      </c>
      <c r="R8">
        <f ca="1">$A$9-$A8-$C$9*$B30</f>
        <v>-3.943535590429021</v>
      </c>
      <c r="S8">
        <f ca="1">$A$10-$A8-$C$10*$B38</f>
        <v>-4.8042468437296213</v>
      </c>
      <c r="T8">
        <f ca="1">$A$11-$A8-$C$11*$B46</f>
        <v>-6.0489126368729673</v>
      </c>
      <c r="U8">
        <f ca="1">$A$12-$A8-$C$12*$B54</f>
        <v>-7.5856801891229111</v>
      </c>
      <c r="X8">
        <f ca="1">$A$9-$A8+$C$9*$B30</f>
        <v>1.943535590429021</v>
      </c>
      <c r="Y8">
        <f ca="1">$A$10-$A8+$C$10*$B38</f>
        <v>0.8042468437296213</v>
      </c>
      <c r="Z8">
        <f ca="1">$A$11-$A8+$C$11*$B46</f>
        <v>4.8912636872967319E-2</v>
      </c>
      <c r="AA8">
        <f ca="1">$A$12-$A8+$C$12*$B54</f>
        <v>-0.41431981087708891</v>
      </c>
    </row>
    <row r="9" spans="1:27" x14ac:dyDescent="0.3">
      <c r="A9">
        <v>9</v>
      </c>
      <c r="B9">
        <v>1</v>
      </c>
      <c r="C9">
        <f ca="1">C36</f>
        <v>2.0813939766563085</v>
      </c>
      <c r="F9">
        <f t="shared" ref="F9:O12" ca="1" si="3">_xlfn.NORM.INV(F3,$A9,$B9)</f>
        <v>8.7466134167674472</v>
      </c>
      <c r="G9">
        <f t="shared" ca="1" si="3"/>
        <v>7.8862302951872989</v>
      </c>
      <c r="H9">
        <f t="shared" ca="1" si="3"/>
        <v>6.1974209059140151</v>
      </c>
      <c r="I9">
        <f t="shared" ca="1" si="3"/>
        <v>7.1998919045074903</v>
      </c>
      <c r="J9">
        <f t="shared" ca="1" si="3"/>
        <v>9.9591763683257426</v>
      </c>
      <c r="K9">
        <f t="shared" ca="1" si="3"/>
        <v>9.6174001593406047</v>
      </c>
      <c r="L9">
        <f t="shared" ca="1" si="3"/>
        <v>9.1885280865388967</v>
      </c>
      <c r="M9">
        <f t="shared" ca="1" si="3"/>
        <v>8.7459095383984096</v>
      </c>
      <c r="N9">
        <f t="shared" ca="1" si="3"/>
        <v>8.3823870516808707</v>
      </c>
      <c r="O9">
        <f t="shared" ca="1" si="3"/>
        <v>8.9180095974996458</v>
      </c>
      <c r="Q9">
        <f ca="1">$A$8-$A9-$C$8*$B23</f>
        <v>-1.7396076565063741</v>
      </c>
      <c r="S9">
        <f ca="1">$A$10-$A9-$C$10*$B39</f>
        <v>-3.8042468437296213</v>
      </c>
      <c r="T9">
        <f ca="1">$A$11-$A9-$C$11*$B47</f>
        <v>-5.0489126368729673</v>
      </c>
      <c r="U9">
        <f ca="1">$A$12-$A9-$C$12*$B55</f>
        <v>-8.0709175537901459</v>
      </c>
      <c r="W9">
        <f ca="1">$A$8-$A9+$C$8*$B23</f>
        <v>3.7396076565063741</v>
      </c>
      <c r="Y9">
        <f ca="1">$A$10-$A9+$C$10*$B39</f>
        <v>1.8042468437296213</v>
      </c>
      <c r="Z9">
        <f ca="1">$A$11-$A9+$C$11*$B47</f>
        <v>1.0489126368729673</v>
      </c>
      <c r="AA9">
        <f ca="1">$A$12-$A9+$C$12*$B55</f>
        <v>2.0709175537901459</v>
      </c>
    </row>
    <row r="10" spans="1:27" x14ac:dyDescent="0.3">
      <c r="A10">
        <v>8</v>
      </c>
      <c r="B10">
        <v>1</v>
      </c>
      <c r="C10">
        <f ca="1">C44</f>
        <v>1.9829019593221877</v>
      </c>
      <c r="F10">
        <f t="shared" ca="1" si="3"/>
        <v>8.0005210418972972</v>
      </c>
      <c r="G10">
        <f t="shared" ca="1" si="3"/>
        <v>6.4463400508729238</v>
      </c>
      <c r="H10">
        <f t="shared" ca="1" si="3"/>
        <v>6.6217374551960821</v>
      </c>
      <c r="I10">
        <f t="shared" ca="1" si="3"/>
        <v>8.6963738077816686</v>
      </c>
      <c r="J10">
        <f t="shared" ca="1" si="3"/>
        <v>9.3396520119244855</v>
      </c>
      <c r="K10">
        <f t="shared" ca="1" si="3"/>
        <v>6.7482934215287687</v>
      </c>
      <c r="L10">
        <f t="shared" ca="1" si="3"/>
        <v>7.7619491150336257</v>
      </c>
      <c r="M10">
        <f t="shared" ca="1" si="3"/>
        <v>8.209941205616138</v>
      </c>
      <c r="N10">
        <f t="shared" ca="1" si="3"/>
        <v>9.376107966723227</v>
      </c>
      <c r="O10">
        <f t="shared" ca="1" si="3"/>
        <v>9.1006383519123766</v>
      </c>
      <c r="Q10">
        <f ca="1">$A$8-$A10-$C$8*$B24</f>
        <v>-0.73960765650637406</v>
      </c>
      <c r="R10">
        <f ca="1">$A$9-$A10-$C$9*$B32</f>
        <v>-1.943535590429021</v>
      </c>
      <c r="T10">
        <f ca="1">$A$11-$A10-$C$11*$B48</f>
        <v>-4.0489126368729673</v>
      </c>
      <c r="U10">
        <f ca="1">$A$12-$A10-$C$12*$B56</f>
        <v>-7.0709175537901459</v>
      </c>
      <c r="W10">
        <f ca="1">$A$8-$A10+$C$8*$B24</f>
        <v>4.7396076565063741</v>
      </c>
      <c r="X10">
        <f ca="1">$A$9-$A10+$C$9*$B32</f>
        <v>3.943535590429021</v>
      </c>
      <c r="Z10">
        <f ca="1">$A$11-$A10+$C$11*$B48</f>
        <v>2.0489126368729673</v>
      </c>
      <c r="AA10">
        <f ca="1">$A$12-$A10+$C$12*$B56</f>
        <v>3.0709175537901459</v>
      </c>
    </row>
    <row r="11" spans="1:27" x14ac:dyDescent="0.3">
      <c r="A11">
        <v>7</v>
      </c>
      <c r="B11">
        <v>1</v>
      </c>
      <c r="C11">
        <f ca="1">C52</f>
        <v>2.1559068007782329</v>
      </c>
      <c r="F11">
        <f t="shared" ca="1" si="3"/>
        <v>8.4864179677877924</v>
      </c>
      <c r="G11">
        <f t="shared" ca="1" si="3"/>
        <v>5.3775878954172907</v>
      </c>
      <c r="H11">
        <f t="shared" ca="1" si="3"/>
        <v>7.460476515303764</v>
      </c>
      <c r="I11">
        <f t="shared" ca="1" si="3"/>
        <v>6.1293767420738332</v>
      </c>
      <c r="J11">
        <f t="shared" ca="1" si="3"/>
        <v>7.8089802433617006</v>
      </c>
      <c r="K11">
        <f t="shared" ca="1" si="3"/>
        <v>6.5663192678739843</v>
      </c>
      <c r="L11">
        <f t="shared" ca="1" si="3"/>
        <v>6.6566016381942683</v>
      </c>
      <c r="M11">
        <f t="shared" ca="1" si="3"/>
        <v>6.9149699620194163</v>
      </c>
      <c r="N11">
        <f t="shared" ca="1" si="3"/>
        <v>8.100654045673318</v>
      </c>
      <c r="O11">
        <f t="shared" ca="1" si="3"/>
        <v>5.0517257150394093</v>
      </c>
      <c r="Q11">
        <f ca="1">$A$8-$A11-$C$8*$B25</f>
        <v>0.26039234349362594</v>
      </c>
      <c r="R11">
        <f ca="1">$A$9-$A11-$C$9*$B33</f>
        <v>-0.94353559042902102</v>
      </c>
      <c r="S11">
        <f ca="1">$A$10-$A11-$C$10*$B41</f>
        <v>-1.8042468437296213</v>
      </c>
      <c r="U11">
        <f ca="1">$A$12-$A11-$C$12*$B57</f>
        <v>-2.6035649296906263</v>
      </c>
      <c r="W11">
        <f ca="1">$A$8-$A11+$C$8*$B25</f>
        <v>5.7396076565063741</v>
      </c>
      <c r="X11">
        <f ca="1">$A$9-$A11+$C$9*$B33</f>
        <v>4.943535590429021</v>
      </c>
      <c r="Y11">
        <f ca="1">$A$10-$A11+$C$10*$B41</f>
        <v>3.8042468437296213</v>
      </c>
      <c r="AA11">
        <f ca="1">$A$12-$A11+$C$12*$B57</f>
        <v>0.60356492969062625</v>
      </c>
    </row>
    <row r="12" spans="1:27" x14ac:dyDescent="0.3">
      <c r="A12">
        <v>6</v>
      </c>
      <c r="B12">
        <v>1</v>
      </c>
      <c r="C12">
        <f ca="1">C60</f>
        <v>1.6035649296906263</v>
      </c>
      <c r="F12">
        <f t="shared" ca="1" si="3"/>
        <v>5.9456572212884904</v>
      </c>
      <c r="G12">
        <f t="shared" ca="1" si="3"/>
        <v>5.4970133907529233</v>
      </c>
      <c r="H12">
        <f t="shared" ca="1" si="3"/>
        <v>7.4259842989257034</v>
      </c>
      <c r="I12">
        <f t="shared" ca="1" si="3"/>
        <v>6.6793090124877699</v>
      </c>
      <c r="J12">
        <f t="shared" ca="1" si="3"/>
        <v>5.2054153136710744</v>
      </c>
      <c r="K12">
        <f t="shared" ca="1" si="3"/>
        <v>6.8874388896639704</v>
      </c>
      <c r="L12">
        <f t="shared" ca="1" si="3"/>
        <v>6.1006898791660538</v>
      </c>
      <c r="M12">
        <f t="shared" ca="1" si="3"/>
        <v>5.1545887601804425</v>
      </c>
      <c r="N12">
        <f t="shared" ca="1" si="3"/>
        <v>8.7855387733183683</v>
      </c>
      <c r="O12">
        <f t="shared" ca="1" si="3"/>
        <v>6.460280123106509</v>
      </c>
      <c r="Q12">
        <f ca="1">$A$8-$A12-$C$8*$B26</f>
        <v>1.2603923434936259</v>
      </c>
      <c r="R12">
        <f ca="1">$A$9-$A12-$C$9*$B34</f>
        <v>5.646440957097898E-2</v>
      </c>
      <c r="S12">
        <f ca="1">$A$10-$A12-$C$10*$B42</f>
        <v>-0.8042468437296213</v>
      </c>
      <c r="T12">
        <f ca="1">$A$11-$A12-$C$11*$B50</f>
        <v>-2.0489126368729673</v>
      </c>
      <c r="W12">
        <f ca="1">$A$8-$A12+$C$8*$B26</f>
        <v>6.7396076565063741</v>
      </c>
      <c r="X12">
        <f ca="1">$A$9-$A12+$C$9*$B34</f>
        <v>5.943535590429021</v>
      </c>
      <c r="Y12">
        <f ca="1">$A$10-$A12+$C$10*$B42</f>
        <v>4.8042468437296213</v>
      </c>
      <c r="Z12">
        <f ca="1">$A$11-$A12+$C$11*$B50</f>
        <v>4.0489126368729673</v>
      </c>
    </row>
    <row r="13" spans="1:27" x14ac:dyDescent="0.3">
      <c r="B13" t="s">
        <v>7</v>
      </c>
      <c r="D13" t="s">
        <v>14</v>
      </c>
      <c r="Q13" t="s">
        <v>15</v>
      </c>
      <c r="W13" t="s">
        <v>16</v>
      </c>
    </row>
    <row r="14" spans="1:27" x14ac:dyDescent="0.3">
      <c r="A14" t="s">
        <v>6</v>
      </c>
      <c r="B14" t="s">
        <v>5</v>
      </c>
      <c r="C14" t="s">
        <v>4</v>
      </c>
      <c r="D14" t="s">
        <v>5</v>
      </c>
      <c r="E14" t="s">
        <v>4</v>
      </c>
      <c r="F14" t="s">
        <v>13</v>
      </c>
      <c r="Q14">
        <f>IF(AND(Q8&lt;0,W8&lt;0),1,0)</f>
        <v>0</v>
      </c>
      <c r="R14">
        <f ca="1">IF(AND(R8&lt;0,X8&lt;0),1,0)</f>
        <v>0</v>
      </c>
      <c r="S14">
        <f ca="1">IF(AND(S8&lt;0,Y8&lt;0),1,0)</f>
        <v>0</v>
      </c>
      <c r="T14">
        <f ca="1">IF(AND(T8&lt;0,Z8&lt;0),1,0)</f>
        <v>0</v>
      </c>
      <c r="U14">
        <f ca="1">IF(AND(U8&lt;0,AA8&lt;0),1,0)</f>
        <v>1</v>
      </c>
      <c r="W14">
        <f>IF(AND(W8&gt;0,Q8&gt;0),1,0)</f>
        <v>0</v>
      </c>
      <c r="X14">
        <f ca="1">IF(AND(X8&gt;0,R8&gt;0),1,0)</f>
        <v>0</v>
      </c>
      <c r="Y14">
        <f ca="1">IF(AND(Y8&gt;0,S8&gt;0),1,0)</f>
        <v>0</v>
      </c>
      <c r="Z14">
        <f ca="1">IF(AND(Z8&gt;0,T8&gt;0),1,0)</f>
        <v>0</v>
      </c>
      <c r="AA14">
        <f ca="1">IF(AND(AA8&gt;0,U8&gt;0),1,0)</f>
        <v>0</v>
      </c>
    </row>
    <row r="15" spans="1:27" x14ac:dyDescent="0.3">
      <c r="A15">
        <f>RANK(A8,A$8:A$12)</f>
        <v>1</v>
      </c>
      <c r="B15">
        <f ca="1">SMALL(F15:O15,2)</f>
        <v>1</v>
      </c>
      <c r="C15">
        <f ca="1">LARGE(F15:O15,2)</f>
        <v>1</v>
      </c>
      <c r="D15">
        <f ca="1">Q21</f>
        <v>1</v>
      </c>
      <c r="E15">
        <f ca="1">W21</f>
        <v>3</v>
      </c>
      <c r="F15">
        <f ca="1">RANK(F8,F$8:F$12)</f>
        <v>1</v>
      </c>
      <c r="G15">
        <f ca="1">RANK(G8,G$8:G$12)</f>
        <v>1</v>
      </c>
      <c r="H15">
        <f ca="1">RANK(H8,H$8:H$12)</f>
        <v>1</v>
      </c>
      <c r="I15">
        <f ca="1">RANK(I8,I$8:I$12)</f>
        <v>1</v>
      </c>
      <c r="J15">
        <f ca="1">RANK(J8,J$8:J$12)</f>
        <v>1</v>
      </c>
      <c r="K15">
        <f ca="1">RANK(K8,K$8:K$12)</f>
        <v>1</v>
      </c>
      <c r="L15">
        <f ca="1">RANK(L8,L$8:L$12)</f>
        <v>1</v>
      </c>
      <c r="M15">
        <f ca="1">RANK(M8,M$8:M$12)</f>
        <v>1</v>
      </c>
      <c r="N15">
        <f ca="1">RANK(N8,N$8:N$12)</f>
        <v>1</v>
      </c>
      <c r="O15">
        <f ca="1">RANK(O8,O$8:O$12)</f>
        <v>1</v>
      </c>
      <c r="Q15">
        <f ca="1">IF(AND(Q9&lt;0,W9&lt;0),1,0)</f>
        <v>0</v>
      </c>
      <c r="R15">
        <f>IF(AND(R9&lt;0,X9&lt;0),1,0)</f>
        <v>0</v>
      </c>
      <c r="S15">
        <f ca="1">IF(AND(S9&lt;0,Y9&lt;0),1,0)</f>
        <v>0</v>
      </c>
      <c r="T15">
        <f ca="1">IF(AND(T9&lt;0,Z9&lt;0),1,0)</f>
        <v>0</v>
      </c>
      <c r="U15">
        <f ca="1">IF(AND(U9&lt;0,AA9&lt;0),1,0)</f>
        <v>0</v>
      </c>
      <c r="W15">
        <f ca="1">IF(AND(W9&gt;0,Q9&gt;0),1,0)</f>
        <v>0</v>
      </c>
      <c r="X15">
        <f>IF(AND(X9&gt;0,R9&gt;0),1,0)</f>
        <v>0</v>
      </c>
      <c r="Y15">
        <f ca="1">IF(AND(Y9&gt;0,S9&gt;0),1,0)</f>
        <v>0</v>
      </c>
      <c r="Z15">
        <f ca="1">IF(AND(Z9&gt;0,T9&gt;0),1,0)</f>
        <v>0</v>
      </c>
      <c r="AA15">
        <f ca="1">IF(AND(AA9&gt;0,U9&gt;0),1,0)</f>
        <v>0</v>
      </c>
    </row>
    <row r="16" spans="1:27" x14ac:dyDescent="0.3">
      <c r="A16">
        <f>RANK(A9,A$8:A$12)</f>
        <v>2</v>
      </c>
      <c r="B16">
        <f t="shared" ref="B16:B19" ca="1" si="4">SMALL(F16:O16,2)</f>
        <v>2</v>
      </c>
      <c r="C16">
        <f t="shared" ref="C16:C19" ca="1" si="5">LARGE(F16:O16,2)</f>
        <v>4</v>
      </c>
      <c r="D16">
        <f ca="1">R21</f>
        <v>1</v>
      </c>
      <c r="E16">
        <f ca="1">X21</f>
        <v>4</v>
      </c>
      <c r="F16">
        <f ca="1">RANK(F9,F$8:F$12)</f>
        <v>2</v>
      </c>
      <c r="G16">
        <f ca="1">RANK(G9,G$8:G$12)</f>
        <v>2</v>
      </c>
      <c r="H16">
        <f ca="1">RANK(H9,H$8:H$12)</f>
        <v>5</v>
      </c>
      <c r="I16">
        <f ca="1">RANK(I9,I$8:I$12)</f>
        <v>3</v>
      </c>
      <c r="J16">
        <f ca="1">RANK(J9,J$8:J$12)</f>
        <v>2</v>
      </c>
      <c r="K16">
        <f ca="1">RANK(K9,K$8:K$12)</f>
        <v>2</v>
      </c>
      <c r="L16">
        <f ca="1">RANK(L9,L$8:L$12)</f>
        <v>2</v>
      </c>
      <c r="M16">
        <f ca="1">RANK(M9,M$8:M$12)</f>
        <v>2</v>
      </c>
      <c r="N16">
        <f ca="1">RANK(N9,N$8:N$12)</f>
        <v>4</v>
      </c>
      <c r="O16">
        <f ca="1">RANK(O9,O$8:O$12)</f>
        <v>3</v>
      </c>
      <c r="Q16">
        <f ca="1">IF(AND(Q10&lt;0,W10&lt;0),1,0)</f>
        <v>0</v>
      </c>
      <c r="R16">
        <f ca="1">IF(AND(R10&lt;0,X10&lt;0),1,0)</f>
        <v>0</v>
      </c>
      <c r="S16">
        <f>IF(AND(S10&lt;0,Y10&lt;0),1,0)</f>
        <v>0</v>
      </c>
      <c r="T16">
        <f ca="1">IF(AND(T10&lt;0,Z10&lt;0),1,0)</f>
        <v>0</v>
      </c>
      <c r="U16">
        <f ca="1">IF(AND(U10&lt;0,AA10&lt;0),1,0)</f>
        <v>0</v>
      </c>
      <c r="W16">
        <f ca="1">IF(AND(W10&gt;0,Q10&gt;0),1,0)</f>
        <v>0</v>
      </c>
      <c r="X16">
        <f ca="1">IF(AND(X10&gt;0,R10&gt;0),1,0)</f>
        <v>0</v>
      </c>
      <c r="Y16">
        <f>IF(AND(Y10&gt;0,S10&gt;0),1,0)</f>
        <v>0</v>
      </c>
      <c r="Z16">
        <f ca="1">IF(AND(Z10&gt;0,T10&gt;0),1,0)</f>
        <v>0</v>
      </c>
      <c r="AA16">
        <f ca="1">IF(AND(AA10&gt;0,U10&gt;0),1,0)</f>
        <v>0</v>
      </c>
    </row>
    <row r="17" spans="1:27" x14ac:dyDescent="0.3">
      <c r="A17">
        <f>RANK(A10,A$8:A$12)</f>
        <v>3</v>
      </c>
      <c r="B17">
        <f t="shared" ca="1" si="4"/>
        <v>2</v>
      </c>
      <c r="C17">
        <f t="shared" ca="1" si="5"/>
        <v>4</v>
      </c>
      <c r="D17">
        <f ca="1">S21</f>
        <v>1</v>
      </c>
      <c r="E17">
        <f ca="1">Y21</f>
        <v>5</v>
      </c>
      <c r="F17">
        <f ca="1">RANK(F10,F$8:F$12)</f>
        <v>4</v>
      </c>
      <c r="G17">
        <f ca="1">RANK(G10,G$8:G$12)</f>
        <v>3</v>
      </c>
      <c r="H17">
        <f ca="1">RANK(H10,H$8:H$12)</f>
        <v>4</v>
      </c>
      <c r="I17">
        <f ca="1">RANK(I10,I$8:I$12)</f>
        <v>2</v>
      </c>
      <c r="J17">
        <f ca="1">RANK(J10,J$8:J$12)</f>
        <v>3</v>
      </c>
      <c r="K17">
        <f ca="1">RANK(K10,K$8:K$12)</f>
        <v>4</v>
      </c>
      <c r="L17">
        <f ca="1">RANK(L10,L$8:L$12)</f>
        <v>3</v>
      </c>
      <c r="M17">
        <f ca="1">RANK(M10,M$8:M$12)</f>
        <v>3</v>
      </c>
      <c r="N17">
        <f ca="1">RANK(N10,N$8:N$12)</f>
        <v>2</v>
      </c>
      <c r="O17">
        <f ca="1">RANK(O10,O$8:O$12)</f>
        <v>2</v>
      </c>
      <c r="Q17">
        <f ca="1">IF(AND(Q11&lt;0,W11&lt;0),1,0)</f>
        <v>0</v>
      </c>
      <c r="R17">
        <f ca="1">IF(AND(R11&lt;0,X11&lt;0),1,0)</f>
        <v>0</v>
      </c>
      <c r="S17">
        <f ca="1">IF(AND(S11&lt;0,Y11&lt;0),1,0)</f>
        <v>0</v>
      </c>
      <c r="T17">
        <f>IF(AND(T11&lt;0,Z11&lt;0),1,0)</f>
        <v>0</v>
      </c>
      <c r="U17">
        <f ca="1">IF(AND(U11&lt;0,AA11&lt;0),1,0)</f>
        <v>0</v>
      </c>
      <c r="W17">
        <f ca="1">IF(AND(W11&gt;0,Q11&gt;0),1,0)</f>
        <v>1</v>
      </c>
      <c r="X17">
        <f ca="1">IF(AND(X11&gt;0,R11&gt;0),1,0)</f>
        <v>0</v>
      </c>
      <c r="Y17">
        <f ca="1">IF(AND(Y11&gt;0,S11&gt;0),1,0)</f>
        <v>0</v>
      </c>
      <c r="Z17">
        <f>IF(AND(Z11&gt;0,T11&gt;0),1,0)</f>
        <v>0</v>
      </c>
      <c r="AA17">
        <f ca="1">IF(AND(AA11&gt;0,U11&gt;0),1,0)</f>
        <v>0</v>
      </c>
    </row>
    <row r="18" spans="1:27" x14ac:dyDescent="0.3">
      <c r="A18">
        <f>RANK(A11,A$8:A$12)</f>
        <v>4</v>
      </c>
      <c r="B18">
        <f t="shared" ca="1" si="4"/>
        <v>3</v>
      </c>
      <c r="C18">
        <f t="shared" ca="1" si="5"/>
        <v>5</v>
      </c>
      <c r="D18">
        <f ca="1">T21</f>
        <v>1</v>
      </c>
      <c r="E18">
        <f ca="1">Z21</f>
        <v>5</v>
      </c>
      <c r="F18">
        <f ca="1">RANK(F11,F$8:F$12)</f>
        <v>3</v>
      </c>
      <c r="G18">
        <f ca="1">RANK(G11,G$8:G$12)</f>
        <v>5</v>
      </c>
      <c r="H18">
        <f ca="1">RANK(H11,H$8:H$12)</f>
        <v>2</v>
      </c>
      <c r="I18">
        <f ca="1">RANK(I11,I$8:I$12)</f>
        <v>5</v>
      </c>
      <c r="J18">
        <f ca="1">RANK(J11,J$8:J$12)</f>
        <v>4</v>
      </c>
      <c r="K18">
        <f ca="1">RANK(K11,K$8:K$12)</f>
        <v>5</v>
      </c>
      <c r="L18">
        <f ca="1">RANK(L11,L$8:L$12)</f>
        <v>4</v>
      </c>
      <c r="M18">
        <f ca="1">RANK(M11,M$8:M$12)</f>
        <v>4</v>
      </c>
      <c r="N18">
        <f ca="1">RANK(N11,N$8:N$12)</f>
        <v>5</v>
      </c>
      <c r="O18">
        <f ca="1">RANK(O11,O$8:O$12)</f>
        <v>5</v>
      </c>
      <c r="Q18">
        <f ca="1">IF(AND(Q12&lt;0,W12&lt;0),1,0)</f>
        <v>0</v>
      </c>
      <c r="R18">
        <f ca="1">IF(AND(R12&lt;0,X12&lt;0),1,0)</f>
        <v>0</v>
      </c>
      <c r="S18">
        <f ca="1">IF(AND(S12&lt;0,Y12&lt;0),1,0)</f>
        <v>0</v>
      </c>
      <c r="T18">
        <f ca="1">IF(AND(T12&lt;0,Z12&lt;0),1,0)</f>
        <v>0</v>
      </c>
      <c r="U18">
        <f>IF(AND(U12&lt;0,AA12&lt;0),1,0)</f>
        <v>0</v>
      </c>
      <c r="W18">
        <f ca="1">IF(AND(W12&gt;0,Q12&gt;0),1,0)</f>
        <v>1</v>
      </c>
      <c r="X18">
        <f ca="1">IF(AND(X12&gt;0,R12&gt;0),1,0)</f>
        <v>1</v>
      </c>
      <c r="Y18">
        <f ca="1">IF(AND(Y12&gt;0,S12&gt;0),1,0)</f>
        <v>0</v>
      </c>
      <c r="Z18">
        <f ca="1">IF(AND(Z12&gt;0,T12&gt;0),1,0)</f>
        <v>0</v>
      </c>
      <c r="AA18">
        <f>IF(AND(AA12&gt;0,U12&gt;0),1,0)</f>
        <v>0</v>
      </c>
    </row>
    <row r="19" spans="1:27" x14ac:dyDescent="0.3">
      <c r="A19">
        <f>RANK(A12,A$8:A$12)</f>
        <v>5</v>
      </c>
      <c r="B19">
        <f t="shared" ca="1" si="4"/>
        <v>3</v>
      </c>
      <c r="C19">
        <f t="shared" ca="1" si="5"/>
        <v>5</v>
      </c>
      <c r="D19">
        <f ca="1">U21</f>
        <v>2</v>
      </c>
      <c r="E19">
        <f ca="1">AA21</f>
        <v>5</v>
      </c>
      <c r="F19">
        <f ca="1">RANK(F12,F$8:F$12)</f>
        <v>5</v>
      </c>
      <c r="G19">
        <f ca="1">RANK(G12,G$8:G$12)</f>
        <v>4</v>
      </c>
      <c r="H19">
        <f ca="1">RANK(H12,H$8:H$12)</f>
        <v>3</v>
      </c>
      <c r="I19">
        <f ca="1">RANK(I12,I$8:I$12)</f>
        <v>4</v>
      </c>
      <c r="J19">
        <f ca="1">RANK(J12,J$8:J$12)</f>
        <v>5</v>
      </c>
      <c r="K19">
        <f ca="1">RANK(K12,K$8:K$12)</f>
        <v>3</v>
      </c>
      <c r="L19">
        <f ca="1">RANK(L12,L$8:L$12)</f>
        <v>5</v>
      </c>
      <c r="M19">
        <f ca="1">RANK(M12,M$8:M$12)</f>
        <v>5</v>
      </c>
      <c r="N19">
        <f ca="1">RANK(N12,N$8:N$12)</f>
        <v>3</v>
      </c>
      <c r="O19">
        <f ca="1">RANK(O12,O$8:O$12)</f>
        <v>4</v>
      </c>
    </row>
    <row r="20" spans="1:27" x14ac:dyDescent="0.3">
      <c r="Q20" t="s">
        <v>9</v>
      </c>
      <c r="W20" t="s">
        <v>10</v>
      </c>
    </row>
    <row r="21" spans="1:27" x14ac:dyDescent="0.3">
      <c r="A21" t="s">
        <v>8</v>
      </c>
      <c r="Q21">
        <f ca="1">SUM(Q14:Q18)+1</f>
        <v>1</v>
      </c>
      <c r="R21">
        <f t="shared" ref="R21:U21" ca="1" si="6">SUM(R14:R18)+1</f>
        <v>1</v>
      </c>
      <c r="S21">
        <f t="shared" ca="1" si="6"/>
        <v>1</v>
      </c>
      <c r="T21">
        <f t="shared" ca="1" si="6"/>
        <v>1</v>
      </c>
      <c r="U21">
        <f t="shared" ca="1" si="6"/>
        <v>2</v>
      </c>
      <c r="W21">
        <f ca="1">5-SUM(W14:W18)</f>
        <v>3</v>
      </c>
      <c r="X21">
        <f t="shared" ref="X21:AA21" ca="1" si="7">5-SUM(X14:X18)</f>
        <v>4</v>
      </c>
      <c r="Y21">
        <f t="shared" ca="1" si="7"/>
        <v>5</v>
      </c>
      <c r="Z21">
        <f t="shared" ca="1" si="7"/>
        <v>5</v>
      </c>
      <c r="AA21">
        <f t="shared" ca="1" si="7"/>
        <v>5</v>
      </c>
    </row>
    <row r="22" spans="1:27" x14ac:dyDescent="0.3">
      <c r="A22">
        <f>A8</f>
        <v>10</v>
      </c>
      <c r="B22">
        <f>SQRT(B$8^2+B8^2)</f>
        <v>1.4142135623730951</v>
      </c>
      <c r="F22">
        <f ca="1">ABS(F$8-F8-($A$8-$A8))/$B22</f>
        <v>0</v>
      </c>
      <c r="G22">
        <f ca="1">ABS(G$8-G8-($A$8-$A8))/$B22</f>
        <v>0</v>
      </c>
      <c r="H22">
        <f ca="1">ABS(H$8-H8-($A$8-$A8))/$B22</f>
        <v>0</v>
      </c>
      <c r="I22">
        <f ca="1">ABS(I$8-I8-($A$8-$A8))/$B22</f>
        <v>0</v>
      </c>
      <c r="J22">
        <f ca="1">ABS(J$8-J8-($A$8-$A8))/$B22</f>
        <v>0</v>
      </c>
      <c r="K22">
        <f ca="1">ABS(K$8-K8-($A$8-$A8))/$B22</f>
        <v>0</v>
      </c>
      <c r="L22">
        <f ca="1">ABS(L$8-L8-($A$8-$A8))/$B22</f>
        <v>0</v>
      </c>
      <c r="M22">
        <f ca="1">ABS(M$8-M8-($A$8-$A8))/$B22</f>
        <v>0</v>
      </c>
      <c r="N22">
        <f ca="1">ABS(N$8-N8-($A$8-$A8))/$B22</f>
        <v>0</v>
      </c>
      <c r="O22">
        <f ca="1">ABS(O$8-O8-($A$8-$A8))/$B22</f>
        <v>0</v>
      </c>
    </row>
    <row r="23" spans="1:27" x14ac:dyDescent="0.3">
      <c r="B23">
        <f>SQRT(B$8^2+B9^2)</f>
        <v>1.4142135623730951</v>
      </c>
      <c r="F23">
        <f ca="1">ABS(F$8-F9-($A$8-$A9))/$B23</f>
        <v>0.86231041309109424</v>
      </c>
      <c r="G23">
        <f ca="1">ABS(G$8-G9-($A$8-$A9))/$B23</f>
        <v>2.0813939766563085</v>
      </c>
      <c r="H23">
        <f ca="1">ABS(H$8-H9-($A$8-$A9))/$B23</f>
        <v>1.961347567527743</v>
      </c>
      <c r="I23">
        <f ca="1">ABS(I$8-I9-($A$8-$A9))/$B23</f>
        <v>1.0685010627328562</v>
      </c>
      <c r="J23">
        <f ca="1">ABS(J$8-J9-($A$8-$A9))/$B23</f>
        <v>3.4458127250697371E-2</v>
      </c>
      <c r="K23">
        <f ca="1">ABS(K$8-K9-($A$8-$A9))/$B23</f>
        <v>0.33103575300120103</v>
      </c>
      <c r="L23">
        <f ca="1">ABS(L$8-L9-($A$8-$A9))/$B23</f>
        <v>2.9826802448120235E-2</v>
      </c>
      <c r="M23">
        <f ca="1">ABS(M$8-M9-($A$8-$A9))/$B23</f>
        <v>0.15728095833871231</v>
      </c>
      <c r="N23">
        <f ca="1">ABS(N$8-N9-($A$8-$A9))/$B23</f>
        <v>0.46919650807030555</v>
      </c>
      <c r="O23">
        <f ca="1">ABS(O$8-O9-($A$8-$A9))/$B23</f>
        <v>0.576939232722401</v>
      </c>
    </row>
    <row r="24" spans="1:27" x14ac:dyDescent="0.3">
      <c r="B24">
        <f>SQRT(B$8^2+B10^2)</f>
        <v>1.4142135623730951</v>
      </c>
      <c r="F24">
        <f ca="1">ABS(F$8-F10-($A$8-$A10))/$B24</f>
        <v>0.68277060956680546</v>
      </c>
      <c r="G24">
        <f ca="1">ABS(G$8-G10-($A$8-$A10))/$B24</f>
        <v>2.3924433513888101</v>
      </c>
      <c r="H24">
        <f ca="1">ABS(H$8-H10-($A$8-$A10))/$B24</f>
        <v>0.95420367697416997</v>
      </c>
      <c r="I24">
        <f ca="1">ABS(I$8-I10-($A$8-$A10))/$B24</f>
        <v>0.69677822018181368</v>
      </c>
      <c r="J24">
        <f ca="1">ABS(J$8-J10-($A$8-$A10))/$B24</f>
        <v>0.30349503491568447</v>
      </c>
      <c r="K24">
        <f ca="1">ABS(K$8-K10-($A$8-$A10))/$B24</f>
        <v>0.99062229606701446</v>
      </c>
      <c r="L24">
        <f ca="1">ABS(L$8-L10-($A$8-$A10))/$B24</f>
        <v>0.33146368591108039</v>
      </c>
      <c r="M24">
        <f ca="1">ABS(M$8-M10-($A$8-$A10))/$B24</f>
        <v>0.48540089691366745</v>
      </c>
      <c r="N24">
        <f ca="1">ABS(N$8-N10-($A$8-$A10))/$B24</f>
        <v>0.94057707074959307</v>
      </c>
      <c r="O24">
        <f ca="1">ABS(O$8-O10-($A$8-$A10))/$B24</f>
        <v>1.4131840445938431</v>
      </c>
    </row>
    <row r="25" spans="1:27" x14ac:dyDescent="0.3">
      <c r="B25">
        <f>SQRT(B$8^2+B11^2)</f>
        <v>1.4142135623730951</v>
      </c>
      <c r="F25">
        <f ca="1">ABS(F$8-F11-($A$8-$A11))/$B25</f>
        <v>0.36791718287460851</v>
      </c>
      <c r="G25">
        <f ca="1">ABS(G$8-G11-($A$8-$A11))/$B25</f>
        <v>2.44105846673268</v>
      </c>
      <c r="H25">
        <f ca="1">ABS(H$8-H11-($A$8-$A11))/$B25</f>
        <v>0.34598118126055055</v>
      </c>
      <c r="I25">
        <f ca="1">ABS(I$8-I11-($A$8-$A11))/$B25</f>
        <v>0.41125603107961856</v>
      </c>
      <c r="J25">
        <f ca="1">ABS(J$8-J11-($A$8-$A11))/$B25</f>
        <v>7.1746571219318822E-2</v>
      </c>
      <c r="K25">
        <f ca="1">ABS(K$8-K11-($A$8-$A11))/$B25</f>
        <v>0.41219067293044775</v>
      </c>
      <c r="L25">
        <f ca="1">ABS(L$8-L11-($A$8-$A11))/$B25</f>
        <v>0.40595560116508278</v>
      </c>
      <c r="M25">
        <f ca="1">ABS(M$8-M11-($A$8-$A11))/$B25</f>
        <v>0.27682473031139654</v>
      </c>
      <c r="N25">
        <f ca="1">ABS(N$8-N11-($A$8-$A11))/$B25</f>
        <v>0.74580173527077853</v>
      </c>
      <c r="O25">
        <f ca="1">ABS(O$8-O11-($A$8-$A11))/$B25</f>
        <v>0.74272275618438988</v>
      </c>
    </row>
    <row r="26" spans="1:27" x14ac:dyDescent="0.3">
      <c r="B26">
        <f>SQRT(B$8^2+B12^2)</f>
        <v>1.4142135623730951</v>
      </c>
      <c r="F26">
        <f ca="1">ABS(F$8-F12-($A$8-$A12))/$B26</f>
        <v>0.72156518916109502</v>
      </c>
      <c r="G26">
        <f ca="1">ABS(G$8-G12-($A$8-$A12))/$B26</f>
        <v>1.6495051079477445</v>
      </c>
      <c r="H26">
        <f ca="1">ABS(H$8-H12-($A$8-$A12))/$B26</f>
        <v>1.0286982823480177</v>
      </c>
      <c r="I26">
        <f ca="1">ABS(I$8-I12-($A$8-$A12))/$B26</f>
        <v>0.68471158770993767</v>
      </c>
      <c r="J26">
        <f ca="1">ABS(J$8-J12-($A$8-$A12))/$B26</f>
        <v>1.2056382070764899</v>
      </c>
      <c r="K26">
        <f ca="1">ABS(K$8-K12-($A$8-$A12))/$B26</f>
        <v>0.52198197039585836</v>
      </c>
      <c r="L26">
        <f ca="1">ABS(L$8-L12-($A$8-$A12))/$B26</f>
        <v>9.1937794528727704E-2</v>
      </c>
      <c r="M26">
        <f ca="1">ABS(M$8-M12-($A$8-$A12))/$B26</f>
        <v>0.26084597379571867</v>
      </c>
      <c r="N26">
        <f ca="1">ABS(N$8-N12-($A$8-$A12))/$B26</f>
        <v>1.9371951517062427</v>
      </c>
      <c r="O26">
        <f ca="1">ABS(O$8-O12-($A$8-$A12))/$B26</f>
        <v>0.96038239861660724</v>
      </c>
    </row>
    <row r="28" spans="1:27" x14ac:dyDescent="0.3">
      <c r="C28">
        <f ca="1">LARGE(F28:O28,3)</f>
        <v>1.9371951517062427</v>
      </c>
      <c r="F28">
        <f ca="1">MAX(F22:F26)</f>
        <v>0.86231041309109424</v>
      </c>
      <c r="G28">
        <f t="shared" ref="G28:O28" ca="1" si="8">MAX(G22:G26)</f>
        <v>2.44105846673268</v>
      </c>
      <c r="H28">
        <f t="shared" ca="1" si="8"/>
        <v>1.961347567527743</v>
      </c>
      <c r="I28">
        <f t="shared" ca="1" si="8"/>
        <v>1.0685010627328562</v>
      </c>
      <c r="J28">
        <f t="shared" ca="1" si="8"/>
        <v>1.2056382070764899</v>
      </c>
      <c r="K28">
        <f t="shared" ca="1" si="8"/>
        <v>0.99062229606701446</v>
      </c>
      <c r="L28">
        <f t="shared" ca="1" si="8"/>
        <v>0.40595560116508278</v>
      </c>
      <c r="M28">
        <f t="shared" ca="1" si="8"/>
        <v>0.48540089691366745</v>
      </c>
      <c r="N28">
        <f t="shared" ca="1" si="8"/>
        <v>1.9371951517062427</v>
      </c>
      <c r="O28">
        <f t="shared" ca="1" si="8"/>
        <v>1.4131840445938431</v>
      </c>
    </row>
    <row r="30" spans="1:27" x14ac:dyDescent="0.3">
      <c r="A30">
        <f>A9</f>
        <v>9</v>
      </c>
      <c r="B30">
        <f>SQRT(B$9^2+B8^2)</f>
        <v>1.4142135623730951</v>
      </c>
      <c r="F30">
        <f ca="1">ABS(F$9-F8-($A$9-$A8))/$B30</f>
        <v>0.86231041309109424</v>
      </c>
      <c r="G30">
        <f ca="1">ABS(G$9-G8-($A$9-$A8))/$B30</f>
        <v>2.0813939766563085</v>
      </c>
      <c r="H30">
        <f ca="1">ABS(H$9-H8-($A$9-$A8))/$B30</f>
        <v>1.961347567527743</v>
      </c>
      <c r="I30">
        <f ca="1">ABS(I$9-I8-($A$9-$A8))/$B30</f>
        <v>1.0685010627328562</v>
      </c>
      <c r="J30">
        <f ca="1">ABS(J$9-J8-($A$9-$A8))/$B30</f>
        <v>3.4458127250697371E-2</v>
      </c>
      <c r="K30">
        <f ca="1">ABS(K$9-K8-($A$9-$A8))/$B30</f>
        <v>0.33103575300120103</v>
      </c>
      <c r="L30">
        <f ca="1">ABS(L$9-L8-($A$9-$A8))/$B30</f>
        <v>2.9826802448120235E-2</v>
      </c>
      <c r="M30">
        <f ca="1">ABS(M$9-M8-($A$9-$A8))/$B30</f>
        <v>0.15728095833871231</v>
      </c>
      <c r="N30">
        <f ca="1">ABS(N$9-N8-($A$9-$A8))/$B30</f>
        <v>0.46919650807030555</v>
      </c>
      <c r="O30">
        <f ca="1">ABS(O$9-O8-($A$9-$A8))/$B30</f>
        <v>0.576939232722401</v>
      </c>
    </row>
    <row r="31" spans="1:27" x14ac:dyDescent="0.3">
      <c r="B31">
        <f>SQRT(B$9^2+B9^2)</f>
        <v>1.4142135623730951</v>
      </c>
      <c r="F31">
        <f ca="1">ABS(F$9-F9-($A$9-$A9))/$B31</f>
        <v>0</v>
      </c>
      <c r="G31">
        <f ca="1">ABS(G$9-G9-($A$9-$A9))/$B31</f>
        <v>0</v>
      </c>
      <c r="H31">
        <f ca="1">ABS(H$9-H9-($A$9-$A9))/$B31</f>
        <v>0</v>
      </c>
      <c r="I31">
        <f ca="1">ABS(I$9-I9-($A$9-$A9))/$B31</f>
        <v>0</v>
      </c>
      <c r="J31">
        <f ca="1">ABS(J$9-J9-($A$9-$A9))/$B31</f>
        <v>0</v>
      </c>
      <c r="K31">
        <f ca="1">ABS(K$9-K9-($A$9-$A9))/$B31</f>
        <v>0</v>
      </c>
      <c r="L31">
        <f ca="1">ABS(L$9-L9-($A$9-$A9))/$B31</f>
        <v>0</v>
      </c>
      <c r="M31">
        <f ca="1">ABS(M$9-M9-($A$9-$A9))/$B31</f>
        <v>0</v>
      </c>
      <c r="N31">
        <f ca="1">ABS(N$9-N9-($A$9-$A9))/$B31</f>
        <v>0</v>
      </c>
      <c r="O31">
        <f ca="1">ABS(O$9-O9-($A$9-$A9))/$B31</f>
        <v>0</v>
      </c>
    </row>
    <row r="32" spans="1:27" x14ac:dyDescent="0.3">
      <c r="B32">
        <f>SQRT(B$9^2+B10^2)</f>
        <v>1.4142135623730951</v>
      </c>
      <c r="F32">
        <f ca="1">ABS(F$9-F10-($A$9-$A10))/$B32</f>
        <v>0.17953980352428875</v>
      </c>
      <c r="G32">
        <f ca="1">ABS(G$9-G10-($A$9-$A10))/$B32</f>
        <v>0.31104937473250172</v>
      </c>
      <c r="H32">
        <f ca="1">ABS(H$9-H10-($A$9-$A10))/$B32</f>
        <v>1.007143890553573</v>
      </c>
      <c r="I32">
        <f ca="1">ABS(I$9-I10-($A$9-$A10))/$B32</f>
        <v>1.76527928291467</v>
      </c>
      <c r="J32">
        <f ca="1">ABS(J$9-J10-($A$9-$A10))/$B32</f>
        <v>0.26903690766498711</v>
      </c>
      <c r="K32">
        <f ca="1">ABS(K$9-K10-($A$9-$A10))/$B32</f>
        <v>1.3216580490682155</v>
      </c>
      <c r="L32">
        <f ca="1">ABS(L$9-L10-($A$9-$A10))/$B32</f>
        <v>0.30163688346296014</v>
      </c>
      <c r="M32">
        <f ca="1">ABS(M$9-M10-($A$9-$A10))/$B32</f>
        <v>0.32811993857495514</v>
      </c>
      <c r="N32">
        <f ca="1">ABS(N$9-N10-($A$9-$A10))/$B32</f>
        <v>1.4097735788198986</v>
      </c>
      <c r="O32">
        <f ca="1">ABS(O$9-O10-($A$9-$A10))/$B32</f>
        <v>0.83624481187144195</v>
      </c>
    </row>
    <row r="33" spans="1:15" x14ac:dyDescent="0.3">
      <c r="B33">
        <f>SQRT(B$9^2+B11^2)</f>
        <v>1.4142135623730951</v>
      </c>
      <c r="F33">
        <f ca="1">ABS(F$9-F11-($A$9-$A11))/$B33</f>
        <v>1.2302275959657027</v>
      </c>
      <c r="G33">
        <f ca="1">ABS(G$9-G11-($A$9-$A11))/$B33</f>
        <v>0.35966449007637163</v>
      </c>
      <c r="H33">
        <f ca="1">ABS(H$9-H11-($A$9-$A11))/$B33</f>
        <v>2.3073287487882936</v>
      </c>
      <c r="I33">
        <f ca="1">ABS(I$9-I11-($A$9-$A11))/$B33</f>
        <v>0.65724503165323767</v>
      </c>
      <c r="J33">
        <f ca="1">ABS(J$9-J11-($A$9-$A11))/$B33</f>
        <v>0.10620469847001619</v>
      </c>
      <c r="K33">
        <f ca="1">ABS(K$9-K11-($A$9-$A11))/$B33</f>
        <v>0.74322642593164878</v>
      </c>
      <c r="L33">
        <f ca="1">ABS(L$9-L11-($A$9-$A11))/$B33</f>
        <v>0.37612879871696253</v>
      </c>
      <c r="M33">
        <f ca="1">ABS(M$9-M11-($A$9-$A11))/$B33</f>
        <v>0.1195437719726842</v>
      </c>
      <c r="N33">
        <f ca="1">ABS(N$9-N11-($A$9-$A11))/$B33</f>
        <v>1.2149982433410842</v>
      </c>
      <c r="O33">
        <f ca="1">ABS(O$9-O11-($A$9-$A11))/$B33</f>
        <v>1.3196619889067909</v>
      </c>
    </row>
    <row r="34" spans="1:15" x14ac:dyDescent="0.3">
      <c r="B34">
        <f>SQRT(B$9^2+B12^2)</f>
        <v>1.4142135623730951</v>
      </c>
      <c r="F34">
        <f ca="1">ABS(F$9-F12-($A$9-$A12))/$B34</f>
        <v>0.14074522392999922</v>
      </c>
      <c r="G34">
        <f ca="1">ABS(G$9-G12-($A$9-$A12))/$B34</f>
        <v>0.43188886870856408</v>
      </c>
      <c r="H34">
        <f ca="1">ABS(H$9-H12-($A$9-$A12))/$B34</f>
        <v>2.9900458498757607</v>
      </c>
      <c r="I34">
        <f ca="1">ABS(I$9-I12-($A$9-$A12))/$B34</f>
        <v>1.7532126504427938</v>
      </c>
      <c r="J34">
        <f ca="1">ABS(J$9-J12-($A$9-$A12))/$B34</f>
        <v>1.2400963343271871</v>
      </c>
      <c r="K34">
        <f ca="1">ABS(K$9-K12-($A$9-$A12))/$B34</f>
        <v>0.19094621739465731</v>
      </c>
      <c r="L34">
        <f ca="1">ABS(L$9-L12-($A$9-$A12))/$B34</f>
        <v>6.2110992080607462E-2</v>
      </c>
      <c r="M34">
        <f ca="1">ABS(M$9-M12-($A$9-$A12))/$B34</f>
        <v>0.41812693213443097</v>
      </c>
      <c r="N34">
        <f ca="1">ABS(N$9-N12-($A$9-$A12))/$B34</f>
        <v>2.4063916597765482</v>
      </c>
      <c r="O34">
        <f ca="1">ABS(O$9-O12-($A$9-$A12))/$B34</f>
        <v>0.38344316589420629</v>
      </c>
    </row>
    <row r="36" spans="1:15" x14ac:dyDescent="0.3">
      <c r="C36">
        <f ca="1">LARGE(F36:O36,3)</f>
        <v>2.0813939766563085</v>
      </c>
      <c r="F36">
        <f ca="1">MAX(F30:F34)</f>
        <v>1.2302275959657027</v>
      </c>
      <c r="G36">
        <f t="shared" ref="G36:O36" ca="1" si="9">MAX(G30:G34)</f>
        <v>2.0813939766563085</v>
      </c>
      <c r="H36">
        <f t="shared" ca="1" si="9"/>
        <v>2.9900458498757607</v>
      </c>
      <c r="I36">
        <f t="shared" ca="1" si="9"/>
        <v>1.76527928291467</v>
      </c>
      <c r="J36">
        <f t="shared" ca="1" si="9"/>
        <v>1.2400963343271871</v>
      </c>
      <c r="K36">
        <f t="shared" ca="1" si="9"/>
        <v>1.3216580490682155</v>
      </c>
      <c r="L36">
        <f t="shared" ca="1" si="9"/>
        <v>0.37612879871696253</v>
      </c>
      <c r="M36">
        <f t="shared" ca="1" si="9"/>
        <v>0.41812693213443097</v>
      </c>
      <c r="N36">
        <f t="shared" ca="1" si="9"/>
        <v>2.4063916597765482</v>
      </c>
      <c r="O36">
        <f t="shared" ca="1" si="9"/>
        <v>1.3196619889067909</v>
      </c>
    </row>
    <row r="38" spans="1:15" x14ac:dyDescent="0.3">
      <c r="A38">
        <f>A10</f>
        <v>8</v>
      </c>
      <c r="B38">
        <f>SQRT(B$10^2+B8^2)</f>
        <v>1.4142135623730951</v>
      </c>
      <c r="F38">
        <f ca="1">ABS(F$10-F8-($A$10-$A8))/$B38</f>
        <v>0.68277060956680546</v>
      </c>
      <c r="G38">
        <f ca="1">ABS(G$10-G8-($A$10-$A8))/$B38</f>
        <v>2.3924433513888101</v>
      </c>
      <c r="H38">
        <f ca="1">ABS(H$10-H8-($A$10-$A8))/$B38</f>
        <v>0.95420367697416997</v>
      </c>
      <c r="I38">
        <f ca="1">ABS(I$10-I8-($A$10-$A8))/$B38</f>
        <v>0.69677822018181368</v>
      </c>
      <c r="J38">
        <f ca="1">ABS(J$10-J8-($A$10-$A8))/$B38</f>
        <v>0.30349503491568447</v>
      </c>
      <c r="K38">
        <f ca="1">ABS(K$10-K8-($A$10-$A8))/$B38</f>
        <v>0.99062229606701446</v>
      </c>
      <c r="L38">
        <f ca="1">ABS(L$10-L8-($A$10-$A8))/$B38</f>
        <v>0.33146368591108039</v>
      </c>
      <c r="M38">
        <f ca="1">ABS(M$10-M8-($A$10-$A8))/$B38</f>
        <v>0.48540089691366745</v>
      </c>
      <c r="N38">
        <f ca="1">ABS(N$10-N8-($A$10-$A8))/$B38</f>
        <v>0.94057707074959307</v>
      </c>
      <c r="O38">
        <f ca="1">ABS(O$10-O8-($A$10-$A8))/$B38</f>
        <v>1.4131840445938431</v>
      </c>
    </row>
    <row r="39" spans="1:15" x14ac:dyDescent="0.3">
      <c r="B39">
        <f>SQRT(B$10^2+B9^2)</f>
        <v>1.4142135623730951</v>
      </c>
      <c r="F39">
        <f ca="1">ABS(F$10-F9-($A$10-$A9))/$B39</f>
        <v>0.17953980352428875</v>
      </c>
      <c r="G39">
        <f ca="1">ABS(G$10-G9-($A$10-$A9))/$B39</f>
        <v>0.31104937473250172</v>
      </c>
      <c r="H39">
        <f ca="1">ABS(H$10-H9-($A$10-$A9))/$B39</f>
        <v>1.007143890553573</v>
      </c>
      <c r="I39">
        <f ca="1">ABS(I$10-I9-($A$10-$A9))/$B39</f>
        <v>1.76527928291467</v>
      </c>
      <c r="J39">
        <f ca="1">ABS(J$10-J9-($A$10-$A9))/$B39</f>
        <v>0.26903690766498711</v>
      </c>
      <c r="K39">
        <f ca="1">ABS(K$10-K9-($A$10-$A9))/$B39</f>
        <v>1.3216580490682155</v>
      </c>
      <c r="L39">
        <f ca="1">ABS(L$10-L9-($A$10-$A9))/$B39</f>
        <v>0.30163688346296014</v>
      </c>
      <c r="M39">
        <f ca="1">ABS(M$10-M9-($A$10-$A9))/$B39</f>
        <v>0.32811993857495514</v>
      </c>
      <c r="N39">
        <f ca="1">ABS(N$10-N9-($A$10-$A9))/$B39</f>
        <v>1.4097735788198986</v>
      </c>
      <c r="O39">
        <f ca="1">ABS(O$10-O9-($A$10-$A9))/$B39</f>
        <v>0.83624481187144195</v>
      </c>
    </row>
    <row r="40" spans="1:15" x14ac:dyDescent="0.3">
      <c r="B40">
        <f>SQRT(B$10^2+B10^2)</f>
        <v>1.4142135623730951</v>
      </c>
      <c r="F40">
        <f ca="1">ABS(F$10-F10-($A$10-$A10))/$B40</f>
        <v>0</v>
      </c>
      <c r="G40">
        <f ca="1">ABS(G$10-G10-($A$10-$A10))/$B40</f>
        <v>0</v>
      </c>
      <c r="H40">
        <f ca="1">ABS(H$10-H10-($A$10-$A10))/$B40</f>
        <v>0</v>
      </c>
      <c r="I40">
        <f ca="1">ABS(I$10-I10-($A$10-$A10))/$B40</f>
        <v>0</v>
      </c>
      <c r="J40">
        <f ca="1">ABS(J$10-J10-($A$10-$A10))/$B40</f>
        <v>0</v>
      </c>
      <c r="K40">
        <f ca="1">ABS(K$10-K10-($A$10-$A10))/$B40</f>
        <v>0</v>
      </c>
      <c r="L40">
        <f ca="1">ABS(L$10-L10-($A$10-$A10))/$B40</f>
        <v>0</v>
      </c>
      <c r="M40">
        <f ca="1">ABS(M$10-M10-($A$10-$A10))/$B40</f>
        <v>0</v>
      </c>
      <c r="N40">
        <f ca="1">ABS(N$10-N10-($A$10-$A10))/$B40</f>
        <v>0</v>
      </c>
      <c r="O40">
        <f ca="1">ABS(O$10-O10-($A$10-$A10))/$B40</f>
        <v>0</v>
      </c>
    </row>
    <row r="41" spans="1:15" x14ac:dyDescent="0.3">
      <c r="B41">
        <f>SQRT(B$10^2+B11^2)</f>
        <v>1.4142135623730951</v>
      </c>
      <c r="F41">
        <f ca="1">ABS(F$10-F11-($A$10-$A11))/$B41</f>
        <v>1.050687792441414</v>
      </c>
      <c r="G41">
        <f ca="1">ABS(G$10-G11-($A$10-$A11))/$B41</f>
        <v>4.8615115343869905E-2</v>
      </c>
      <c r="H41">
        <f ca="1">ABS(H$10-H11-($A$10-$A11))/$B41</f>
        <v>1.3001848582347206</v>
      </c>
      <c r="I41">
        <f ca="1">ABS(I$10-I11-($A$10-$A11))/$B41</f>
        <v>1.1080342512614323</v>
      </c>
      <c r="J41">
        <f ca="1">ABS(J$10-J11-($A$10-$A11))/$B41</f>
        <v>0.37524160613500329</v>
      </c>
      <c r="K41">
        <f ca="1">ABS(K$10-K11-($A$10-$A11))/$B41</f>
        <v>0.57843162313656671</v>
      </c>
      <c r="L41">
        <f ca="1">ABS(L$10-L11-($A$10-$A11))/$B41</f>
        <v>7.449191525400238E-2</v>
      </c>
      <c r="M41">
        <f ca="1">ABS(M$10-M11-($A$10-$A11))/$B41</f>
        <v>0.20857616660227093</v>
      </c>
      <c r="N41">
        <f ca="1">ABS(N$10-N11-($A$10-$A11))/$B41</f>
        <v>0.19477533547881451</v>
      </c>
      <c r="O41">
        <f ca="1">ABS(O$10-O11-($A$10-$A11))/$B41</f>
        <v>2.1559068007782329</v>
      </c>
    </row>
    <row r="42" spans="1:15" x14ac:dyDescent="0.3">
      <c r="B42">
        <f>SQRT(B$10^2+B12^2)</f>
        <v>1.4142135623730951</v>
      </c>
      <c r="F42">
        <f ca="1">ABS(F$10-F12-($A$10-$A12))/$B42</f>
        <v>3.8794579594289537E-2</v>
      </c>
      <c r="G42">
        <f ca="1">ABS(G$10-G12-($A$10-$A12))/$B42</f>
        <v>0.74293824344106585</v>
      </c>
      <c r="H42">
        <f ca="1">ABS(H$10-H12-($A$10-$A12))/$B42</f>
        <v>1.9829019593221877</v>
      </c>
      <c r="I42">
        <f ca="1">ABS(I$10-I12-($A$10-$A12))/$B42</f>
        <v>1.2066632471876056E-2</v>
      </c>
      <c r="J42">
        <f ca="1">ABS(J$10-J12-($A$10-$A12))/$B42</f>
        <v>1.5091332419921744</v>
      </c>
      <c r="K42">
        <f ca="1">ABS(K$10-K12-($A$10-$A12))/$B42</f>
        <v>1.5126042664628727</v>
      </c>
      <c r="L42">
        <f ca="1">ABS(L$10-L12-($A$10-$A12))/$B42</f>
        <v>0.2395258913823527</v>
      </c>
      <c r="M42">
        <f ca="1">ABS(M$10-M12-($A$10-$A12))/$B42</f>
        <v>0.74624687070938611</v>
      </c>
      <c r="N42">
        <f ca="1">ABS(N$10-N12-($A$10-$A12))/$B42</f>
        <v>0.99661808095664972</v>
      </c>
      <c r="O42">
        <f ca="1">ABS(O$10-O12-($A$10-$A12))/$B42</f>
        <v>0.45280164597723571</v>
      </c>
    </row>
    <row r="44" spans="1:15" x14ac:dyDescent="0.3">
      <c r="C44">
        <f ca="1">LARGE(F44:O44,3)</f>
        <v>1.9829019593221877</v>
      </c>
      <c r="F44">
        <f ca="1">MAX(F38:F42)</f>
        <v>1.050687792441414</v>
      </c>
      <c r="G44">
        <f t="shared" ref="G44:O44" ca="1" si="10">MAX(G38:G42)</f>
        <v>2.3924433513888101</v>
      </c>
      <c r="H44">
        <f t="shared" ca="1" si="10"/>
        <v>1.9829019593221877</v>
      </c>
      <c r="I44">
        <f t="shared" ca="1" si="10"/>
        <v>1.76527928291467</v>
      </c>
      <c r="J44">
        <f t="shared" ca="1" si="10"/>
        <v>1.5091332419921744</v>
      </c>
      <c r="K44">
        <f t="shared" ca="1" si="10"/>
        <v>1.5126042664628727</v>
      </c>
      <c r="L44">
        <f t="shared" ca="1" si="10"/>
        <v>0.33146368591108039</v>
      </c>
      <c r="M44">
        <f t="shared" ca="1" si="10"/>
        <v>0.74624687070938611</v>
      </c>
      <c r="N44">
        <f t="shared" ca="1" si="10"/>
        <v>1.4097735788198986</v>
      </c>
      <c r="O44">
        <f t="shared" ca="1" si="10"/>
        <v>2.1559068007782329</v>
      </c>
    </row>
    <row r="46" spans="1:15" x14ac:dyDescent="0.3">
      <c r="A46">
        <f>A11</f>
        <v>7</v>
      </c>
      <c r="B46">
        <f>SQRT(B$11^2+B8^2)</f>
        <v>1.4142135623730951</v>
      </c>
      <c r="F46">
        <f ca="1">ABS(F$11-F8-($A$11-$A8))/$B46</f>
        <v>0.36791718287460851</v>
      </c>
      <c r="G46">
        <f ca="1">ABS(G$11-G8-($A$11-$A8))/$B46</f>
        <v>2.44105846673268</v>
      </c>
      <c r="H46">
        <f ca="1">ABS(H$11-H8-($A$11-$A8))/$B46</f>
        <v>0.34598118126055055</v>
      </c>
      <c r="I46">
        <f ca="1">ABS(I$11-I8-($A$11-$A8))/$B46</f>
        <v>0.41125603107961856</v>
      </c>
      <c r="J46">
        <f ca="1">ABS(J$11-J8-($A$11-$A8))/$B46</f>
        <v>7.1746571219318822E-2</v>
      </c>
      <c r="K46">
        <f ca="1">ABS(K$11-K8-($A$11-$A8))/$B46</f>
        <v>0.41219067293044775</v>
      </c>
      <c r="L46">
        <f ca="1">ABS(L$11-L8-($A$11-$A8))/$B46</f>
        <v>0.40595560116508278</v>
      </c>
      <c r="M46">
        <f ca="1">ABS(M$11-M8-($A$11-$A8))/$B46</f>
        <v>0.27682473031139654</v>
      </c>
      <c r="N46">
        <f ca="1">ABS(N$11-N8-($A$11-$A8))/$B46</f>
        <v>0.74580173527077853</v>
      </c>
      <c r="O46">
        <f ca="1">ABS(O$11-O8-($A$11-$A8))/$B46</f>
        <v>0.74272275618438988</v>
      </c>
    </row>
    <row r="47" spans="1:15" x14ac:dyDescent="0.3">
      <c r="B47">
        <f>SQRT(B$11^2+B9^2)</f>
        <v>1.4142135623730951</v>
      </c>
      <c r="F47">
        <f ca="1">ABS(F$11-F9-($A$11-$A9))/$B47</f>
        <v>1.2302275959657027</v>
      </c>
      <c r="G47">
        <f ca="1">ABS(G$11-G9-($A$11-$A9))/$B47</f>
        <v>0.35966449007637163</v>
      </c>
      <c r="H47">
        <f ca="1">ABS(H$11-H9-($A$11-$A9))/$B47</f>
        <v>2.3073287487882936</v>
      </c>
      <c r="I47">
        <f ca="1">ABS(I$11-I9-($A$11-$A9))/$B47</f>
        <v>0.65724503165323767</v>
      </c>
      <c r="J47">
        <f ca="1">ABS(J$11-J9-($A$11-$A9))/$B47</f>
        <v>0.10620469847001619</v>
      </c>
      <c r="K47">
        <f ca="1">ABS(K$11-K9-($A$11-$A9))/$B47</f>
        <v>0.74322642593164878</v>
      </c>
      <c r="L47">
        <f ca="1">ABS(L$11-L9-($A$11-$A9))/$B47</f>
        <v>0.37612879871696253</v>
      </c>
      <c r="M47">
        <f ca="1">ABS(M$11-M9-($A$11-$A9))/$B47</f>
        <v>0.1195437719726842</v>
      </c>
      <c r="N47">
        <f ca="1">ABS(N$11-N9-($A$11-$A9))/$B47</f>
        <v>1.2149982433410842</v>
      </c>
      <c r="O47">
        <f ca="1">ABS(O$11-O9-($A$11-$A9))/$B47</f>
        <v>1.3196619889067909</v>
      </c>
    </row>
    <row r="48" spans="1:15" x14ac:dyDescent="0.3">
      <c r="B48">
        <f>SQRT(B$11^2+B10^2)</f>
        <v>1.4142135623730951</v>
      </c>
      <c r="F48">
        <f ca="1">ABS(F$11-F10-($A$11-$A10))/$B48</f>
        <v>1.050687792441414</v>
      </c>
      <c r="G48">
        <f ca="1">ABS(G$11-G10-($A$11-$A10))/$B48</f>
        <v>4.8615115343869905E-2</v>
      </c>
      <c r="H48">
        <f ca="1">ABS(H$11-H10-($A$11-$A10))/$B48</f>
        <v>1.3001848582347206</v>
      </c>
      <c r="I48">
        <f ca="1">ABS(I$11-I10-($A$11-$A10))/$B48</f>
        <v>1.1080342512614323</v>
      </c>
      <c r="J48">
        <f ca="1">ABS(J$11-J10-($A$11-$A10))/$B48</f>
        <v>0.37524160613500329</v>
      </c>
      <c r="K48">
        <f ca="1">ABS(K$11-K10-($A$11-$A10))/$B48</f>
        <v>0.57843162313656671</v>
      </c>
      <c r="L48">
        <f ca="1">ABS(L$11-L10-($A$11-$A10))/$B48</f>
        <v>7.449191525400238E-2</v>
      </c>
      <c r="M48">
        <f ca="1">ABS(M$11-M10-($A$11-$A10))/$B48</f>
        <v>0.20857616660227093</v>
      </c>
      <c r="N48">
        <f ca="1">ABS(N$11-N10-($A$11-$A10))/$B48</f>
        <v>0.19477533547881451</v>
      </c>
      <c r="O48">
        <f ca="1">ABS(O$11-O10-($A$11-$A10))/$B48</f>
        <v>2.1559068007782329</v>
      </c>
    </row>
    <row r="49" spans="1:15" x14ac:dyDescent="0.3">
      <c r="B49">
        <f>SQRT(B$11^2+B11^2)</f>
        <v>1.4142135623730951</v>
      </c>
      <c r="F49">
        <f ca="1">ABS(F$11-F11-($A$11-$A11))/$B49</f>
        <v>0</v>
      </c>
      <c r="G49">
        <f ca="1">ABS(G$11-G11-($A$11-$A11))/$B49</f>
        <v>0</v>
      </c>
      <c r="H49">
        <f ca="1">ABS(H$11-H11-($A$11-$A11))/$B49</f>
        <v>0</v>
      </c>
      <c r="I49">
        <f ca="1">ABS(I$11-I11-($A$11-$A11))/$B49</f>
        <v>0</v>
      </c>
      <c r="J49">
        <f ca="1">ABS(J$11-J11-($A$11-$A11))/$B49</f>
        <v>0</v>
      </c>
      <c r="K49">
        <f ca="1">ABS(K$11-K11-($A$11-$A11))/$B49</f>
        <v>0</v>
      </c>
      <c r="L49">
        <f ca="1">ABS(L$11-L11-($A$11-$A11))/$B49</f>
        <v>0</v>
      </c>
      <c r="M49">
        <f ca="1">ABS(M$11-M11-($A$11-$A11))/$B49</f>
        <v>0</v>
      </c>
      <c r="N49">
        <f ca="1">ABS(N$11-N11-($A$11-$A11))/$B49</f>
        <v>0</v>
      </c>
      <c r="O49">
        <f ca="1">ABS(O$11-O11-($A$11-$A11))/$B49</f>
        <v>0</v>
      </c>
    </row>
    <row r="50" spans="1:15" x14ac:dyDescent="0.3">
      <c r="B50">
        <f>SQRT(B$11^2+B12^2)</f>
        <v>1.4142135623730951</v>
      </c>
      <c r="F50">
        <f ca="1">ABS(F$11-F12-($A$11-$A12))/$B50</f>
        <v>1.0894823720357034</v>
      </c>
      <c r="G50">
        <f ca="1">ABS(G$11-G12-($A$11-$A12))/$B50</f>
        <v>0.79155335878493571</v>
      </c>
      <c r="H50">
        <f ca="1">ABS(H$11-H12-($A$11-$A12))/$B50</f>
        <v>0.68271710108746719</v>
      </c>
      <c r="I50">
        <f ca="1">ABS(I$11-I12-($A$11-$A12))/$B50</f>
        <v>1.0959676187895562</v>
      </c>
      <c r="J50">
        <f ca="1">ABS(J$11-J12-($A$11-$A12))/$B50</f>
        <v>1.1338916358571711</v>
      </c>
      <c r="K50">
        <f ca="1">ABS(K$11-K12-($A$11-$A12))/$B50</f>
        <v>0.93417264332630601</v>
      </c>
      <c r="L50">
        <f ca="1">ABS(L$11-L12-($A$11-$A12))/$B50</f>
        <v>0.31401780663635509</v>
      </c>
      <c r="M50">
        <f ca="1">ABS(M$11-M12-($A$11-$A12))/$B50</f>
        <v>0.53767070410711515</v>
      </c>
      <c r="N50">
        <f ca="1">ABS(N$11-N12-($A$11-$A12))/$B50</f>
        <v>1.1913934164354643</v>
      </c>
      <c r="O50">
        <f ca="1">ABS(O$11-O12-($A$11-$A12))/$B50</f>
        <v>1.703105154800997</v>
      </c>
    </row>
    <row r="52" spans="1:15" x14ac:dyDescent="0.3">
      <c r="C52">
        <f ca="1">LARGE(F52:O52,3)</f>
        <v>2.1559068007782329</v>
      </c>
      <c r="F52">
        <f ca="1">MAX(F46:F50)</f>
        <v>1.2302275959657027</v>
      </c>
      <c r="G52">
        <f t="shared" ref="G52:O52" ca="1" si="11">MAX(G46:G50)</f>
        <v>2.44105846673268</v>
      </c>
      <c r="H52">
        <f t="shared" ca="1" si="11"/>
        <v>2.3073287487882936</v>
      </c>
      <c r="I52">
        <f t="shared" ca="1" si="11"/>
        <v>1.1080342512614323</v>
      </c>
      <c r="J52">
        <f t="shared" ca="1" si="11"/>
        <v>1.1338916358571711</v>
      </c>
      <c r="K52">
        <f t="shared" ca="1" si="11"/>
        <v>0.93417264332630601</v>
      </c>
      <c r="L52">
        <f t="shared" ca="1" si="11"/>
        <v>0.40595560116508278</v>
      </c>
      <c r="M52">
        <f t="shared" ca="1" si="11"/>
        <v>0.53767070410711515</v>
      </c>
      <c r="N52">
        <f t="shared" ca="1" si="11"/>
        <v>1.2149982433410842</v>
      </c>
      <c r="O52">
        <f t="shared" ca="1" si="11"/>
        <v>2.1559068007782329</v>
      </c>
    </row>
    <row r="54" spans="1:15" x14ac:dyDescent="0.3">
      <c r="A54">
        <f>A12</f>
        <v>6</v>
      </c>
      <c r="B54">
        <f ca="1">SQRT(B$11^2+B17^2)</f>
        <v>2.2360679774997898</v>
      </c>
      <c r="F54">
        <f ca="1">ABS(F$12-F8-($A$12-$A8))/$B54</f>
        <v>0.45635789560786033</v>
      </c>
      <c r="G54">
        <f ca="1">ABS(G$12-G8-($A$12-$A8))/$B54</f>
        <v>1.0432386306393566</v>
      </c>
      <c r="H54">
        <f ca="1">ABS(H$12-H8-($A$12-$A8))/$B54</f>
        <v>0.65060591946454405</v>
      </c>
      <c r="I54">
        <f ca="1">ABS(I$12-I8-($A$12-$A8))/$B54</f>
        <v>0.43304963149471154</v>
      </c>
      <c r="J54">
        <f ca="1">ABS(J$12-J8-($A$12-$A8))/$B54</f>
        <v>0.76251255369668847</v>
      </c>
      <c r="K54">
        <f ca="1">ABS(K$12-K8-($A$12-$A8))/$B54</f>
        <v>0.33013038479869905</v>
      </c>
      <c r="L54">
        <f ca="1">ABS(L$12-L8-($A$12-$A8))/$B54</f>
        <v>5.814656675266925E-2</v>
      </c>
      <c r="M54">
        <f ca="1">ABS(M$12-M8-($A$12-$A8))/$B54</f>
        <v>0.16497347913581353</v>
      </c>
      <c r="N54">
        <f ca="1">ABS(N$12-N8-($A$12-$A8))/$B54</f>
        <v>1.2251897903254292</v>
      </c>
      <c r="O54">
        <f ca="1">ABS(O$12-O8-($A$12-$A8))/$B54</f>
        <v>0.60739916087284407</v>
      </c>
    </row>
    <row r="55" spans="1:15" x14ac:dyDescent="0.3">
      <c r="B55">
        <f ca="1">SQRT(B$11^2+B18^2)</f>
        <v>3.1622776601683795</v>
      </c>
      <c r="F55">
        <f ca="1">ABS(F$12-F9-($A$12-$A9))/$B55</f>
        <v>6.2943177643181678E-2</v>
      </c>
      <c r="G55">
        <f ca="1">ABS(G$12-G9-($A$12-$A9))/$B55</f>
        <v>0.19314657383156622</v>
      </c>
      <c r="H55">
        <f ca="1">ABS(H$12-H9-($A$12-$A9))/$B55</f>
        <v>1.3371891552326665</v>
      </c>
      <c r="I55">
        <f ca="1">ABS(I$12-I9-($A$12-$A9))/$B55</f>
        <v>0.78406053308053281</v>
      </c>
      <c r="J55">
        <f ca="1">ABS(J$12-J9-($A$12-$A9))/$B55</f>
        <v>0.5545879404407793</v>
      </c>
      <c r="K55">
        <f ca="1">ABS(K$12-K9-($A$12-$A9))/$B55</f>
        <v>8.5393744428181304E-2</v>
      </c>
      <c r="L55">
        <f ca="1">ABS(L$12-L9-($A$12-$A9))/$B55</f>
        <v>2.7776880088437875E-2</v>
      </c>
      <c r="M55">
        <f ca="1">ABS(M$12-M9-($A$12-$A9))/$B55</f>
        <v>0.18699204869520578</v>
      </c>
      <c r="N55">
        <f ca="1">ABS(N$12-N9-($A$12-$A9))/$B55</f>
        <v>1.0761710663497817</v>
      </c>
      <c r="O55">
        <f ca="1">ABS(O$12-O9-($A$12-$A9))/$B55</f>
        <v>0.17148099688943483</v>
      </c>
    </row>
    <row r="56" spans="1:15" x14ac:dyDescent="0.3">
      <c r="B56">
        <f ca="1">SQRT(B$11^2+B19^2)</f>
        <v>3.1622776601683795</v>
      </c>
      <c r="F56">
        <f ca="1">ABS(F$12-F10-($A$12-$A10))/$B56</f>
        <v>1.7349463426271524E-2</v>
      </c>
      <c r="G56">
        <f ca="1">ABS(G$12-G10-($A$12-$A10))/$B56</f>
        <v>0.33225208308370208</v>
      </c>
      <c r="H56">
        <f ca="1">ABS(H$12-H10-($A$12-$A10))/$B56</f>
        <v>0.88678071475238696</v>
      </c>
      <c r="I56">
        <f ca="1">ABS(I$12-I10-($A$12-$A10))/$B56</f>
        <v>5.3963620933242364E-3</v>
      </c>
      <c r="J56">
        <f ca="1">ABS(J$12-J10-($A$12-$A10))/$B56</f>
        <v>0.67490490323982844</v>
      </c>
      <c r="K56">
        <f ca="1">ABS(K$12-K10-($A$12-$A10))/$B56</f>
        <v>0.67645719257343784</v>
      </c>
      <c r="L56">
        <f ca="1">ABS(L$12-L10-($A$12-$A10))/$B56</f>
        <v>0.10711923510043433</v>
      </c>
      <c r="M56">
        <f ca="1">ABS(M$12-M10-($A$12-$A10))/$B56</f>
        <v>0.3337317461805368</v>
      </c>
      <c r="N56">
        <f ca="1">ABS(N$12-N10-($A$12-$A10))/$B56</f>
        <v>0.44570115532489146</v>
      </c>
      <c r="O56">
        <f ca="1">ABS(O$12-O10-($A$12-$A10))/$B56</f>
        <v>0.20249905214577865</v>
      </c>
    </row>
    <row r="57" spans="1:15" x14ac:dyDescent="0.3">
      <c r="B57">
        <f t="shared" ref="B57:B58" si="12">SQRT(B$11^2+B21^2)</f>
        <v>1</v>
      </c>
      <c r="F57">
        <f ca="1">ABS(F$12-F11-($A$12-$A11))/$B57</f>
        <v>1.5407607464993021</v>
      </c>
      <c r="G57">
        <f ca="1">ABS(G$12-G11-($A$12-$A11))/$B57</f>
        <v>1.1194254953356326</v>
      </c>
      <c r="H57">
        <f ca="1">ABS(H$12-H11-($A$12-$A11))/$B57</f>
        <v>0.96550778362193945</v>
      </c>
      <c r="I57">
        <f ca="1">ABS(I$12-I11-($A$12-$A11))/$B57</f>
        <v>1.5499322704139367</v>
      </c>
      <c r="J57">
        <f ca="1">ABS(J$12-J11-($A$12-$A11))/$B57</f>
        <v>1.6035649296906263</v>
      </c>
      <c r="K57">
        <f ca="1">ABS(K$12-K11-($A$12-$A11))/$B57</f>
        <v>1.3211196217899861</v>
      </c>
      <c r="L57">
        <f ca="1">ABS(L$12-L11-($A$12-$A11))/$B57</f>
        <v>0.44408824097178545</v>
      </c>
      <c r="M57">
        <f ca="1">ABS(M$12-M11-($A$12-$A11))/$B57</f>
        <v>0.76038120183897373</v>
      </c>
      <c r="N57">
        <f ca="1">ABS(N$12-N11-($A$12-$A11))/$B57</f>
        <v>1.6848847276450503</v>
      </c>
      <c r="O57">
        <f ca="1">ABS(O$12-O11-($A$12-$A11))/$B57</f>
        <v>2.4085544080670998</v>
      </c>
    </row>
    <row r="58" spans="1:15" x14ac:dyDescent="0.3">
      <c r="B58">
        <f t="shared" si="12"/>
        <v>1.7320508075688774</v>
      </c>
      <c r="F58">
        <f ca="1">ABS(F$12-F12-($A$12-$A12))/$B58</f>
        <v>0</v>
      </c>
      <c r="G58">
        <f ca="1">ABS(G$12-G12-($A$12-$A12))/$B58</f>
        <v>0</v>
      </c>
      <c r="H58">
        <f ca="1">ABS(H$12-H12-($A$12-$A12))/$B58</f>
        <v>0</v>
      </c>
      <c r="I58">
        <f ca="1">ABS(I$12-I12-($A$12-$A12))/$B58</f>
        <v>0</v>
      </c>
      <c r="J58">
        <f ca="1">ABS(J$12-J12-($A$12-$A12))/$B58</f>
        <v>0</v>
      </c>
      <c r="K58">
        <f ca="1">ABS(K$12-K12-($A$12-$A12))/$B58</f>
        <v>0</v>
      </c>
      <c r="L58">
        <f ca="1">ABS(L$12-L12-($A$12-$A12))/$B58</f>
        <v>0</v>
      </c>
      <c r="M58">
        <f ca="1">ABS(M$12-M12-($A$12-$A12))/$B58</f>
        <v>0</v>
      </c>
      <c r="N58">
        <f ca="1">ABS(N$12-N12-($A$12-$A12))/$B58</f>
        <v>0</v>
      </c>
      <c r="O58">
        <f ca="1">ABS(O$12-O12-($A$12-$A12))/$B58</f>
        <v>0</v>
      </c>
    </row>
    <row r="60" spans="1:15" x14ac:dyDescent="0.3">
      <c r="C60">
        <f ca="1">LARGE(F60:O60,3)</f>
        <v>1.6035649296906263</v>
      </c>
      <c r="F60">
        <f ca="1">MAX(F54:F58)</f>
        <v>1.5407607464993021</v>
      </c>
      <c r="G60">
        <f t="shared" ref="G60:O60" ca="1" si="13">MAX(G54:G58)</f>
        <v>1.1194254953356326</v>
      </c>
      <c r="H60">
        <f t="shared" ca="1" si="13"/>
        <v>1.3371891552326665</v>
      </c>
      <c r="I60">
        <f t="shared" ca="1" si="13"/>
        <v>1.5499322704139367</v>
      </c>
      <c r="J60">
        <f t="shared" ca="1" si="13"/>
        <v>1.6035649296906263</v>
      </c>
      <c r="K60">
        <f t="shared" ca="1" si="13"/>
        <v>1.3211196217899861</v>
      </c>
      <c r="L60">
        <f t="shared" ca="1" si="13"/>
        <v>0.44408824097178545</v>
      </c>
      <c r="M60">
        <f t="shared" ca="1" si="13"/>
        <v>0.76038120183897373</v>
      </c>
      <c r="N60">
        <f t="shared" ca="1" si="13"/>
        <v>1.6848847276450503</v>
      </c>
      <c r="O60">
        <f t="shared" ca="1" si="13"/>
        <v>2.4085544080670998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workbookViewId="0">
      <selection activeCell="B8" sqref="B8"/>
    </sheetView>
  </sheetViews>
  <sheetFormatPr defaultRowHeight="14.4" x14ac:dyDescent="0.3"/>
  <sheetData>
    <row r="1" spans="1:27" x14ac:dyDescent="0.3">
      <c r="F1" t="s">
        <v>0</v>
      </c>
    </row>
    <row r="2" spans="1:27" x14ac:dyDescent="0.3">
      <c r="F2">
        <f ca="1">Mogstad!F2</f>
        <v>0.8330040529751469</v>
      </c>
      <c r="G2">
        <f ca="1">Mogstad!G2</f>
        <v>0.96635752297297173</v>
      </c>
      <c r="H2">
        <f ca="1">Mogstad!H2</f>
        <v>0.48850616307530104</v>
      </c>
      <c r="I2">
        <f ca="1">Mogstad!I2</f>
        <v>0.38628326542150448</v>
      </c>
      <c r="J2">
        <f ca="1">Mogstad!J2</f>
        <v>0.81870611983909936</v>
      </c>
      <c r="K2">
        <f ca="1">Mogstad!K2</f>
        <v>0.55931980726951258</v>
      </c>
      <c r="L2">
        <f ca="1">Mogstad!L2</f>
        <v>0.59122977505743324</v>
      </c>
      <c r="M2">
        <f ca="1">Mogstad!M2</f>
        <v>0.31685222117717482</v>
      </c>
      <c r="N2">
        <f ca="1">Mogstad!N2</f>
        <v>0.51831742364382871</v>
      </c>
      <c r="O2">
        <f ca="1">Mogstad!O2</f>
        <v>0.1846179154354739</v>
      </c>
    </row>
    <row r="3" spans="1:27" x14ac:dyDescent="0.3">
      <c r="F3">
        <f ca="1">Mogstad!F3</f>
        <v>0.39998474723568234</v>
      </c>
      <c r="G3">
        <f ca="1">Mogstad!G3</f>
        <v>0.13268899842555248</v>
      </c>
      <c r="H3">
        <f ca="1">Mogstad!H3</f>
        <v>2.5347891934405231E-3</v>
      </c>
      <c r="I3">
        <f ca="1">Mogstad!I3</f>
        <v>3.5921785786896754E-2</v>
      </c>
      <c r="J3">
        <f ca="1">Mogstad!J3</f>
        <v>0.83126504834531167</v>
      </c>
      <c r="K3">
        <f ca="1">Mogstad!K3</f>
        <v>0.73151459152655018</v>
      </c>
      <c r="L3">
        <f ca="1">Mogstad!L3</f>
        <v>0.57476864981082509</v>
      </c>
      <c r="M3">
        <f ca="1">Mogstad!M3</f>
        <v>0.39971283607478991</v>
      </c>
      <c r="N3">
        <f ca="1">Mogstad!N3</f>
        <v>0.26841525360132445</v>
      </c>
      <c r="O3">
        <f ca="1">Mogstad!O3</f>
        <v>0.46732717272751145</v>
      </c>
    </row>
    <row r="4" spans="1:27" x14ac:dyDescent="0.3">
      <c r="F4">
        <f ca="1">Mogstad!F4</f>
        <v>0.50020786563328701</v>
      </c>
      <c r="G4">
        <f ca="1">Mogstad!G4</f>
        <v>6.0132775638218172E-2</v>
      </c>
      <c r="H4">
        <f ca="1">Mogstad!H4</f>
        <v>8.4061121452118304E-2</v>
      </c>
      <c r="I4">
        <f ca="1">Mogstad!I4</f>
        <v>0.7569026191941628</v>
      </c>
      <c r="J4">
        <f ca="1">Mogstad!J4</f>
        <v>0.90982074712504502</v>
      </c>
      <c r="K4">
        <f ca="1">Mogstad!K4</f>
        <v>0.10533840105286496</v>
      </c>
      <c r="L4">
        <f ca="1">Mogstad!L4</f>
        <v>0.40592081393200841</v>
      </c>
      <c r="M4">
        <f ca="1">Mogstad!M4</f>
        <v>0.58314321931006341</v>
      </c>
      <c r="N4">
        <f ca="1">Mogstad!N4</f>
        <v>0.91560589528635627</v>
      </c>
      <c r="O4">
        <f ca="1">Mogstad!O4</f>
        <v>0.86447295658412793</v>
      </c>
    </row>
    <row r="5" spans="1:27" x14ac:dyDescent="0.3">
      <c r="F5">
        <f ca="1">Mogstad!F5</f>
        <v>0.93141569994013129</v>
      </c>
      <c r="G5">
        <f ca="1">Mogstad!G5</f>
        <v>5.2357569541417681E-2</v>
      </c>
      <c r="H5">
        <f ca="1">Mogstad!H5</f>
        <v>0.67741288771742159</v>
      </c>
      <c r="I5">
        <f ca="1">Mogstad!I5</f>
        <v>0.19197994652078654</v>
      </c>
      <c r="J5">
        <f ca="1">Mogstad!J5</f>
        <v>0.79073674477697908</v>
      </c>
      <c r="K5">
        <f ca="1">Mogstad!K5</f>
        <v>0.33226015013816368</v>
      </c>
      <c r="L5">
        <f ca="1">Mogstad!L5</f>
        <v>0.36564939588892009</v>
      </c>
      <c r="M5">
        <f ca="1">Mogstad!M5</f>
        <v>0.46611875516215051</v>
      </c>
      <c r="N5">
        <f ca="1">Mogstad!N5</f>
        <v>0.86447637307403258</v>
      </c>
      <c r="O5">
        <f ca="1">Mogstad!O5</f>
        <v>2.5691076186839745E-2</v>
      </c>
    </row>
    <row r="6" spans="1:27" x14ac:dyDescent="0.3">
      <c r="F6">
        <f ca="1">Mogstad!F6</f>
        <v>0.47833103370185381</v>
      </c>
      <c r="G6">
        <f ca="1">Mogstad!G6</f>
        <v>0.30748684342740984</v>
      </c>
      <c r="H6">
        <f ca="1">Mogstad!H6</f>
        <v>0.92306356286375002</v>
      </c>
      <c r="I6">
        <f ca="1">Mogstad!I6</f>
        <v>0.75152895641514883</v>
      </c>
      <c r="J6">
        <f ca="1">Mogstad!J6</f>
        <v>0.21342756458355416</v>
      </c>
      <c r="K6">
        <f ca="1">Mogstad!K6</f>
        <v>0.81257867321737154</v>
      </c>
      <c r="L6">
        <f ca="1">Mogstad!L6</f>
        <v>0.54010167710179513</v>
      </c>
      <c r="M6">
        <f ca="1">Mogstad!M6</f>
        <v>0.19894063556292263</v>
      </c>
      <c r="N6">
        <f ca="1">Mogstad!N6</f>
        <v>0.99732805757486442</v>
      </c>
      <c r="O6">
        <f ca="1">Mogstad!O6</f>
        <v>0.67734241673463447</v>
      </c>
    </row>
    <row r="7" spans="1:27" x14ac:dyDescent="0.3">
      <c r="A7" t="s">
        <v>2</v>
      </c>
      <c r="B7" t="s">
        <v>3</v>
      </c>
      <c r="C7" t="s">
        <v>17</v>
      </c>
      <c r="F7" t="s">
        <v>1</v>
      </c>
      <c r="Q7" t="s">
        <v>11</v>
      </c>
      <c r="W7" t="s">
        <v>12</v>
      </c>
    </row>
    <row r="8" spans="1:27" x14ac:dyDescent="0.3">
      <c r="A8">
        <v>10</v>
      </c>
      <c r="B8">
        <v>1</v>
      </c>
      <c r="C8">
        <f ca="1">C28</f>
        <v>0.96038239861660724</v>
      </c>
      <c r="F8">
        <f ca="1">_xlfn.NORM.INV(F2,$A8,$B8)</f>
        <v>10.966104497936419</v>
      </c>
      <c r="G8">
        <f t="shared" ref="G8:O8" ca="1" si="0">_xlfn.NORM.INV(G2,$A8,$B8)</f>
        <v>11.82976588561632</v>
      </c>
      <c r="H8">
        <f t="shared" ca="1" si="0"/>
        <v>9.9711852364392293</v>
      </c>
      <c r="I8">
        <f t="shared" ca="1" si="0"/>
        <v>9.7109805988343609</v>
      </c>
      <c r="J8">
        <f t="shared" ca="1" si="0"/>
        <v>10.910445217433828</v>
      </c>
      <c r="K8">
        <f t="shared" ca="1" si="0"/>
        <v>10.149244907815916</v>
      </c>
      <c r="L8">
        <f t="shared" ca="1" si="0"/>
        <v>10.230709555083251</v>
      </c>
      <c r="M8">
        <f t="shared" ca="1" si="0"/>
        <v>9.5234806740127649</v>
      </c>
      <c r="N8">
        <f t="shared" ca="1" si="0"/>
        <v>10.045931116811994</v>
      </c>
      <c r="O8">
        <f t="shared" ca="1" si="0"/>
        <v>9.102094309918499</v>
      </c>
      <c r="R8">
        <f ca="1">$A$9-$A8-$C$9*$B30</f>
        <v>-2.7398045510203453</v>
      </c>
      <c r="S8">
        <f ca="1">$A$10-$A8-$C$10*$B38</f>
        <v>-3.4858969258904953</v>
      </c>
      <c r="T8">
        <f ca="1">$A$11-$A8-$C$11*$B46</f>
        <v>-4.5499322704139367</v>
      </c>
      <c r="U8">
        <f ca="1">$A$12-$A8-$C$12*$B54</f>
        <v>-6.1589410369838147</v>
      </c>
      <c r="X8">
        <f ca="1">$A$9-$A8+$C$9*$B30</f>
        <v>0.73980455102034526</v>
      </c>
      <c r="Y8">
        <f ca="1">$A$10-$A8+$C$10*$B38</f>
        <v>-0.51410307410950473</v>
      </c>
      <c r="Z8">
        <f ca="1">$A$11-$A8+$C$11*$B46</f>
        <v>-1.4500677295860633</v>
      </c>
      <c r="AA8">
        <f ca="1">$A$12-$A8+$C$12*$B54</f>
        <v>-1.8410589630161853</v>
      </c>
    </row>
    <row r="9" spans="1:27" x14ac:dyDescent="0.3">
      <c r="A9">
        <v>9</v>
      </c>
      <c r="B9">
        <v>1</v>
      </c>
      <c r="C9">
        <f ca="1">C36</f>
        <v>1.2302275959657027</v>
      </c>
      <c r="F9">
        <f t="shared" ref="F9:O12" ca="1" si="1">_xlfn.NORM.INV(F3,$A9,$B9)</f>
        <v>8.7466134167674472</v>
      </c>
      <c r="G9">
        <f t="shared" ca="1" si="1"/>
        <v>7.8862302951872989</v>
      </c>
      <c r="H9">
        <f t="shared" ca="1" si="1"/>
        <v>6.1974209059140151</v>
      </c>
      <c r="I9">
        <f t="shared" ca="1" si="1"/>
        <v>7.1998919045074903</v>
      </c>
      <c r="J9">
        <f t="shared" ca="1" si="1"/>
        <v>9.9591763683257426</v>
      </c>
      <c r="K9">
        <f t="shared" ca="1" si="1"/>
        <v>9.6174001593406047</v>
      </c>
      <c r="L9">
        <f t="shared" ca="1" si="1"/>
        <v>9.1885280865388967</v>
      </c>
      <c r="M9">
        <f t="shared" ca="1" si="1"/>
        <v>8.7459095383984096</v>
      </c>
      <c r="N9">
        <f t="shared" ca="1" si="1"/>
        <v>8.3823870516808707</v>
      </c>
      <c r="O9">
        <f t="shared" ca="1" si="1"/>
        <v>8.9180095974996458</v>
      </c>
      <c r="Q9">
        <f ca="1">$A$8-$A9-$C$8*$B23</f>
        <v>-0.35818581318801002</v>
      </c>
      <c r="S9">
        <f ca="1">$A$10-$A9-$C$10*$B39</f>
        <v>-2.4858969258904953</v>
      </c>
      <c r="T9">
        <f ca="1">$A$11-$A9-$C$11*$B47</f>
        <v>-3.5499322704139367</v>
      </c>
      <c r="U9">
        <f ca="1">$A$12-$A9-$C$12*$B55</f>
        <v>-6.0532036948663448</v>
      </c>
      <c r="W9">
        <f ca="1">$A$8-$A9+$C$8*$B23</f>
        <v>2.35818581318801</v>
      </c>
      <c r="Y9">
        <f ca="1">$A$10-$A9+$C$10*$B39</f>
        <v>0.48589692589049527</v>
      </c>
      <c r="Z9">
        <f ca="1">$A$11-$A9+$C$11*$B47</f>
        <v>-0.45006772958606334</v>
      </c>
      <c r="AA9">
        <f ca="1">$A$12-$A9+$C$12*$B55</f>
        <v>5.3203694866344797E-2</v>
      </c>
    </row>
    <row r="10" spans="1:27" x14ac:dyDescent="0.3">
      <c r="A10">
        <v>8</v>
      </c>
      <c r="B10">
        <v>1</v>
      </c>
      <c r="C10">
        <f ca="1">C44</f>
        <v>1.050687792441414</v>
      </c>
      <c r="F10">
        <f t="shared" ca="1" si="1"/>
        <v>8.0005210418972972</v>
      </c>
      <c r="G10">
        <f t="shared" ca="1" si="1"/>
        <v>6.4463400508729238</v>
      </c>
      <c r="H10">
        <f t="shared" ca="1" si="1"/>
        <v>6.6217374551960821</v>
      </c>
      <c r="I10">
        <f t="shared" ca="1" si="1"/>
        <v>8.6963738077816686</v>
      </c>
      <c r="J10">
        <f t="shared" ca="1" si="1"/>
        <v>9.3396520119244855</v>
      </c>
      <c r="K10">
        <f t="shared" ca="1" si="1"/>
        <v>6.7482934215287687</v>
      </c>
      <c r="L10">
        <f t="shared" ca="1" si="1"/>
        <v>7.7619491150336257</v>
      </c>
      <c r="M10">
        <f t="shared" ca="1" si="1"/>
        <v>8.209941205616138</v>
      </c>
      <c r="N10">
        <f t="shared" ca="1" si="1"/>
        <v>9.376107966723227</v>
      </c>
      <c r="O10">
        <f t="shared" ca="1" si="1"/>
        <v>9.1006383519123766</v>
      </c>
      <c r="Q10">
        <f ca="1">$A$8-$A10-$C$8*$B24</f>
        <v>0.64181418681198998</v>
      </c>
      <c r="R10">
        <f ca="1">$A$9-$A10-$C$9*$B32</f>
        <v>-0.73980455102034526</v>
      </c>
      <c r="T10">
        <f ca="1">$A$11-$A10-$C$11*$B48</f>
        <v>-2.5499322704139367</v>
      </c>
      <c r="U10">
        <f ca="1">$A$12-$A10-$C$12*$B56</f>
        <v>-5.0532036948663448</v>
      </c>
      <c r="W10">
        <f ca="1">$A$8-$A10+$C$8*$B24</f>
        <v>3.35818581318801</v>
      </c>
      <c r="X10">
        <f ca="1">$A$9-$A10+$C$9*$B32</f>
        <v>2.7398045510203453</v>
      </c>
      <c r="Z10">
        <f ca="1">$A$11-$A10+$C$11*$B48</f>
        <v>0.54993227041393666</v>
      </c>
      <c r="AA10">
        <f ca="1">$A$12-$A10+$C$12*$B56</f>
        <v>1.0532036948663448</v>
      </c>
    </row>
    <row r="11" spans="1:27" x14ac:dyDescent="0.3">
      <c r="A11">
        <v>7</v>
      </c>
      <c r="B11">
        <v>1</v>
      </c>
      <c r="C11">
        <f ca="1">C52</f>
        <v>1.0959676187895562</v>
      </c>
      <c r="F11">
        <f t="shared" ca="1" si="1"/>
        <v>8.4864179677877924</v>
      </c>
      <c r="G11">
        <f t="shared" ca="1" si="1"/>
        <v>5.3775878954172907</v>
      </c>
      <c r="H11">
        <f t="shared" ca="1" si="1"/>
        <v>7.460476515303764</v>
      </c>
      <c r="I11">
        <f t="shared" ca="1" si="1"/>
        <v>6.1293767420738332</v>
      </c>
      <c r="J11">
        <f t="shared" ca="1" si="1"/>
        <v>7.8089802433617006</v>
      </c>
      <c r="K11">
        <f t="shared" ca="1" si="1"/>
        <v>6.5663192678739843</v>
      </c>
      <c r="L11">
        <f t="shared" ca="1" si="1"/>
        <v>6.6566016381942683</v>
      </c>
      <c r="M11">
        <f t="shared" ca="1" si="1"/>
        <v>6.9149699620194163</v>
      </c>
      <c r="N11">
        <f t="shared" ca="1" si="1"/>
        <v>8.100654045673318</v>
      </c>
      <c r="O11">
        <f t="shared" ca="1" si="1"/>
        <v>5.0517257150394093</v>
      </c>
      <c r="Q11">
        <f ca="1">$A$8-$A11-$C$8*$B25</f>
        <v>1.64181418681199</v>
      </c>
      <c r="R11">
        <f ca="1">$A$9-$A11-$C$9*$B33</f>
        <v>0.26019544897965474</v>
      </c>
      <c r="S11">
        <f ca="1">$A$10-$A11-$C$10*$B41</f>
        <v>-0.48589692589049527</v>
      </c>
      <c r="U11">
        <f ca="1">$A$12-$A11-$C$12*$B57</f>
        <v>-1.9655077836219395</v>
      </c>
      <c r="W11">
        <f ca="1">$A$8-$A11+$C$8*$B25</f>
        <v>4.35818581318801</v>
      </c>
      <c r="X11">
        <f ca="1">$A$9-$A11+$C$9*$B33</f>
        <v>3.7398045510203453</v>
      </c>
      <c r="Y11">
        <f ca="1">$A$10-$A11+$C$10*$B41</f>
        <v>2.4858969258904953</v>
      </c>
      <c r="AA11">
        <f ca="1">$A$12-$A11+$C$12*$B57</f>
        <v>-3.4492216378060547E-2</v>
      </c>
    </row>
    <row r="12" spans="1:27" x14ac:dyDescent="0.3">
      <c r="A12">
        <v>6</v>
      </c>
      <c r="B12">
        <v>1</v>
      </c>
      <c r="C12">
        <f ca="1">C60</f>
        <v>0.96550778362193945</v>
      </c>
      <c r="F12">
        <f t="shared" ca="1" si="1"/>
        <v>5.9456572212884904</v>
      </c>
      <c r="G12">
        <f t="shared" ca="1" si="1"/>
        <v>5.4970133907529233</v>
      </c>
      <c r="H12">
        <f t="shared" ca="1" si="1"/>
        <v>7.4259842989257034</v>
      </c>
      <c r="I12">
        <f t="shared" ca="1" si="1"/>
        <v>6.6793090124877699</v>
      </c>
      <c r="J12">
        <f t="shared" ca="1" si="1"/>
        <v>5.2054153136710744</v>
      </c>
      <c r="K12">
        <f t="shared" ca="1" si="1"/>
        <v>6.8874388896639704</v>
      </c>
      <c r="L12">
        <f t="shared" ca="1" si="1"/>
        <v>6.1006898791660538</v>
      </c>
      <c r="M12">
        <f t="shared" ca="1" si="1"/>
        <v>5.1545887601804425</v>
      </c>
      <c r="N12">
        <f t="shared" ca="1" si="1"/>
        <v>8.7855387733183683</v>
      </c>
      <c r="O12">
        <f t="shared" ca="1" si="1"/>
        <v>6.460280123106509</v>
      </c>
      <c r="Q12">
        <f ca="1">$A$8-$A12-$C$8*$B26</f>
        <v>2.64181418681199</v>
      </c>
      <c r="R12">
        <f ca="1">$A$9-$A12-$C$9*$B34</f>
        <v>1.2601954489796547</v>
      </c>
      <c r="S12">
        <f ca="1">$A$10-$A12-$C$10*$B42</f>
        <v>0.51410307410950473</v>
      </c>
      <c r="T12">
        <f ca="1">$A$11-$A12-$C$11*$B50</f>
        <v>-0.54993227041393666</v>
      </c>
      <c r="W12">
        <f ca="1">$A$8-$A12+$C$8*$B26</f>
        <v>5.35818581318801</v>
      </c>
      <c r="X12">
        <f ca="1">$A$9-$A12+$C$9*$B34</f>
        <v>4.7398045510203453</v>
      </c>
      <c r="Y12">
        <f ca="1">$A$10-$A12+$C$10*$B42</f>
        <v>3.4858969258904953</v>
      </c>
      <c r="Z12">
        <f ca="1">$A$11-$A12+$C$11*$B50</f>
        <v>2.5499322704139367</v>
      </c>
    </row>
    <row r="13" spans="1:27" x14ac:dyDescent="0.3">
      <c r="B13" t="s">
        <v>7</v>
      </c>
      <c r="D13" t="s">
        <v>14</v>
      </c>
      <c r="Q13" t="s">
        <v>15</v>
      </c>
      <c r="W13" t="s">
        <v>16</v>
      </c>
    </row>
    <row r="14" spans="1:27" x14ac:dyDescent="0.3">
      <c r="A14" t="s">
        <v>6</v>
      </c>
      <c r="B14" t="s">
        <v>5</v>
      </c>
      <c r="C14" t="s">
        <v>4</v>
      </c>
      <c r="D14" t="s">
        <v>5</v>
      </c>
      <c r="E14" t="s">
        <v>4</v>
      </c>
      <c r="F14" t="s">
        <v>13</v>
      </c>
      <c r="Q14">
        <f>IF(AND(Q8&lt;0,W8&lt;0),1,0)</f>
        <v>0</v>
      </c>
      <c r="R14">
        <f ca="1">IF(AND(R8&lt;0,X8&lt;0),1,0)</f>
        <v>0</v>
      </c>
      <c r="S14">
        <f ca="1">IF(AND(S8&lt;0,Y8&lt;0),1,0)</f>
        <v>1</v>
      </c>
      <c r="T14">
        <f ca="1">IF(AND(T8&lt;0,Z8&lt;0),1,0)</f>
        <v>1</v>
      </c>
      <c r="U14">
        <f ca="1">IF(AND(U8&lt;0,AA8&lt;0),1,0)</f>
        <v>1</v>
      </c>
      <c r="W14">
        <f>IF(AND(W8&gt;0,Q8&gt;0),1,0)</f>
        <v>0</v>
      </c>
      <c r="X14">
        <f ca="1">IF(AND(X8&gt;0,R8&gt;0),1,0)</f>
        <v>0</v>
      </c>
      <c r="Y14">
        <f ca="1">IF(AND(Y8&gt;0,S8&gt;0),1,0)</f>
        <v>0</v>
      </c>
      <c r="Z14">
        <f ca="1">IF(AND(Z8&gt;0,T8&gt;0),1,0)</f>
        <v>0</v>
      </c>
      <c r="AA14">
        <f ca="1">IF(AND(AA8&gt;0,U8&gt;0),1,0)</f>
        <v>0</v>
      </c>
    </row>
    <row r="15" spans="1:27" x14ac:dyDescent="0.3">
      <c r="A15">
        <f>RANK(A8,A$8:A$12)</f>
        <v>1</v>
      </c>
      <c r="B15">
        <f ca="1">SMALL(F15:O15,2)</f>
        <v>1</v>
      </c>
      <c r="C15">
        <f ca="1">LARGE(F15:O15,2)</f>
        <v>1</v>
      </c>
      <c r="D15">
        <f ca="1">Q21</f>
        <v>1</v>
      </c>
      <c r="E15">
        <f ca="1">W21</f>
        <v>2</v>
      </c>
      <c r="F15">
        <f ca="1">RANK(F8,F$8:F$12)</f>
        <v>1</v>
      </c>
      <c r="G15">
        <f ca="1">RANK(G8,G$8:G$12)</f>
        <v>1</v>
      </c>
      <c r="H15">
        <f ca="1">RANK(H8,H$8:H$12)</f>
        <v>1</v>
      </c>
      <c r="I15">
        <f ca="1">RANK(I8,I$8:I$12)</f>
        <v>1</v>
      </c>
      <c r="J15">
        <f ca="1">RANK(J8,J$8:J$12)</f>
        <v>1</v>
      </c>
      <c r="K15">
        <f ca="1">RANK(K8,K$8:K$12)</f>
        <v>1</v>
      </c>
      <c r="L15">
        <f ca="1">RANK(L8,L$8:L$12)</f>
        <v>1</v>
      </c>
      <c r="M15">
        <f ca="1">RANK(M8,M$8:M$12)</f>
        <v>1</v>
      </c>
      <c r="N15">
        <f ca="1">RANK(N8,N$8:N$12)</f>
        <v>1</v>
      </c>
      <c r="O15">
        <f ca="1">RANK(O8,O$8:O$12)</f>
        <v>1</v>
      </c>
      <c r="Q15">
        <f ca="1">IF(AND(Q9&lt;0,W9&lt;0),1,0)</f>
        <v>0</v>
      </c>
      <c r="R15">
        <f>IF(AND(R9&lt;0,X9&lt;0),1,0)</f>
        <v>0</v>
      </c>
      <c r="S15">
        <f ca="1">IF(AND(S9&lt;0,Y9&lt;0),1,0)</f>
        <v>0</v>
      </c>
      <c r="T15">
        <f ca="1">IF(AND(T9&lt;0,Z9&lt;0),1,0)</f>
        <v>1</v>
      </c>
      <c r="U15">
        <f ca="1">IF(AND(U9&lt;0,AA9&lt;0),1,0)</f>
        <v>0</v>
      </c>
      <c r="W15">
        <f ca="1">IF(AND(W9&gt;0,Q9&gt;0),1,0)</f>
        <v>0</v>
      </c>
      <c r="X15">
        <f>IF(AND(X9&gt;0,R9&gt;0),1,0)</f>
        <v>0</v>
      </c>
      <c r="Y15">
        <f ca="1">IF(AND(Y9&gt;0,S9&gt;0),1,0)</f>
        <v>0</v>
      </c>
      <c r="Z15">
        <f ca="1">IF(AND(Z9&gt;0,T9&gt;0),1,0)</f>
        <v>0</v>
      </c>
      <c r="AA15">
        <f ca="1">IF(AND(AA9&gt;0,U9&gt;0),1,0)</f>
        <v>0</v>
      </c>
    </row>
    <row r="16" spans="1:27" x14ac:dyDescent="0.3">
      <c r="A16">
        <f>RANK(A9,A$8:A$12)</f>
        <v>2</v>
      </c>
      <c r="B16">
        <f t="shared" ref="B16:B19" ca="1" si="2">SMALL(F16:O16,2)</f>
        <v>2</v>
      </c>
      <c r="C16">
        <f t="shared" ref="C16:C19" ca="1" si="3">LARGE(F16:O16,2)</f>
        <v>4</v>
      </c>
      <c r="D16">
        <f ca="1">R21</f>
        <v>1</v>
      </c>
      <c r="E16">
        <f ca="1">X21</f>
        <v>3</v>
      </c>
      <c r="F16">
        <f ca="1">RANK(F9,F$8:F$12)</f>
        <v>2</v>
      </c>
      <c r="G16">
        <f ca="1">RANK(G9,G$8:G$12)</f>
        <v>2</v>
      </c>
      <c r="H16">
        <f ca="1">RANK(H9,H$8:H$12)</f>
        <v>5</v>
      </c>
      <c r="I16">
        <f ca="1">RANK(I9,I$8:I$12)</f>
        <v>3</v>
      </c>
      <c r="J16">
        <f ca="1">RANK(J9,J$8:J$12)</f>
        <v>2</v>
      </c>
      <c r="K16">
        <f ca="1">RANK(K9,K$8:K$12)</f>
        <v>2</v>
      </c>
      <c r="L16">
        <f ca="1">RANK(L9,L$8:L$12)</f>
        <v>2</v>
      </c>
      <c r="M16">
        <f ca="1">RANK(M9,M$8:M$12)</f>
        <v>2</v>
      </c>
      <c r="N16">
        <f ca="1">RANK(N9,N$8:N$12)</f>
        <v>4</v>
      </c>
      <c r="O16">
        <f ca="1">RANK(O9,O$8:O$12)</f>
        <v>3</v>
      </c>
      <c r="Q16">
        <f ca="1">IF(AND(Q10&lt;0,W10&lt;0),1,0)</f>
        <v>0</v>
      </c>
      <c r="R16">
        <f ca="1">IF(AND(R10&lt;0,X10&lt;0),1,0)</f>
        <v>0</v>
      </c>
      <c r="S16">
        <f>IF(AND(S10&lt;0,Y10&lt;0),1,0)</f>
        <v>0</v>
      </c>
      <c r="T16">
        <f ca="1">IF(AND(T10&lt;0,Z10&lt;0),1,0)</f>
        <v>0</v>
      </c>
      <c r="U16">
        <f ca="1">IF(AND(U10&lt;0,AA10&lt;0),1,0)</f>
        <v>0</v>
      </c>
      <c r="W16">
        <f ca="1">IF(AND(W10&gt;0,Q10&gt;0),1,0)</f>
        <v>1</v>
      </c>
      <c r="X16">
        <f ca="1">IF(AND(X10&gt;0,R10&gt;0),1,0)</f>
        <v>0</v>
      </c>
      <c r="Y16">
        <f>IF(AND(Y10&gt;0,S10&gt;0),1,0)</f>
        <v>0</v>
      </c>
      <c r="Z16">
        <f ca="1">IF(AND(Z10&gt;0,T10&gt;0),1,0)</f>
        <v>0</v>
      </c>
      <c r="AA16">
        <f ca="1">IF(AND(AA10&gt;0,U10&gt;0),1,0)</f>
        <v>0</v>
      </c>
    </row>
    <row r="17" spans="1:27" x14ac:dyDescent="0.3">
      <c r="A17">
        <f>RANK(A10,A$8:A$12)</f>
        <v>3</v>
      </c>
      <c r="B17">
        <f t="shared" ca="1" si="2"/>
        <v>2</v>
      </c>
      <c r="C17">
        <f t="shared" ca="1" si="3"/>
        <v>4</v>
      </c>
      <c r="D17">
        <f ca="1">S21</f>
        <v>2</v>
      </c>
      <c r="E17">
        <f ca="1">Y21</f>
        <v>4</v>
      </c>
      <c r="F17">
        <f ca="1">RANK(F10,F$8:F$12)</f>
        <v>4</v>
      </c>
      <c r="G17">
        <f ca="1">RANK(G10,G$8:G$12)</f>
        <v>3</v>
      </c>
      <c r="H17">
        <f ca="1">RANK(H10,H$8:H$12)</f>
        <v>4</v>
      </c>
      <c r="I17">
        <f ca="1">RANK(I10,I$8:I$12)</f>
        <v>2</v>
      </c>
      <c r="J17">
        <f ca="1">RANK(J10,J$8:J$12)</f>
        <v>3</v>
      </c>
      <c r="K17">
        <f ca="1">RANK(K10,K$8:K$12)</f>
        <v>4</v>
      </c>
      <c r="L17">
        <f ca="1">RANK(L10,L$8:L$12)</f>
        <v>3</v>
      </c>
      <c r="M17">
        <f ca="1">RANK(M10,M$8:M$12)</f>
        <v>3</v>
      </c>
      <c r="N17">
        <f ca="1">RANK(N10,N$8:N$12)</f>
        <v>2</v>
      </c>
      <c r="O17">
        <f ca="1">RANK(O10,O$8:O$12)</f>
        <v>2</v>
      </c>
      <c r="Q17">
        <f ca="1">IF(AND(Q11&lt;0,W11&lt;0),1,0)</f>
        <v>0</v>
      </c>
      <c r="R17">
        <f ca="1">IF(AND(R11&lt;0,X11&lt;0),1,0)</f>
        <v>0</v>
      </c>
      <c r="S17">
        <f ca="1">IF(AND(S11&lt;0,Y11&lt;0),1,0)</f>
        <v>0</v>
      </c>
      <c r="T17">
        <f>IF(AND(T11&lt;0,Z11&lt;0),1,0)</f>
        <v>0</v>
      </c>
      <c r="U17">
        <f ca="1">IF(AND(U11&lt;0,AA11&lt;0),1,0)</f>
        <v>1</v>
      </c>
      <c r="W17">
        <f ca="1">IF(AND(W11&gt;0,Q11&gt;0),1,0)</f>
        <v>1</v>
      </c>
      <c r="X17">
        <f ca="1">IF(AND(X11&gt;0,R11&gt;0),1,0)</f>
        <v>1</v>
      </c>
      <c r="Y17">
        <f ca="1">IF(AND(Y11&gt;0,S11&gt;0),1,0)</f>
        <v>0</v>
      </c>
      <c r="Z17">
        <f>IF(AND(Z11&gt;0,T11&gt;0),1,0)</f>
        <v>0</v>
      </c>
      <c r="AA17">
        <f ca="1">IF(AND(AA11&gt;0,U11&gt;0),1,0)</f>
        <v>0</v>
      </c>
    </row>
    <row r="18" spans="1:27" x14ac:dyDescent="0.3">
      <c r="A18">
        <f>RANK(A11,A$8:A$12)</f>
        <v>4</v>
      </c>
      <c r="B18">
        <f t="shared" ca="1" si="2"/>
        <v>3</v>
      </c>
      <c r="C18">
        <f t="shared" ca="1" si="3"/>
        <v>5</v>
      </c>
      <c r="D18">
        <f ca="1">T21</f>
        <v>3</v>
      </c>
      <c r="E18">
        <f ca="1">Z21</f>
        <v>5</v>
      </c>
      <c r="F18">
        <f ca="1">RANK(F11,F$8:F$12)</f>
        <v>3</v>
      </c>
      <c r="G18">
        <f ca="1">RANK(G11,G$8:G$12)</f>
        <v>5</v>
      </c>
      <c r="H18">
        <f ca="1">RANK(H11,H$8:H$12)</f>
        <v>2</v>
      </c>
      <c r="I18">
        <f ca="1">RANK(I11,I$8:I$12)</f>
        <v>5</v>
      </c>
      <c r="J18">
        <f ca="1">RANK(J11,J$8:J$12)</f>
        <v>4</v>
      </c>
      <c r="K18">
        <f ca="1">RANK(K11,K$8:K$12)</f>
        <v>5</v>
      </c>
      <c r="L18">
        <f ca="1">RANK(L11,L$8:L$12)</f>
        <v>4</v>
      </c>
      <c r="M18">
        <f ca="1">RANK(M11,M$8:M$12)</f>
        <v>4</v>
      </c>
      <c r="N18">
        <f ca="1">RANK(N11,N$8:N$12)</f>
        <v>5</v>
      </c>
      <c r="O18">
        <f ca="1">RANK(O11,O$8:O$12)</f>
        <v>5</v>
      </c>
      <c r="Q18">
        <f ca="1">IF(AND(Q12&lt;0,W12&lt;0),1,0)</f>
        <v>0</v>
      </c>
      <c r="R18">
        <f ca="1">IF(AND(R12&lt;0,X12&lt;0),1,0)</f>
        <v>0</v>
      </c>
      <c r="S18">
        <f ca="1">IF(AND(S12&lt;0,Y12&lt;0),1,0)</f>
        <v>0</v>
      </c>
      <c r="T18">
        <f ca="1">IF(AND(T12&lt;0,Z12&lt;0),1,0)</f>
        <v>0</v>
      </c>
      <c r="U18">
        <f>IF(AND(U12&lt;0,AA12&lt;0),1,0)</f>
        <v>0</v>
      </c>
      <c r="W18">
        <f ca="1">IF(AND(W12&gt;0,Q12&gt;0),1,0)</f>
        <v>1</v>
      </c>
      <c r="X18">
        <f ca="1">IF(AND(X12&gt;0,R12&gt;0),1,0)</f>
        <v>1</v>
      </c>
      <c r="Y18">
        <f ca="1">IF(AND(Y12&gt;0,S12&gt;0),1,0)</f>
        <v>1</v>
      </c>
      <c r="Z18">
        <f ca="1">IF(AND(Z12&gt;0,T12&gt;0),1,0)</f>
        <v>0</v>
      </c>
      <c r="AA18">
        <f>IF(AND(AA12&gt;0,U12&gt;0),1,0)</f>
        <v>0</v>
      </c>
    </row>
    <row r="19" spans="1:27" x14ac:dyDescent="0.3">
      <c r="A19">
        <f>RANK(A12,A$8:A$12)</f>
        <v>5</v>
      </c>
      <c r="B19">
        <f t="shared" ca="1" si="2"/>
        <v>3</v>
      </c>
      <c r="C19">
        <f t="shared" ca="1" si="3"/>
        <v>5</v>
      </c>
      <c r="D19">
        <f ca="1">U21</f>
        <v>3</v>
      </c>
      <c r="E19">
        <f ca="1">AA21</f>
        <v>5</v>
      </c>
      <c r="F19">
        <f ca="1">RANK(F12,F$8:F$12)</f>
        <v>5</v>
      </c>
      <c r="G19">
        <f ca="1">RANK(G12,G$8:G$12)</f>
        <v>4</v>
      </c>
      <c r="H19">
        <f ca="1">RANK(H12,H$8:H$12)</f>
        <v>3</v>
      </c>
      <c r="I19">
        <f ca="1">RANK(I12,I$8:I$12)</f>
        <v>4</v>
      </c>
      <c r="J19">
        <f ca="1">RANK(J12,J$8:J$12)</f>
        <v>5</v>
      </c>
      <c r="K19">
        <f ca="1">RANK(K12,K$8:K$12)</f>
        <v>3</v>
      </c>
      <c r="L19">
        <f ca="1">RANK(L12,L$8:L$12)</f>
        <v>5</v>
      </c>
      <c r="M19">
        <f ca="1">RANK(M12,M$8:M$12)</f>
        <v>5</v>
      </c>
      <c r="N19">
        <f ca="1">RANK(N12,N$8:N$12)</f>
        <v>3</v>
      </c>
      <c r="O19">
        <f ca="1">RANK(O12,O$8:O$12)</f>
        <v>4</v>
      </c>
    </row>
    <row r="20" spans="1:27" x14ac:dyDescent="0.3">
      <c r="Q20" t="s">
        <v>9</v>
      </c>
      <c r="W20" t="s">
        <v>10</v>
      </c>
    </row>
    <row r="21" spans="1:27" x14ac:dyDescent="0.3">
      <c r="A21" t="s">
        <v>8</v>
      </c>
      <c r="Q21">
        <f ca="1">SUM(Q14:Q18)+1</f>
        <v>1</v>
      </c>
      <c r="R21">
        <f t="shared" ref="R21:U21" ca="1" si="4">SUM(R14:R18)+1</f>
        <v>1</v>
      </c>
      <c r="S21">
        <f t="shared" ca="1" si="4"/>
        <v>2</v>
      </c>
      <c r="T21">
        <f t="shared" ca="1" si="4"/>
        <v>3</v>
      </c>
      <c r="U21">
        <f t="shared" ca="1" si="4"/>
        <v>3</v>
      </c>
      <c r="W21">
        <f ca="1">5-SUM(W14:W18)</f>
        <v>2</v>
      </c>
      <c r="X21">
        <f t="shared" ref="X21:AA21" ca="1" si="5">5-SUM(X14:X18)</f>
        <v>3</v>
      </c>
      <c r="Y21">
        <f t="shared" ca="1" si="5"/>
        <v>4</v>
      </c>
      <c r="Z21">
        <f t="shared" ca="1" si="5"/>
        <v>5</v>
      </c>
      <c r="AA21">
        <f t="shared" ca="1" si="5"/>
        <v>5</v>
      </c>
    </row>
    <row r="22" spans="1:27" x14ac:dyDescent="0.3">
      <c r="A22">
        <f>A8</f>
        <v>10</v>
      </c>
      <c r="B22">
        <f>SQRT(B$8^2+B8^2)</f>
        <v>1.4142135623730951</v>
      </c>
      <c r="F22">
        <f ca="1">ABS(F$8-F8-($A$8-$A8))/$B22</f>
        <v>0</v>
      </c>
      <c r="G22">
        <f ca="1">ABS(G$8-G8-($A$8-$A8))/$B22</f>
        <v>0</v>
      </c>
      <c r="H22">
        <f ca="1">ABS(H$8-H8-($A$8-$A8))/$B22</f>
        <v>0</v>
      </c>
      <c r="I22">
        <f ca="1">ABS(I$8-I8-($A$8-$A8))/$B22</f>
        <v>0</v>
      </c>
      <c r="J22">
        <f ca="1">ABS(J$8-J8-($A$8-$A8))/$B22</f>
        <v>0</v>
      </c>
      <c r="K22">
        <f ca="1">ABS(K$8-K8-($A$8-$A8))/$B22</f>
        <v>0</v>
      </c>
      <c r="L22">
        <f ca="1">ABS(L$8-L8-($A$8-$A8))/$B22</f>
        <v>0</v>
      </c>
      <c r="M22">
        <f ca="1">ABS(M$8-M8-($A$8-$A8))/$B22</f>
        <v>0</v>
      </c>
      <c r="N22">
        <f ca="1">ABS(N$8-N8-($A$8-$A8))/$B22</f>
        <v>0</v>
      </c>
      <c r="O22">
        <f ca="1">ABS(O$8-O8-($A$8-$A8))/$B22</f>
        <v>0</v>
      </c>
    </row>
    <row r="23" spans="1:27" x14ac:dyDescent="0.3">
      <c r="B23">
        <f>SQRT(B$8^2+B9^2)</f>
        <v>1.4142135623730951</v>
      </c>
      <c r="F23">
        <f ca="1">ABS(F$8-F9-($A$8-$A9))/$B23</f>
        <v>0.86231041309109424</v>
      </c>
      <c r="G23">
        <f ca="1">ABS(G$8-G9-($A$8-$A9))/$B23</f>
        <v>2.0813939766563085</v>
      </c>
      <c r="H23">
        <f ca="1">ABS(H$8-H9-($A$8-$A9))/$B23</f>
        <v>1.961347567527743</v>
      </c>
      <c r="I23">
        <f ca="1">ABS(I$8-I9-($A$8-$A9))/$B23</f>
        <v>1.0685010627328562</v>
      </c>
      <c r="J23">
        <f ca="1">ABS(J$8-J9-($A$8-$A9))/$B23</f>
        <v>3.4458127250697371E-2</v>
      </c>
      <c r="K23">
        <f ca="1">ABS(K$8-K9-($A$8-$A9))/$B23</f>
        <v>0.33103575300120103</v>
      </c>
      <c r="L23">
        <f ca="1">ABS(L$8-L9-($A$8-$A9))/$B23</f>
        <v>2.9826802448120235E-2</v>
      </c>
      <c r="M23">
        <f ca="1">ABS(M$8-M9-($A$8-$A9))/$B23</f>
        <v>0.15728095833871231</v>
      </c>
      <c r="N23">
        <f ca="1">ABS(N$8-N9-($A$8-$A9))/$B23</f>
        <v>0.46919650807030555</v>
      </c>
      <c r="O23">
        <f ca="1">ABS(O$8-O9-($A$8-$A9))/$B23</f>
        <v>0.576939232722401</v>
      </c>
    </row>
    <row r="24" spans="1:27" x14ac:dyDescent="0.3">
      <c r="B24">
        <f>SQRT(B$8^2+B10^2)</f>
        <v>1.4142135623730951</v>
      </c>
      <c r="F24">
        <f ca="1">ABS(F$8-F10-($A$8-$A10))/$B24</f>
        <v>0.68277060956680546</v>
      </c>
      <c r="G24">
        <f ca="1">ABS(G$8-G10-($A$8-$A10))/$B24</f>
        <v>2.3924433513888101</v>
      </c>
      <c r="H24">
        <f ca="1">ABS(H$8-H10-($A$8-$A10))/$B24</f>
        <v>0.95420367697416997</v>
      </c>
      <c r="I24">
        <f ca="1">ABS(I$8-I10-($A$8-$A10))/$B24</f>
        <v>0.69677822018181368</v>
      </c>
      <c r="J24">
        <f ca="1">ABS(J$8-J10-($A$8-$A10))/$B24</f>
        <v>0.30349503491568447</v>
      </c>
      <c r="K24">
        <f ca="1">ABS(K$8-K10-($A$8-$A10))/$B24</f>
        <v>0.99062229606701446</v>
      </c>
      <c r="L24">
        <f ca="1">ABS(L$8-L10-($A$8-$A10))/$B24</f>
        <v>0.33146368591108039</v>
      </c>
      <c r="M24">
        <f ca="1">ABS(M$8-M10-($A$8-$A10))/$B24</f>
        <v>0.48540089691366745</v>
      </c>
      <c r="N24">
        <f ca="1">ABS(N$8-N10-($A$8-$A10))/$B24</f>
        <v>0.94057707074959307</v>
      </c>
      <c r="O24">
        <f ca="1">ABS(O$8-O10-($A$8-$A10))/$B24</f>
        <v>1.4131840445938431</v>
      </c>
    </row>
    <row r="25" spans="1:27" x14ac:dyDescent="0.3">
      <c r="B25">
        <f>SQRT(B$8^2+B11^2)</f>
        <v>1.4142135623730951</v>
      </c>
      <c r="F25">
        <f ca="1">ABS(F$8-F11-($A$8-$A11))/$B25</f>
        <v>0.36791718287460851</v>
      </c>
      <c r="G25">
        <f ca="1">ABS(G$8-G11-($A$8-$A11))/$B25</f>
        <v>2.44105846673268</v>
      </c>
      <c r="H25">
        <f ca="1">ABS(H$8-H11-($A$8-$A11))/$B25</f>
        <v>0.34598118126055055</v>
      </c>
      <c r="I25">
        <f ca="1">ABS(I$8-I11-($A$8-$A11))/$B25</f>
        <v>0.41125603107961856</v>
      </c>
      <c r="J25">
        <f ca="1">ABS(J$8-J11-($A$8-$A11))/$B25</f>
        <v>7.1746571219318822E-2</v>
      </c>
      <c r="K25">
        <f ca="1">ABS(K$8-K11-($A$8-$A11))/$B25</f>
        <v>0.41219067293044775</v>
      </c>
      <c r="L25">
        <f ca="1">ABS(L$8-L11-($A$8-$A11))/$B25</f>
        <v>0.40595560116508278</v>
      </c>
      <c r="M25">
        <f ca="1">ABS(M$8-M11-($A$8-$A11))/$B25</f>
        <v>0.27682473031139654</v>
      </c>
      <c r="N25">
        <f ca="1">ABS(N$8-N11-($A$8-$A11))/$B25</f>
        <v>0.74580173527077853</v>
      </c>
      <c r="O25">
        <f ca="1">ABS(O$8-O11-($A$8-$A11))/$B25</f>
        <v>0.74272275618438988</v>
      </c>
    </row>
    <row r="26" spans="1:27" x14ac:dyDescent="0.3">
      <c r="B26">
        <f>SQRT(B$8^2+B12^2)</f>
        <v>1.4142135623730951</v>
      </c>
      <c r="F26">
        <f ca="1">ABS(F$8-F12-($A$8-$A12))/$B26</f>
        <v>0.72156518916109502</v>
      </c>
      <c r="G26">
        <f ca="1">ABS(G$8-G12-($A$8-$A12))/$B26</f>
        <v>1.6495051079477445</v>
      </c>
      <c r="H26">
        <f ca="1">ABS(H$8-H12-($A$8-$A12))/$B26</f>
        <v>1.0286982823480177</v>
      </c>
      <c r="I26">
        <f ca="1">ABS(I$8-I12-($A$8-$A12))/$B26</f>
        <v>0.68471158770993767</v>
      </c>
      <c r="J26">
        <f ca="1">ABS(J$8-J12-($A$8-$A12))/$B26</f>
        <v>1.2056382070764899</v>
      </c>
      <c r="K26">
        <f ca="1">ABS(K$8-K12-($A$8-$A12))/$B26</f>
        <v>0.52198197039585836</v>
      </c>
      <c r="L26">
        <f ca="1">ABS(L$8-L12-($A$8-$A12))/$B26</f>
        <v>9.1937794528727704E-2</v>
      </c>
      <c r="M26">
        <f ca="1">ABS(M$8-M12-($A$8-$A12))/$B26</f>
        <v>0.26084597379571867</v>
      </c>
      <c r="N26">
        <f ca="1">ABS(N$8-N12-($A$8-$A12))/$B26</f>
        <v>1.9371951517062427</v>
      </c>
      <c r="O26">
        <f ca="1">ABS(O$8-O12-($A$8-$A12))/$B26</f>
        <v>0.96038239861660724</v>
      </c>
    </row>
    <row r="28" spans="1:27" x14ac:dyDescent="0.3">
      <c r="C28">
        <f ca="1">LARGE(F22:O26,12)</f>
        <v>0.96038239861660724</v>
      </c>
      <c r="F28">
        <f ca="1">MAX(F22:F26)</f>
        <v>0.86231041309109424</v>
      </c>
      <c r="G28">
        <f t="shared" ref="G28:O28" ca="1" si="6">MAX(G22:G26)</f>
        <v>2.44105846673268</v>
      </c>
      <c r="H28">
        <f t="shared" ca="1" si="6"/>
        <v>1.961347567527743</v>
      </c>
      <c r="I28">
        <f t="shared" ca="1" si="6"/>
        <v>1.0685010627328562</v>
      </c>
      <c r="J28">
        <f t="shared" ca="1" si="6"/>
        <v>1.2056382070764899</v>
      </c>
      <c r="K28">
        <f t="shared" ca="1" si="6"/>
        <v>0.99062229606701446</v>
      </c>
      <c r="L28">
        <f t="shared" ca="1" si="6"/>
        <v>0.40595560116508278</v>
      </c>
      <c r="M28">
        <f t="shared" ca="1" si="6"/>
        <v>0.48540089691366745</v>
      </c>
      <c r="N28">
        <f t="shared" ca="1" si="6"/>
        <v>1.9371951517062427</v>
      </c>
      <c r="O28">
        <f t="shared" ca="1" si="6"/>
        <v>1.4131840445938431</v>
      </c>
    </row>
    <row r="30" spans="1:27" x14ac:dyDescent="0.3">
      <c r="A30">
        <f>A9</f>
        <v>9</v>
      </c>
      <c r="B30">
        <f>SQRT(B$9^2+B8^2)</f>
        <v>1.4142135623730951</v>
      </c>
      <c r="F30">
        <f ca="1">ABS(F$9-F8-($A$9-$A8))/$B30</f>
        <v>0.86231041309109424</v>
      </c>
      <c r="G30">
        <f ca="1">ABS(G$9-G8-($A$9-$A8))/$B30</f>
        <v>2.0813939766563085</v>
      </c>
      <c r="H30">
        <f ca="1">ABS(H$9-H8-($A$9-$A8))/$B30</f>
        <v>1.961347567527743</v>
      </c>
      <c r="I30">
        <f ca="1">ABS(I$9-I8-($A$9-$A8))/$B30</f>
        <v>1.0685010627328562</v>
      </c>
      <c r="J30">
        <f ca="1">ABS(J$9-J8-($A$9-$A8))/$B30</f>
        <v>3.4458127250697371E-2</v>
      </c>
      <c r="K30">
        <f ca="1">ABS(K$9-K8-($A$9-$A8))/$B30</f>
        <v>0.33103575300120103</v>
      </c>
      <c r="L30">
        <f ca="1">ABS(L$9-L8-($A$9-$A8))/$B30</f>
        <v>2.9826802448120235E-2</v>
      </c>
      <c r="M30">
        <f ca="1">ABS(M$9-M8-($A$9-$A8))/$B30</f>
        <v>0.15728095833871231</v>
      </c>
      <c r="N30">
        <f ca="1">ABS(N$9-N8-($A$9-$A8))/$B30</f>
        <v>0.46919650807030555</v>
      </c>
      <c r="O30">
        <f ca="1">ABS(O$9-O8-($A$9-$A8))/$B30</f>
        <v>0.576939232722401</v>
      </c>
    </row>
    <row r="31" spans="1:27" x14ac:dyDescent="0.3">
      <c r="B31">
        <f>SQRT(B$9^2+B9^2)</f>
        <v>1.4142135623730951</v>
      </c>
      <c r="F31">
        <f ca="1">ABS(F$9-F9-($A$9-$A9))/$B31</f>
        <v>0</v>
      </c>
      <c r="G31">
        <f ca="1">ABS(G$9-G9-($A$9-$A9))/$B31</f>
        <v>0</v>
      </c>
      <c r="H31">
        <f ca="1">ABS(H$9-H9-($A$9-$A9))/$B31</f>
        <v>0</v>
      </c>
      <c r="I31">
        <f ca="1">ABS(I$9-I9-($A$9-$A9))/$B31</f>
        <v>0</v>
      </c>
      <c r="J31">
        <f ca="1">ABS(J$9-J9-($A$9-$A9))/$B31</f>
        <v>0</v>
      </c>
      <c r="K31">
        <f ca="1">ABS(K$9-K9-($A$9-$A9))/$B31</f>
        <v>0</v>
      </c>
      <c r="L31">
        <f ca="1">ABS(L$9-L9-($A$9-$A9))/$B31</f>
        <v>0</v>
      </c>
      <c r="M31">
        <f ca="1">ABS(M$9-M9-($A$9-$A9))/$B31</f>
        <v>0</v>
      </c>
      <c r="N31">
        <f ca="1">ABS(N$9-N9-($A$9-$A9))/$B31</f>
        <v>0</v>
      </c>
      <c r="O31">
        <f ca="1">ABS(O$9-O9-($A$9-$A9))/$B31</f>
        <v>0</v>
      </c>
    </row>
    <row r="32" spans="1:27" x14ac:dyDescent="0.3">
      <c r="B32">
        <f>SQRT(B$9^2+B10^2)</f>
        <v>1.4142135623730951</v>
      </c>
      <c r="F32">
        <f ca="1">ABS(F$9-F10-($A$9-$A10))/$B32</f>
        <v>0.17953980352428875</v>
      </c>
      <c r="G32">
        <f ca="1">ABS(G$9-G10-($A$9-$A10))/$B32</f>
        <v>0.31104937473250172</v>
      </c>
      <c r="H32">
        <f ca="1">ABS(H$9-H10-($A$9-$A10))/$B32</f>
        <v>1.007143890553573</v>
      </c>
      <c r="I32">
        <f ca="1">ABS(I$9-I10-($A$9-$A10))/$B32</f>
        <v>1.76527928291467</v>
      </c>
      <c r="J32">
        <f ca="1">ABS(J$9-J10-($A$9-$A10))/$B32</f>
        <v>0.26903690766498711</v>
      </c>
      <c r="K32">
        <f ca="1">ABS(K$9-K10-($A$9-$A10))/$B32</f>
        <v>1.3216580490682155</v>
      </c>
      <c r="L32">
        <f ca="1">ABS(L$9-L10-($A$9-$A10))/$B32</f>
        <v>0.30163688346296014</v>
      </c>
      <c r="M32">
        <f ca="1">ABS(M$9-M10-($A$9-$A10))/$B32</f>
        <v>0.32811993857495514</v>
      </c>
      <c r="N32">
        <f ca="1">ABS(N$9-N10-($A$9-$A10))/$B32</f>
        <v>1.4097735788198986</v>
      </c>
      <c r="O32">
        <f ca="1">ABS(O$9-O10-($A$9-$A10))/$B32</f>
        <v>0.83624481187144195</v>
      </c>
    </row>
    <row r="33" spans="1:15" x14ac:dyDescent="0.3">
      <c r="B33">
        <f>SQRT(B$9^2+B11^2)</f>
        <v>1.4142135623730951</v>
      </c>
      <c r="F33">
        <f ca="1">ABS(F$9-F11-($A$9-$A11))/$B33</f>
        <v>1.2302275959657027</v>
      </c>
      <c r="G33">
        <f ca="1">ABS(G$9-G11-($A$9-$A11))/$B33</f>
        <v>0.35966449007637163</v>
      </c>
      <c r="H33">
        <f ca="1">ABS(H$9-H11-($A$9-$A11))/$B33</f>
        <v>2.3073287487882936</v>
      </c>
      <c r="I33">
        <f ca="1">ABS(I$9-I11-($A$9-$A11))/$B33</f>
        <v>0.65724503165323767</v>
      </c>
      <c r="J33">
        <f ca="1">ABS(J$9-J11-($A$9-$A11))/$B33</f>
        <v>0.10620469847001619</v>
      </c>
      <c r="K33">
        <f ca="1">ABS(K$9-K11-($A$9-$A11))/$B33</f>
        <v>0.74322642593164878</v>
      </c>
      <c r="L33">
        <f ca="1">ABS(L$9-L11-($A$9-$A11))/$B33</f>
        <v>0.37612879871696253</v>
      </c>
      <c r="M33">
        <f ca="1">ABS(M$9-M11-($A$9-$A11))/$B33</f>
        <v>0.1195437719726842</v>
      </c>
      <c r="N33">
        <f ca="1">ABS(N$9-N11-($A$9-$A11))/$B33</f>
        <v>1.2149982433410842</v>
      </c>
      <c r="O33">
        <f ca="1">ABS(O$9-O11-($A$9-$A11))/$B33</f>
        <v>1.3196619889067909</v>
      </c>
    </row>
    <row r="34" spans="1:15" x14ac:dyDescent="0.3">
      <c r="B34">
        <f>SQRT(B$9^2+B12^2)</f>
        <v>1.4142135623730951</v>
      </c>
      <c r="F34">
        <f ca="1">ABS(F$9-F12-($A$9-$A12))/$B34</f>
        <v>0.14074522392999922</v>
      </c>
      <c r="G34">
        <f ca="1">ABS(G$9-G12-($A$9-$A12))/$B34</f>
        <v>0.43188886870856408</v>
      </c>
      <c r="H34">
        <f ca="1">ABS(H$9-H12-($A$9-$A12))/$B34</f>
        <v>2.9900458498757607</v>
      </c>
      <c r="I34">
        <f ca="1">ABS(I$9-I12-($A$9-$A12))/$B34</f>
        <v>1.7532126504427938</v>
      </c>
      <c r="J34">
        <f ca="1">ABS(J$9-J12-($A$9-$A12))/$B34</f>
        <v>1.2400963343271871</v>
      </c>
      <c r="K34">
        <f ca="1">ABS(K$9-K12-($A$9-$A12))/$B34</f>
        <v>0.19094621739465731</v>
      </c>
      <c r="L34">
        <f ca="1">ABS(L$9-L12-($A$9-$A12))/$B34</f>
        <v>6.2110992080607462E-2</v>
      </c>
      <c r="M34">
        <f ca="1">ABS(M$9-M12-($A$9-$A12))/$B34</f>
        <v>0.41812693213443097</v>
      </c>
      <c r="N34">
        <f ca="1">ABS(N$9-N12-($A$9-$A12))/$B34</f>
        <v>2.4063916597765482</v>
      </c>
      <c r="O34">
        <f ca="1">ABS(O$9-O12-($A$9-$A12))/$B34</f>
        <v>0.38344316589420629</v>
      </c>
    </row>
    <row r="36" spans="1:15" x14ac:dyDescent="0.3">
      <c r="C36">
        <f ca="1">LARGE(F30:O34,12)</f>
        <v>1.2302275959657027</v>
      </c>
      <c r="F36">
        <f ca="1">MAX(F30:F34)</f>
        <v>1.2302275959657027</v>
      </c>
      <c r="G36">
        <f t="shared" ref="G36:O36" ca="1" si="7">MAX(G30:G34)</f>
        <v>2.0813939766563085</v>
      </c>
      <c r="H36">
        <f t="shared" ca="1" si="7"/>
        <v>2.9900458498757607</v>
      </c>
      <c r="I36">
        <f t="shared" ca="1" si="7"/>
        <v>1.76527928291467</v>
      </c>
      <c r="J36">
        <f t="shared" ca="1" si="7"/>
        <v>1.2400963343271871</v>
      </c>
      <c r="K36">
        <f t="shared" ca="1" si="7"/>
        <v>1.3216580490682155</v>
      </c>
      <c r="L36">
        <f t="shared" ca="1" si="7"/>
        <v>0.37612879871696253</v>
      </c>
      <c r="M36">
        <f t="shared" ca="1" si="7"/>
        <v>0.41812693213443097</v>
      </c>
      <c r="N36">
        <f t="shared" ca="1" si="7"/>
        <v>2.4063916597765482</v>
      </c>
      <c r="O36">
        <f t="shared" ca="1" si="7"/>
        <v>1.3196619889067909</v>
      </c>
    </row>
    <row r="38" spans="1:15" x14ac:dyDescent="0.3">
      <c r="A38">
        <f>A10</f>
        <v>8</v>
      </c>
      <c r="B38">
        <f>SQRT(B$10^2+B8^2)</f>
        <v>1.4142135623730951</v>
      </c>
      <c r="F38">
        <f ca="1">ABS(F$10-F8-($A$10-$A8))/$B38</f>
        <v>0.68277060956680546</v>
      </c>
      <c r="G38">
        <f ca="1">ABS(G$10-G8-($A$10-$A8))/$B38</f>
        <v>2.3924433513888101</v>
      </c>
      <c r="H38">
        <f ca="1">ABS(H$10-H8-($A$10-$A8))/$B38</f>
        <v>0.95420367697416997</v>
      </c>
      <c r="I38">
        <f ca="1">ABS(I$10-I8-($A$10-$A8))/$B38</f>
        <v>0.69677822018181368</v>
      </c>
      <c r="J38">
        <f ca="1">ABS(J$10-J8-($A$10-$A8))/$B38</f>
        <v>0.30349503491568447</v>
      </c>
      <c r="K38">
        <f ca="1">ABS(K$10-K8-($A$10-$A8))/$B38</f>
        <v>0.99062229606701446</v>
      </c>
      <c r="L38">
        <f ca="1">ABS(L$10-L8-($A$10-$A8))/$B38</f>
        <v>0.33146368591108039</v>
      </c>
      <c r="M38">
        <f ca="1">ABS(M$10-M8-($A$10-$A8))/$B38</f>
        <v>0.48540089691366745</v>
      </c>
      <c r="N38">
        <f ca="1">ABS(N$10-N8-($A$10-$A8))/$B38</f>
        <v>0.94057707074959307</v>
      </c>
      <c r="O38">
        <f ca="1">ABS(O$10-O8-($A$10-$A8))/$B38</f>
        <v>1.4131840445938431</v>
      </c>
    </row>
    <row r="39" spans="1:15" x14ac:dyDescent="0.3">
      <c r="B39">
        <f>SQRT(B$10^2+B9^2)</f>
        <v>1.4142135623730951</v>
      </c>
      <c r="F39">
        <f ca="1">ABS(F$10-F9-($A$10-$A9))/$B39</f>
        <v>0.17953980352428875</v>
      </c>
      <c r="G39">
        <f ca="1">ABS(G$10-G9-($A$10-$A9))/$B39</f>
        <v>0.31104937473250172</v>
      </c>
      <c r="H39">
        <f ca="1">ABS(H$10-H9-($A$10-$A9))/$B39</f>
        <v>1.007143890553573</v>
      </c>
      <c r="I39">
        <f ca="1">ABS(I$10-I9-($A$10-$A9))/$B39</f>
        <v>1.76527928291467</v>
      </c>
      <c r="J39">
        <f ca="1">ABS(J$10-J9-($A$10-$A9))/$B39</f>
        <v>0.26903690766498711</v>
      </c>
      <c r="K39">
        <f ca="1">ABS(K$10-K9-($A$10-$A9))/$B39</f>
        <v>1.3216580490682155</v>
      </c>
      <c r="L39">
        <f ca="1">ABS(L$10-L9-($A$10-$A9))/$B39</f>
        <v>0.30163688346296014</v>
      </c>
      <c r="M39">
        <f ca="1">ABS(M$10-M9-($A$10-$A9))/$B39</f>
        <v>0.32811993857495514</v>
      </c>
      <c r="N39">
        <f ca="1">ABS(N$10-N9-($A$10-$A9))/$B39</f>
        <v>1.4097735788198986</v>
      </c>
      <c r="O39">
        <f ca="1">ABS(O$10-O9-($A$10-$A9))/$B39</f>
        <v>0.83624481187144195</v>
      </c>
    </row>
    <row r="40" spans="1:15" x14ac:dyDescent="0.3">
      <c r="B40">
        <f>SQRT(B$10^2+B10^2)</f>
        <v>1.4142135623730951</v>
      </c>
      <c r="F40">
        <f ca="1">ABS(F$10-F10-($A$10-$A10))/$B40</f>
        <v>0</v>
      </c>
      <c r="G40">
        <f ca="1">ABS(G$10-G10-($A$10-$A10))/$B40</f>
        <v>0</v>
      </c>
      <c r="H40">
        <f ca="1">ABS(H$10-H10-($A$10-$A10))/$B40</f>
        <v>0</v>
      </c>
      <c r="I40">
        <f ca="1">ABS(I$10-I10-($A$10-$A10))/$B40</f>
        <v>0</v>
      </c>
      <c r="J40">
        <f ca="1">ABS(J$10-J10-($A$10-$A10))/$B40</f>
        <v>0</v>
      </c>
      <c r="K40">
        <f ca="1">ABS(K$10-K10-($A$10-$A10))/$B40</f>
        <v>0</v>
      </c>
      <c r="L40">
        <f ca="1">ABS(L$10-L10-($A$10-$A10))/$B40</f>
        <v>0</v>
      </c>
      <c r="M40">
        <f ca="1">ABS(M$10-M10-($A$10-$A10))/$B40</f>
        <v>0</v>
      </c>
      <c r="N40">
        <f ca="1">ABS(N$10-N10-($A$10-$A10))/$B40</f>
        <v>0</v>
      </c>
      <c r="O40">
        <f ca="1">ABS(O$10-O10-($A$10-$A10))/$B40</f>
        <v>0</v>
      </c>
    </row>
    <row r="41" spans="1:15" x14ac:dyDescent="0.3">
      <c r="B41">
        <f>SQRT(B$10^2+B11^2)</f>
        <v>1.4142135623730951</v>
      </c>
      <c r="F41">
        <f ca="1">ABS(F$10-F11-($A$10-$A11))/$B41</f>
        <v>1.050687792441414</v>
      </c>
      <c r="G41">
        <f ca="1">ABS(G$10-G11-($A$10-$A11))/$B41</f>
        <v>4.8615115343869905E-2</v>
      </c>
      <c r="H41">
        <f ca="1">ABS(H$10-H11-($A$10-$A11))/$B41</f>
        <v>1.3001848582347206</v>
      </c>
      <c r="I41">
        <f ca="1">ABS(I$10-I11-($A$10-$A11))/$B41</f>
        <v>1.1080342512614323</v>
      </c>
      <c r="J41">
        <f ca="1">ABS(J$10-J11-($A$10-$A11))/$B41</f>
        <v>0.37524160613500329</v>
      </c>
      <c r="K41">
        <f ca="1">ABS(K$10-K11-($A$10-$A11))/$B41</f>
        <v>0.57843162313656671</v>
      </c>
      <c r="L41">
        <f ca="1">ABS(L$10-L11-($A$10-$A11))/$B41</f>
        <v>7.449191525400238E-2</v>
      </c>
      <c r="M41">
        <f ca="1">ABS(M$10-M11-($A$10-$A11))/$B41</f>
        <v>0.20857616660227093</v>
      </c>
      <c r="N41">
        <f ca="1">ABS(N$10-N11-($A$10-$A11))/$B41</f>
        <v>0.19477533547881451</v>
      </c>
      <c r="O41">
        <f ca="1">ABS(O$10-O11-($A$10-$A11))/$B41</f>
        <v>2.1559068007782329</v>
      </c>
    </row>
    <row r="42" spans="1:15" x14ac:dyDescent="0.3">
      <c r="B42">
        <f>SQRT(B$10^2+B12^2)</f>
        <v>1.4142135623730951</v>
      </c>
      <c r="F42">
        <f ca="1">ABS(F$10-F12-($A$10-$A12))/$B42</f>
        <v>3.8794579594289537E-2</v>
      </c>
      <c r="G42">
        <f ca="1">ABS(G$10-G12-($A$10-$A12))/$B42</f>
        <v>0.74293824344106585</v>
      </c>
      <c r="H42">
        <f ca="1">ABS(H$10-H12-($A$10-$A12))/$B42</f>
        <v>1.9829019593221877</v>
      </c>
      <c r="I42">
        <f ca="1">ABS(I$10-I12-($A$10-$A12))/$B42</f>
        <v>1.2066632471876056E-2</v>
      </c>
      <c r="J42">
        <f ca="1">ABS(J$10-J12-($A$10-$A12))/$B42</f>
        <v>1.5091332419921744</v>
      </c>
      <c r="K42">
        <f ca="1">ABS(K$10-K12-($A$10-$A12))/$B42</f>
        <v>1.5126042664628727</v>
      </c>
      <c r="L42">
        <f ca="1">ABS(L$10-L12-($A$10-$A12))/$B42</f>
        <v>0.2395258913823527</v>
      </c>
      <c r="M42">
        <f ca="1">ABS(M$10-M12-($A$10-$A12))/$B42</f>
        <v>0.74624687070938611</v>
      </c>
      <c r="N42">
        <f ca="1">ABS(N$10-N12-($A$10-$A12))/$B42</f>
        <v>0.99661808095664972</v>
      </c>
      <c r="O42">
        <f ca="1">ABS(O$10-O12-($A$10-$A12))/$B42</f>
        <v>0.45280164597723571</v>
      </c>
    </row>
    <row r="44" spans="1:15" x14ac:dyDescent="0.3">
      <c r="C44">
        <f ca="1">LARGE(F38:O42,12)</f>
        <v>1.050687792441414</v>
      </c>
      <c r="F44">
        <f ca="1">MAX(F38:F42)</f>
        <v>1.050687792441414</v>
      </c>
      <c r="G44">
        <f t="shared" ref="G44:O44" ca="1" si="8">MAX(G38:G42)</f>
        <v>2.3924433513888101</v>
      </c>
      <c r="H44">
        <f t="shared" ca="1" si="8"/>
        <v>1.9829019593221877</v>
      </c>
      <c r="I44">
        <f t="shared" ca="1" si="8"/>
        <v>1.76527928291467</v>
      </c>
      <c r="J44">
        <f t="shared" ca="1" si="8"/>
        <v>1.5091332419921744</v>
      </c>
      <c r="K44">
        <f t="shared" ca="1" si="8"/>
        <v>1.5126042664628727</v>
      </c>
      <c r="L44">
        <f t="shared" ca="1" si="8"/>
        <v>0.33146368591108039</v>
      </c>
      <c r="M44">
        <f t="shared" ca="1" si="8"/>
        <v>0.74624687070938611</v>
      </c>
      <c r="N44">
        <f t="shared" ca="1" si="8"/>
        <v>1.4097735788198986</v>
      </c>
      <c r="O44">
        <f t="shared" ca="1" si="8"/>
        <v>2.1559068007782329</v>
      </c>
    </row>
    <row r="46" spans="1:15" x14ac:dyDescent="0.3">
      <c r="A46">
        <f>A11</f>
        <v>7</v>
      </c>
      <c r="B46">
        <f>SQRT(B$11^2+B8^2)</f>
        <v>1.4142135623730951</v>
      </c>
      <c r="F46">
        <f ca="1">ABS(F$11-F8-($A$11-$A8))/$B46</f>
        <v>0.36791718287460851</v>
      </c>
      <c r="G46">
        <f ca="1">ABS(G$11-G8-($A$11-$A8))/$B46</f>
        <v>2.44105846673268</v>
      </c>
      <c r="H46">
        <f ca="1">ABS(H$11-H8-($A$11-$A8))/$B46</f>
        <v>0.34598118126055055</v>
      </c>
      <c r="I46">
        <f ca="1">ABS(I$11-I8-($A$11-$A8))/$B46</f>
        <v>0.41125603107961856</v>
      </c>
      <c r="J46">
        <f ca="1">ABS(J$11-J8-($A$11-$A8))/$B46</f>
        <v>7.1746571219318822E-2</v>
      </c>
      <c r="K46">
        <f ca="1">ABS(K$11-K8-($A$11-$A8))/$B46</f>
        <v>0.41219067293044775</v>
      </c>
      <c r="L46">
        <f ca="1">ABS(L$11-L8-($A$11-$A8))/$B46</f>
        <v>0.40595560116508278</v>
      </c>
      <c r="M46">
        <f ca="1">ABS(M$11-M8-($A$11-$A8))/$B46</f>
        <v>0.27682473031139654</v>
      </c>
      <c r="N46">
        <f ca="1">ABS(N$11-N8-($A$11-$A8))/$B46</f>
        <v>0.74580173527077853</v>
      </c>
      <c r="O46">
        <f ca="1">ABS(O$11-O8-($A$11-$A8))/$B46</f>
        <v>0.74272275618438988</v>
      </c>
    </row>
    <row r="47" spans="1:15" x14ac:dyDescent="0.3">
      <c r="B47">
        <f>SQRT(B$11^2+B9^2)</f>
        <v>1.4142135623730951</v>
      </c>
      <c r="F47">
        <f ca="1">ABS(F$11-F9-($A$11-$A9))/$B47</f>
        <v>1.2302275959657027</v>
      </c>
      <c r="G47">
        <f ca="1">ABS(G$11-G9-($A$11-$A9))/$B47</f>
        <v>0.35966449007637163</v>
      </c>
      <c r="H47">
        <f ca="1">ABS(H$11-H9-($A$11-$A9))/$B47</f>
        <v>2.3073287487882936</v>
      </c>
      <c r="I47">
        <f ca="1">ABS(I$11-I9-($A$11-$A9))/$B47</f>
        <v>0.65724503165323767</v>
      </c>
      <c r="J47">
        <f ca="1">ABS(J$11-J9-($A$11-$A9))/$B47</f>
        <v>0.10620469847001619</v>
      </c>
      <c r="K47">
        <f ca="1">ABS(K$11-K9-($A$11-$A9))/$B47</f>
        <v>0.74322642593164878</v>
      </c>
      <c r="L47">
        <f ca="1">ABS(L$11-L9-($A$11-$A9))/$B47</f>
        <v>0.37612879871696253</v>
      </c>
      <c r="M47">
        <f ca="1">ABS(M$11-M9-($A$11-$A9))/$B47</f>
        <v>0.1195437719726842</v>
      </c>
      <c r="N47">
        <f ca="1">ABS(N$11-N9-($A$11-$A9))/$B47</f>
        <v>1.2149982433410842</v>
      </c>
      <c r="O47">
        <f ca="1">ABS(O$11-O9-($A$11-$A9))/$B47</f>
        <v>1.3196619889067909</v>
      </c>
    </row>
    <row r="48" spans="1:15" x14ac:dyDescent="0.3">
      <c r="B48">
        <f>SQRT(B$11^2+B10^2)</f>
        <v>1.4142135623730951</v>
      </c>
      <c r="F48">
        <f ca="1">ABS(F$11-F10-($A$11-$A10))/$B48</f>
        <v>1.050687792441414</v>
      </c>
      <c r="G48">
        <f ca="1">ABS(G$11-G10-($A$11-$A10))/$B48</f>
        <v>4.8615115343869905E-2</v>
      </c>
      <c r="H48">
        <f ca="1">ABS(H$11-H10-($A$11-$A10))/$B48</f>
        <v>1.3001848582347206</v>
      </c>
      <c r="I48">
        <f ca="1">ABS(I$11-I10-($A$11-$A10))/$B48</f>
        <v>1.1080342512614323</v>
      </c>
      <c r="J48">
        <f ca="1">ABS(J$11-J10-($A$11-$A10))/$B48</f>
        <v>0.37524160613500329</v>
      </c>
      <c r="K48">
        <f ca="1">ABS(K$11-K10-($A$11-$A10))/$B48</f>
        <v>0.57843162313656671</v>
      </c>
      <c r="L48">
        <f ca="1">ABS(L$11-L10-($A$11-$A10))/$B48</f>
        <v>7.449191525400238E-2</v>
      </c>
      <c r="M48">
        <f ca="1">ABS(M$11-M10-($A$11-$A10))/$B48</f>
        <v>0.20857616660227093</v>
      </c>
      <c r="N48">
        <f ca="1">ABS(N$11-N10-($A$11-$A10))/$B48</f>
        <v>0.19477533547881451</v>
      </c>
      <c r="O48">
        <f ca="1">ABS(O$11-O10-($A$11-$A10))/$B48</f>
        <v>2.1559068007782329</v>
      </c>
    </row>
    <row r="49" spans="1:15" x14ac:dyDescent="0.3">
      <c r="B49">
        <f>SQRT(B$11^2+B11^2)</f>
        <v>1.4142135623730951</v>
      </c>
      <c r="F49">
        <f ca="1">ABS(F$11-F11-($A$11-$A11))/$B49</f>
        <v>0</v>
      </c>
      <c r="G49">
        <f ca="1">ABS(G$11-G11-($A$11-$A11))/$B49</f>
        <v>0</v>
      </c>
      <c r="H49">
        <f ca="1">ABS(H$11-H11-($A$11-$A11))/$B49</f>
        <v>0</v>
      </c>
      <c r="I49">
        <f ca="1">ABS(I$11-I11-($A$11-$A11))/$B49</f>
        <v>0</v>
      </c>
      <c r="J49">
        <f ca="1">ABS(J$11-J11-($A$11-$A11))/$B49</f>
        <v>0</v>
      </c>
      <c r="K49">
        <f ca="1">ABS(K$11-K11-($A$11-$A11))/$B49</f>
        <v>0</v>
      </c>
      <c r="L49">
        <f ca="1">ABS(L$11-L11-($A$11-$A11))/$B49</f>
        <v>0</v>
      </c>
      <c r="M49">
        <f ca="1">ABS(M$11-M11-($A$11-$A11))/$B49</f>
        <v>0</v>
      </c>
      <c r="N49">
        <f ca="1">ABS(N$11-N11-($A$11-$A11))/$B49</f>
        <v>0</v>
      </c>
      <c r="O49">
        <f ca="1">ABS(O$11-O11-($A$11-$A11))/$B49</f>
        <v>0</v>
      </c>
    </row>
    <row r="50" spans="1:15" x14ac:dyDescent="0.3">
      <c r="B50">
        <f>SQRT(B$11^2+B12^2)</f>
        <v>1.4142135623730951</v>
      </c>
      <c r="F50">
        <f ca="1">ABS(F$11-F12-($A$11-$A12))/$B50</f>
        <v>1.0894823720357034</v>
      </c>
      <c r="G50">
        <f ca="1">ABS(G$11-G12-($A$11-$A12))/$B50</f>
        <v>0.79155335878493571</v>
      </c>
      <c r="H50">
        <f ca="1">ABS(H$11-H12-($A$11-$A12))/$B50</f>
        <v>0.68271710108746719</v>
      </c>
      <c r="I50">
        <f ca="1">ABS(I$11-I12-($A$11-$A12))/$B50</f>
        <v>1.0959676187895562</v>
      </c>
      <c r="J50">
        <f ca="1">ABS(J$11-J12-($A$11-$A12))/$B50</f>
        <v>1.1338916358571711</v>
      </c>
      <c r="K50">
        <f ca="1">ABS(K$11-K12-($A$11-$A12))/$B50</f>
        <v>0.93417264332630601</v>
      </c>
      <c r="L50">
        <f ca="1">ABS(L$11-L12-($A$11-$A12))/$B50</f>
        <v>0.31401780663635509</v>
      </c>
      <c r="M50">
        <f ca="1">ABS(M$11-M12-($A$11-$A12))/$B50</f>
        <v>0.53767070410711515</v>
      </c>
      <c r="N50">
        <f ca="1">ABS(N$11-N12-($A$11-$A12))/$B50</f>
        <v>1.1913934164354643</v>
      </c>
      <c r="O50">
        <f ca="1">ABS(O$11-O12-($A$11-$A12))/$B50</f>
        <v>1.703105154800997</v>
      </c>
    </row>
    <row r="52" spans="1:15" x14ac:dyDescent="0.3">
      <c r="C52">
        <f ca="1">LARGE(F46:O50,12)</f>
        <v>1.0959676187895562</v>
      </c>
      <c r="F52">
        <f ca="1">MAX(F46:F50)</f>
        <v>1.2302275959657027</v>
      </c>
      <c r="G52">
        <f t="shared" ref="G52:O52" ca="1" si="9">MAX(G46:G50)</f>
        <v>2.44105846673268</v>
      </c>
      <c r="H52">
        <f t="shared" ca="1" si="9"/>
        <v>2.3073287487882936</v>
      </c>
      <c r="I52">
        <f t="shared" ca="1" si="9"/>
        <v>1.1080342512614323</v>
      </c>
      <c r="J52">
        <f t="shared" ca="1" si="9"/>
        <v>1.1338916358571711</v>
      </c>
      <c r="K52">
        <f t="shared" ca="1" si="9"/>
        <v>0.93417264332630601</v>
      </c>
      <c r="L52">
        <f t="shared" ca="1" si="9"/>
        <v>0.40595560116508278</v>
      </c>
      <c r="M52">
        <f t="shared" ca="1" si="9"/>
        <v>0.53767070410711515</v>
      </c>
      <c r="N52">
        <f t="shared" ca="1" si="9"/>
        <v>1.2149982433410842</v>
      </c>
      <c r="O52">
        <f t="shared" ca="1" si="9"/>
        <v>2.1559068007782329</v>
      </c>
    </row>
    <row r="54" spans="1:15" x14ac:dyDescent="0.3">
      <c r="A54">
        <f>A12</f>
        <v>6</v>
      </c>
      <c r="B54">
        <f ca="1">SQRT(B$11^2+B17^2)</f>
        <v>2.2360679774997898</v>
      </c>
      <c r="F54">
        <f ca="1">ABS(F$12-F8-($A$12-$A8))/$B54</f>
        <v>0.45635789560786033</v>
      </c>
      <c r="G54">
        <f ca="1">ABS(G$12-G8-($A$12-$A8))/$B54</f>
        <v>1.0432386306393566</v>
      </c>
      <c r="H54">
        <f ca="1">ABS(H$12-H8-($A$12-$A8))/$B54</f>
        <v>0.65060591946454405</v>
      </c>
      <c r="I54">
        <f ca="1">ABS(I$12-I8-($A$12-$A8))/$B54</f>
        <v>0.43304963149471154</v>
      </c>
      <c r="J54">
        <f ca="1">ABS(J$12-J8-($A$12-$A8))/$B54</f>
        <v>0.76251255369668847</v>
      </c>
      <c r="K54">
        <f ca="1">ABS(K$12-K8-($A$12-$A8))/$B54</f>
        <v>0.33013038479869905</v>
      </c>
      <c r="L54">
        <f ca="1">ABS(L$12-L8-($A$12-$A8))/$B54</f>
        <v>5.814656675266925E-2</v>
      </c>
      <c r="M54">
        <f ca="1">ABS(M$12-M8-($A$12-$A8))/$B54</f>
        <v>0.16497347913581353</v>
      </c>
      <c r="N54">
        <f ca="1">ABS(N$12-N8-($A$12-$A8))/$B54</f>
        <v>1.2251897903254292</v>
      </c>
      <c r="O54">
        <f ca="1">ABS(O$12-O8-($A$12-$A8))/$B54</f>
        <v>0.60739916087284407</v>
      </c>
    </row>
    <row r="55" spans="1:15" x14ac:dyDescent="0.3">
      <c r="B55">
        <f ca="1">SQRT(B$11^2+B18^2)</f>
        <v>3.1622776601683795</v>
      </c>
      <c r="F55">
        <f ca="1">ABS(F$12-F9-($A$12-$A9))/$B55</f>
        <v>6.2943177643181678E-2</v>
      </c>
      <c r="G55">
        <f ca="1">ABS(G$12-G9-($A$12-$A9))/$B55</f>
        <v>0.19314657383156622</v>
      </c>
      <c r="H55">
        <f ca="1">ABS(H$12-H9-($A$12-$A9))/$B55</f>
        <v>1.3371891552326665</v>
      </c>
      <c r="I55">
        <f ca="1">ABS(I$12-I9-($A$12-$A9))/$B55</f>
        <v>0.78406053308053281</v>
      </c>
      <c r="J55">
        <f ca="1">ABS(J$12-J9-($A$12-$A9))/$B55</f>
        <v>0.5545879404407793</v>
      </c>
      <c r="K55">
        <f ca="1">ABS(K$12-K9-($A$12-$A9))/$B55</f>
        <v>8.5393744428181304E-2</v>
      </c>
      <c r="L55">
        <f ca="1">ABS(L$12-L9-($A$12-$A9))/$B55</f>
        <v>2.7776880088437875E-2</v>
      </c>
      <c r="M55">
        <f ca="1">ABS(M$12-M9-($A$12-$A9))/$B55</f>
        <v>0.18699204869520578</v>
      </c>
      <c r="N55">
        <f ca="1">ABS(N$12-N9-($A$12-$A9))/$B55</f>
        <v>1.0761710663497817</v>
      </c>
      <c r="O55">
        <f ca="1">ABS(O$12-O9-($A$12-$A9))/$B55</f>
        <v>0.17148099688943483</v>
      </c>
    </row>
    <row r="56" spans="1:15" x14ac:dyDescent="0.3">
      <c r="B56">
        <f ca="1">SQRT(B$11^2+B19^2)</f>
        <v>3.1622776601683795</v>
      </c>
      <c r="F56">
        <f ca="1">ABS(F$12-F10-($A$12-$A10))/$B56</f>
        <v>1.7349463426271524E-2</v>
      </c>
      <c r="G56">
        <f ca="1">ABS(G$12-G10-($A$12-$A10))/$B56</f>
        <v>0.33225208308370208</v>
      </c>
      <c r="H56">
        <f ca="1">ABS(H$12-H10-($A$12-$A10))/$B56</f>
        <v>0.88678071475238696</v>
      </c>
      <c r="I56">
        <f ca="1">ABS(I$12-I10-($A$12-$A10))/$B56</f>
        <v>5.3963620933242364E-3</v>
      </c>
      <c r="J56">
        <f ca="1">ABS(J$12-J10-($A$12-$A10))/$B56</f>
        <v>0.67490490323982844</v>
      </c>
      <c r="K56">
        <f ca="1">ABS(K$12-K10-($A$12-$A10))/$B56</f>
        <v>0.67645719257343784</v>
      </c>
      <c r="L56">
        <f ca="1">ABS(L$12-L10-($A$12-$A10))/$B56</f>
        <v>0.10711923510043433</v>
      </c>
      <c r="M56">
        <f ca="1">ABS(M$12-M10-($A$12-$A10))/$B56</f>
        <v>0.3337317461805368</v>
      </c>
      <c r="N56">
        <f ca="1">ABS(N$12-N10-($A$12-$A10))/$B56</f>
        <v>0.44570115532489146</v>
      </c>
      <c r="O56">
        <f ca="1">ABS(O$12-O10-($A$12-$A10))/$B56</f>
        <v>0.20249905214577865</v>
      </c>
    </row>
    <row r="57" spans="1:15" x14ac:dyDescent="0.3">
      <c r="B57">
        <f t="shared" ref="B57:B58" si="10">SQRT(B$11^2+B21^2)</f>
        <v>1</v>
      </c>
      <c r="F57">
        <f ca="1">ABS(F$12-F11-($A$12-$A11))/$B57</f>
        <v>1.5407607464993021</v>
      </c>
      <c r="G57">
        <f ca="1">ABS(G$12-G11-($A$12-$A11))/$B57</f>
        <v>1.1194254953356326</v>
      </c>
      <c r="H57">
        <f ca="1">ABS(H$12-H11-($A$12-$A11))/$B57</f>
        <v>0.96550778362193945</v>
      </c>
      <c r="I57">
        <f ca="1">ABS(I$12-I11-($A$12-$A11))/$B57</f>
        <v>1.5499322704139367</v>
      </c>
      <c r="J57">
        <f ca="1">ABS(J$12-J11-($A$12-$A11))/$B57</f>
        <v>1.6035649296906263</v>
      </c>
      <c r="K57">
        <f ca="1">ABS(K$12-K11-($A$12-$A11))/$B57</f>
        <v>1.3211196217899861</v>
      </c>
      <c r="L57">
        <f ca="1">ABS(L$12-L11-($A$12-$A11))/$B57</f>
        <v>0.44408824097178545</v>
      </c>
      <c r="M57">
        <f ca="1">ABS(M$12-M11-($A$12-$A11))/$B57</f>
        <v>0.76038120183897373</v>
      </c>
      <c r="N57">
        <f ca="1">ABS(N$12-N11-($A$12-$A11))/$B57</f>
        <v>1.6848847276450503</v>
      </c>
      <c r="O57">
        <f ca="1">ABS(O$12-O11-($A$12-$A11))/$B57</f>
        <v>2.4085544080670998</v>
      </c>
    </row>
    <row r="58" spans="1:15" x14ac:dyDescent="0.3">
      <c r="B58">
        <f t="shared" si="10"/>
        <v>1.7320508075688774</v>
      </c>
      <c r="F58">
        <f ca="1">ABS(F$12-F12-($A$12-$A12))/$B58</f>
        <v>0</v>
      </c>
      <c r="G58">
        <f ca="1">ABS(G$12-G12-($A$12-$A12))/$B58</f>
        <v>0</v>
      </c>
      <c r="H58">
        <f ca="1">ABS(H$12-H12-($A$12-$A12))/$B58</f>
        <v>0</v>
      </c>
      <c r="I58">
        <f ca="1">ABS(I$12-I12-($A$12-$A12))/$B58</f>
        <v>0</v>
      </c>
      <c r="J58">
        <f ca="1">ABS(J$12-J12-($A$12-$A12))/$B58</f>
        <v>0</v>
      </c>
      <c r="K58">
        <f ca="1">ABS(K$12-K12-($A$12-$A12))/$B58</f>
        <v>0</v>
      </c>
      <c r="L58">
        <f ca="1">ABS(L$12-L12-($A$12-$A12))/$B58</f>
        <v>0</v>
      </c>
      <c r="M58">
        <f ca="1">ABS(M$12-M12-($A$12-$A12))/$B58</f>
        <v>0</v>
      </c>
      <c r="N58">
        <f ca="1">ABS(N$12-N12-($A$12-$A12))/$B58</f>
        <v>0</v>
      </c>
      <c r="O58">
        <f ca="1">ABS(O$12-O12-($A$12-$A12))/$B58</f>
        <v>0</v>
      </c>
    </row>
    <row r="60" spans="1:15" x14ac:dyDescent="0.3">
      <c r="C60">
        <f ca="1">LARGE(F54:O58,12)</f>
        <v>0.96550778362193945</v>
      </c>
      <c r="F60">
        <f ca="1">MAX(F54:F58)</f>
        <v>1.5407607464993021</v>
      </c>
      <c r="G60">
        <f t="shared" ref="G60:O60" ca="1" si="11">MAX(G54:G58)</f>
        <v>1.1194254953356326</v>
      </c>
      <c r="H60">
        <f t="shared" ca="1" si="11"/>
        <v>1.3371891552326665</v>
      </c>
      <c r="I60">
        <f t="shared" ca="1" si="11"/>
        <v>1.5499322704139367</v>
      </c>
      <c r="J60">
        <f t="shared" ca="1" si="11"/>
        <v>1.6035649296906263</v>
      </c>
      <c r="K60">
        <f t="shared" ca="1" si="11"/>
        <v>1.3211196217899861</v>
      </c>
      <c r="L60">
        <f t="shared" ca="1" si="11"/>
        <v>0.44408824097178545</v>
      </c>
      <c r="M60">
        <f t="shared" ca="1" si="11"/>
        <v>0.76038120183897373</v>
      </c>
      <c r="N60">
        <f t="shared" ca="1" si="11"/>
        <v>1.6848847276450503</v>
      </c>
      <c r="O60">
        <f t="shared" ca="1" si="11"/>
        <v>2.4085544080670998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Mogstad</vt:lpstr>
      <vt:lpstr>dropMax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2022-05-02T11:06:29Z</dcterms:created>
  <dcterms:modified xsi:type="dcterms:W3CDTF">2022-05-02T15:59:12Z</dcterms:modified>
</cp:coreProperties>
</file>