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<sst xmlns="http://schemas.openxmlformats.org/spreadsheetml/2006/main" count="30" uniqueCount="24">
  <si>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</si>
  <si>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</si>
  <si>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</si>
  <si>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</si>
  <si>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</si>
  <si>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rFont val="Arial"/>
      </rPr>
      <t xml:space="preserve"> </t>
    </r>
    <r>
      <rPr>
        <rFont val="Arial"/>
        <i/>
      </rPr>
      <t>(Enter Links to Requirements, Specifications, or other supporting documents in this column)</t>
    </r>
  </si>
  <si>
    <t>SDLC Phases</t>
  </si>
  <si>
    <t>Activity/Task (Requirement number)</t>
  </si>
  <si>
    <t>Effort Hrs</t>
  </si>
  <si>
    <t>Factor</t>
  </si>
  <si>
    <t>Construction</t>
  </si>
  <si>
    <t xml:space="preserve"> </t>
  </si>
  <si>
    <t>Coding based on priority</t>
  </si>
  <si>
    <t>A Desktop Based Application FR 1</t>
  </si>
  <si>
    <t>A User Interface FR 2</t>
  </si>
  <si>
    <t>Displaying Character Sheet FR 3</t>
  </si>
  <si>
    <t>Stat Generators FR 4</t>
  </si>
  <si>
    <t>Skill/Ability Population FR 5</t>
  </si>
  <si>
    <t>Character Background Story Creation FR 6</t>
  </si>
  <si>
    <t>Character Hit Point Generation FR 7</t>
  </si>
  <si>
    <t>Character Skill/Ability/Feats Choice FR 8</t>
  </si>
  <si>
    <t>Character Editing FR 9</t>
  </si>
  <si>
    <t>Character Name and General Information FR 10</t>
  </si>
  <si>
    <t>Work 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</si>
</sst>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7">
    <font>
      <sz val="11.0"/>
      <color theme="1"/>
      <name val="Arial"/>
    </font>
    <font>
      <b/>
      <sz val="8.0"/>
      <color theme="1"/>
      <name val="Arial"/>
    </font>
    <font/>
    <font>
      <sz val="8.0"/>
      <color theme="1"/>
      <name val="Calibri"/>
    </font>
    <font>
      <b/>
      <i/>
      <sz val="8.0"/>
      <color theme="1"/>
      <name val="Arial"/>
    </font>
    <font>
      <sz val="8.0"/>
      <color theme="1"/>
      <name val="Arial"/>
    </font>
    <font>
      <sz val="8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2" fontId="1" numFmtId="9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0" fillId="0" fontId="3" numFmtId="0" xfId="0" applyFont="1"/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0" fontId="4" numFmtId="0" xfId="0" applyAlignment="1" applyBorder="1" applyFont="1">
      <alignment horizontal="left" vertical="center"/>
    </xf>
    <xf borderId="10" fillId="0" fontId="5" numFmtId="0" xfId="0" applyAlignment="1" applyBorder="1" applyFont="1">
      <alignment horizontal="left" shrinkToFit="0" vertical="center" wrapText="1"/>
    </xf>
    <xf borderId="10" fillId="0" fontId="5" numFmtId="165" xfId="0" applyAlignment="1" applyBorder="1" applyFont="1" applyNumberFormat="1">
      <alignment horizontal="right" vertical="center"/>
    </xf>
    <xf borderId="10" fillId="0" fontId="3" numFmtId="2" xfId="0" applyAlignment="1" applyBorder="1" applyFont="1" applyNumberFormat="1">
      <alignment horizontal="right"/>
    </xf>
    <xf borderId="1" fillId="3" fontId="3" numFmtId="0" xfId="0" applyAlignment="1" applyBorder="1" applyFill="1" applyFont="1">
      <alignment shrinkToFit="0" wrapText="1"/>
    </xf>
    <xf borderId="14" fillId="0" fontId="2" numFmtId="0" xfId="0" applyBorder="1" applyFont="1"/>
    <xf borderId="10" fillId="0" fontId="5" numFmtId="0" xfId="0" applyAlignment="1" applyBorder="1" applyFont="1">
      <alignment horizontal="left" vertical="center"/>
    </xf>
    <xf borderId="10" fillId="0" fontId="5" numFmtId="0" xfId="0" applyAlignment="1" applyBorder="1" applyFont="1">
      <alignment horizontal="left" readingOrder="0" shrinkToFit="0" vertical="center" wrapText="1"/>
    </xf>
    <xf borderId="10" fillId="0" fontId="6" numFmtId="165" xfId="0" applyAlignment="1" applyBorder="1" applyFont="1" applyNumberFormat="1">
      <alignment horizontal="right" readingOrder="0" vertical="center"/>
    </xf>
    <xf borderId="10" fillId="4" fontId="1" numFmtId="0" xfId="0" applyAlignment="1" applyBorder="1" applyFill="1" applyFont="1">
      <alignment horizontal="left" vertical="center"/>
    </xf>
    <xf borderId="10" fillId="4" fontId="1" numFmtId="0" xfId="0" applyAlignment="1" applyBorder="1" applyFont="1">
      <alignment horizontal="right" vertical="center"/>
    </xf>
    <xf borderId="10" fillId="4" fontId="1" numFmtId="2" xfId="0" applyAlignment="1" applyBorder="1" applyFont="1" applyNumberFormat="1">
      <alignment horizontal="right" vertical="center"/>
    </xf>
    <xf borderId="15" fillId="5" fontId="1" numFmtId="0" xfId="0" applyAlignment="1" applyBorder="1" applyFill="1" applyFont="1">
      <alignment horizontal="left" vertical="center"/>
    </xf>
    <xf borderId="16" fillId="5" fontId="3" numFmtId="0" xfId="0" applyBorder="1" applyFont="1"/>
    <xf borderId="17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6.5"/>
    <col customWidth="1" min="3" max="3" width="7.88"/>
    <col customWidth="1" min="4" max="4" width="8.88"/>
    <col customWidth="1" min="5" max="5" width="9.0"/>
    <col customWidth="1" min="6" max="10" width="8.75"/>
    <col customWidth="1" min="11" max="26" width="7.63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4" t="s">
        <v>4</v>
      </c>
      <c r="G1" s="5">
        <v>0.75</v>
      </c>
      <c r="H1" s="5">
        <v>0.85</v>
      </c>
      <c r="I1" s="5">
        <v>0.95</v>
      </c>
      <c r="J1" s="6">
        <v>0.995</v>
      </c>
      <c r="K1" s="7" t="s">
        <v>5</v>
      </c>
      <c r="L1" s="8"/>
      <c r="M1" s="8"/>
      <c r="N1" s="8"/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 t="s">
        <v>7</v>
      </c>
      <c r="C2" s="13" t="s">
        <v>8</v>
      </c>
      <c r="D2" s="13" t="s">
        <v>8</v>
      </c>
      <c r="E2" s="13" t="s">
        <v>8</v>
      </c>
      <c r="F2" s="14" t="s">
        <v>9</v>
      </c>
      <c r="G2" s="14" t="s">
        <v>4</v>
      </c>
      <c r="H2" s="14" t="s">
        <v>4</v>
      </c>
      <c r="I2" s="14" t="s">
        <v>4</v>
      </c>
      <c r="J2" s="14" t="s">
        <v>4</v>
      </c>
      <c r="K2" s="15"/>
      <c r="L2" s="16"/>
      <c r="M2" s="16"/>
      <c r="N2" s="16"/>
      <c r="O2" s="17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8" t="s">
        <v>10</v>
      </c>
      <c r="B3" s="19" t="s">
        <v>11</v>
      </c>
      <c r="C3" s="20"/>
      <c r="D3" s="20"/>
      <c r="E3" s="20"/>
      <c r="F3" s="21"/>
      <c r="G3" s="21"/>
      <c r="H3" s="21"/>
      <c r="I3" s="21"/>
      <c r="J3" s="21"/>
      <c r="K3" s="22"/>
      <c r="L3" s="23"/>
      <c r="M3" s="23"/>
      <c r="N3" s="23"/>
      <c r="O3" s="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4"/>
      <c r="B4" s="19" t="s">
        <v>12</v>
      </c>
      <c r="C4" s="20"/>
      <c r="D4" s="20"/>
      <c r="E4" s="20"/>
      <c r="F4" s="21">
        <f t="shared" ref="F4:F10" si="1">(E4-C4)/6</f>
        <v>0</v>
      </c>
      <c r="G4" s="21">
        <f t="shared" ref="G4:G10" si="2">(C4+E4+(4*D4))/6</f>
        <v>0</v>
      </c>
      <c r="H4" s="21">
        <f t="shared" ref="H4:H10" si="3">F4+G4</f>
        <v>0</v>
      </c>
      <c r="I4" s="21">
        <f t="shared" ref="I4:I10" si="4">G4+(2*F4)</f>
        <v>0</v>
      </c>
      <c r="J4" s="21">
        <f t="shared" ref="J4:J10" si="5">G4+(3*F4)</f>
        <v>0</v>
      </c>
      <c r="K4" s="22"/>
      <c r="L4" s="23"/>
      <c r="M4" s="23"/>
      <c r="N4" s="23"/>
      <c r="O4" s="2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4"/>
      <c r="B5" s="25" t="s">
        <v>13</v>
      </c>
      <c r="C5" s="26">
        <v>4.0</v>
      </c>
      <c r="D5" s="26">
        <v>6.0</v>
      </c>
      <c r="E5" s="26">
        <v>8.0</v>
      </c>
      <c r="F5" s="21">
        <f t="shared" si="1"/>
        <v>0.6666666667</v>
      </c>
      <c r="G5" s="21">
        <f t="shared" si="2"/>
        <v>6</v>
      </c>
      <c r="H5" s="21">
        <f t="shared" si="3"/>
        <v>6.666666667</v>
      </c>
      <c r="I5" s="21">
        <f t="shared" si="4"/>
        <v>7.333333333</v>
      </c>
      <c r="J5" s="21">
        <f t="shared" si="5"/>
        <v>8</v>
      </c>
      <c r="K5" s="22"/>
      <c r="L5" s="23"/>
      <c r="M5" s="23"/>
      <c r="N5" s="23"/>
      <c r="O5" s="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4"/>
      <c r="B6" s="25" t="s">
        <v>14</v>
      </c>
      <c r="C6" s="26">
        <v>3.0</v>
      </c>
      <c r="D6" s="26">
        <v>5.5</v>
      </c>
      <c r="E6" s="26">
        <v>8.0</v>
      </c>
      <c r="F6" s="21">
        <f t="shared" si="1"/>
        <v>0.8333333333</v>
      </c>
      <c r="G6" s="21">
        <f t="shared" si="2"/>
        <v>5.5</v>
      </c>
      <c r="H6" s="21">
        <f t="shared" si="3"/>
        <v>6.333333333</v>
      </c>
      <c r="I6" s="21">
        <f t="shared" si="4"/>
        <v>7.166666667</v>
      </c>
      <c r="J6" s="21">
        <f t="shared" si="5"/>
        <v>8</v>
      </c>
      <c r="K6" s="22"/>
      <c r="L6" s="23"/>
      <c r="M6" s="23"/>
      <c r="N6" s="23"/>
      <c r="O6" s="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4"/>
      <c r="B7" s="25" t="s">
        <v>15</v>
      </c>
      <c r="C7" s="26">
        <v>2.0</v>
      </c>
      <c r="D7" s="26">
        <v>3.0</v>
      </c>
      <c r="E7" s="26">
        <v>4.0</v>
      </c>
      <c r="F7" s="21">
        <f t="shared" si="1"/>
        <v>0.3333333333</v>
      </c>
      <c r="G7" s="21">
        <f t="shared" si="2"/>
        <v>3</v>
      </c>
      <c r="H7" s="21">
        <f t="shared" si="3"/>
        <v>3.333333333</v>
      </c>
      <c r="I7" s="21">
        <f t="shared" si="4"/>
        <v>3.666666667</v>
      </c>
      <c r="J7" s="21">
        <f t="shared" si="5"/>
        <v>4</v>
      </c>
      <c r="K7" s="22"/>
      <c r="L7" s="23"/>
      <c r="M7" s="23"/>
      <c r="N7" s="23"/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4"/>
      <c r="B8" s="25" t="s">
        <v>16</v>
      </c>
      <c r="C8" s="26">
        <v>3.0</v>
      </c>
      <c r="D8" s="26">
        <v>4.0</v>
      </c>
      <c r="E8" s="26">
        <v>6.5</v>
      </c>
      <c r="F8" s="21">
        <f t="shared" si="1"/>
        <v>0.5833333333</v>
      </c>
      <c r="G8" s="21">
        <f t="shared" si="2"/>
        <v>4.25</v>
      </c>
      <c r="H8" s="21">
        <f t="shared" si="3"/>
        <v>4.833333333</v>
      </c>
      <c r="I8" s="21">
        <f t="shared" si="4"/>
        <v>5.416666667</v>
      </c>
      <c r="J8" s="21">
        <f t="shared" si="5"/>
        <v>6</v>
      </c>
      <c r="K8" s="22"/>
      <c r="L8" s="23"/>
      <c r="M8" s="23"/>
      <c r="N8" s="23"/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4"/>
      <c r="B9" s="25" t="s">
        <v>17</v>
      </c>
      <c r="C9" s="26">
        <v>0.5</v>
      </c>
      <c r="D9" s="26">
        <v>2.0</v>
      </c>
      <c r="E9" s="26">
        <v>3.5</v>
      </c>
      <c r="F9" s="21">
        <f t="shared" si="1"/>
        <v>0.5</v>
      </c>
      <c r="G9" s="21">
        <f t="shared" si="2"/>
        <v>2</v>
      </c>
      <c r="H9" s="21">
        <f t="shared" si="3"/>
        <v>2.5</v>
      </c>
      <c r="I9" s="21">
        <f t="shared" si="4"/>
        <v>3</v>
      </c>
      <c r="J9" s="21">
        <f t="shared" si="5"/>
        <v>3.5</v>
      </c>
      <c r="K9" s="22"/>
      <c r="L9" s="23"/>
      <c r="M9" s="23"/>
      <c r="N9" s="23"/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4"/>
      <c r="B10" s="25" t="s">
        <v>18</v>
      </c>
      <c r="C10" s="26">
        <v>0.5</v>
      </c>
      <c r="D10" s="26">
        <v>1.0</v>
      </c>
      <c r="E10" s="26">
        <v>2.0</v>
      </c>
      <c r="F10" s="21">
        <f t="shared" si="1"/>
        <v>0.25</v>
      </c>
      <c r="G10" s="21">
        <f t="shared" si="2"/>
        <v>1.083333333</v>
      </c>
      <c r="H10" s="21">
        <f t="shared" si="3"/>
        <v>1.333333333</v>
      </c>
      <c r="I10" s="21">
        <f t="shared" si="4"/>
        <v>1.583333333</v>
      </c>
      <c r="J10" s="21">
        <f t="shared" si="5"/>
        <v>1.833333333</v>
      </c>
      <c r="K10" s="22"/>
      <c r="L10" s="23"/>
      <c r="M10" s="23"/>
      <c r="N10" s="23"/>
      <c r="O10" s="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8"/>
      <c r="B11" s="25" t="s">
        <v>19</v>
      </c>
      <c r="C11" s="26">
        <v>1.0</v>
      </c>
      <c r="D11" s="26">
        <v>3.0</v>
      </c>
      <c r="E11" s="26">
        <v>4.0</v>
      </c>
      <c r="F11" s="21"/>
      <c r="G11" s="21"/>
      <c r="H11" s="21"/>
      <c r="I11" s="21"/>
      <c r="J11" s="21"/>
      <c r="K11" s="22"/>
      <c r="L11" s="23"/>
      <c r="M11" s="23"/>
      <c r="N11" s="23"/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8"/>
      <c r="B12" s="25" t="s">
        <v>20</v>
      </c>
      <c r="C12" s="26">
        <v>3.0</v>
      </c>
      <c r="D12" s="26">
        <v>5.0</v>
      </c>
      <c r="E12" s="26">
        <v>8.0</v>
      </c>
      <c r="F12" s="21">
        <f t="shared" ref="F12:F15" si="6">(E12-C12)/6</f>
        <v>0.8333333333</v>
      </c>
      <c r="G12" s="21">
        <f t="shared" ref="G12:G15" si="7">(C12+E12+(4*D12))/6</f>
        <v>5.166666667</v>
      </c>
      <c r="H12" s="21">
        <f t="shared" ref="H12:H15" si="8">F12+G12</f>
        <v>6</v>
      </c>
      <c r="I12" s="21">
        <f t="shared" ref="I12:I15" si="9">G12+(2*F12)</f>
        <v>6.833333333</v>
      </c>
      <c r="J12" s="21">
        <f t="shared" ref="J12:J15" si="10">G12+(3*F12)</f>
        <v>7.666666667</v>
      </c>
      <c r="K12" s="22"/>
      <c r="L12" s="23"/>
      <c r="M12" s="23"/>
      <c r="N12" s="23"/>
      <c r="O12" s="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8"/>
      <c r="B13" s="25" t="s">
        <v>21</v>
      </c>
      <c r="C13" s="26">
        <v>5.0</v>
      </c>
      <c r="D13" s="26">
        <v>7.0</v>
      </c>
      <c r="E13" s="26">
        <v>9.0</v>
      </c>
      <c r="F13" s="21">
        <f t="shared" si="6"/>
        <v>0.6666666667</v>
      </c>
      <c r="G13" s="21">
        <f t="shared" si="7"/>
        <v>7</v>
      </c>
      <c r="H13" s="21">
        <f t="shared" si="8"/>
        <v>7.666666667</v>
      </c>
      <c r="I13" s="21">
        <f t="shared" si="9"/>
        <v>8.333333333</v>
      </c>
      <c r="J13" s="21">
        <f t="shared" si="10"/>
        <v>9</v>
      </c>
      <c r="K13" s="22"/>
      <c r="L13" s="23"/>
      <c r="M13" s="23"/>
      <c r="N13" s="23"/>
      <c r="O13" s="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4"/>
      <c r="B14" s="25" t="s">
        <v>22</v>
      </c>
      <c r="C14" s="26">
        <v>0.5</v>
      </c>
      <c r="D14" s="26">
        <v>1.5</v>
      </c>
      <c r="E14" s="26">
        <v>2.0</v>
      </c>
      <c r="F14" s="21">
        <f t="shared" si="6"/>
        <v>0.25</v>
      </c>
      <c r="G14" s="21">
        <f t="shared" si="7"/>
        <v>1.416666667</v>
      </c>
      <c r="H14" s="21">
        <f t="shared" si="8"/>
        <v>1.666666667</v>
      </c>
      <c r="I14" s="21">
        <f t="shared" si="9"/>
        <v>1.916666667</v>
      </c>
      <c r="J14" s="21">
        <f t="shared" si="10"/>
        <v>2.166666667</v>
      </c>
      <c r="K14" s="22"/>
      <c r="L14" s="23"/>
      <c r="M14" s="23"/>
      <c r="N14" s="23"/>
      <c r="O14" s="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4"/>
      <c r="B15" s="19"/>
      <c r="C15" s="20"/>
      <c r="D15" s="20"/>
      <c r="E15" s="20"/>
      <c r="F15" s="21">
        <f t="shared" si="6"/>
        <v>0</v>
      </c>
      <c r="G15" s="21">
        <f t="shared" si="7"/>
        <v>0</v>
      </c>
      <c r="H15" s="21">
        <f t="shared" si="8"/>
        <v>0</v>
      </c>
      <c r="I15" s="21">
        <f t="shared" si="9"/>
        <v>0</v>
      </c>
      <c r="J15" s="21">
        <f t="shared" si="10"/>
        <v>0</v>
      </c>
      <c r="K15" s="22"/>
      <c r="L15" s="23"/>
      <c r="M15" s="23"/>
      <c r="N15" s="23"/>
      <c r="O15" s="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8"/>
      <c r="B16" s="24"/>
      <c r="C16" s="20"/>
      <c r="D16" s="20"/>
      <c r="E16" s="20"/>
      <c r="F16" s="21"/>
      <c r="G16" s="21"/>
      <c r="H16" s="21"/>
      <c r="I16" s="21"/>
      <c r="J16" s="21"/>
      <c r="K16" s="22"/>
      <c r="L16" s="23"/>
      <c r="M16" s="23"/>
      <c r="N16" s="23"/>
      <c r="O16" s="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8"/>
      <c r="B17" s="24"/>
      <c r="C17" s="20"/>
      <c r="D17" s="20"/>
      <c r="E17" s="20"/>
      <c r="F17" s="21">
        <f t="shared" ref="F17:F18" si="11">(E17-C17)/6</f>
        <v>0</v>
      </c>
      <c r="G17" s="21">
        <f t="shared" ref="G17:G18" si="12">(C17+E17+(4*D17))/6</f>
        <v>0</v>
      </c>
      <c r="H17" s="21">
        <f t="shared" ref="H17:H18" si="13">F17+G17</f>
        <v>0</v>
      </c>
      <c r="I17" s="21">
        <f t="shared" ref="I17:I18" si="14">G17+(2*F17)</f>
        <v>0</v>
      </c>
      <c r="J17" s="21">
        <f t="shared" ref="J17:J18" si="15">G17+(3*F17)</f>
        <v>0</v>
      </c>
      <c r="K17" s="22"/>
      <c r="L17" s="23"/>
      <c r="M17" s="23"/>
      <c r="N17" s="23"/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4"/>
      <c r="B18" s="24"/>
      <c r="C18" s="20"/>
      <c r="D18" s="20"/>
      <c r="E18" s="20"/>
      <c r="F18" s="21">
        <f t="shared" si="11"/>
        <v>0</v>
      </c>
      <c r="G18" s="21">
        <f t="shared" si="12"/>
        <v>0</v>
      </c>
      <c r="H18" s="21">
        <f t="shared" si="13"/>
        <v>0</v>
      </c>
      <c r="I18" s="21">
        <f t="shared" si="14"/>
        <v>0</v>
      </c>
      <c r="J18" s="21">
        <f t="shared" si="15"/>
        <v>0</v>
      </c>
      <c r="K18" s="22"/>
      <c r="L18" s="23"/>
      <c r="M18" s="23"/>
      <c r="N18" s="23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7" t="s">
        <v>23</v>
      </c>
      <c r="B19" s="28"/>
      <c r="C19" s="29">
        <f t="shared" ref="C19:E19" si="16">SUM(C3:C18)</f>
        <v>22.5</v>
      </c>
      <c r="D19" s="29">
        <f t="shared" si="16"/>
        <v>38</v>
      </c>
      <c r="E19" s="29">
        <f t="shared" si="16"/>
        <v>55</v>
      </c>
      <c r="F19" s="29"/>
      <c r="G19" s="29">
        <f t="shared" ref="G19:J19" si="17">SUM(G3:G18)</f>
        <v>35.41666667</v>
      </c>
      <c r="H19" s="29">
        <f t="shared" si="17"/>
        <v>40.33333333</v>
      </c>
      <c r="I19" s="29">
        <f t="shared" si="17"/>
        <v>45.25</v>
      </c>
      <c r="J19" s="29">
        <f t="shared" si="17"/>
        <v>50.16666667</v>
      </c>
      <c r="K19" s="22"/>
      <c r="L19" s="23"/>
      <c r="M19" s="23"/>
      <c r="N19" s="23"/>
      <c r="O19" s="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/>
      <c r="B20" s="31"/>
      <c r="C20" s="31"/>
      <c r="D20" s="31"/>
      <c r="E20" s="31"/>
      <c r="F20" s="31"/>
      <c r="G20" s="32"/>
      <c r="H20" s="23"/>
      <c r="I20" s="23"/>
      <c r="J20" s="23"/>
      <c r="K20" s="23"/>
      <c r="L20" s="23"/>
      <c r="M20" s="23"/>
      <c r="N20" s="23"/>
      <c r="O20" s="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0">
    <mergeCell ref="A1:B1"/>
    <mergeCell ref="K1:O2"/>
    <mergeCell ref="K3:O3"/>
    <mergeCell ref="K4:O4"/>
    <mergeCell ref="K5:O5"/>
    <mergeCell ref="K6:O6"/>
    <mergeCell ref="K7:O7"/>
    <mergeCell ref="K15:O15"/>
    <mergeCell ref="K16:O16"/>
    <mergeCell ref="K17:O17"/>
    <mergeCell ref="K18:O18"/>
    <mergeCell ref="K19:O19"/>
    <mergeCell ref="G20:O20"/>
    <mergeCell ref="K8:O8"/>
    <mergeCell ref="K9:O9"/>
    <mergeCell ref="K10:O10"/>
    <mergeCell ref="K11:O11"/>
    <mergeCell ref="K12:O12"/>
    <mergeCell ref="K13:O13"/>
    <mergeCell ref="K14:O14"/>
  </mergeCells>
  <printOptions/>
  <pageMargins bottom="0.75" footer="0.0" header="0.0" left="0.7" right="0.7" top="0.75"/>
  <pageSetup orientation="landscape"/>
  <drawing r:id="rId1"/>
</worksheet>
</file>