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amp\OneDrive - University of Toledo\Conferences\SPA 2020\Depressive Indicators\ICC - first round\"/>
    </mc:Choice>
  </mc:AlternateContent>
  <xr:revisionPtr revIDLastSave="8" documentId="11_0A9AA65429F6633135134442FDB46782B46D8048" xr6:coauthVersionLast="45" xr6:coauthVersionMax="45" xr10:uidLastSave="{26140A79-53DC-48EF-B42E-4E1D1DE9D083}"/>
  <bookViews>
    <workbookView xWindow="44805" yWindow="-195" windowWidth="24390" windowHeight="13290" xr2:uid="{00000000-000D-0000-FFFF-FFFF00000000}"/>
  </bookViews>
  <sheets>
    <sheet name="Interrater Reliability - First " sheetId="1" r:id="rId1"/>
  </sheets>
  <definedNames>
    <definedName name="_xlnm._FilterDatabase" localSheetId="0" hidden="1">'Interrater Reliability - First '!$A$1:$Q$22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1" l="1"/>
  <c r="O15" i="1"/>
  <c r="N15" i="1"/>
  <c r="M15" i="1"/>
  <c r="K15" i="1"/>
  <c r="J15" i="1"/>
  <c r="I15" i="1"/>
  <c r="H15" i="1"/>
  <c r="F15" i="1"/>
  <c r="E15" i="1"/>
  <c r="D15" i="1"/>
  <c r="C15" i="1"/>
  <c r="Q6" i="1"/>
  <c r="Q12" i="1"/>
  <c r="Q22" i="1"/>
  <c r="Q19" i="1"/>
  <c r="Q20" i="1"/>
  <c r="Q16" i="1"/>
  <c r="Q21" i="1"/>
  <c r="Q7" i="1"/>
  <c r="Q18" i="1"/>
  <c r="Q2" i="1"/>
  <c r="Q13" i="1"/>
  <c r="Q10" i="1"/>
  <c r="Q5" i="1"/>
  <c r="Q8" i="1"/>
  <c r="Q9" i="1"/>
  <c r="Q11" i="1"/>
  <c r="Q14" i="1"/>
  <c r="Q3" i="1"/>
  <c r="Q17" i="1"/>
  <c r="Q4" i="1"/>
  <c r="L6" i="1"/>
  <c r="L12" i="1"/>
  <c r="L22" i="1"/>
  <c r="L19" i="1"/>
  <c r="L20" i="1"/>
  <c r="L16" i="1"/>
  <c r="L21" i="1"/>
  <c r="L7" i="1"/>
  <c r="L18" i="1"/>
  <c r="L2" i="1"/>
  <c r="L13" i="1"/>
  <c r="L10" i="1"/>
  <c r="L5" i="1"/>
  <c r="L8" i="1"/>
  <c r="L9" i="1"/>
  <c r="L11" i="1"/>
  <c r="L14" i="1"/>
  <c r="L3" i="1"/>
  <c r="L17" i="1"/>
  <c r="L4" i="1"/>
  <c r="G6" i="1"/>
  <c r="G12" i="1"/>
  <c r="G22" i="1"/>
  <c r="G19" i="1"/>
  <c r="G20" i="1"/>
  <c r="G16" i="1"/>
  <c r="G21" i="1"/>
  <c r="G7" i="1"/>
  <c r="G18" i="1"/>
  <c r="G2" i="1"/>
  <c r="G13" i="1"/>
  <c r="G10" i="1"/>
  <c r="G5" i="1"/>
  <c r="G8" i="1"/>
  <c r="G9" i="1"/>
  <c r="G11" i="1"/>
  <c r="G14" i="1"/>
  <c r="G3" i="1"/>
  <c r="G17" i="1"/>
  <c r="G4" i="1"/>
  <c r="G15" i="1" l="1"/>
  <c r="Q15" i="1"/>
  <c r="L15" i="1"/>
</calcChain>
</file>

<file path=xl/sharedStrings.xml><?xml version="1.0" encoding="utf-8"?>
<sst xmlns="http://schemas.openxmlformats.org/spreadsheetml/2006/main" count="18" uniqueCount="18">
  <si>
    <t>RID</t>
  </si>
  <si>
    <t>R</t>
  </si>
  <si>
    <t>SCHB_GM</t>
  </si>
  <si>
    <t>SCHB_GP</t>
  </si>
  <si>
    <t>SCHB_RP</t>
  </si>
  <si>
    <t>SCHB_AZ</t>
  </si>
  <si>
    <t>EMS_GM</t>
  </si>
  <si>
    <t>EMS_GP</t>
  </si>
  <si>
    <t>EMS_RP</t>
  </si>
  <si>
    <t>EMS_AZ</t>
  </si>
  <si>
    <t>PAE_GM</t>
  </si>
  <si>
    <t>PAE_GP</t>
  </si>
  <si>
    <t>PAE_RP</t>
  </si>
  <si>
    <t>PAE_AZ</t>
  </si>
  <si>
    <t>SCHB_SD</t>
  </si>
  <si>
    <t>EMS_SD</t>
  </si>
  <si>
    <t>PAE_SD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</si>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</sst>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pane ySplit="1" topLeftCell="A2" activePane="bottomLeft" state="frozen"/>
      <selection pane="bottomLeft" activeCell="K10" sqref="K10"/>
    </sheetView>
  </sheetViews>
  <sheetFormatPr defaultRowHeight="14.25" x14ac:dyDescent="0.45"/>
  <sheetData>
    <row r="1" spans="1:17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15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</v>
      </c>
    </row>
    <row r="2" spans="1:17" x14ac:dyDescent="0.45">
      <c r="A2">
        <v>377</v>
      </c>
      <c r="B2">
        <v>14</v>
      </c>
      <c r="C2" s="1">
        <v>1</v>
      </c>
      <c r="D2" s="1">
        <v>1</v>
      </c>
      <c r="E2" s="1">
        <v>1</v>
      </c>
      <c r="F2" s="1">
        <v>1</v>
      </c>
      <c r="G2" s="2">
        <f>_xlfn.STDEV.P(C2:F2)</f>
        <v>0</v>
      </c>
      <c r="H2" s="1">
        <v>0</v>
      </c>
      <c r="I2" s="1">
        <v>0</v>
      </c>
      <c r="J2" s="1">
        <v>0</v>
      </c>
      <c r="K2" s="1">
        <v>0</v>
      </c>
      <c r="L2" s="2">
        <f>_xlfn.STDEV.P(H2:K2)</f>
        <v>0</v>
      </c>
      <c r="M2" s="1">
        <v>0</v>
      </c>
      <c r="N2" s="1">
        <v>0</v>
      </c>
      <c r="O2" s="1">
        <v>0</v>
      </c>
      <c r="P2" s="1">
        <v>0</v>
      </c>
      <c r="Q2" s="2">
        <f>_xlfn.STDEV.P(M2:P2)</f>
        <v>0</v>
      </c>
    </row>
    <row r="3" spans="1:17" x14ac:dyDescent="0.45">
      <c r="A3">
        <v>277</v>
      </c>
      <c r="B3">
        <v>26</v>
      </c>
      <c r="C3" s="1">
        <v>0</v>
      </c>
      <c r="D3" s="1">
        <v>1</v>
      </c>
      <c r="E3" s="1">
        <v>1</v>
      </c>
      <c r="F3" s="1">
        <v>0</v>
      </c>
      <c r="G3" s="2">
        <f>_xlfn.STDEV.P(C3:F3)</f>
        <v>0.5</v>
      </c>
      <c r="H3" s="1">
        <v>1</v>
      </c>
      <c r="I3" s="1">
        <v>1</v>
      </c>
      <c r="J3" s="1">
        <v>1</v>
      </c>
      <c r="K3" s="1">
        <v>1</v>
      </c>
      <c r="L3" s="2">
        <f>_xlfn.STDEV.P(H3:K3)</f>
        <v>0</v>
      </c>
      <c r="M3" s="1">
        <v>0</v>
      </c>
      <c r="N3" s="1">
        <v>0</v>
      </c>
      <c r="O3" s="1">
        <v>0</v>
      </c>
      <c r="P3" s="1">
        <v>0</v>
      </c>
      <c r="Q3" s="2">
        <f>_xlfn.STDEV.P(M3:P3)</f>
        <v>0</v>
      </c>
    </row>
    <row r="4" spans="1:17" x14ac:dyDescent="0.45">
      <c r="A4">
        <v>214</v>
      </c>
      <c r="B4">
        <v>15</v>
      </c>
      <c r="C4" s="1">
        <v>4</v>
      </c>
      <c r="D4" s="1">
        <v>6</v>
      </c>
      <c r="E4" s="1">
        <v>6</v>
      </c>
      <c r="F4" s="1">
        <v>6</v>
      </c>
      <c r="G4" s="2">
        <f>_xlfn.STDEV.P(C4:F4)</f>
        <v>0.8660254037844386</v>
      </c>
      <c r="H4" s="1">
        <v>1</v>
      </c>
      <c r="I4" s="1">
        <v>1</v>
      </c>
      <c r="J4" s="1">
        <v>1</v>
      </c>
      <c r="K4" s="1">
        <v>1</v>
      </c>
      <c r="L4" s="2">
        <f>_xlfn.STDEV.P(H4:K4)</f>
        <v>0</v>
      </c>
      <c r="M4" s="1">
        <v>0</v>
      </c>
      <c r="N4" s="1">
        <v>0</v>
      </c>
      <c r="O4" s="1">
        <v>0</v>
      </c>
      <c r="P4" s="1">
        <v>0</v>
      </c>
      <c r="Q4" s="2">
        <f>_xlfn.STDEV.P(M4:P4)</f>
        <v>0</v>
      </c>
    </row>
    <row r="5" spans="1:17" x14ac:dyDescent="0.45">
      <c r="A5">
        <v>346</v>
      </c>
      <c r="B5">
        <v>14</v>
      </c>
      <c r="C5" s="1">
        <v>3</v>
      </c>
      <c r="D5" s="1">
        <v>1</v>
      </c>
      <c r="E5" s="1">
        <v>1</v>
      </c>
      <c r="F5" s="1">
        <v>3</v>
      </c>
      <c r="G5" s="2">
        <f>_xlfn.STDEV.P(C5:F5)</f>
        <v>1</v>
      </c>
      <c r="H5" s="1">
        <v>0</v>
      </c>
      <c r="I5" s="1">
        <v>0</v>
      </c>
      <c r="J5" s="1">
        <v>0</v>
      </c>
      <c r="K5" s="1">
        <v>0</v>
      </c>
      <c r="L5" s="2">
        <f>_xlfn.STDEV.P(H5:K5)</f>
        <v>0</v>
      </c>
      <c r="M5" s="1">
        <v>0</v>
      </c>
      <c r="N5" s="1">
        <v>0</v>
      </c>
      <c r="O5" s="1">
        <v>0</v>
      </c>
      <c r="P5" s="1">
        <v>0</v>
      </c>
      <c r="Q5" s="2">
        <f>_xlfn.STDEV.P(M5:P5)</f>
        <v>0</v>
      </c>
    </row>
    <row r="6" spans="1:17" x14ac:dyDescent="0.45">
      <c r="A6">
        <v>540</v>
      </c>
      <c r="B6">
        <v>16</v>
      </c>
      <c r="C6" s="1">
        <v>0</v>
      </c>
      <c r="D6" s="1">
        <v>0</v>
      </c>
      <c r="E6" s="1">
        <v>1</v>
      </c>
      <c r="F6" s="1">
        <v>3</v>
      </c>
      <c r="G6" s="2">
        <f>_xlfn.STDEV.P(C6:F6)</f>
        <v>1.2247448713915889</v>
      </c>
      <c r="H6" s="1">
        <v>0</v>
      </c>
      <c r="I6" s="1">
        <v>0</v>
      </c>
      <c r="J6" s="1">
        <v>0</v>
      </c>
      <c r="K6" s="1">
        <v>0</v>
      </c>
      <c r="L6" s="2">
        <f>_xlfn.STDEV.P(H6:K6)</f>
        <v>0</v>
      </c>
      <c r="M6" s="1">
        <v>0</v>
      </c>
      <c r="N6" s="1">
        <v>0</v>
      </c>
      <c r="O6" s="1">
        <v>0</v>
      </c>
      <c r="P6" s="1">
        <v>0</v>
      </c>
      <c r="Q6" s="2">
        <f>_xlfn.STDEV.P(M6:P6)</f>
        <v>0</v>
      </c>
    </row>
    <row r="7" spans="1:17" x14ac:dyDescent="0.45">
      <c r="A7">
        <v>438</v>
      </c>
      <c r="B7">
        <v>14</v>
      </c>
      <c r="C7" s="1">
        <v>0</v>
      </c>
      <c r="D7" s="1">
        <v>1</v>
      </c>
      <c r="E7" s="1">
        <v>1</v>
      </c>
      <c r="F7" s="1">
        <v>0</v>
      </c>
      <c r="G7" s="2">
        <f>_xlfn.STDEV.P(C7:F7)</f>
        <v>0.5</v>
      </c>
      <c r="H7" s="1">
        <v>1</v>
      </c>
      <c r="I7" s="1">
        <v>0</v>
      </c>
      <c r="J7" s="1">
        <v>0</v>
      </c>
      <c r="K7" s="1">
        <v>0</v>
      </c>
      <c r="L7" s="2">
        <f>_xlfn.STDEV.P(H7:K7)</f>
        <v>0.4330127018922193</v>
      </c>
      <c r="M7" s="1">
        <v>0</v>
      </c>
      <c r="N7" s="1">
        <v>0</v>
      </c>
      <c r="O7" s="1">
        <v>0</v>
      </c>
      <c r="P7" s="1">
        <v>0</v>
      </c>
      <c r="Q7" s="2">
        <f>_xlfn.STDEV.P(M7:P7)</f>
        <v>0</v>
      </c>
    </row>
    <row r="8" spans="1:17" x14ac:dyDescent="0.45">
      <c r="A8">
        <v>316</v>
      </c>
      <c r="B8">
        <v>19</v>
      </c>
      <c r="C8" s="1">
        <v>15</v>
      </c>
      <c r="D8" s="1">
        <v>12</v>
      </c>
      <c r="E8" s="1">
        <v>10</v>
      </c>
      <c r="F8" s="1">
        <v>13</v>
      </c>
      <c r="G8" s="2">
        <f>_xlfn.STDEV.P(C8:F8)</f>
        <v>1.8027756377319946</v>
      </c>
      <c r="H8" s="1">
        <v>0</v>
      </c>
      <c r="I8" s="1">
        <v>1</v>
      </c>
      <c r="J8" s="1">
        <v>1</v>
      </c>
      <c r="K8" s="1">
        <v>1</v>
      </c>
      <c r="L8" s="2">
        <f>_xlfn.STDEV.P(H8:K8)</f>
        <v>0.4330127018922193</v>
      </c>
      <c r="M8" s="1">
        <v>0</v>
      </c>
      <c r="N8" s="1">
        <v>0</v>
      </c>
      <c r="O8" s="1">
        <v>0</v>
      </c>
      <c r="P8" s="1">
        <v>0</v>
      </c>
      <c r="Q8" s="2">
        <f>_xlfn.STDEV.P(M8:P8)</f>
        <v>0</v>
      </c>
    </row>
    <row r="9" spans="1:17" x14ac:dyDescent="0.45">
      <c r="A9">
        <v>315</v>
      </c>
      <c r="B9">
        <v>18</v>
      </c>
      <c r="C9" s="1">
        <v>2</v>
      </c>
      <c r="D9" s="1">
        <v>3</v>
      </c>
      <c r="E9" s="1">
        <v>1</v>
      </c>
      <c r="F9" s="1">
        <v>3</v>
      </c>
      <c r="G9" s="2">
        <f>_xlfn.STDEV.P(C9:F9)</f>
        <v>0.82915619758884995</v>
      </c>
      <c r="H9" s="1">
        <v>0</v>
      </c>
      <c r="I9" s="1">
        <v>0</v>
      </c>
      <c r="J9" s="1">
        <v>0</v>
      </c>
      <c r="K9" s="1">
        <v>0</v>
      </c>
      <c r="L9" s="2">
        <f>_xlfn.STDEV.P(H9:K9)</f>
        <v>0</v>
      </c>
      <c r="M9" s="1">
        <v>0</v>
      </c>
      <c r="N9" s="1">
        <v>0</v>
      </c>
      <c r="O9" s="1">
        <v>0</v>
      </c>
      <c r="P9" s="1">
        <v>1</v>
      </c>
      <c r="Q9" s="2">
        <f>_xlfn.STDEV.P(M9:P9)</f>
        <v>0.4330127018922193</v>
      </c>
    </row>
    <row r="10" spans="1:17" x14ac:dyDescent="0.45">
      <c r="A10">
        <v>349</v>
      </c>
      <c r="B10">
        <v>18</v>
      </c>
      <c r="C10" s="1">
        <v>3</v>
      </c>
      <c r="D10" s="1">
        <v>5</v>
      </c>
      <c r="E10" s="1">
        <v>4</v>
      </c>
      <c r="F10" s="1">
        <v>6</v>
      </c>
      <c r="G10" s="2">
        <f>_xlfn.STDEV.P(C10:F10)</f>
        <v>1.1180339887498949</v>
      </c>
      <c r="H10" s="1">
        <v>1</v>
      </c>
      <c r="I10" s="1">
        <v>1</v>
      </c>
      <c r="J10" s="1">
        <v>1</v>
      </c>
      <c r="K10" s="1">
        <v>1</v>
      </c>
      <c r="L10" s="2">
        <f>_xlfn.STDEV.P(H10:K10)</f>
        <v>0</v>
      </c>
      <c r="M10" s="1">
        <v>0</v>
      </c>
      <c r="N10" s="1">
        <v>0</v>
      </c>
      <c r="O10" s="1">
        <v>0</v>
      </c>
      <c r="P10" s="1">
        <v>1</v>
      </c>
      <c r="Q10" s="2">
        <f>_xlfn.STDEV.P(M10:P10)</f>
        <v>0.4330127018922193</v>
      </c>
    </row>
    <row r="11" spans="1:17" x14ac:dyDescent="0.45">
      <c r="A11">
        <v>292</v>
      </c>
      <c r="B11">
        <v>18</v>
      </c>
      <c r="C11" s="1">
        <v>1</v>
      </c>
      <c r="D11" s="1">
        <v>1</v>
      </c>
      <c r="E11" s="1">
        <v>2</v>
      </c>
      <c r="F11" s="1">
        <v>2</v>
      </c>
      <c r="G11" s="2">
        <f>_xlfn.STDEV.P(C11:F11)</f>
        <v>0.5</v>
      </c>
      <c r="H11" s="1">
        <v>0</v>
      </c>
      <c r="I11" s="1">
        <v>0</v>
      </c>
      <c r="J11" s="1">
        <v>0</v>
      </c>
      <c r="K11" s="1">
        <v>1</v>
      </c>
      <c r="L11" s="2">
        <f>_xlfn.STDEV.P(H11:K11)</f>
        <v>0.4330127018922193</v>
      </c>
      <c r="M11" s="1">
        <v>0</v>
      </c>
      <c r="N11" s="1">
        <v>0</v>
      </c>
      <c r="O11" s="1">
        <v>0</v>
      </c>
      <c r="P11" s="1">
        <v>1</v>
      </c>
      <c r="Q11" s="2">
        <f>_xlfn.STDEV.P(M11:P11)</f>
        <v>0.4330127018922193</v>
      </c>
    </row>
    <row r="12" spans="1:17" x14ac:dyDescent="0.45">
      <c r="A12">
        <v>524</v>
      </c>
      <c r="B12">
        <v>28</v>
      </c>
      <c r="C12" s="1">
        <v>1</v>
      </c>
      <c r="D12" s="1">
        <v>5</v>
      </c>
      <c r="E12" s="1">
        <v>3</v>
      </c>
      <c r="F12" s="1">
        <v>3</v>
      </c>
      <c r="G12" s="2">
        <f>_xlfn.STDEV.P(C12:F12)</f>
        <v>1.4142135623730951</v>
      </c>
      <c r="H12" s="1">
        <v>0</v>
      </c>
      <c r="I12" s="1">
        <v>1</v>
      </c>
      <c r="J12" s="1">
        <v>1</v>
      </c>
      <c r="K12" s="1">
        <v>0</v>
      </c>
      <c r="L12" s="2">
        <f>_xlfn.STDEV.P(H12:K12)</f>
        <v>0.5</v>
      </c>
      <c r="M12" s="1">
        <v>1</v>
      </c>
      <c r="N12" s="1">
        <v>1</v>
      </c>
      <c r="O12" s="1">
        <v>1</v>
      </c>
      <c r="P12" s="1">
        <v>0</v>
      </c>
      <c r="Q12" s="2">
        <f>_xlfn.STDEV.P(M12:P12)</f>
        <v>0.4330127018922193</v>
      </c>
    </row>
    <row r="13" spans="1:17" x14ac:dyDescent="0.45">
      <c r="A13">
        <v>356</v>
      </c>
      <c r="B13">
        <v>16</v>
      </c>
      <c r="C13" s="1">
        <v>0</v>
      </c>
      <c r="D13" s="1">
        <v>0</v>
      </c>
      <c r="E13" s="1">
        <v>0</v>
      </c>
      <c r="F13" s="1">
        <v>2</v>
      </c>
      <c r="G13" s="2">
        <f>_xlfn.STDEV.P(C13:F13)</f>
        <v>0.8660254037844386</v>
      </c>
      <c r="H13" s="1">
        <v>2</v>
      </c>
      <c r="I13" s="1">
        <v>2</v>
      </c>
      <c r="J13" s="1">
        <v>3</v>
      </c>
      <c r="K13" s="1">
        <v>7</v>
      </c>
      <c r="L13" s="2">
        <f>_xlfn.STDEV.P(H13:K13)</f>
        <v>2.0615528128088303</v>
      </c>
      <c r="M13" s="1">
        <v>3</v>
      </c>
      <c r="N13" s="1">
        <v>3</v>
      </c>
      <c r="O13" s="1">
        <v>4</v>
      </c>
      <c r="P13" s="1">
        <v>3</v>
      </c>
      <c r="Q13" s="2">
        <f>_xlfn.STDEV.P(M13:P13)</f>
        <v>0.4330127018922193</v>
      </c>
    </row>
    <row r="14" spans="1:17" x14ac:dyDescent="0.45">
      <c r="A14">
        <v>278</v>
      </c>
      <c r="B14">
        <v>18</v>
      </c>
      <c r="C14" s="1">
        <v>0</v>
      </c>
      <c r="D14" s="1">
        <v>1</v>
      </c>
      <c r="E14" s="1">
        <v>1</v>
      </c>
      <c r="F14" s="1">
        <v>0</v>
      </c>
      <c r="G14" s="2">
        <f>_xlfn.STDEV.P(C14:F14)</f>
        <v>0.5</v>
      </c>
      <c r="H14" s="1">
        <v>0</v>
      </c>
      <c r="I14" s="1">
        <v>1</v>
      </c>
      <c r="J14" s="1">
        <v>2</v>
      </c>
      <c r="K14" s="1">
        <v>4</v>
      </c>
      <c r="L14" s="2">
        <f>_xlfn.STDEV.P(H14:K14)</f>
        <v>1.479019945774904</v>
      </c>
      <c r="M14" s="1">
        <v>0</v>
      </c>
      <c r="N14" s="1">
        <v>0</v>
      </c>
      <c r="O14" s="1">
        <v>1</v>
      </c>
      <c r="P14" s="1">
        <v>1</v>
      </c>
      <c r="Q14" s="2">
        <f>_xlfn.STDEV.P(M14:P14)</f>
        <v>0.5</v>
      </c>
    </row>
    <row r="15" spans="1:17" x14ac:dyDescent="0.45">
      <c r="A15" t="s">
        <v>17</v>
      </c>
      <c r="C15" s="2">
        <f>AVERAGE(C3:C14)</f>
        <v>2.4166666666666665</v>
      </c>
      <c r="D15" s="2">
        <f>AVERAGE(D3:D14)</f>
        <v>3</v>
      </c>
      <c r="E15" s="2">
        <f>AVERAGE(E3:E14)</f>
        <v>2.5833333333333335</v>
      </c>
      <c r="F15" s="2">
        <f>AVERAGE(F3:F14)</f>
        <v>3.4166666666666665</v>
      </c>
      <c r="G15" s="2">
        <f>AVERAGE(G3:G14)</f>
        <v>0.92674792211702517</v>
      </c>
      <c r="H15" s="2">
        <f>AVERAGE(H3:H14)</f>
        <v>0.5</v>
      </c>
      <c r="I15" s="2">
        <f>AVERAGE(I3:I14)</f>
        <v>0.66666666666666663</v>
      </c>
      <c r="J15" s="2">
        <f>AVERAGE(J3:J14)</f>
        <v>0.83333333333333337</v>
      </c>
      <c r="K15" s="2">
        <f>AVERAGE(K3:K14)</f>
        <v>1.3333333333333333</v>
      </c>
      <c r="L15" s="2">
        <f>AVERAGE(L3:L14)</f>
        <v>0.4449675720216994</v>
      </c>
      <c r="M15" s="2">
        <f>AVERAGE(M3:M14)</f>
        <v>0.33333333333333331</v>
      </c>
      <c r="N15" s="2">
        <f>AVERAGE(N3:N14)</f>
        <v>0.33333333333333331</v>
      </c>
      <c r="O15" s="2">
        <f>AVERAGE(O3:O14)</f>
        <v>0.5</v>
      </c>
      <c r="P15" s="2">
        <f>AVERAGE(P3:P14)</f>
        <v>0.58333333333333337</v>
      </c>
      <c r="Q15" s="2">
        <f>AVERAGE(Q3:Q14)</f>
        <v>0.2220886257884247</v>
      </c>
    </row>
    <row r="16" spans="1:17" x14ac:dyDescent="0.45">
      <c r="A16">
        <v>455</v>
      </c>
      <c r="B16">
        <v>20</v>
      </c>
      <c r="C16" s="1">
        <v>0</v>
      </c>
      <c r="D16" s="1">
        <v>2</v>
      </c>
      <c r="E16" s="1">
        <v>4</v>
      </c>
      <c r="F16" s="1">
        <v>1</v>
      </c>
      <c r="G16" s="2">
        <f>_xlfn.STDEV.P(C16:F16)</f>
        <v>1.479019945774904</v>
      </c>
      <c r="H16" s="1">
        <v>0</v>
      </c>
      <c r="I16" s="1">
        <v>0</v>
      </c>
      <c r="J16" s="1">
        <v>1</v>
      </c>
      <c r="K16" s="1">
        <v>0</v>
      </c>
      <c r="L16" s="2">
        <f>_xlfn.STDEV.P(H16:K16)</f>
        <v>0.4330127018922193</v>
      </c>
      <c r="M16" s="1">
        <v>1</v>
      </c>
      <c r="N16" s="1">
        <v>1</v>
      </c>
      <c r="O16" s="1">
        <v>0</v>
      </c>
      <c r="P16" s="1">
        <v>2</v>
      </c>
      <c r="Q16" s="2">
        <f>_xlfn.STDEV.P(M16:P16)</f>
        <v>0.70710678118654757</v>
      </c>
    </row>
    <row r="17" spans="1:17" x14ac:dyDescent="0.45">
      <c r="A17">
        <v>234</v>
      </c>
      <c r="B17">
        <v>18</v>
      </c>
      <c r="C17" s="1">
        <v>4</v>
      </c>
      <c r="D17" s="1">
        <v>3</v>
      </c>
      <c r="E17" s="1">
        <v>3</v>
      </c>
      <c r="F17" s="1">
        <v>6</v>
      </c>
      <c r="G17" s="2">
        <f>_xlfn.STDEV.P(C17:F17)</f>
        <v>1.2247448713915889</v>
      </c>
      <c r="H17" s="1">
        <v>2</v>
      </c>
      <c r="I17" s="1">
        <v>4</v>
      </c>
      <c r="J17" s="1">
        <v>1</v>
      </c>
      <c r="K17" s="1">
        <v>2</v>
      </c>
      <c r="L17" s="2">
        <f>_xlfn.STDEV.P(H17:K17)</f>
        <v>1.0897247358851685</v>
      </c>
      <c r="M17" s="1">
        <v>2</v>
      </c>
      <c r="N17" s="1">
        <v>2</v>
      </c>
      <c r="O17" s="1">
        <v>1</v>
      </c>
      <c r="P17" s="1">
        <v>3</v>
      </c>
      <c r="Q17" s="2">
        <f>_xlfn.STDEV.P(M17:P17)</f>
        <v>0.70710678118654757</v>
      </c>
    </row>
    <row r="18" spans="1:17" x14ac:dyDescent="0.45">
      <c r="A18">
        <v>397</v>
      </c>
      <c r="B18">
        <v>47</v>
      </c>
      <c r="C18" s="1">
        <v>1</v>
      </c>
      <c r="D18" s="1">
        <v>2</v>
      </c>
      <c r="E18" s="1">
        <v>5</v>
      </c>
      <c r="F18" s="1">
        <v>0</v>
      </c>
      <c r="G18" s="2">
        <f>_xlfn.STDEV.P(C18:F18)</f>
        <v>1.8708286933869707</v>
      </c>
      <c r="H18" s="1">
        <v>2</v>
      </c>
      <c r="I18" s="1">
        <v>3</v>
      </c>
      <c r="J18" s="1">
        <v>2</v>
      </c>
      <c r="K18" s="1">
        <v>3</v>
      </c>
      <c r="L18" s="2">
        <f>_xlfn.STDEV.P(H18:K18)</f>
        <v>0.5</v>
      </c>
      <c r="M18" s="1">
        <v>1</v>
      </c>
      <c r="N18" s="1">
        <v>0</v>
      </c>
      <c r="O18" s="1">
        <v>0</v>
      </c>
      <c r="P18" s="1">
        <v>2</v>
      </c>
      <c r="Q18" s="2">
        <f>_xlfn.STDEV.P(M18:P18)</f>
        <v>0.82915619758884995</v>
      </c>
    </row>
    <row r="19" spans="1:17" x14ac:dyDescent="0.45">
      <c r="A19">
        <v>478</v>
      </c>
      <c r="B19">
        <v>26</v>
      </c>
      <c r="C19" s="1">
        <v>8</v>
      </c>
      <c r="D19" s="1">
        <v>7</v>
      </c>
      <c r="E19" s="1">
        <v>6</v>
      </c>
      <c r="F19" s="1">
        <v>4</v>
      </c>
      <c r="G19" s="2">
        <f>_xlfn.STDEV.P(C19:F19)</f>
        <v>1.479019945774904</v>
      </c>
      <c r="H19" s="1">
        <v>0</v>
      </c>
      <c r="I19" s="1">
        <v>2</v>
      </c>
      <c r="J19" s="1">
        <v>1</v>
      </c>
      <c r="K19" s="1">
        <v>2</v>
      </c>
      <c r="L19" s="2">
        <f>_xlfn.STDEV.P(H19:K19)</f>
        <v>0.82915619758884995</v>
      </c>
      <c r="M19" s="1">
        <v>1</v>
      </c>
      <c r="N19" s="1">
        <v>2</v>
      </c>
      <c r="O19" s="1">
        <v>0</v>
      </c>
      <c r="P19" s="1">
        <v>2</v>
      </c>
      <c r="Q19" s="2">
        <f>_xlfn.STDEV.P(M19:P19)</f>
        <v>0.82915619758884995</v>
      </c>
    </row>
    <row r="20" spans="1:17" x14ac:dyDescent="0.45">
      <c r="A20">
        <v>466</v>
      </c>
      <c r="B20">
        <v>19</v>
      </c>
      <c r="C20" s="1">
        <v>0</v>
      </c>
      <c r="D20" s="1">
        <v>0</v>
      </c>
      <c r="E20" s="1">
        <v>0</v>
      </c>
      <c r="F20" s="1">
        <v>0</v>
      </c>
      <c r="G20" s="2">
        <f>_xlfn.STDEV.P(C20:F20)</f>
        <v>0</v>
      </c>
      <c r="H20" s="1">
        <v>0</v>
      </c>
      <c r="I20" s="1">
        <v>1</v>
      </c>
      <c r="J20" s="1">
        <v>1</v>
      </c>
      <c r="K20" s="1">
        <v>1</v>
      </c>
      <c r="L20" s="2">
        <f>_xlfn.STDEV.P(H20:K20)</f>
        <v>0.4330127018922193</v>
      </c>
      <c r="M20" s="1">
        <v>0</v>
      </c>
      <c r="N20" s="1">
        <v>0</v>
      </c>
      <c r="O20" s="1">
        <v>0</v>
      </c>
      <c r="P20" s="1">
        <v>2</v>
      </c>
      <c r="Q20" s="2">
        <f>_xlfn.STDEV.P(M20:P20)</f>
        <v>0.8660254037844386</v>
      </c>
    </row>
    <row r="21" spans="1:17" x14ac:dyDescent="0.45">
      <c r="A21">
        <v>444</v>
      </c>
      <c r="B21">
        <v>31</v>
      </c>
      <c r="C21" s="1">
        <v>0</v>
      </c>
      <c r="D21" s="1">
        <v>0</v>
      </c>
      <c r="E21" s="1">
        <v>0</v>
      </c>
      <c r="F21" s="1">
        <v>2</v>
      </c>
      <c r="G21" s="2">
        <f>_xlfn.STDEV.P(C21:F21)</f>
        <v>0.8660254037844386</v>
      </c>
      <c r="H21" s="1">
        <v>0</v>
      </c>
      <c r="I21" s="1">
        <v>0</v>
      </c>
      <c r="J21" s="1">
        <v>0</v>
      </c>
      <c r="K21" s="1">
        <v>1</v>
      </c>
      <c r="L21" s="2">
        <f>_xlfn.STDEV.P(H21:K21)</f>
        <v>0.4330127018922193</v>
      </c>
      <c r="M21" s="1">
        <v>0</v>
      </c>
      <c r="N21" s="1">
        <v>0</v>
      </c>
      <c r="O21" s="1">
        <v>0</v>
      </c>
      <c r="P21" s="1">
        <v>3</v>
      </c>
      <c r="Q21" s="2">
        <f>_xlfn.STDEV.P(M21:P21)</f>
        <v>1.299038105676658</v>
      </c>
    </row>
    <row r="22" spans="1:17" x14ac:dyDescent="0.45">
      <c r="A22">
        <v>522</v>
      </c>
      <c r="B22">
        <v>29</v>
      </c>
      <c r="C22" s="1">
        <v>1</v>
      </c>
      <c r="D22" s="1">
        <v>2</v>
      </c>
      <c r="E22" s="1">
        <v>2</v>
      </c>
      <c r="F22" s="1">
        <v>2</v>
      </c>
      <c r="G22" s="2">
        <f>_xlfn.STDEV.P(C22:F22)</f>
        <v>0.4330127018922193</v>
      </c>
      <c r="H22" s="1">
        <v>0</v>
      </c>
      <c r="I22" s="1">
        <v>0</v>
      </c>
      <c r="J22" s="1">
        <v>0</v>
      </c>
      <c r="K22" s="1">
        <v>0</v>
      </c>
      <c r="L22" s="2">
        <f>_xlfn.STDEV.P(H22:K22)</f>
        <v>0</v>
      </c>
      <c r="M22" s="1">
        <v>1</v>
      </c>
      <c r="N22" s="1">
        <v>1</v>
      </c>
      <c r="O22" s="1">
        <v>0</v>
      </c>
      <c r="P22" s="1">
        <v>4</v>
      </c>
      <c r="Q22" s="2">
        <f>_xlfn.STDEV.P(M22:P22)</f>
        <v>1.5</v>
      </c>
    </row>
  </sheetData>
  <autoFilter ref="A1:Q22" xr:uid="{7F264D1B-18DE-44F5-A98E-79206D7CD277}">
    <sortState xmlns:xlrd2="http://schemas.microsoft.com/office/spreadsheetml/2017/richdata2" ref="A2:Q22">
      <sortCondition ref="Q1:Q22"/>
    </sortState>
  </autoFilter>
  <conditionalFormatting sqref="G2:G2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Interrater Reliability - First 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Ruam</cp:lastModifiedBy>
  <cp:lastPrinted>2020-02-28T19:21:33Z</cp:lastPrinted>
  <dcterms:created xsi:type="dcterms:W3CDTF">2011-08-01T14:22:18Z</dcterms:created>
  <dcterms:modified xsi:type="dcterms:W3CDTF">2020-02-28T19:21:39Z</dcterms:modified>
</cp:coreProperties>
</file>