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Kriteria_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<sst xmlns="http://schemas.openxmlformats.org/spreadsheetml/2006/main" count="22" uniqueCount="13">
  <si>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1. Comparison Matrix</t>
  </si>
  <si>
    <t>2. Normalize</t>
  </si>
  <si>
    <t>3. Lamda Max</t>
  </si>
  <si>
    <t>Harga</t>
  </si>
  <si>
    <t>Kualitas</t>
  </si>
  <si>
    <t>Pengiriman</t>
  </si>
  <si>
    <t>Eigen</t>
  </si>
  <si>
    <t>4. CI</t>
  </si>
  <si>
    <t>--&gt; &lt; 1 benar</t>
  </si>
  <si>
    <t>--&gt; 1 = benar</t>
  </si>
  <si>
    <t>5. CR = CI/IR</t>
  </si>
  <si>
    <t>n</t>
  </si>
  <si>
    <t>Random Index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</si>
</sst>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3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A1" sqref="A1"/>
    </sheetView>
  </sheetViews>
  <sheetFormatPr defaultColWidth="9" defaultRowHeight="15"/>
  <cols>
    <col min="2" max="3" width="12.8571428571429"/>
    <col min="8" max="8" width="12.8571428571429"/>
    <col min="11" max="11" width="12.8571428571429"/>
    <col min="14" max="14" width="12.8571428571429"/>
  </cols>
  <sheetData>
    <row r="1" spans="1:14">
      <c r="A1" s="1" t="s">
        <v>0</v>
      </c>
      <c r="G1" s="1" t="s">
        <v>1</v>
      </c>
      <c r="N1" t="s">
        <v>2</v>
      </c>
    </row>
    <row r="2" spans="2:14">
      <c r="B2" s="2" t="s">
        <v>3</v>
      </c>
      <c r="C2" s="2" t="s">
        <v>4</v>
      </c>
      <c r="D2" s="2" t="s">
        <v>5</v>
      </c>
      <c r="H2" s="2" t="s">
        <v>3</v>
      </c>
      <c r="I2" s="2" t="s">
        <v>4</v>
      </c>
      <c r="J2" s="2" t="s">
        <v>5</v>
      </c>
      <c r="K2" t="s">
        <v>6</v>
      </c>
      <c r="N2">
        <f>B6*K3+C6*K4+D6*K5</f>
        <v>3.05536149304265</v>
      </c>
    </row>
    <row r="3" spans="1:11">
      <c r="A3" s="2" t="s">
        <v>3</v>
      </c>
      <c r="B3">
        <v>1</v>
      </c>
      <c r="C3">
        <v>0.333333333333333</v>
      </c>
      <c r="D3">
        <v>3</v>
      </c>
      <c r="G3" s="2" t="s">
        <v>3</v>
      </c>
      <c r="H3" s="3">
        <f>B3/B$6</f>
        <v>0.230769230769231</v>
      </c>
      <c r="I3" s="3">
        <f>C3/C$6</f>
        <v>0.217391304347826</v>
      </c>
      <c r="J3" s="3">
        <f>D3/D$6</f>
        <v>0.333333333333333</v>
      </c>
      <c r="K3">
        <f>AVERAGE(H3:J3)</f>
        <v>0.26049795615013</v>
      </c>
    </row>
    <row r="4" spans="1:14">
      <c r="A4" s="2" t="s">
        <v>4</v>
      </c>
      <c r="B4">
        <v>3</v>
      </c>
      <c r="C4">
        <v>1</v>
      </c>
      <c r="D4">
        <v>5</v>
      </c>
      <c r="G4" s="2" t="s">
        <v>4</v>
      </c>
      <c r="H4" s="3">
        <f>B4/B$6</f>
        <v>0.692307692307692</v>
      </c>
      <c r="I4" s="3">
        <f>C4/C$6</f>
        <v>0.652173913043478</v>
      </c>
      <c r="J4" s="3">
        <f>D4/D$6</f>
        <v>0.555555555555556</v>
      </c>
      <c r="K4">
        <f>AVERAGE(H4:J4)</f>
        <v>0.633345720302242</v>
      </c>
      <c r="N4" t="s">
        <v>7</v>
      </c>
    </row>
    <row r="5" spans="1:15">
      <c r="A5" s="2" t="s">
        <v>5</v>
      </c>
      <c r="B5">
        <v>0.333333333333333</v>
      </c>
      <c r="C5">
        <v>0.2</v>
      </c>
      <c r="D5">
        <v>1</v>
      </c>
      <c r="G5" s="2" t="s">
        <v>5</v>
      </c>
      <c r="H5" s="3">
        <f>B5/B$6</f>
        <v>0.0769230769230769</v>
      </c>
      <c r="I5" s="3">
        <f>C5/C$6</f>
        <v>0.130434782608696</v>
      </c>
      <c r="J5" s="3">
        <f>D5/D$6</f>
        <v>0.111111111111111</v>
      </c>
      <c r="K5">
        <f>AVERAGE(H5:J5)</f>
        <v>0.106156323547628</v>
      </c>
      <c r="N5">
        <f>(N2-B8)/(B8-1)</f>
        <v>0.0276807465213249</v>
      </c>
      <c r="O5" s="8" t="s">
        <v>8</v>
      </c>
    </row>
    <row r="6" spans="2:12">
      <c r="B6" s="4">
        <f>SUM(B3:B5)</f>
        <v>4.33333333333333</v>
      </c>
      <c r="C6" s="4">
        <f>SUM(C3:C5)</f>
        <v>1.53333333333333</v>
      </c>
      <c r="D6" s="4">
        <f>SUM(D3:D5)</f>
        <v>9</v>
      </c>
      <c r="K6" s="7">
        <f>SUM(K3:K5)</f>
        <v>1</v>
      </c>
      <c r="L6" s="8" t="s">
        <v>9</v>
      </c>
    </row>
    <row r="7" spans="14:14">
      <c r="N7" t="s">
        <v>10</v>
      </c>
    </row>
    <row r="8" spans="1:14">
      <c r="A8" t="s">
        <v>11</v>
      </c>
      <c r="B8">
        <v>3</v>
      </c>
      <c r="N8">
        <f>N5/VLOOKUP(B8,A11:B19,2,FALSE())</f>
        <v>0.0477254250367671</v>
      </c>
    </row>
    <row r="10" spans="1:1">
      <c r="A10" t="s">
        <v>12</v>
      </c>
    </row>
    <row r="11" spans="1:2">
      <c r="A11" s="5">
        <v>1</v>
      </c>
      <c r="B11" s="6">
        <v>0</v>
      </c>
    </row>
    <row r="12" spans="1:2">
      <c r="A12" s="5">
        <v>2</v>
      </c>
      <c r="B12" s="6">
        <v>0</v>
      </c>
    </row>
    <row r="13" spans="1:2">
      <c r="A13" s="5">
        <v>3</v>
      </c>
      <c r="B13" s="6">
        <v>0.58</v>
      </c>
    </row>
    <row r="14" spans="1:2">
      <c r="A14" s="5">
        <v>4</v>
      </c>
      <c r="B14" s="6">
        <v>0.9</v>
      </c>
    </row>
    <row r="15" spans="1:2">
      <c r="A15" s="5">
        <v>5</v>
      </c>
      <c r="B15" s="6">
        <v>1.12</v>
      </c>
    </row>
    <row r="16" spans="1:2">
      <c r="A16" s="5">
        <v>6</v>
      </c>
      <c r="B16" s="6">
        <v>1.24</v>
      </c>
    </row>
    <row r="17" spans="1:2">
      <c r="A17" s="5">
        <v>7</v>
      </c>
      <c r="B17" s="6">
        <v>1.32</v>
      </c>
    </row>
    <row r="18" spans="1:2">
      <c r="A18" s="5">
        <v>8</v>
      </c>
      <c r="B18" s="6">
        <v>1.41</v>
      </c>
    </row>
    <row r="19" spans="1:2">
      <c r="A19" s="5">
        <v>9</v>
      </c>
      <c r="B19" s="6">
        <v>1.45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Kriteria_Comparison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google1585754815</cp:lastModifiedBy>
  <dcterms:created xsi:type="dcterms:W3CDTF">2025-10-13T09:45:00Z</dcterms:created>
  <dcterms:modified xsi:type="dcterms:W3CDTF">2025-10-15T09:55:32Z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C04A4EDC0C66481EB921A759C5576168_12</vt:lpwstr>
  </property>
  <property fmtid="{D5CDD505-2E9C-101B-9397-08002B2CF9AE}" pid="3" name="KSOProductBuildVer">
    <vt:lpwstr>1033-12.2.0.22549</vt:lpwstr>
  </property>
</Properties>
</file>