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et08-131-1ul-pos-WT1" sheetId="1" r:id="rId1"/>
    <s:sheet name="Met08-131-1ul-pos-WT3" sheetId="2" r:id="rId2"/>
    <s:sheet name="Met08-131-1ul-pos-WT2" sheetId="3" r:id="rId3"/>
    <s:sheet name="Met08-131-1ul-pos-WT4" sheetId="4" r:id="rId4"/>
    <s:sheet name="analysis" sheetId="5" r:id="rId5"/>
    <s:sheet name="Met08-131-1ul-pos-KO4" sheetId="6" r:id="rId6"/>
    <s:sheet name="Met08-131-1ul-pos-KO1" sheetId="7" r:id="rId7"/>
    <s:sheet name="Met08-131-1ul-pos-KO2" sheetId="8" r:id="rId8"/>
    <s:sheet name="Met08-131-1ul-pos-KO3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<sst xmlns="http://schemas.openxmlformats.org/spreadsheetml/2006/main" uniqueCount="58">
  <si>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</si>
  <si>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</si>
  <si>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</si>
  <si>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</si>
  <si>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</si>
  <si>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</si>
  <si>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</si>
  <si>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</si>
  <si>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</si>
  <si>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</si>
  <si>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</si>
  <si>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</si>
  <si>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</si>
  <si>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</si>
  <si>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</si>
  <si>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</si>
  <si>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</si>
  <si>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</si>
  <si>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Fail</t>
  </si>
  <si>
    <t>metabolite_TF-positive-151211</t>
  </si>
  <si>
    <t>0 out of 4</t>
  </si>
  <si>
    <t>M+H</t>
  </si>
  <si>
    <t>N/S</t>
  </si>
  <si>
    <t>(25R)-5beta-cholestane-3alpha,7alpha,12alpha,26-tetrol</t>
  </si>
  <si>
    <t>Identified</t>
  </si>
  <si>
    <t>C27H48O4</t>
  </si>
  <si>
    <t>N/A</t>
  </si>
  <si>
    <t>Pass</t>
  </si>
  <si>
    <t>1 out of 4</t>
  </si>
  <si>
    <t>(2S,4R,5S)-Muscarine</t>
  </si>
  <si>
    <t>C9H19NO2</t>
  </si>
  <si>
    <t>2 out of 4</t>
  </si>
  <si>
    <t>(3S)-3,6-Diaminohexanoate/(3S,5S)-3,5-Diaminohexanoate</t>
  </si>
  <si>
    <t>C6H14N2O2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</si>
  <si>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</si>
  <si>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</si>
  <si>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</si>
  <si>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</si>
  <si>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</si>
  <si>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</si>
  <si>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(S)-Ureidoglycolic acid</t>
  </si>
  <si>
    <t>C3H6N2O4</t>
  </si>
  <si>
    <t>KO-IP</t>
  </si>
  <si>
    <t>WT-Area</t>
  </si>
  <si>
    <t>p-value</t>
  </si>
  <si>
    <t>ratio</t>
  </si>
  <si>
    <t>WT-RT Range with control</t>
  </si>
  <si>
    <t>WT-max Library Score (%)</t>
  </si>
  <si>
    <t>KO-Area</t>
  </si>
  <si>
    <t>WT-IP</t>
  </si>
  <si>
    <t>KO-RT Range with control</t>
  </si>
  <si>
    <t>WT-LS</t>
  </si>
  <si>
    <t>ExtractedMass</t>
  </si>
  <si>
    <t>KO-max Library Score (%)</t>
  </si>
  <si>
    <t>KO-LS</t>
  </si>
  <si>
    <t>13Z-Docosenamide/13E-Docosenamide</t>
  </si>
  <si>
    <t>18-Hydroxycorticosterone/Cortisol</t>
  </si>
  <si>
    <t>1-Methylhistamine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</si>
</sst>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687731.4493563219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0.94511057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2185385.14405684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9.511468000000001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1678405634.80912</v>
      </c>
      <c r="G4" t="n">
        <v>-0.25524</v>
      </c>
      <c r="H4" t="s">
        <v>22</v>
      </c>
      <c r="I4" t="s">
        <v>32</v>
      </c>
      <c r="J4" t="s">
        <v>24</v>
      </c>
      <c r="K4" t="s">
        <v>27</v>
      </c>
      <c r="L4" t="n">
        <v>13.737639</v>
      </c>
      <c r="M4" t="n">
        <v>147.11276</v>
      </c>
      <c r="N4" t="s">
        <v>33</v>
      </c>
      <c r="O4" t="s">
        <v>18</v>
      </c>
      <c r="P4" t="n">
        <v>46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5222527.7658715</v>
      </c>
      <c r="G5" t="n">
        <v>1.97958</v>
      </c>
      <c r="H5" t="s">
        <v>22</v>
      </c>
      <c r="I5" t="s">
        <v>34</v>
      </c>
      <c r="J5" t="s">
        <v>24</v>
      </c>
      <c r="K5" t="s">
        <v>18</v>
      </c>
      <c r="L5" t="n">
        <v>2.8880985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737740.961829404</v>
      </c>
      <c r="G6" t="n">
        <v>0.29822</v>
      </c>
      <c r="H6" t="s">
        <v>22</v>
      </c>
      <c r="I6" t="s">
        <v>36</v>
      </c>
      <c r="J6" t="s">
        <v>24</v>
      </c>
      <c r="K6" t="s">
        <v>18</v>
      </c>
      <c r="L6" t="n">
        <v>10.727772</v>
      </c>
      <c r="M6" t="n">
        <v>128.07065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161470629.960384</v>
      </c>
      <c r="G7" t="n">
        <v>-3.33848</v>
      </c>
      <c r="H7" t="s">
        <v>22</v>
      </c>
      <c r="I7" t="s">
        <v>38</v>
      </c>
      <c r="J7" t="s">
        <v>24</v>
      </c>
      <c r="K7" t="s">
        <v>27</v>
      </c>
      <c r="L7" t="n">
        <v>11.435027</v>
      </c>
      <c r="M7" t="n">
        <v>248.14897</v>
      </c>
      <c r="N7" t="s">
        <v>39</v>
      </c>
      <c r="O7" t="s">
        <v>18</v>
      </c>
      <c r="P7" t="n">
        <v>72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393990.58864082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0.94718443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2209627.67914965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9.5207856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1557745961.95962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13.775423</v>
      </c>
      <c r="M4" t="n">
        <v>147.11278</v>
      </c>
      <c r="N4" t="s">
        <v>33</v>
      </c>
      <c r="O4" t="s">
        <v>18</v>
      </c>
      <c r="P4" t="n">
        <v>51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4990598.57425011</v>
      </c>
      <c r="G5" t="n">
        <v>1.91269</v>
      </c>
      <c r="H5" t="s">
        <v>22</v>
      </c>
      <c r="I5" t="s">
        <v>34</v>
      </c>
      <c r="J5" t="s">
        <v>24</v>
      </c>
      <c r="K5" t="s">
        <v>18</v>
      </c>
      <c r="L5" t="n">
        <v>2.8867222</v>
      </c>
      <c r="M5" t="n">
        <v>114.05517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6034050.38799364</v>
      </c>
      <c r="G6" t="n">
        <v>0.7748</v>
      </c>
      <c r="H6" t="s">
        <v>22</v>
      </c>
      <c r="I6" t="s">
        <v>36</v>
      </c>
      <c r="J6" t="s">
        <v>24</v>
      </c>
      <c r="K6" t="s">
        <v>18</v>
      </c>
      <c r="L6" t="n">
        <v>10.410037</v>
      </c>
      <c r="M6" t="n">
        <v>128.07071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18</v>
      </c>
      <c r="F7" t="n">
        <v>208309.04052775</v>
      </c>
      <c r="G7" t="n">
        <v>-0.15888</v>
      </c>
      <c r="H7" t="s">
        <v>22</v>
      </c>
      <c r="I7" t="s">
        <v>40</v>
      </c>
      <c r="J7" t="s">
        <v>24</v>
      </c>
      <c r="K7" t="s">
        <v>18</v>
      </c>
      <c r="L7" t="n">
        <v>8.0863169</v>
      </c>
      <c r="M7" t="n">
        <v>135.04001</v>
      </c>
      <c r="N7" t="s">
        <v>41</v>
      </c>
      <c r="O7" t="s">
        <v>18</v>
      </c>
      <c r="P7" t="s">
        <v>26</v>
      </c>
      <c r="Q7" t="n">
        <v>135.04003</v>
      </c>
      <c r="R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373447.324386116</v>
      </c>
      <c r="G2" t="n">
        <v>0.15974</v>
      </c>
      <c r="H2" t="s">
        <v>22</v>
      </c>
      <c r="I2" t="s">
        <v>23</v>
      </c>
      <c r="J2" t="s">
        <v>24</v>
      </c>
      <c r="K2" t="s">
        <v>18</v>
      </c>
      <c r="L2" t="n">
        <v>0.96303823</v>
      </c>
      <c r="M2" t="n">
        <v>437.36261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2256729.21832215</v>
      </c>
      <c r="G3" t="n">
        <v>-0.58608</v>
      </c>
      <c r="H3" t="s">
        <v>22</v>
      </c>
      <c r="I3" t="s">
        <v>29</v>
      </c>
      <c r="J3" t="s">
        <v>24</v>
      </c>
      <c r="K3" t="s">
        <v>18</v>
      </c>
      <c r="L3" t="n">
        <v>9.5173331</v>
      </c>
      <c r="M3" t="n">
        <v>174.14876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1428695171.3481</v>
      </c>
      <c r="G4" t="n">
        <v>-0.35896</v>
      </c>
      <c r="H4" t="s">
        <v>22</v>
      </c>
      <c r="I4" t="s">
        <v>32</v>
      </c>
      <c r="J4" t="s">
        <v>24</v>
      </c>
      <c r="K4" t="s">
        <v>27</v>
      </c>
      <c r="L4" t="n">
        <v>13.69075</v>
      </c>
      <c r="M4" t="n">
        <v>147.11275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3706173.96546235</v>
      </c>
      <c r="G5" t="n">
        <v>2.18026</v>
      </c>
      <c r="H5" t="s">
        <v>22</v>
      </c>
      <c r="I5" t="s">
        <v>34</v>
      </c>
      <c r="J5" t="s">
        <v>24</v>
      </c>
      <c r="K5" t="s">
        <v>18</v>
      </c>
      <c r="L5" t="n">
        <v>2.8578055</v>
      </c>
      <c r="M5" t="n">
        <v>114.0552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17552183.9415287</v>
      </c>
      <c r="G6" t="n">
        <v>0.53651</v>
      </c>
      <c r="H6" t="s">
        <v>22</v>
      </c>
      <c r="I6" t="s">
        <v>36</v>
      </c>
      <c r="J6" t="s">
        <v>24</v>
      </c>
      <c r="K6" t="s">
        <v>18</v>
      </c>
      <c r="L6" t="n">
        <v>11.875662</v>
      </c>
      <c r="M6" t="n">
        <v>128.07068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145356810.021575</v>
      </c>
      <c r="G7" t="n">
        <v>-2.84656</v>
      </c>
      <c r="H7" t="s">
        <v>22</v>
      </c>
      <c r="I7" t="s">
        <v>38</v>
      </c>
      <c r="J7" t="s">
        <v>24</v>
      </c>
      <c r="K7" t="s">
        <v>27</v>
      </c>
      <c r="L7" t="n">
        <v>11.419446</v>
      </c>
      <c r="M7" t="n">
        <v>248.14909</v>
      </c>
      <c r="N7" t="s">
        <v>39</v>
      </c>
      <c r="O7" t="s">
        <v>18</v>
      </c>
      <c r="P7" t="n">
        <v>83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336806.344034525</v>
      </c>
      <c r="G2" t="n">
        <v>-0.81713</v>
      </c>
      <c r="H2" t="s">
        <v>22</v>
      </c>
      <c r="I2" t="s">
        <v>23</v>
      </c>
      <c r="J2" t="s">
        <v>24</v>
      </c>
      <c r="K2" t="s">
        <v>18</v>
      </c>
      <c r="L2" t="n">
        <v>0.9462937300000001</v>
      </c>
      <c r="M2" t="n">
        <v>437.36218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2108682.70979153</v>
      </c>
      <c r="G3" t="n">
        <v>-0.49846</v>
      </c>
      <c r="H3" t="s">
        <v>22</v>
      </c>
      <c r="I3" t="s">
        <v>29</v>
      </c>
      <c r="J3" t="s">
        <v>24</v>
      </c>
      <c r="K3" t="s">
        <v>18</v>
      </c>
      <c r="L3" t="n">
        <v>9.509318</v>
      </c>
      <c r="M3" t="n">
        <v>174.14877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1270502758.90116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13.670658</v>
      </c>
      <c r="M4" t="n">
        <v>147.11278</v>
      </c>
      <c r="N4" t="s">
        <v>33</v>
      </c>
      <c r="O4" t="s">
        <v>18</v>
      </c>
      <c r="P4" t="n">
        <v>40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3580586.68896697</v>
      </c>
      <c r="G5" t="n">
        <v>2.44783</v>
      </c>
      <c r="H5" t="s">
        <v>22</v>
      </c>
      <c r="I5" t="s">
        <v>34</v>
      </c>
      <c r="J5" t="s">
        <v>24</v>
      </c>
      <c r="K5" t="s">
        <v>18</v>
      </c>
      <c r="L5" t="n">
        <v>2.8648651</v>
      </c>
      <c r="M5" t="n">
        <v>114.05523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3655626.11080789</v>
      </c>
      <c r="G6" t="n">
        <v>2.20452</v>
      </c>
      <c r="H6" t="s">
        <v>22</v>
      </c>
      <c r="I6" t="s">
        <v>36</v>
      </c>
      <c r="J6" t="s">
        <v>24</v>
      </c>
      <c r="K6" t="s">
        <v>18</v>
      </c>
      <c r="L6" t="n">
        <v>10.768823</v>
      </c>
      <c r="M6" t="n">
        <v>128.07089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154680799.775168</v>
      </c>
      <c r="G7" t="n">
        <v>-2.60059</v>
      </c>
      <c r="H7" t="s">
        <v>22</v>
      </c>
      <c r="I7" t="s">
        <v>38</v>
      </c>
      <c r="J7" t="s">
        <v>24</v>
      </c>
      <c r="K7" t="s">
        <v>27</v>
      </c>
      <c r="L7" t="n">
        <v>11.581617</v>
      </c>
      <c r="M7" t="n">
        <v>248.14915</v>
      </c>
      <c r="N7" t="s">
        <v>39</v>
      </c>
      <c r="O7" t="s">
        <v>18</v>
      </c>
      <c r="P7" t="n">
        <v>87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42</v>
      </c>
      <c r="B1" t="s">
        <v>43</v>
      </c>
      <c r="C1" t="s">
        <v>44</v>
      </c>
      <c r="D1" t="s">
        <v>45</v>
      </c>
      <c r="E1" t="s">
        <v>11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8</v>
      </c>
      <c r="L1" t="s">
        <v>51</v>
      </c>
      <c r="M1" t="s">
        <v>52</v>
      </c>
      <c r="N1" t="s">
        <v>53</v>
      </c>
      <c r="O1" t="s">
        <v>54</v>
      </c>
      <c r="P1" t="s">
        <v>16</v>
      </c>
    </row>
    <row r="2" spans="1:17">
      <c r="A2" t="s">
        <v>27</v>
      </c>
      <c r="B2" t="n">
        <v>2185385.14405684</v>
      </c>
      <c r="C2">
        <f>IF(_xlfn.F.TEST(I2:L2,M2:P2)&gt;0.05,_xlfn.T.TEST(I2:L2,M2:P2,2,2),_xlfn.T.TEST(I2:L2,M2:P2,2,3))</f>
        <v/>
      </c>
      <c r="D2">
        <f>AVERAGE(I2:L2)/AVERAGE(M2:P2)</f>
        <v/>
      </c>
      <c r="E2" t="n">
        <v>9.5218636</v>
      </c>
      <c r="F2" t="n">
        <v>0.01146759999999958</v>
      </c>
      <c r="G2" t="s">
        <v>26</v>
      </c>
      <c r="H2" t="n">
        <v>2589375.34244821</v>
      </c>
      <c r="I2" t="s">
        <v>27</v>
      </c>
      <c r="J2" t="n">
        <v>0.02809120000000043</v>
      </c>
      <c r="K2" t="s">
        <v>29</v>
      </c>
      <c r="L2" t="s">
        <v>18</v>
      </c>
      <c r="M2" t="n">
        <v>174.14868</v>
      </c>
      <c r="N2" t="s">
        <v>26</v>
      </c>
      <c r="O2" t="s">
        <v>18</v>
      </c>
      <c r="P2" t="n">
        <v>-1.02418</v>
      </c>
    </row>
    <row r="3" spans="1:17">
      <c r="A3" t="s">
        <v>27</v>
      </c>
      <c r="B3" t="n">
        <v>5222527.7658715</v>
      </c>
      <c r="C3">
        <f>IF(_xlfn.F.TEST(I3:L3,M3:P3)&gt;0.05,_xlfn.T.TEST(I3:L3,M3:P3,2,2),_xlfn.T.TEST(I3:L3,M3:P3,2,3))</f>
        <v/>
      </c>
      <c r="D3">
        <f>AVERAGE(I3:L3)/AVERAGE(M3:P3)</f>
        <v/>
      </c>
      <c r="E3" t="n">
        <v>2.9006816</v>
      </c>
      <c r="F3" t="n">
        <v>0.0302929999999999</v>
      </c>
      <c r="G3" t="s">
        <v>26</v>
      </c>
      <c r="H3" t="n">
        <v>4825248.03454232</v>
      </c>
      <c r="I3" t="s">
        <v>27</v>
      </c>
      <c r="J3" t="n">
        <v>0.03934559999999987</v>
      </c>
      <c r="K3" t="s">
        <v>34</v>
      </c>
      <c r="L3" t="s">
        <v>18</v>
      </c>
      <c r="M3" t="n">
        <v>114.05516</v>
      </c>
      <c r="N3" t="s">
        <v>26</v>
      </c>
      <c r="O3" t="s">
        <v>18</v>
      </c>
      <c r="P3" t="n">
        <v>1.8458</v>
      </c>
    </row>
    <row r="4" spans="1:17">
      <c r="A4" t="s">
        <v>27</v>
      </c>
      <c r="B4" t="n">
        <v>161470629.960384</v>
      </c>
      <c r="C4">
        <f>IF(_xlfn.F.TEST(I4:L4,M4:P4)&gt;0.05,_xlfn.T.TEST(I4:L4,M4:P4,2,2),_xlfn.T.TEST(I4:L4,M4:P4,2,3))</f>
        <v/>
      </c>
      <c r="D4">
        <f>AVERAGE(I4:L4)/AVERAGE(M4:P4)</f>
        <v/>
      </c>
      <c r="E4" t="n">
        <v>11.617088</v>
      </c>
      <c r="F4" t="n">
        <v>0.1954569999999993</v>
      </c>
      <c r="G4" t="n">
        <v>89</v>
      </c>
      <c r="H4" t="n">
        <v>142045892.935267</v>
      </c>
      <c r="I4" t="s">
        <v>27</v>
      </c>
      <c r="J4" t="n">
        <v>0.2029209999999999</v>
      </c>
      <c r="K4" t="s">
        <v>38</v>
      </c>
      <c r="L4" t="s">
        <v>27</v>
      </c>
      <c r="M4" t="n">
        <v>248.14912</v>
      </c>
      <c r="N4" t="n">
        <v>99</v>
      </c>
      <c r="O4" t="s">
        <v>27</v>
      </c>
      <c r="P4" t="n">
        <v>-2.72357</v>
      </c>
    </row>
    <row r="5" spans="1:17">
      <c r="A5" t="s">
        <v>27</v>
      </c>
      <c r="B5" t="n">
        <v>39758391.469927</v>
      </c>
      <c r="C5">
        <f>IF(_xlfn.F.TEST(I5:L5,M5:P5)&gt;0.05,_xlfn.T.TEST(I5:L5,M5:P5,2,2),_xlfn.T.TEST(I5:L5,M5:P5,2,3))</f>
        <v/>
      </c>
      <c r="D5">
        <f>AVERAGE(I5:L5)/AVERAGE(M5:P5)</f>
        <v/>
      </c>
      <c r="E5" t="n">
        <v>1.0306286</v>
      </c>
      <c r="F5" t="n">
        <v>0.005181600000000008</v>
      </c>
      <c r="G5" t="n">
        <v>97</v>
      </c>
      <c r="H5" t="n">
        <v>97504024.57840151</v>
      </c>
      <c r="I5" t="s">
        <v>27</v>
      </c>
      <c r="J5" t="n">
        <v>0.01885709999999996</v>
      </c>
      <c r="K5" t="s">
        <v>55</v>
      </c>
      <c r="L5" t="s">
        <v>27</v>
      </c>
      <c r="M5" t="n">
        <v>338.34106</v>
      </c>
      <c r="N5" t="n">
        <v>95</v>
      </c>
      <c r="O5" t="s">
        <v>27</v>
      </c>
      <c r="P5" t="n">
        <v>-1.99664</v>
      </c>
    </row>
    <row r="6" spans="1:17">
      <c r="A6" t="s">
        <v>27</v>
      </c>
      <c r="B6" t="n">
        <v>3069777.30947026</v>
      </c>
      <c r="C6">
        <f>IF(_xlfn.F.TEST(I6:L6,M6:P6)&gt;0.05,_xlfn.T.TEST(I6:L6,M6:P6,2,2),_xlfn.T.TEST(I6:L6,M6:P6,2,3))</f>
        <v/>
      </c>
      <c r="D6">
        <f>AVERAGE(I6:L6)/AVERAGE(M6:P6)</f>
        <v/>
      </c>
      <c r="E6" t="n">
        <v>2.25183</v>
      </c>
      <c r="F6" t="n">
        <v>0.02205600000000008</v>
      </c>
      <c r="G6" t="s">
        <v>26</v>
      </c>
      <c r="H6" t="n">
        <v>2218143.30460417</v>
      </c>
      <c r="I6" t="s">
        <v>27</v>
      </c>
      <c r="J6" t="n">
        <v>0.02324449999999967</v>
      </c>
      <c r="K6" t="s">
        <v>56</v>
      </c>
      <c r="L6" t="s">
        <v>18</v>
      </c>
      <c r="M6" t="n">
        <v>363.21579</v>
      </c>
      <c r="N6" t="s">
        <v>26</v>
      </c>
      <c r="O6" t="s">
        <v>18</v>
      </c>
      <c r="P6" t="n">
        <v>-2.23064</v>
      </c>
    </row>
    <row r="7" spans="1:17">
      <c r="A7" t="s">
        <v>27</v>
      </c>
      <c r="B7" t="n">
        <v>379823645.073494</v>
      </c>
      <c r="C7">
        <f>IF(_xlfn.F.TEST(I7:L7,M7:P7)&gt;0.05,_xlfn.T.TEST(I7:L7,M7:P7,2,2),_xlfn.T.TEST(I7:L7,M7:P7,2,3))</f>
        <v/>
      </c>
      <c r="D7">
        <f>AVERAGE(I7:L7)/AVERAGE(M7:P7)</f>
        <v/>
      </c>
      <c r="E7" t="n">
        <v>12.64238</v>
      </c>
      <c r="F7" t="n">
        <v>0.1610340000000008</v>
      </c>
      <c r="G7" t="s">
        <v>26</v>
      </c>
      <c r="H7" t="n">
        <v>215976315.430949</v>
      </c>
      <c r="I7" t="s">
        <v>27</v>
      </c>
      <c r="J7" t="n">
        <v>0.2500879999999999</v>
      </c>
      <c r="K7" t="s">
        <v>57</v>
      </c>
      <c r="L7" t="s">
        <v>18</v>
      </c>
      <c r="M7" t="n">
        <v>126.10274</v>
      </c>
      <c r="N7" t="s">
        <v>26</v>
      </c>
      <c r="O7" t="s">
        <v>18</v>
      </c>
      <c r="P7" t="n">
        <v>1.3277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128608.357623359</v>
      </c>
      <c r="G2" t="n">
        <v>0.22951</v>
      </c>
      <c r="H2" t="s">
        <v>22</v>
      </c>
      <c r="I2" t="s">
        <v>23</v>
      </c>
      <c r="J2" t="s">
        <v>24</v>
      </c>
      <c r="K2" t="s">
        <v>18</v>
      </c>
      <c r="L2" t="n">
        <v>0.9683981699999999</v>
      </c>
      <c r="M2" t="n">
        <v>437.36264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2559446.03941339</v>
      </c>
      <c r="G3" t="n">
        <v>-0.6737</v>
      </c>
      <c r="H3" t="s">
        <v>22</v>
      </c>
      <c r="I3" t="s">
        <v>29</v>
      </c>
      <c r="J3" t="s">
        <v>24</v>
      </c>
      <c r="K3" t="s">
        <v>18</v>
      </c>
      <c r="L3" t="n">
        <v>9.493772399999999</v>
      </c>
      <c r="M3" t="n">
        <v>174.14874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1183690098.08651</v>
      </c>
      <c r="G4" t="n">
        <v>-0.04779</v>
      </c>
      <c r="H4" t="s">
        <v>22</v>
      </c>
      <c r="I4" t="s">
        <v>32</v>
      </c>
      <c r="J4" t="s">
        <v>24</v>
      </c>
      <c r="K4" t="s">
        <v>27</v>
      </c>
      <c r="L4" t="n">
        <v>13.812959</v>
      </c>
      <c r="M4" t="n">
        <v>147.11279</v>
      </c>
      <c r="N4" t="s">
        <v>33</v>
      </c>
      <c r="O4" t="s">
        <v>18</v>
      </c>
      <c r="P4" t="n">
        <v>59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5811680.87325889</v>
      </c>
      <c r="G5" t="n">
        <v>2.04648</v>
      </c>
      <c r="H5" t="s">
        <v>22</v>
      </c>
      <c r="I5" t="s">
        <v>34</v>
      </c>
      <c r="J5" t="s">
        <v>24</v>
      </c>
      <c r="K5" t="s">
        <v>18</v>
      </c>
      <c r="L5" t="n">
        <v>2.8807444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4380926.39259602</v>
      </c>
      <c r="G6" t="n">
        <v>1.48966</v>
      </c>
      <c r="H6" t="s">
        <v>22</v>
      </c>
      <c r="I6" t="s">
        <v>36</v>
      </c>
      <c r="J6" t="s">
        <v>24</v>
      </c>
      <c r="K6" t="s">
        <v>18</v>
      </c>
      <c r="L6" t="n">
        <v>10.815542</v>
      </c>
      <c r="M6" t="n">
        <v>128.0708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114954341.440053</v>
      </c>
      <c r="G7" t="n">
        <v>-2.78506</v>
      </c>
      <c r="H7" t="s">
        <v>22</v>
      </c>
      <c r="I7" t="s">
        <v>38</v>
      </c>
      <c r="J7" t="s">
        <v>24</v>
      </c>
      <c r="K7" t="s">
        <v>27</v>
      </c>
      <c r="L7" t="n">
        <v>11.44431</v>
      </c>
      <c r="M7" t="n">
        <v>248.14911</v>
      </c>
      <c r="N7" t="s">
        <v>39</v>
      </c>
      <c r="O7" t="s">
        <v>18</v>
      </c>
      <c r="P7" t="n">
        <v>82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256960.705619999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0.94690008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2589375.34244821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9.5218636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1056115884.41104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13.730482</v>
      </c>
      <c r="M4" t="n">
        <v>147.11278</v>
      </c>
      <c r="N4" t="s">
        <v>33</v>
      </c>
      <c r="O4" t="s">
        <v>18</v>
      </c>
      <c r="P4" t="n">
        <v>50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4825248.03454232</v>
      </c>
      <c r="G5" t="n">
        <v>1.8458</v>
      </c>
      <c r="H5" t="s">
        <v>22</v>
      </c>
      <c r="I5" t="s">
        <v>34</v>
      </c>
      <c r="J5" t="s">
        <v>24</v>
      </c>
      <c r="K5" t="s">
        <v>18</v>
      </c>
      <c r="L5" t="n">
        <v>2.9006816</v>
      </c>
      <c r="M5" t="n">
        <v>114.05516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3001382.55506536</v>
      </c>
      <c r="G6" t="n">
        <v>1.96623</v>
      </c>
      <c r="H6" t="s">
        <v>22</v>
      </c>
      <c r="I6" t="s">
        <v>36</v>
      </c>
      <c r="J6" t="s">
        <v>24</v>
      </c>
      <c r="K6" t="s">
        <v>18</v>
      </c>
      <c r="L6" t="n">
        <v>10.820952</v>
      </c>
      <c r="M6" t="n">
        <v>128.07086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142045892.935267</v>
      </c>
      <c r="G7" t="n">
        <v>-2.72357</v>
      </c>
      <c r="H7" t="s">
        <v>22</v>
      </c>
      <c r="I7" t="s">
        <v>38</v>
      </c>
      <c r="J7" t="s">
        <v>24</v>
      </c>
      <c r="K7" t="s">
        <v>27</v>
      </c>
      <c r="L7" t="n">
        <v>11.617088</v>
      </c>
      <c r="M7" t="n">
        <v>248.14912</v>
      </c>
      <c r="N7" t="s">
        <v>39</v>
      </c>
      <c r="O7" t="s">
        <v>18</v>
      </c>
      <c r="P7" t="n">
        <v>81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18</v>
      </c>
      <c r="G2" t="n">
        <v>226248.960460862</v>
      </c>
      <c r="H2" t="n">
        <v>-0.6078</v>
      </c>
      <c r="I2" t="s">
        <v>22</v>
      </c>
      <c r="J2" t="s">
        <v>23</v>
      </c>
      <c r="K2" t="s">
        <v>24</v>
      </c>
      <c r="L2" t="s">
        <v>18</v>
      </c>
      <c r="M2" t="n">
        <v>0.94780437</v>
      </c>
      <c r="N2" t="n">
        <v>437.36227</v>
      </c>
      <c r="O2" t="s">
        <v>25</v>
      </c>
      <c r="P2" t="s">
        <v>18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E3" t="s">
        <v>21</v>
      </c>
      <c r="F3" t="s">
        <v>27</v>
      </c>
      <c r="G3" t="n">
        <v>2616335.81029251</v>
      </c>
      <c r="H3" t="n">
        <v>-0.49846</v>
      </c>
      <c r="I3" t="s">
        <v>22</v>
      </c>
      <c r="J3" t="s">
        <v>29</v>
      </c>
      <c r="K3" t="s">
        <v>24</v>
      </c>
      <c r="L3" t="s">
        <v>18</v>
      </c>
      <c r="M3" t="n">
        <v>9.5029077</v>
      </c>
      <c r="N3" t="n">
        <v>174.14877</v>
      </c>
      <c r="O3" t="s">
        <v>30</v>
      </c>
      <c r="P3" t="s">
        <v>18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E4" t="s">
        <v>21</v>
      </c>
      <c r="F4" t="s">
        <v>27</v>
      </c>
      <c r="G4" t="n">
        <v>911251893.2472529</v>
      </c>
      <c r="H4" t="n">
        <v>0.05593</v>
      </c>
      <c r="I4" t="s">
        <v>22</v>
      </c>
      <c r="J4" t="s">
        <v>32</v>
      </c>
      <c r="K4" t="s">
        <v>24</v>
      </c>
      <c r="L4" t="s">
        <v>27</v>
      </c>
      <c r="M4" t="n">
        <v>13.719733</v>
      </c>
      <c r="N4" t="n">
        <v>147.11281</v>
      </c>
      <c r="O4" t="s">
        <v>33</v>
      </c>
      <c r="P4" t="s">
        <v>18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E5" t="s">
        <v>21</v>
      </c>
      <c r="F5" t="s">
        <v>27</v>
      </c>
      <c r="G5" t="n">
        <v>5210145.01201984</v>
      </c>
      <c r="H5" t="n">
        <v>2.18026</v>
      </c>
      <c r="I5" t="s">
        <v>22</v>
      </c>
      <c r="J5" t="s">
        <v>34</v>
      </c>
      <c r="K5" t="s">
        <v>24</v>
      </c>
      <c r="L5" t="s">
        <v>18</v>
      </c>
      <c r="M5" t="n">
        <v>2.861336</v>
      </c>
      <c r="N5" t="n">
        <v>114.0552</v>
      </c>
      <c r="O5" t="s">
        <v>35</v>
      </c>
      <c r="P5" t="s">
        <v>18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E6" t="s">
        <v>21</v>
      </c>
      <c r="F6" t="s">
        <v>27</v>
      </c>
      <c r="G6" t="n">
        <v>5880506.57145677</v>
      </c>
      <c r="H6" t="n">
        <v>0.7748</v>
      </c>
      <c r="I6" t="s">
        <v>22</v>
      </c>
      <c r="J6" t="s">
        <v>36</v>
      </c>
      <c r="K6" t="s">
        <v>24</v>
      </c>
      <c r="L6" t="s">
        <v>18</v>
      </c>
      <c r="M6" t="n">
        <v>11.299203</v>
      </c>
      <c r="N6" t="n">
        <v>128.07071</v>
      </c>
      <c r="O6" t="s">
        <v>37</v>
      </c>
      <c r="P6" t="s">
        <v>18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E7" t="s">
        <v>21</v>
      </c>
      <c r="F7" t="s">
        <v>27</v>
      </c>
      <c r="G7" t="n">
        <v>107879111.463005</v>
      </c>
      <c r="H7" t="n">
        <v>-2.96954</v>
      </c>
      <c r="I7" t="s">
        <v>22</v>
      </c>
      <c r="J7" t="s">
        <v>38</v>
      </c>
      <c r="K7" t="s">
        <v>24</v>
      </c>
      <c r="L7" t="s">
        <v>27</v>
      </c>
      <c r="M7" t="n">
        <v>11.424747</v>
      </c>
      <c r="N7" t="n">
        <v>248.14906</v>
      </c>
      <c r="O7" t="s">
        <v>39</v>
      </c>
      <c r="P7" t="s">
        <v>18</v>
      </c>
      <c r="Q7" t="n">
        <v>248.1498</v>
      </c>
      <c r="R7" t="s">
        <v>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316425.525129232</v>
      </c>
      <c r="G2" t="n">
        <v>-1.23579</v>
      </c>
      <c r="H2" t="s">
        <v>22</v>
      </c>
      <c r="I2" t="s">
        <v>23</v>
      </c>
      <c r="J2" t="s">
        <v>24</v>
      </c>
      <c r="K2" t="s">
        <v>18</v>
      </c>
      <c r="L2" t="n">
        <v>0.94929271</v>
      </c>
      <c r="M2" t="n">
        <v>437.362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2678055.14261306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9.510773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1275265970.44659</v>
      </c>
      <c r="G4" t="n">
        <v>-0.46268</v>
      </c>
      <c r="H4" t="s">
        <v>22</v>
      </c>
      <c r="I4" t="s">
        <v>32</v>
      </c>
      <c r="J4" t="s">
        <v>24</v>
      </c>
      <c r="K4" t="s">
        <v>27</v>
      </c>
      <c r="L4" t="n">
        <v>13.799652</v>
      </c>
      <c r="M4" t="n">
        <v>147.11273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6579555.05568108</v>
      </c>
      <c r="G5" t="n">
        <v>2.11337</v>
      </c>
      <c r="H5" t="s">
        <v>22</v>
      </c>
      <c r="I5" t="s">
        <v>34</v>
      </c>
      <c r="J5" t="s">
        <v>24</v>
      </c>
      <c r="K5" t="s">
        <v>18</v>
      </c>
      <c r="L5" t="n">
        <v>2.8856305</v>
      </c>
      <c r="M5" t="n">
        <v>114.05519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7106831.21727798</v>
      </c>
      <c r="G6" t="n">
        <v>1.01308</v>
      </c>
      <c r="H6" t="s">
        <v>22</v>
      </c>
      <c r="I6" t="s">
        <v>36</v>
      </c>
      <c r="J6" t="s">
        <v>24</v>
      </c>
      <c r="K6" t="s">
        <v>18</v>
      </c>
      <c r="L6" t="n">
        <v>10.401912</v>
      </c>
      <c r="M6" t="n">
        <v>128.07074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147089066.228695</v>
      </c>
      <c r="G7" t="n">
        <v>-3.39997</v>
      </c>
      <c r="H7" t="s">
        <v>22</v>
      </c>
      <c r="I7" t="s">
        <v>38</v>
      </c>
      <c r="J7" t="s">
        <v>24</v>
      </c>
      <c r="K7" t="s">
        <v>27</v>
      </c>
      <c r="L7" t="n">
        <v>11.627668</v>
      </c>
      <c r="M7" t="n">
        <v>248.14896</v>
      </c>
      <c r="N7" t="s">
        <v>39</v>
      </c>
      <c r="O7" t="s">
        <v>18</v>
      </c>
      <c r="P7" t="n">
        <v>99</v>
      </c>
      <c r="Q7" t="n">
        <v>248.1498</v>
      </c>
      <c r="R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Met08-131-1ul-pos-WT1</vt:lpstr>
      <vt:lpstr>Met08-131-1ul-pos-WT3</vt:lpstr>
      <vt:lpstr>Met08-131-1ul-pos-WT2</vt:lpstr>
      <vt:lpstr>Met08-131-1ul-pos-WT4</vt:lpstr>
      <vt:lpstr>analysis</vt:lpstr>
      <vt:lpstr>Met08-131-1ul-pos-KO4</vt:lpstr>
      <vt:lpstr>Met08-131-1ul-pos-KO1</vt:lpstr>
      <vt:lpstr>Met08-131-1ul-pos-KO2</vt:lpstr>
      <vt:lpstr>Met08-131-1ul-pos-KO3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2016-09-07T10:42:25Z</dcterms:created>
  <dcterms:modified xsi:type="dcterms:W3CDTF">2016-09-07T10:42:25Z</dcterms:modified>
  <cp:lastModifiedBy/>
  <cp:category/>
  <cp:contentStatus/>
  <cp:version/>
  <cp:revision/>
  <cp:keywords/>
</cp:coreProperties>
</file>