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a\Desktop\project client on board\Backups\"/>
    </mc:Choice>
  </mc:AlternateContent>
  <xr:revisionPtr revIDLastSave="0" documentId="13_ncr:1_{315AE600-C2C0-4700-B063-97E0752D8676}" xr6:coauthVersionLast="47" xr6:coauthVersionMax="47" xr10:uidLastSave="{00000000-0000-0000-0000-000000000000}"/>
  <bookViews>
    <workbookView xWindow="4080" yWindow="630" windowWidth="21600" windowHeight="11295" tabRatio="835" firstSheet="1" activeTab="9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8" i="26"/>
  <c r="H7" i="26"/>
  <c r="H6" i="26"/>
  <c r="H5" i="26"/>
  <c r="H9" i="25"/>
  <c r="H8" i="25"/>
  <c r="H7" i="25"/>
  <c r="H6" i="25"/>
  <c r="H5" i="25"/>
  <c r="H9" i="24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F50" i="24"/>
  <c r="B50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65" i="24" l="1"/>
  <c r="A47" i="24"/>
  <c r="A56" i="24"/>
  <c r="A83" i="24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<sst xmlns="http://schemas.openxmlformats.org/spreadsheetml/2006/main" count="309" uniqueCount="203">
  <si>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</si>
  <si>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</si>
  <si>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</si>
  <si>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</si>
  <si>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</si>
  <si>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</si>
  <si>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</si>
  <si>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</si>
  <si>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</si>
  <si>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</si>
  <si>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</si>
  <si>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</si>
  <si>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</si>
  <si>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</si>
  <si>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</si>
  <si>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</si>
  <si>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</si>
  <si>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</si>
  <si>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</si>
  <si>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</si>
  <si>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</si>
  <si>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</si>
  <si>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</si>
  <si>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</si>
  <si>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</si>
  <si>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</si>
  <si>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</si>
  <si>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</si>
  <si>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</si>
  <si>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</si>
  <si>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</si>
  <si>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</si>
  <si>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</si>
  <si>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</si>
  <si>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</si>
  <si>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</si>
  <si>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</si>
  <si>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</si>
  <si>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</si>
  <si>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</si>
  <si>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</si>
  <si>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</si>
  <si>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</si>
  <si>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</si>
  <si>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</si>
  <si>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</si>
  <si>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</si>
  <si>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</si>
  <si>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</si>
  <si>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</si>
  <si>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</si>
  <si>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</si>
  <si>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</si>
  <si>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</si>
  <si>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</si>
  <si>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</si>
  <si>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</si>
  <si>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</si>
  <si>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</si>
  <si>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</si>
  <si>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</si>
  <si>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</si>
  <si>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</si>
  <si>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</si>
  <si>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</si>
  <si>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</si>
  <si>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</si>
  <si>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</si>
  <si>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</si>
  <si>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</si>
  <si>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</si>
  <si>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</si>
  <si>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</si>
  <si>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</si>
  <si>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</si>
  <si>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</si>
  <si>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</si>
  <si>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</si>
  <si>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</si>
  <si>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</si>
  <si>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</si>
  <si>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</si>
  <si>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</si>
  <si>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</si>
  <si>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</si>
  <si>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</si>
  <si>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</si>
  <si>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</si>
  <si>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</si>
  <si>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</si>
  <si>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</si>
  <si>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</si>
  <si>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</si>
  <si>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</si>
  <si>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</si>
  <si>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</si>
  <si>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</si>
  <si>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</si>
  <si>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</si>
  <si>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</si>
  <si>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</si>
  <si>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</si>
  <si>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</si>
  <si>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</si>
  <si>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</si>
  <si>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</si>
  <si>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</si>
  <si>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</si>
  <si>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</si>
  <si>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</si>
  <si>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</si>
  <si>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</si>
  <si>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</si>
  <si>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</si>
  <si>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</si>
  <si>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</si>
  <si>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</si>
  <si>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</si>
  <si>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</si>
  <si>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</si>
  <si>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</si>
  <si>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</si>
  <si>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</si>
  <si>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</si>
  <si>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</si>
  <si>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</si>
  <si>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</si>
  <si>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</si>
  <si>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</si>
  <si>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</si>
  <si>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</si>
  <si>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</si>
  <si>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</si>
  <si>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</si>
  <si>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</si>
  <si>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</si>
  <si>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</si>
  <si>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</si>
  <si>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</si>
  <si>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</si>
  <si>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</si>
  <si>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</si>
  <si>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</si>
  <si>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</si>
  <si>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</si>
  <si>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</si>
  <si>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</si>
  <si>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</si>
  <si>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</si>
  <si>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</si>
  <si>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</si>
  <si>
    <t>Presentation</t>
  </si>
  <si>
    <t>Documentation (Test Report)</t>
  </si>
  <si>
    <t>Error handling</t>
  </si>
  <si>
    <t xml:space="preserve"> </t>
  </si>
  <si>
    <t>Error handling documentation</t>
  </si>
  <si>
    <t>Meeting</t>
  </si>
  <si>
    <t>css editTest+meeting</t>
  </si>
  <si>
    <t>Work on connect Sprint details to Database, backend dashboard</t>
  </si>
  <si>
    <t>Classes</t>
  </si>
  <si>
    <t>Client</t>
  </si>
  <si>
    <t>WireFrames+Documentation</t>
  </si>
  <si>
    <t>Meetings</t>
  </si>
  <si>
    <t>css Sprint Details</t>
  </si>
  <si>
    <t>1.3</t>
  </si>
  <si>
    <t>Fixing bugs on API calls</t>
  </si>
  <si>
    <t>Working on backend</t>
  </si>
  <si>
    <t>Charts</t>
  </si>
  <si>
    <t>Editing test steps</t>
  </si>
  <si>
    <t>Class one, Other meetings and final client meeting</t>
  </si>
  <si>
    <t>.5</t>
  </si>
  <si>
    <t>FR-30</t>
  </si>
  <si>
    <t>Bug-03 and 02, Reset boards</t>
  </si>
  <si>
    <t>bugixing and polishing</t>
  </si>
  <si>
    <t>documentation</t>
  </si>
  <si>
    <t>product delivery</t>
  </si>
  <si>
    <t>class</t>
  </si>
  <si>
    <t>Fixing websocket</t>
  </si>
  <si>
    <t xml:space="preserve">deploying website </t>
  </si>
  <si>
    <t>add test page</t>
  </si>
  <si>
    <t>classes</t>
  </si>
  <si>
    <t>2.5</t>
  </si>
  <si>
    <t>writing websocket notification</t>
  </si>
  <si>
    <t>bugfixing</t>
  </si>
  <si>
    <t>building header component</t>
  </si>
  <si>
    <t xml:space="preserve">patching database </t>
  </si>
  <si>
    <t>editing database</t>
  </si>
  <si>
    <t>clases</t>
  </si>
  <si>
    <t>db design</t>
  </si>
  <si>
    <t>header component</t>
  </si>
  <si>
    <t>Client Meeting (Presentation)</t>
  </si>
  <si>
    <t>Validation frontend</t>
  </si>
  <si>
    <t>Refactoring Test add/edit styles</t>
  </si>
  <si>
    <t>Module page</t>
  </si>
  <si>
    <t>Refactoring Test add/edit frontend code</t>
  </si>
  <si>
    <t>Restyling pages</t>
  </si>
  <si>
    <t>Refactoring code for frontend</t>
  </si>
  <si>
    <t xml:space="preserve">Account manager page </t>
  </si>
  <si>
    <t>role route and controller</t>
  </si>
  <si>
    <t>fixing bugs</t>
  </si>
  <si>
    <t>Fixing sprint page and sprint details components</t>
  </si>
  <si>
    <t>Popup and and basix account manager</t>
  </si>
  <si>
    <t>generate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</si>
</sst>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4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19.7</c:v>
                </c:pt>
                <c:pt idx="7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9</c:v>
                </c:pt>
                <c:pt idx="3" formatCode="0.00">
                  <c:v>10</c:v>
                </c:pt>
                <c:pt idx="4" formatCode="0.00">
                  <c:v>12.5</c:v>
                </c:pt>
                <c:pt idx="5" formatCode="0.00">
                  <c:v>16.5</c:v>
                </c:pt>
                <c:pt idx="6" formatCode="0.00">
                  <c:v>27</c:v>
                </c:pt>
                <c:pt idx="7" formatCode="0.0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8.5</c:v>
                </c:pt>
                <c:pt idx="5">
                  <c:v>17</c:v>
                </c:pt>
                <c:pt idx="6">
                  <c:v>13.399999999999999</c:v>
                </c:pt>
                <c:pt idx="7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23</c:v>
                </c:pt>
                <c:pt idx="7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26.5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15</c:v>
                </c:pt>
                <c:pt idx="6">
                  <c:v>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470.25</c:v>
                </c:pt>
                <c:pt idx="3">
                  <c:v>386.05</c:v>
                </c:pt>
                <c:pt idx="4">
                  <c:v>296.55</c:v>
                </c:pt>
                <c:pt idx="5">
                  <c:v>169.55</c:v>
                </c:pt>
                <c:pt idx="6">
                  <c:v>20.950000000000017</c:v>
                </c:pt>
                <c:pt idx="7">
                  <c:v>-119.99999999999997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tabSelected="1" zoomScaleNormal="100" workbookViewId="0">
      <selection activeCell="M7" sqref="M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156</v>
      </c>
      <c r="B5" s="10">
        <v>0.5</v>
      </c>
      <c r="C5" s="10">
        <v>2.5</v>
      </c>
      <c r="D5" s="10">
        <v>0.5</v>
      </c>
      <c r="E5" s="10">
        <v>2.5</v>
      </c>
      <c r="F5" s="10">
        <v>0.5</v>
      </c>
      <c r="G5" s="10">
        <v>3</v>
      </c>
      <c r="H5" s="6">
        <f>SUM(B5:G5)</f>
        <v>9.5</v>
      </c>
    </row>
    <row r="6" spans="1:8" x14ac:dyDescent="0.2">
      <c r="A6" s="9" t="s">
        <v>197</v>
      </c>
      <c r="B6" s="10">
        <v>2</v>
      </c>
      <c r="C6" s="10">
        <v>2</v>
      </c>
      <c r="D6" s="10"/>
      <c r="E6" s="10"/>
      <c r="F6" s="10"/>
      <c r="G6" s="10"/>
      <c r="H6" s="6">
        <f t="shared" ref="H6:H9" si="0">SUM(B6:G6)</f>
        <v>4</v>
      </c>
    </row>
    <row r="7" spans="1:8" s="1" customFormat="1" ht="12.75" x14ac:dyDescent="0.2">
      <c r="A7" s="9" t="s">
        <v>198</v>
      </c>
      <c r="B7" s="10"/>
      <c r="C7" s="10"/>
      <c r="D7" s="10"/>
      <c r="E7" s="10"/>
      <c r="F7" s="10">
        <v>4</v>
      </c>
      <c r="G7" s="10"/>
      <c r="H7" s="6">
        <f t="shared" si="0"/>
        <v>4</v>
      </c>
    </row>
    <row r="8" spans="1:8" s="1" customFormat="1" ht="12.75" x14ac:dyDescent="0.2">
      <c r="A8" s="9" t="s">
        <v>199</v>
      </c>
      <c r="B8" s="10"/>
      <c r="C8" s="10"/>
      <c r="D8" s="10"/>
      <c r="E8" s="10"/>
      <c r="F8" s="10"/>
      <c r="G8" s="10">
        <v>2</v>
      </c>
      <c r="H8" s="6">
        <f t="shared" si="0"/>
        <v>2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2.5</v>
      </c>
      <c r="C10" s="11">
        <f t="shared" si="1"/>
        <v>4.5</v>
      </c>
      <c r="D10" s="11">
        <f t="shared" si="1"/>
        <v>0.5</v>
      </c>
      <c r="E10" s="11">
        <f t="shared" si="1"/>
        <v>2.5</v>
      </c>
      <c r="F10" s="11">
        <f t="shared" si="1"/>
        <v>4.5</v>
      </c>
      <c r="G10" s="11">
        <f t="shared" si="1"/>
        <v>5</v>
      </c>
      <c r="H10" s="11">
        <f>SUM(B10:G10)</f>
        <v>19.5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169</v>
      </c>
      <c r="B14" s="10" t="s">
        <v>170</v>
      </c>
      <c r="C14" s="10">
        <v>2</v>
      </c>
      <c r="D14" s="10" t="s">
        <v>170</v>
      </c>
      <c r="E14" s="10">
        <v>3.5</v>
      </c>
      <c r="F14" s="10" t="s">
        <v>170</v>
      </c>
      <c r="G14" s="10">
        <v>3</v>
      </c>
      <c r="H14" s="6">
        <f>SUM(B14:G14)</f>
        <v>8.5</v>
      </c>
    </row>
    <row r="15" spans="1:8" x14ac:dyDescent="0.2">
      <c r="A15" s="9" t="s">
        <v>150</v>
      </c>
      <c r="B15" s="10">
        <v>7</v>
      </c>
      <c r="C15" s="10"/>
      <c r="D15" s="10"/>
      <c r="E15" s="10"/>
      <c r="F15" s="10"/>
      <c r="G15" s="10"/>
      <c r="H15" s="6">
        <f t="shared" ref="H15:H18" si="2">SUM(B15:G15)</f>
        <v>7</v>
      </c>
    </row>
    <row r="16" spans="1:8" x14ac:dyDescent="0.2">
      <c r="A16" s="9" t="s">
        <v>171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172</v>
      </c>
      <c r="B17" s="10"/>
      <c r="C17" s="10">
        <v>2</v>
      </c>
      <c r="D17" s="10">
        <v>2</v>
      </c>
      <c r="E17" s="10" t="s">
        <v>170</v>
      </c>
      <c r="F17" s="10"/>
      <c r="G17" s="10"/>
      <c r="H17" s="6">
        <f t="shared" si="2"/>
        <v>4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7</v>
      </c>
      <c r="C19" s="11">
        <f t="shared" si="3"/>
        <v>4</v>
      </c>
      <c r="D19" s="11">
        <f t="shared" si="3"/>
        <v>4</v>
      </c>
      <c r="E19" s="11">
        <f t="shared" si="3"/>
        <v>3.5</v>
      </c>
      <c r="F19" s="11">
        <f t="shared" si="3"/>
        <v>0</v>
      </c>
      <c r="G19" s="11">
        <f t="shared" si="3"/>
        <v>3</v>
      </c>
      <c r="H19" s="11">
        <f>SUM(B19:G19)</f>
        <v>21.5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173</v>
      </c>
      <c r="B23" s="10">
        <v>10</v>
      </c>
      <c r="C23" s="10"/>
      <c r="D23" s="10"/>
      <c r="E23" s="10"/>
      <c r="F23" s="10"/>
      <c r="G23" s="10"/>
      <c r="H23" s="6">
        <f>SUM(B23:G23)</f>
        <v>10</v>
      </c>
    </row>
    <row r="24" spans="1:8" x14ac:dyDescent="0.2">
      <c r="A24" s="9" t="s">
        <v>174</v>
      </c>
      <c r="B24" s="10"/>
      <c r="C24" s="10">
        <v>4</v>
      </c>
      <c r="D24" s="10"/>
      <c r="E24" s="10"/>
      <c r="F24" s="10">
        <v>7</v>
      </c>
      <c r="G24" s="10"/>
      <c r="H24" s="6">
        <f t="shared" ref="H24:H27" si="4">SUM(B24:G24)</f>
        <v>11</v>
      </c>
    </row>
    <row r="25" spans="1:8" x14ac:dyDescent="0.2">
      <c r="A25" s="9" t="s">
        <v>175</v>
      </c>
      <c r="B25" s="10"/>
      <c r="C25" s="10">
        <v>3</v>
      </c>
      <c r="D25" s="10"/>
      <c r="E25" s="10"/>
      <c r="F25" s="10"/>
      <c r="G25" s="10"/>
      <c r="H25" s="6">
        <f t="shared" si="4"/>
        <v>3</v>
      </c>
    </row>
    <row r="26" spans="1:8" x14ac:dyDescent="0.2">
      <c r="A26" s="9" t="s">
        <v>176</v>
      </c>
      <c r="B26" s="10"/>
      <c r="C26" s="10"/>
      <c r="D26" s="10"/>
      <c r="E26" s="10">
        <v>2.5</v>
      </c>
      <c r="F26" s="10"/>
      <c r="G26" s="10"/>
      <c r="H26" s="6">
        <f t="shared" si="4"/>
        <v>2.5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10</v>
      </c>
      <c r="C28" s="11">
        <f t="shared" si="5"/>
        <v>7</v>
      </c>
      <c r="D28" s="11">
        <f t="shared" si="5"/>
        <v>0</v>
      </c>
      <c r="E28" s="11">
        <f t="shared" si="5"/>
        <v>2.5</v>
      </c>
      <c r="F28" s="11">
        <f t="shared" si="5"/>
        <v>7</v>
      </c>
      <c r="G28" s="11">
        <f t="shared" si="5"/>
        <v>0</v>
      </c>
      <c r="H28" s="11">
        <f>SUM(B28:G28)</f>
        <v>26.5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120</v>
      </c>
      <c r="B32" s="10"/>
      <c r="C32" s="10">
        <v>2.2999999999999998</v>
      </c>
      <c r="D32" s="10"/>
      <c r="E32" s="10"/>
      <c r="F32" s="10"/>
      <c r="G32" s="10"/>
      <c r="H32" s="6">
        <f>SUM(B32:G32)</f>
        <v>2.2999999999999998</v>
      </c>
    </row>
    <row r="33" spans="1:8" x14ac:dyDescent="0.2">
      <c r="A33" s="9" t="s">
        <v>55</v>
      </c>
      <c r="B33" s="10"/>
      <c r="C33" s="10"/>
      <c r="D33" s="10"/>
      <c r="E33" s="10">
        <v>2.2999999999999998</v>
      </c>
      <c r="F33" s="10"/>
      <c r="G33" s="10"/>
      <c r="H33" s="6">
        <f t="shared" ref="H33:H36" si="6">SUM(B33:G33)</f>
        <v>2.2999999999999998</v>
      </c>
    </row>
    <row r="34" spans="1:8" x14ac:dyDescent="0.2">
      <c r="A34" s="9" t="s">
        <v>162</v>
      </c>
      <c r="B34" s="10">
        <v>1</v>
      </c>
      <c r="C34" s="10"/>
      <c r="D34" s="10">
        <v>1</v>
      </c>
      <c r="E34" s="10"/>
      <c r="F34" s="10">
        <v>1</v>
      </c>
      <c r="G34" s="10">
        <v>2</v>
      </c>
      <c r="H34" s="6">
        <f t="shared" si="6"/>
        <v>5</v>
      </c>
    </row>
    <row r="35" spans="1:8" x14ac:dyDescent="0.2">
      <c r="A35" s="9" t="s">
        <v>161</v>
      </c>
      <c r="B35" s="10"/>
      <c r="C35" s="10"/>
      <c r="D35" s="10"/>
      <c r="E35" s="10">
        <v>2.2999999999999998</v>
      </c>
      <c r="F35" s="10">
        <v>2.2999999999999998</v>
      </c>
      <c r="G35" s="10"/>
      <c r="H35" s="6">
        <f t="shared" si="6"/>
        <v>4.5999999999999996</v>
      </c>
    </row>
    <row r="36" spans="1:8" x14ac:dyDescent="0.2">
      <c r="A36" s="9" t="s">
        <v>126</v>
      </c>
      <c r="B36" s="10"/>
      <c r="C36" s="10">
        <v>1</v>
      </c>
      <c r="D36" s="10"/>
      <c r="E36" s="10"/>
      <c r="F36" s="10">
        <v>1</v>
      </c>
      <c r="G36" s="10"/>
      <c r="H36" s="6">
        <f t="shared" si="6"/>
        <v>2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3.3</v>
      </c>
      <c r="D37" s="11">
        <f t="shared" si="7"/>
        <v>1</v>
      </c>
      <c r="E37" s="11">
        <f t="shared" si="7"/>
        <v>4.5999999999999996</v>
      </c>
      <c r="F37" s="11">
        <f t="shared" si="7"/>
        <v>4.3</v>
      </c>
      <c r="G37" s="11">
        <f t="shared" si="7"/>
        <v>2</v>
      </c>
      <c r="H37" s="11">
        <f>SUM(B37:G37)</f>
        <v>16.2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190</v>
      </c>
      <c r="B41" s="10"/>
      <c r="C41" s="10"/>
      <c r="D41" s="10"/>
      <c r="E41" s="10">
        <v>2.25</v>
      </c>
      <c r="F41" s="10"/>
      <c r="G41" s="10"/>
      <c r="H41" s="6">
        <f>SUM(B41:G41)</f>
        <v>2.25</v>
      </c>
    </row>
    <row r="42" spans="1:8" x14ac:dyDescent="0.2">
      <c r="A42" s="9" t="s">
        <v>191</v>
      </c>
      <c r="B42" s="10"/>
      <c r="C42" s="10"/>
      <c r="D42" s="10">
        <v>2</v>
      </c>
      <c r="E42" s="10">
        <v>1</v>
      </c>
      <c r="F42" s="10"/>
      <c r="G42" s="10"/>
      <c r="H42" s="6">
        <f t="shared" ref="H42:H45" si="9">SUM(B42:G42)</f>
        <v>3</v>
      </c>
    </row>
    <row r="43" spans="1:8" x14ac:dyDescent="0.2">
      <c r="A43" s="9" t="s">
        <v>192</v>
      </c>
      <c r="B43" s="10"/>
      <c r="C43" s="10">
        <v>5</v>
      </c>
      <c r="D43" s="10">
        <v>2</v>
      </c>
      <c r="E43" s="10"/>
      <c r="F43" s="10"/>
      <c r="G43" s="10"/>
      <c r="H43" s="6">
        <f t="shared" si="9"/>
        <v>7</v>
      </c>
    </row>
    <row r="44" spans="1:8" x14ac:dyDescent="0.2">
      <c r="A44" s="9" t="s">
        <v>193</v>
      </c>
      <c r="B44" s="10"/>
      <c r="C44" s="10">
        <v>4</v>
      </c>
      <c r="D44" s="10"/>
      <c r="E44" s="10"/>
      <c r="F44" s="10"/>
      <c r="G44" s="10"/>
      <c r="H44" s="6">
        <f t="shared" si="9"/>
        <v>4</v>
      </c>
    </row>
    <row r="45" spans="1:8" x14ac:dyDescent="0.2">
      <c r="A45" s="9" t="s">
        <v>194</v>
      </c>
      <c r="B45" s="10"/>
      <c r="C45" s="10">
        <v>5</v>
      </c>
      <c r="D45" s="10"/>
      <c r="E45" s="10"/>
      <c r="F45" s="10"/>
      <c r="G45" s="10"/>
      <c r="H45" s="6">
        <f t="shared" si="9"/>
        <v>5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14</v>
      </c>
      <c r="D46" s="11">
        <f t="shared" si="10"/>
        <v>4</v>
      </c>
      <c r="E46" s="11">
        <f t="shared" si="10"/>
        <v>3.25</v>
      </c>
      <c r="F46" s="11">
        <f t="shared" si="10"/>
        <v>0</v>
      </c>
      <c r="G46" s="11">
        <f t="shared" si="10"/>
        <v>0</v>
      </c>
      <c r="H46" s="11">
        <f>SUM(B46:G46)</f>
        <v>21.25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151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152</v>
      </c>
      <c r="B52" s="10"/>
      <c r="C52" s="10"/>
      <c r="D52" s="10"/>
      <c r="E52" s="10"/>
      <c r="F52" s="10">
        <v>6</v>
      </c>
      <c r="G52" s="10">
        <v>6</v>
      </c>
      <c r="H52" s="6">
        <f t="shared" si="12"/>
        <v>12</v>
      </c>
    </row>
    <row r="53" spans="1:8" x14ac:dyDescent="0.2">
      <c r="A53" s="9" t="s">
        <v>153</v>
      </c>
      <c r="B53" s="10"/>
      <c r="C53" s="10"/>
      <c r="D53" s="10"/>
      <c r="E53" s="10"/>
      <c r="F53" s="10">
        <v>5</v>
      </c>
      <c r="G53" s="10">
        <v>1</v>
      </c>
      <c r="H53" s="6">
        <f t="shared" si="12"/>
        <v>6</v>
      </c>
    </row>
    <row r="54" spans="1:8" x14ac:dyDescent="0.2">
      <c r="A54" s="9" t="s">
        <v>155</v>
      </c>
      <c r="B54" s="10" t="s">
        <v>154</v>
      </c>
      <c r="C54" s="10"/>
      <c r="D54" s="10"/>
      <c r="E54" s="10"/>
      <c r="F54" s="10">
        <v>2</v>
      </c>
      <c r="G54" s="10">
        <v>1</v>
      </c>
      <c r="H54" s="6">
        <f t="shared" si="12"/>
        <v>3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13</v>
      </c>
      <c r="G55" s="11">
        <f t="shared" si="13"/>
        <v>8</v>
      </c>
      <c r="H55" s="11">
        <f>SUM(B55:G55)</f>
        <v>25.5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88</v>
      </c>
      <c r="B59" s="10"/>
      <c r="C59" s="10">
        <v>2.5</v>
      </c>
      <c r="D59" s="10"/>
      <c r="E59" s="10"/>
      <c r="F59" s="10"/>
      <c r="G59" s="10"/>
      <c r="H59" s="6">
        <f>SUM(B59:G59)</f>
        <v>2.5</v>
      </c>
    </row>
    <row r="60" spans="1:8" x14ac:dyDescent="0.2">
      <c r="A60" s="9" t="s">
        <v>162</v>
      </c>
      <c r="B60" s="10">
        <v>1</v>
      </c>
      <c r="C60" s="10"/>
      <c r="D60" s="10">
        <v>1</v>
      </c>
      <c r="E60" s="10"/>
      <c r="F60" s="10">
        <v>1</v>
      </c>
      <c r="G60" s="10">
        <v>2</v>
      </c>
      <c r="H60" s="6">
        <f t="shared" ref="H60:H63" si="15">SUM(B60:G60)</f>
        <v>5</v>
      </c>
    </row>
    <row r="61" spans="1:8" x14ac:dyDescent="0.2">
      <c r="A61" s="9" t="s">
        <v>126</v>
      </c>
      <c r="B61" s="10"/>
      <c r="C61" s="10">
        <v>1</v>
      </c>
      <c r="D61" s="10"/>
      <c r="E61" s="10"/>
      <c r="F61" s="10">
        <v>2</v>
      </c>
      <c r="G61" s="10"/>
      <c r="H61" s="6">
        <f t="shared" si="15"/>
        <v>3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1</v>
      </c>
      <c r="C64" s="11">
        <f t="shared" si="16"/>
        <v>3.5</v>
      </c>
      <c r="D64" s="11">
        <f t="shared" si="16"/>
        <v>1</v>
      </c>
      <c r="E64" s="11">
        <f t="shared" si="16"/>
        <v>0</v>
      </c>
      <c r="F64" s="11">
        <f t="shared" si="16"/>
        <v>3</v>
      </c>
      <c r="G64" s="11">
        <f t="shared" si="16"/>
        <v>2</v>
      </c>
      <c r="H64" s="11">
        <f>SUM(B64:G64)</f>
        <v>10.5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B1" zoomScaleNormal="100" workbookViewId="0">
      <selection activeCell="M10" sqref="M10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19.7</v>
      </c>
      <c r="L2" s="3">
        <f>'Week (8)'!$H$10</f>
        <v>19.5</v>
      </c>
      <c r="M2" s="4">
        <f>SUM(E2:L2)</f>
        <v>129.69999999999999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38</v>
      </c>
      <c r="L3" s="3">
        <f>'Week (8)'!$H$19</f>
        <v>21.5</v>
      </c>
      <c r="M3" s="4">
        <f t="shared" ref="M3:M5" si="0">SUM(E3:L3)</f>
        <v>152.5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9</v>
      </c>
      <c r="H4" s="3">
        <f>'Week (4)'!$H$29</f>
        <v>10</v>
      </c>
      <c r="I4" s="3">
        <f>'Week (5)'!$H$27</f>
        <v>12.5</v>
      </c>
      <c r="J4" s="3">
        <f>'Week (6)'!$H$29</f>
        <v>16.5</v>
      </c>
      <c r="K4" s="3">
        <f>'Week (7)'!$H$28</f>
        <v>27</v>
      </c>
      <c r="L4" s="3">
        <f>'Week (8)'!$H$28</f>
        <v>26.5</v>
      </c>
      <c r="M4" s="4">
        <f t="shared" si="0"/>
        <v>114.75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8.5</v>
      </c>
      <c r="J5" s="3">
        <f>'Week (6)'!$H$38</f>
        <v>17</v>
      </c>
      <c r="K5" s="3">
        <f>'Week (7)'!$H$37</f>
        <v>13.399999999999999</v>
      </c>
      <c r="L5" s="3">
        <f>'Week (8)'!$H$37</f>
        <v>16.2</v>
      </c>
      <c r="M5" s="4">
        <f t="shared" si="0"/>
        <v>86.8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23</v>
      </c>
      <c r="L6" s="3">
        <f>'Week (8)'!$H$46</f>
        <v>21.25</v>
      </c>
      <c r="M6" s="4">
        <f t="shared" ref="M6" si="1">SUM(E6:L6)</f>
        <v>112</v>
      </c>
    </row>
    <row r="7" spans="1:13" ht="15" customHeight="1" x14ac:dyDescent="0.25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26.5</v>
      </c>
      <c r="L7" s="3">
        <f>'Week (8)'!$H$55</f>
        <v>25.5</v>
      </c>
      <c r="M7" s="4">
        <f t="shared" ref="M7:M8" si="2">SUM(E7:L7)</f>
        <v>130.75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10</v>
      </c>
      <c r="I8" s="3">
        <f>'Week (5)'!$H$63</f>
        <v>5</v>
      </c>
      <c r="J8" s="3">
        <f>'Week (6)'!$H$65</f>
        <v>15</v>
      </c>
      <c r="K8" s="3">
        <f>'Week (7)'!$H$64</f>
        <v>1</v>
      </c>
      <c r="L8" s="3">
        <f>'Week (8)'!$H$64</f>
        <v>10.5</v>
      </c>
      <c r="M8" s="4">
        <f t="shared" si="2"/>
        <v>65.5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78</v>
      </c>
      <c r="H9" s="15">
        <f t="shared" si="3"/>
        <v>84.2</v>
      </c>
      <c r="I9" s="15">
        <f t="shared" si="3"/>
        <v>89.5</v>
      </c>
      <c r="J9" s="15">
        <f t="shared" si="3"/>
        <v>127</v>
      </c>
      <c r="K9" s="15">
        <f t="shared" si="3"/>
        <v>148.6</v>
      </c>
      <c r="L9" s="15">
        <f t="shared" si="3"/>
        <v>140.94999999999999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162.19999999999999</v>
      </c>
      <c r="I10" s="20"/>
      <c r="J10" s="20">
        <f>SUM(I2:J8)</f>
        <v>216.5</v>
      </c>
      <c r="K10" s="20"/>
      <c r="L10" s="20">
        <f>SUM(K9:L9)</f>
        <v>289.54999999999995</v>
      </c>
    </row>
    <row r="11" spans="1:13" ht="15.75" customHeight="1" x14ac:dyDescent="0.25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470.25</v>
      </c>
      <c r="H11" s="18">
        <f t="shared" si="4"/>
        <v>386.05</v>
      </c>
      <c r="I11" s="18">
        <f t="shared" si="4"/>
        <v>296.55</v>
      </c>
      <c r="J11" s="18">
        <f t="shared" si="4"/>
        <v>169.55</v>
      </c>
      <c r="K11" s="18">
        <f t="shared" si="4"/>
        <v>20.950000000000017</v>
      </c>
      <c r="L11" s="18">
        <f t="shared" si="4"/>
        <v>-119.99999999999997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37" zoomScaleNormal="100" workbookViewId="0">
      <selection activeCell="G54" sqref="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7.10000000000000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4.1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51" zoomScaleNormal="100" workbookViewId="0">
      <selection activeCell="D51" sqref="D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5" zoomScaleNormal="100" workbookViewId="0">
      <selection activeCell="A23" sqref="A23:G2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176</v>
      </c>
      <c r="B23" s="10"/>
      <c r="C23" s="10" t="s">
        <v>181</v>
      </c>
      <c r="D23" s="10"/>
      <c r="E23" s="10"/>
      <c r="F23" s="10"/>
      <c r="G23" s="10"/>
      <c r="H23" s="6">
        <f>SUM(B23:G23)</f>
        <v>0</v>
      </c>
    </row>
    <row r="24" spans="1:8" x14ac:dyDescent="0.2">
      <c r="A24" s="9" t="s">
        <v>188</v>
      </c>
      <c r="B24" s="10">
        <v>3</v>
      </c>
      <c r="C24" s="10"/>
      <c r="D24" s="10"/>
      <c r="E24" s="10"/>
      <c r="F24" s="10">
        <v>2</v>
      </c>
      <c r="G24" s="10"/>
      <c r="H24" s="6">
        <f t="shared" ref="H24:H27" si="4">SUM(B24:G24)</f>
        <v>5</v>
      </c>
    </row>
    <row r="25" spans="1:8" x14ac:dyDescent="0.2">
      <c r="A25" s="9" t="s">
        <v>189</v>
      </c>
      <c r="B25" s="10">
        <v>3</v>
      </c>
      <c r="C25" s="10"/>
      <c r="D25" s="10"/>
      <c r="E25" s="10">
        <v>1</v>
      </c>
      <c r="F25" s="10"/>
      <c r="G25" s="10"/>
      <c r="H25" s="6">
        <f t="shared" si="4"/>
        <v>4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6</v>
      </c>
      <c r="C28" s="11">
        <f t="shared" si="5"/>
        <v>0</v>
      </c>
      <c r="D28" s="11">
        <f t="shared" si="5"/>
        <v>0</v>
      </c>
      <c r="E28" s="11">
        <f t="shared" si="5"/>
        <v>1</v>
      </c>
      <c r="F28" s="11">
        <f t="shared" si="5"/>
        <v>2</v>
      </c>
      <c r="G28" s="11">
        <f t="shared" si="5"/>
        <v>0</v>
      </c>
      <c r="H28" s="11">
        <f>SUM(B28:G28)</f>
        <v>9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12" zoomScaleNormal="100" workbookViewId="0">
      <selection activeCell="A24" sqref="A24:G2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 t="s">
        <v>186</v>
      </c>
      <c r="B24" s="10">
        <v>4</v>
      </c>
      <c r="C24" s="10"/>
      <c r="D24" s="10"/>
      <c r="E24" s="10"/>
      <c r="F24" s="10"/>
      <c r="G24" s="10"/>
      <c r="H24" s="6">
        <f>SUM(B24:G24)</f>
        <v>4</v>
      </c>
    </row>
    <row r="25" spans="1:8" x14ac:dyDescent="0.2">
      <c r="A25" s="9" t="s">
        <v>187</v>
      </c>
      <c r="B25" s="10"/>
      <c r="C25" s="10">
        <v>2.5</v>
      </c>
      <c r="D25" s="10"/>
      <c r="E25" s="10">
        <v>2.5</v>
      </c>
      <c r="F25" s="10"/>
      <c r="G25" s="10"/>
      <c r="H25" s="6">
        <f t="shared" ref="H25:H28" si="4">SUM(B25:G25)</f>
        <v>5</v>
      </c>
    </row>
    <row r="26" spans="1:8" x14ac:dyDescent="0.2">
      <c r="A26" s="9" t="s">
        <v>91</v>
      </c>
      <c r="B26" s="10"/>
      <c r="C26" s="10"/>
      <c r="D26" s="10"/>
      <c r="E26" s="10"/>
      <c r="F26" s="10">
        <v>1</v>
      </c>
      <c r="G26" s="10"/>
      <c r="H26" s="6">
        <f t="shared" si="4"/>
        <v>1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4</v>
      </c>
      <c r="C29" s="11">
        <f t="shared" si="5"/>
        <v>2.5</v>
      </c>
      <c r="D29" s="11">
        <f t="shared" si="5"/>
        <v>0</v>
      </c>
      <c r="E29" s="11">
        <f t="shared" si="5"/>
        <v>2.5</v>
      </c>
      <c r="F29" s="11">
        <f t="shared" si="5"/>
        <v>1</v>
      </c>
      <c r="G29" s="11">
        <f t="shared" si="5"/>
        <v>0</v>
      </c>
      <c r="H29" s="11">
        <f>SUM(B29:G29)</f>
        <v>10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88</v>
      </c>
      <c r="B60" s="10"/>
      <c r="C60" s="10">
        <v>2.5</v>
      </c>
      <c r="D60" s="10"/>
      <c r="E60" s="10"/>
      <c r="F60" s="10"/>
      <c r="G60" s="10"/>
      <c r="H60" s="6">
        <f>SUM(B60:G60)</f>
        <v>2.5</v>
      </c>
    </row>
    <row r="61" spans="1:8" x14ac:dyDescent="0.2">
      <c r="A61" s="9" t="s">
        <v>48</v>
      </c>
      <c r="B61" s="10"/>
      <c r="C61" s="10"/>
      <c r="D61" s="10"/>
      <c r="E61" s="10">
        <v>2.5</v>
      </c>
      <c r="F61" s="10"/>
      <c r="G61" s="10"/>
      <c r="H61" s="6">
        <f t="shared" ref="H61:H64" si="15">SUM(B61:G61)</f>
        <v>2.5</v>
      </c>
    </row>
    <row r="62" spans="1:8" x14ac:dyDescent="0.2">
      <c r="A62" s="9" t="s">
        <v>165</v>
      </c>
      <c r="B62" s="10"/>
      <c r="C62" s="10"/>
      <c r="D62" s="10"/>
      <c r="E62" s="10"/>
      <c r="F62" s="10">
        <v>2</v>
      </c>
      <c r="G62" s="10"/>
      <c r="H62" s="6">
        <f t="shared" si="15"/>
        <v>2</v>
      </c>
    </row>
    <row r="63" spans="1:8" x14ac:dyDescent="0.2">
      <c r="A63" s="9" t="s">
        <v>166</v>
      </c>
      <c r="B63" s="10"/>
      <c r="C63" s="10"/>
      <c r="D63" s="10"/>
      <c r="E63" s="10"/>
      <c r="F63" s="10"/>
      <c r="G63" s="10">
        <v>3</v>
      </c>
      <c r="H63" s="6">
        <f t="shared" si="15"/>
        <v>3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2.5</v>
      </c>
      <c r="D65" s="11">
        <f t="shared" si="16"/>
        <v>0</v>
      </c>
      <c r="E65" s="11">
        <f t="shared" si="16"/>
        <v>2.5</v>
      </c>
      <c r="F65" s="11">
        <f t="shared" si="16"/>
        <v>2</v>
      </c>
      <c r="G65" s="11">
        <f t="shared" si="16"/>
        <v>3</v>
      </c>
      <c r="H65" s="11">
        <f>SUM(B65:G65)</f>
        <v>10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3" zoomScaleNormal="100" workbookViewId="0">
      <selection activeCell="A22" sqref="A22:G2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6" t="str">
        <f>'Week (1)'!$B$3</f>
        <v>Hours</v>
      </c>
      <c r="C11" s="47"/>
      <c r="D11" s="47"/>
      <c r="E11" s="47"/>
      <c r="F11" s="47"/>
      <c r="G11" s="47"/>
      <c r="H11" s="48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6" t="str">
        <f>$B$3</f>
        <v>Uren</v>
      </c>
      <c r="C20" s="47"/>
      <c r="D20" s="47"/>
      <c r="E20" s="47"/>
      <c r="F20" s="47"/>
      <c r="G20" s="47"/>
      <c r="H20" s="48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 t="s">
        <v>184</v>
      </c>
      <c r="B22" s="10">
        <v>2</v>
      </c>
      <c r="C22" s="10"/>
      <c r="D22" s="10"/>
      <c r="E22" s="10">
        <v>6</v>
      </c>
      <c r="F22" s="10"/>
      <c r="G22" s="10"/>
      <c r="H22" s="6">
        <f>SUM(B22:G22)</f>
        <v>8</v>
      </c>
    </row>
    <row r="23" spans="1:8" x14ac:dyDescent="0.2">
      <c r="A23" s="9" t="s">
        <v>185</v>
      </c>
      <c r="B23" s="10">
        <v>2</v>
      </c>
      <c r="C23" s="10"/>
      <c r="D23" s="10"/>
      <c r="E23" s="10"/>
      <c r="F23" s="10"/>
      <c r="G23" s="10"/>
      <c r="H23" s="6">
        <f t="shared" ref="H23:H26" si="4">SUM(B23:G23)</f>
        <v>2</v>
      </c>
    </row>
    <row r="24" spans="1:8" x14ac:dyDescent="0.2">
      <c r="A24" s="9" t="s">
        <v>180</v>
      </c>
      <c r="B24" s="10"/>
      <c r="C24" s="10" t="s">
        <v>181</v>
      </c>
      <c r="D24" s="10"/>
      <c r="E24" s="10">
        <v>2.5</v>
      </c>
      <c r="F24" s="10"/>
      <c r="G24" s="10"/>
      <c r="H24" s="6">
        <f t="shared" si="4"/>
        <v>2.5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5">SUM(B22:B26)</f>
        <v>4</v>
      </c>
      <c r="C27" s="11">
        <f t="shared" si="5"/>
        <v>0</v>
      </c>
      <c r="D27" s="11">
        <f t="shared" si="5"/>
        <v>0</v>
      </c>
      <c r="E27" s="11">
        <f t="shared" si="5"/>
        <v>8.5</v>
      </c>
      <c r="F27" s="11">
        <f t="shared" si="5"/>
        <v>0</v>
      </c>
      <c r="G27" s="11">
        <f t="shared" si="5"/>
        <v>0</v>
      </c>
      <c r="H27" s="11">
        <f>SUM(B27:G27)</f>
        <v>12.5</v>
      </c>
    </row>
    <row r="29" spans="1:8" ht="23.25" x14ac:dyDescent="0.2">
      <c r="A29" s="12" t="str">
        <f>Total!D5</f>
        <v>Rubén Gómez</v>
      </c>
      <c r="B29" s="46" t="str">
        <f>$B$3</f>
        <v>Uren</v>
      </c>
      <c r="C29" s="47"/>
      <c r="D29" s="47"/>
      <c r="E29" s="47"/>
      <c r="F29" s="47"/>
      <c r="G29" s="47"/>
      <c r="H29" s="48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">
      <c r="A33" s="9" t="s">
        <v>118</v>
      </c>
      <c r="B33" s="10" t="s">
        <v>164</v>
      </c>
      <c r="C33" s="10"/>
      <c r="D33" s="10"/>
      <c r="E33" s="10"/>
      <c r="F33" s="10">
        <v>2</v>
      </c>
      <c r="G33" s="10"/>
      <c r="H33" s="6">
        <f t="shared" si="6"/>
        <v>2</v>
      </c>
    </row>
    <row r="34" spans="1:8" x14ac:dyDescent="0.2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7">SUM(B31:B35)</f>
        <v>0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8.5</v>
      </c>
    </row>
    <row r="38" spans="1:8" ht="23.25" x14ac:dyDescent="0.2">
      <c r="A38" s="12" t="str">
        <f>Total!D6</f>
        <v>Yaroslav Peptiuk</v>
      </c>
      <c r="B38" s="46" t="str">
        <f>$B$3</f>
        <v>Uren</v>
      </c>
      <c r="C38" s="47"/>
      <c r="D38" s="47"/>
      <c r="E38" s="47"/>
      <c r="F38" s="47"/>
      <c r="G38" s="47"/>
      <c r="H38" s="48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6" t="str">
        <f>$B$3</f>
        <v>Uren</v>
      </c>
      <c r="C47" s="47"/>
      <c r="D47" s="47"/>
      <c r="E47" s="47"/>
      <c r="F47" s="47"/>
      <c r="G47" s="47"/>
      <c r="H47" s="48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3.25" x14ac:dyDescent="0.2">
      <c r="A56" s="12" t="str">
        <f>Total!D8</f>
        <v>Ferhat Kelten</v>
      </c>
      <c r="B56" s="46" t="str">
        <f>$B$3</f>
        <v>Uren</v>
      </c>
      <c r="C56" s="47"/>
      <c r="D56" s="47"/>
      <c r="E56" s="47"/>
      <c r="F56" s="47"/>
      <c r="G56" s="47"/>
      <c r="H56" s="48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">
      <c r="A58" s="9" t="s">
        <v>88</v>
      </c>
      <c r="B58" s="10"/>
      <c r="C58" s="10">
        <v>2.5</v>
      </c>
      <c r="D58" s="10"/>
      <c r="E58" s="10"/>
      <c r="F58" s="10"/>
      <c r="G58" s="10"/>
      <c r="H58" s="6">
        <f>SUM(B58:G58)</f>
        <v>2.5</v>
      </c>
    </row>
    <row r="59" spans="1:8" x14ac:dyDescent="0.2">
      <c r="A59" s="9" t="s">
        <v>48</v>
      </c>
      <c r="B59" s="10"/>
      <c r="C59" s="10"/>
      <c r="D59" s="10"/>
      <c r="E59" s="10">
        <v>2.5</v>
      </c>
      <c r="F59" s="10"/>
      <c r="G59" s="10"/>
      <c r="H59" s="6">
        <f t="shared" ref="H59:H62" si="15">SUM(B59:G59)</f>
        <v>2.5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21" t="str">
        <f>$A$9</f>
        <v>Total</v>
      </c>
      <c r="B63" s="11">
        <f t="shared" ref="B63:G63" si="16">SUM(B58:B62)</f>
        <v>0</v>
      </c>
      <c r="C63" s="11">
        <f t="shared" si="16"/>
        <v>2.5</v>
      </c>
      <c r="D63" s="11">
        <f t="shared" si="16"/>
        <v>0</v>
      </c>
      <c r="E63" s="11">
        <f t="shared" si="16"/>
        <v>2.5</v>
      </c>
      <c r="F63" s="11">
        <f t="shared" si="16"/>
        <v>0</v>
      </c>
      <c r="G63" s="11">
        <f t="shared" si="16"/>
        <v>0</v>
      </c>
      <c r="H63" s="11">
        <f>SUM(B63:G63)</f>
        <v>5</v>
      </c>
    </row>
    <row r="65" spans="1:8" ht="23.25" x14ac:dyDescent="0.2">
      <c r="A65" s="12" t="e">
        <f>Total!#REF!</f>
        <v>#REF!</v>
      </c>
      <c r="B65" s="46" t="str">
        <f>$B$3</f>
        <v>Uren</v>
      </c>
      <c r="C65" s="47"/>
      <c r="D65" s="47"/>
      <c r="E65" s="47"/>
      <c r="F65" s="47"/>
      <c r="G65" s="47"/>
      <c r="H65" s="48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6" t="str">
        <f>$B$3</f>
        <v>Uren</v>
      </c>
      <c r="C74" s="47"/>
      <c r="D74" s="47"/>
      <c r="E74" s="47"/>
      <c r="F74" s="47"/>
      <c r="G74" s="47"/>
      <c r="H74" s="48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6" t="str">
        <f>$B$3</f>
        <v>Uren</v>
      </c>
      <c r="C83" s="47"/>
      <c r="D83" s="47"/>
      <c r="E83" s="47"/>
      <c r="F83" s="47"/>
      <c r="G83" s="47"/>
      <c r="H83" s="48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1:H1"/>
    <mergeCell ref="B3:H3"/>
    <mergeCell ref="B11:H11"/>
    <mergeCell ref="B20:H20"/>
    <mergeCell ref="B29:H29"/>
    <mergeCell ref="B83:H83"/>
    <mergeCell ref="B38:H38"/>
    <mergeCell ref="B47:H47"/>
    <mergeCell ref="B56:H56"/>
    <mergeCell ref="B65:H65"/>
    <mergeCell ref="B74:H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17" zoomScaleNormal="100" workbookViewId="0">
      <selection activeCell="J29" sqref="J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 t="s">
        <v>180</v>
      </c>
      <c r="B24" s="10"/>
      <c r="C24" s="10" t="s">
        <v>181</v>
      </c>
      <c r="D24" s="10"/>
      <c r="E24" s="10">
        <v>2.5</v>
      </c>
      <c r="F24" s="10"/>
      <c r="G24" s="10"/>
      <c r="H24" s="6">
        <f>SUM(B24:G24)</f>
        <v>2.5</v>
      </c>
    </row>
    <row r="25" spans="1:8" x14ac:dyDescent="0.2">
      <c r="A25" s="9" t="s">
        <v>182</v>
      </c>
      <c r="B25" s="10">
        <v>6</v>
      </c>
      <c r="C25" s="10"/>
      <c r="D25" s="10"/>
      <c r="E25" s="10">
        <v>4</v>
      </c>
      <c r="F25" s="10">
        <v>2</v>
      </c>
      <c r="G25" s="10"/>
      <c r="H25" s="6">
        <f t="shared" ref="H25:H28" si="4">SUM(B25:G25)</f>
        <v>12</v>
      </c>
    </row>
    <row r="26" spans="1:8" x14ac:dyDescent="0.2">
      <c r="A26" s="9" t="s">
        <v>183</v>
      </c>
      <c r="B26" s="10"/>
      <c r="C26" s="10"/>
      <c r="D26" s="10"/>
      <c r="E26" s="10">
        <v>2</v>
      </c>
      <c r="F26" s="10"/>
      <c r="G26" s="10"/>
      <c r="H26" s="6">
        <f t="shared" si="4"/>
        <v>2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6</v>
      </c>
      <c r="C29" s="11">
        <f t="shared" si="5"/>
        <v>0</v>
      </c>
      <c r="D29" s="11">
        <f t="shared" si="5"/>
        <v>0</v>
      </c>
      <c r="E29" s="11">
        <f t="shared" si="5"/>
        <v>8.5</v>
      </c>
      <c r="F29" s="11">
        <f t="shared" si="5"/>
        <v>2</v>
      </c>
      <c r="G29" s="11">
        <f t="shared" si="5"/>
        <v>0</v>
      </c>
      <c r="H29" s="11">
        <f>SUM(B29:G29)</f>
        <v>16.5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122</v>
      </c>
      <c r="B36" s="10"/>
      <c r="C36" s="10"/>
      <c r="D36" s="10">
        <v>1</v>
      </c>
      <c r="E36" s="10">
        <v>1</v>
      </c>
      <c r="F36" s="10">
        <v>3</v>
      </c>
      <c r="G36" s="10"/>
      <c r="H36" s="6">
        <f t="shared" si="6"/>
        <v>5</v>
      </c>
    </row>
    <row r="37" spans="1:8" x14ac:dyDescent="0.2">
      <c r="A37" s="9" t="s">
        <v>163</v>
      </c>
      <c r="B37" s="10">
        <v>1</v>
      </c>
      <c r="C37" s="10"/>
      <c r="D37" s="10"/>
      <c r="E37" s="10"/>
      <c r="F37" s="10"/>
      <c r="G37" s="10"/>
      <c r="H37" s="6">
        <f t="shared" si="6"/>
        <v>1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1</v>
      </c>
      <c r="C38" s="11">
        <f t="shared" si="7"/>
        <v>2.5</v>
      </c>
      <c r="D38" s="11">
        <f t="shared" si="7"/>
        <v>3</v>
      </c>
      <c r="E38" s="11">
        <f t="shared" si="7"/>
        <v>3.5</v>
      </c>
      <c r="F38" s="11">
        <f t="shared" si="7"/>
        <v>3</v>
      </c>
      <c r="G38" s="11">
        <f t="shared" si="7"/>
        <v>4</v>
      </c>
      <c r="H38" s="11">
        <f>SUM(B38:G38)</f>
        <v>17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88</v>
      </c>
      <c r="B60" s="10"/>
      <c r="C60" s="10">
        <v>2.5</v>
      </c>
      <c r="D60" s="10"/>
      <c r="E60" s="10"/>
      <c r="F60" s="10"/>
      <c r="G60" s="10"/>
      <c r="H60" s="6">
        <f>SUM(B60:G60)</f>
        <v>2.5</v>
      </c>
    </row>
    <row r="61" spans="1:8" x14ac:dyDescent="0.2">
      <c r="A61" s="9" t="s">
        <v>48</v>
      </c>
      <c r="B61" s="10"/>
      <c r="C61" s="10"/>
      <c r="D61" s="10"/>
      <c r="E61" s="10">
        <v>2.5</v>
      </c>
      <c r="F61" s="10"/>
      <c r="G61" s="10"/>
      <c r="H61" s="6">
        <f t="shared" ref="H61:H64" si="15">SUM(B61:G61)</f>
        <v>2.5</v>
      </c>
    </row>
    <row r="62" spans="1:8" x14ac:dyDescent="0.2">
      <c r="A62" s="9" t="s">
        <v>121</v>
      </c>
      <c r="B62" s="10"/>
      <c r="C62" s="10"/>
      <c r="D62" s="10"/>
      <c r="E62" s="10"/>
      <c r="F62" s="10">
        <v>2</v>
      </c>
      <c r="G62" s="10"/>
      <c r="H62" s="6">
        <f t="shared" si="15"/>
        <v>2</v>
      </c>
    </row>
    <row r="63" spans="1:8" x14ac:dyDescent="0.2">
      <c r="A63" s="9" t="s">
        <v>167</v>
      </c>
      <c r="B63" s="10"/>
      <c r="C63" s="10"/>
      <c r="D63" s="10"/>
      <c r="E63" s="10"/>
      <c r="F63" s="10"/>
      <c r="G63" s="10">
        <v>4</v>
      </c>
      <c r="H63" s="6">
        <f t="shared" si="15"/>
        <v>4</v>
      </c>
    </row>
    <row r="64" spans="1:8" x14ac:dyDescent="0.2">
      <c r="A64" s="9" t="s">
        <v>168</v>
      </c>
      <c r="B64" s="10">
        <v>3</v>
      </c>
      <c r="C64" s="10"/>
      <c r="D64" s="10"/>
      <c r="E64" s="10">
        <v>1</v>
      </c>
      <c r="F64" s="10"/>
      <c r="G64" s="10"/>
      <c r="H64" s="6">
        <f t="shared" si="15"/>
        <v>4</v>
      </c>
    </row>
    <row r="65" spans="1:8" x14ac:dyDescent="0.2">
      <c r="A65" s="21" t="str">
        <f>$A$11</f>
        <v>Total</v>
      </c>
      <c r="B65" s="11">
        <f t="shared" ref="B65:G65" si="16">SUM(B60:B64)</f>
        <v>3</v>
      </c>
      <c r="C65" s="11">
        <f t="shared" si="16"/>
        <v>2.5</v>
      </c>
      <c r="D65" s="11">
        <f t="shared" si="16"/>
        <v>0</v>
      </c>
      <c r="E65" s="11">
        <f t="shared" si="16"/>
        <v>3.5</v>
      </c>
      <c r="F65" s="11">
        <f t="shared" si="16"/>
        <v>2</v>
      </c>
      <c r="G65" s="11">
        <f t="shared" si="16"/>
        <v>4</v>
      </c>
      <c r="H65" s="11">
        <f>SUM(B65:G65)</f>
        <v>15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zoomScaleNormal="100" workbookViewId="0">
      <selection activeCell="A5" sqref="A5:H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>
        <v>0.2</v>
      </c>
      <c r="E5" s="10">
        <v>2.5</v>
      </c>
      <c r="F5" s="10">
        <v>0.5</v>
      </c>
      <c r="G5" s="51"/>
      <c r="H5" s="6">
        <f>SUM(B5:G5)</f>
        <v>5.7</v>
      </c>
    </row>
    <row r="6" spans="1:8" x14ac:dyDescent="0.2">
      <c r="A6" s="9" t="s">
        <v>200</v>
      </c>
      <c r="B6" s="10"/>
      <c r="C6" s="10"/>
      <c r="D6" s="10"/>
      <c r="F6" s="10">
        <v>4</v>
      </c>
      <c r="G6" s="10">
        <v>2</v>
      </c>
      <c r="H6" s="6">
        <f t="shared" ref="H6:H9" si="0">SUM(B6:G6)</f>
        <v>6</v>
      </c>
    </row>
    <row r="7" spans="1:8" s="1" customFormat="1" ht="12.75" x14ac:dyDescent="0.2">
      <c r="A7" s="9" t="s">
        <v>201</v>
      </c>
      <c r="B7" s="10">
        <v>4</v>
      </c>
      <c r="C7" s="10"/>
      <c r="E7" s="10"/>
      <c r="F7" s="52"/>
      <c r="G7" s="10"/>
      <c r="H7" s="6">
        <f t="shared" si="0"/>
        <v>4</v>
      </c>
    </row>
    <row r="8" spans="1:8" s="1" customFormat="1" ht="12.75" x14ac:dyDescent="0.2">
      <c r="A8" s="9" t="s">
        <v>202</v>
      </c>
      <c r="B8" s="10"/>
      <c r="C8" s="10"/>
      <c r="D8" s="10"/>
      <c r="E8" s="10"/>
      <c r="F8" s="52"/>
      <c r="G8" s="10">
        <v>4</v>
      </c>
      <c r="H8" s="6">
        <f t="shared" si="0"/>
        <v>4</v>
      </c>
    </row>
    <row r="9" spans="1:8" x14ac:dyDescent="0.2">
      <c r="B9" s="10"/>
      <c r="C9" s="10"/>
      <c r="D9" s="10"/>
      <c r="E9" s="10"/>
      <c r="F9" s="10"/>
      <c r="G9" s="10"/>
      <c r="H9" s="6">
        <f>SUM(B9:G9)</f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4</v>
      </c>
      <c r="C10" s="11">
        <f t="shared" si="1"/>
        <v>2.5</v>
      </c>
      <c r="D10" s="11">
        <f t="shared" si="1"/>
        <v>0.2</v>
      </c>
      <c r="E10" s="11">
        <f t="shared" si="1"/>
        <v>2.5</v>
      </c>
      <c r="F10" s="11">
        <f t="shared" si="1"/>
        <v>4.5</v>
      </c>
      <c r="G10" s="11">
        <f t="shared" si="1"/>
        <v>6</v>
      </c>
      <c r="H10" s="11">
        <f>SUM(B10:G10)</f>
        <v>19.7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">
      <c r="A18" s="9" t="s">
        <v>150</v>
      </c>
      <c r="B18" s="10"/>
      <c r="C18" s="10"/>
      <c r="D18" s="10"/>
      <c r="E18" s="10"/>
      <c r="F18" s="10"/>
      <c r="G18" s="10">
        <v>8</v>
      </c>
      <c r="H18" s="6">
        <f t="shared" si="2"/>
        <v>8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13.5</v>
      </c>
      <c r="H19" s="11">
        <f>SUM(B19:G19)</f>
        <v>38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177</v>
      </c>
      <c r="B23" s="10">
        <v>6</v>
      </c>
      <c r="C23" s="10"/>
      <c r="D23" s="10"/>
      <c r="E23" s="10"/>
      <c r="F23" s="10"/>
      <c r="G23" s="10"/>
      <c r="H23" s="6">
        <f>SUM(B23:G23)</f>
        <v>6</v>
      </c>
    </row>
    <row r="24" spans="1:8" x14ac:dyDescent="0.2">
      <c r="A24" s="9" t="s">
        <v>178</v>
      </c>
      <c r="B24" s="10"/>
      <c r="C24" s="10"/>
      <c r="D24" s="10"/>
      <c r="E24" s="10">
        <v>8</v>
      </c>
      <c r="F24" s="10">
        <v>7</v>
      </c>
      <c r="G24" s="10"/>
      <c r="H24" s="6">
        <f t="shared" ref="H24:H27" si="4">SUM(B24:G24)</f>
        <v>15</v>
      </c>
    </row>
    <row r="25" spans="1:8" x14ac:dyDescent="0.2">
      <c r="A25" s="9" t="s">
        <v>179</v>
      </c>
      <c r="B25" s="10"/>
      <c r="C25" s="10"/>
      <c r="D25" s="10"/>
      <c r="E25" s="10"/>
      <c r="F25" s="10"/>
      <c r="G25" s="10">
        <v>6</v>
      </c>
      <c r="H25" s="6">
        <f t="shared" si="4"/>
        <v>6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6</v>
      </c>
      <c r="C28" s="11">
        <f t="shared" si="5"/>
        <v>0</v>
      </c>
      <c r="D28" s="11">
        <f t="shared" si="5"/>
        <v>0</v>
      </c>
      <c r="E28" s="11">
        <f t="shared" si="5"/>
        <v>8</v>
      </c>
      <c r="F28" s="11">
        <f t="shared" si="5"/>
        <v>7</v>
      </c>
      <c r="G28" s="11">
        <f t="shared" si="5"/>
        <v>6</v>
      </c>
      <c r="H28" s="11">
        <f>SUM(B28:G28)</f>
        <v>27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159</v>
      </c>
      <c r="B32" s="10"/>
      <c r="C32" s="10">
        <v>2.2999999999999998</v>
      </c>
      <c r="D32" s="10"/>
      <c r="E32" s="10">
        <v>2.2999999999999998</v>
      </c>
      <c r="F32" s="10"/>
      <c r="G32" s="10"/>
      <c r="H32" s="6">
        <f>SUM(B32:G32)</f>
        <v>4.5999999999999996</v>
      </c>
    </row>
    <row r="33" spans="1:8" x14ac:dyDescent="0.2">
      <c r="A33" s="9" t="s">
        <v>160</v>
      </c>
      <c r="B33" s="10"/>
      <c r="C33" s="10">
        <v>0.3</v>
      </c>
      <c r="D33" s="10"/>
      <c r="E33" s="10"/>
      <c r="F33" s="10"/>
      <c r="G33" s="10"/>
      <c r="H33" s="6">
        <f t="shared" ref="H33:H36" si="6">SUM(B33:G33)</f>
        <v>0.3</v>
      </c>
    </row>
    <row r="34" spans="1:8" x14ac:dyDescent="0.2">
      <c r="A34" s="9" t="s">
        <v>157</v>
      </c>
      <c r="B34" s="10"/>
      <c r="C34" s="10"/>
      <c r="D34" s="10">
        <v>1</v>
      </c>
      <c r="E34" s="10"/>
      <c r="F34" s="10">
        <v>2</v>
      </c>
      <c r="G34" s="10"/>
      <c r="H34" s="6">
        <f t="shared" si="6"/>
        <v>3</v>
      </c>
    </row>
    <row r="35" spans="1:8" x14ac:dyDescent="0.2">
      <c r="A35" s="9" t="s">
        <v>158</v>
      </c>
      <c r="B35" s="10"/>
      <c r="C35" s="10"/>
      <c r="D35" s="10"/>
      <c r="E35" s="10"/>
      <c r="F35" s="10"/>
      <c r="G35" s="10">
        <v>4.0999999999999996</v>
      </c>
      <c r="H35" s="6">
        <f t="shared" si="6"/>
        <v>4.0999999999999996</v>
      </c>
    </row>
    <row r="36" spans="1:8" x14ac:dyDescent="0.2">
      <c r="A36" s="9" t="s">
        <v>156</v>
      </c>
      <c r="B36" s="10"/>
      <c r="C36" s="10"/>
      <c r="D36" s="10"/>
      <c r="E36" s="10"/>
      <c r="F36" s="10">
        <v>0.4</v>
      </c>
      <c r="G36" s="10">
        <v>1</v>
      </c>
      <c r="H36" s="6">
        <f t="shared" si="6"/>
        <v>1.4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2.5999999999999996</v>
      </c>
      <c r="D37" s="11">
        <f t="shared" si="7"/>
        <v>1</v>
      </c>
      <c r="E37" s="11">
        <f t="shared" si="7"/>
        <v>2.2999999999999998</v>
      </c>
      <c r="F37" s="11">
        <f t="shared" si="7"/>
        <v>2.4</v>
      </c>
      <c r="G37" s="11">
        <f t="shared" si="7"/>
        <v>5.0999999999999996</v>
      </c>
      <c r="H37" s="11">
        <f>SUM(B37:G37)</f>
        <v>13.399999999999999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195</v>
      </c>
      <c r="B41" s="10"/>
      <c r="C41" s="10"/>
      <c r="D41" s="10">
        <v>2</v>
      </c>
      <c r="E41" s="10">
        <v>5</v>
      </c>
      <c r="F41" s="10">
        <v>5</v>
      </c>
      <c r="G41" s="10">
        <v>5</v>
      </c>
      <c r="H41" s="6">
        <f>SUM(B41:G41)</f>
        <v>17</v>
      </c>
    </row>
    <row r="42" spans="1:8" x14ac:dyDescent="0.2">
      <c r="A42" s="9" t="s">
        <v>196</v>
      </c>
      <c r="B42" s="10"/>
      <c r="C42" s="10"/>
      <c r="D42" s="10">
        <v>1</v>
      </c>
      <c r="E42" s="10">
        <v>1</v>
      </c>
      <c r="F42" s="10">
        <v>2</v>
      </c>
      <c r="G42" s="10">
        <v>2</v>
      </c>
      <c r="H42" s="6">
        <f t="shared" ref="H42:H45" si="9">SUM(B42:G42)</f>
        <v>6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3</v>
      </c>
      <c r="E46" s="11">
        <f t="shared" si="10"/>
        <v>6</v>
      </c>
      <c r="F46" s="11">
        <f t="shared" si="10"/>
        <v>7</v>
      </c>
      <c r="G46" s="11">
        <f t="shared" si="10"/>
        <v>7</v>
      </c>
      <c r="H46" s="11">
        <f>SUM(B46:G46)</f>
        <v>23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144</v>
      </c>
      <c r="B52" s="10"/>
      <c r="C52" s="10"/>
      <c r="D52" s="10">
        <v>5</v>
      </c>
      <c r="E52" s="10"/>
      <c r="F52" s="10">
        <v>5</v>
      </c>
      <c r="G52" s="10"/>
      <c r="H52" s="6">
        <f t="shared" si="12"/>
        <v>10</v>
      </c>
    </row>
    <row r="53" spans="1:8" x14ac:dyDescent="0.2">
      <c r="A53" s="9" t="s">
        <v>145</v>
      </c>
      <c r="B53" s="10"/>
      <c r="C53" s="10"/>
      <c r="D53" s="10"/>
      <c r="E53" s="10"/>
      <c r="F53" s="10">
        <v>7</v>
      </c>
      <c r="G53" s="10">
        <v>5</v>
      </c>
      <c r="H53" s="6">
        <f t="shared" si="12"/>
        <v>12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12</v>
      </c>
      <c r="G55" s="11">
        <f t="shared" si="13"/>
        <v>5</v>
      </c>
      <c r="H55" s="11">
        <f>SUM(B55:G55)</f>
        <v>26.5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156</v>
      </c>
      <c r="B59" s="10"/>
      <c r="C59" s="10"/>
      <c r="D59" s="10"/>
      <c r="E59" s="10"/>
      <c r="F59" s="10">
        <v>1</v>
      </c>
      <c r="G59" s="10"/>
      <c r="H59" s="6">
        <f>SUM(B59:G59)</f>
        <v>1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1</v>
      </c>
      <c r="G64" s="11">
        <f t="shared" si="16"/>
        <v>0</v>
      </c>
      <c r="H64" s="11">
        <f>SUM(B64:G64)</f>
        <v>1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Jafar Alirahmi</cp:lastModifiedBy>
  <cp:revision/>
  <dcterms:created xsi:type="dcterms:W3CDTF">2013-05-15T07:02:38Z</dcterms:created>
  <dcterms:modified xsi:type="dcterms:W3CDTF">2024-01-28T16:48:38Z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