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4729"/>
  <workbookPr defaultThemeVersion="153222"/>
  <bookViews>
    <workbookView xWindow="0" yWindow="0" windowWidth="16815" windowHeight="7755" activeTab="0"/>
  </bookViews>
  <sheets>
    <sheet name="Pagamento de Fretes" sheetId="1" r:id="rId1"/>
  </sheets>
  <definedNames>
    <definedName name="_xlnm.Print_Area" localSheetId="0">'Pagamento de Fretes'!$A$1:$J$208</definedName>
  </definedNames>
</workbook>
</file>

<file path=xl/sharedStrings.xml><?xml version="1.0" encoding="utf-8"?>
<sst xmlns="http://schemas.openxmlformats.org/spreadsheetml/2006/main" uniqueCount="874" count="874">
  <si>
    <t>PAGAMENTO DE FRETES</t>
  </si>
  <si>
    <t>NOTA FISCAL</t>
  </si>
  <si>
    <t>DT. EMISSÃO NF</t>
  </si>
  <si>
    <t>CNPJ / CPF - CLIENTE</t>
  </si>
  <si>
    <t>CIDADE</t>
  </si>
  <si>
    <t>VALOR NF</t>
  </si>
  <si>
    <t>%</t>
  </si>
  <si>
    <t>FATURAR CNPJ</t>
  </si>
  <si>
    <t>1,5</t>
  </si>
  <si>
    <t>FRETE V</t>
  </si>
  <si>
    <t>FRETE F</t>
  </si>
  <si>
    <t>VALOR TOTAL</t>
  </si>
  <si>
    <t>TOTAL</t>
  </si>
  <si>
    <t>Variado</t>
  </si>
  <si>
    <t>Fixo</t>
  </si>
  <si>
    <t>0,8</t>
  </si>
  <si>
    <t>0</t>
  </si>
  <si>
    <t>04.856.454/0001-10</t>
  </si>
  <si>
    <t>Olinda</t>
  </si>
  <si>
    <t>24.225.875/0001-50</t>
  </si>
  <si>
    <t>Jaboatao</t>
  </si>
  <si>
    <t>Recife</t>
  </si>
  <si>
    <t>07.072.734/0001-25</t>
  </si>
  <si>
    <t>17.965.491/0001-08</t>
  </si>
  <si>
    <t>40.337.075/0001-87</t>
  </si>
  <si>
    <t>14.077.211/0001-37</t>
  </si>
  <si>
    <t>Paulista</t>
  </si>
  <si>
    <t>16.995.376/0001-13</t>
  </si>
  <si>
    <t>Camarag</t>
  </si>
  <si>
    <t>08.439.201/0001-00</t>
  </si>
  <si>
    <t>05.429.222/0001-48</t>
  </si>
  <si>
    <t>07.539.233/0001-06</t>
  </si>
  <si>
    <t>10.158.356/0009-69</t>
  </si>
  <si>
    <t>13.877.381/0001-33</t>
  </si>
  <si>
    <t>Vitória</t>
  </si>
  <si>
    <t>12.867.834/0001-88</t>
  </si>
  <si>
    <t>07.654.175/0001-61</t>
  </si>
  <si>
    <t>07.536.233/0001-06</t>
  </si>
  <si>
    <t>11.179.264/0001-70</t>
  </si>
  <si>
    <t>17.776.751/0004-40</t>
  </si>
  <si>
    <t>Cabo</t>
  </si>
  <si>
    <t>06.824.439/0001-15</t>
  </si>
  <si>
    <t>14.070.367/0001-96</t>
  </si>
  <si>
    <t>Igarassul</t>
  </si>
  <si>
    <t>12.002.804/0001-09</t>
  </si>
  <si>
    <t>701.647.454-24</t>
  </si>
  <si>
    <t>19.769.208/0001-06</t>
  </si>
  <si>
    <t>320.514.764-20</t>
  </si>
  <si>
    <t>39.711.575/0003-10</t>
  </si>
  <si>
    <t>18.209.965/0016-30</t>
  </si>
  <si>
    <t>57.888.040/0006-38</t>
  </si>
  <si>
    <t>31.600.012/0001-80</t>
  </si>
  <si>
    <t>Goiânia</t>
  </si>
  <si>
    <t>304.692.954-49</t>
  </si>
  <si>
    <t>10.782.639/0001-20</t>
  </si>
  <si>
    <t>10.332.955/0001-69</t>
  </si>
  <si>
    <t>19.314.702/0001-78</t>
  </si>
  <si>
    <t>37.259.922/0001-28</t>
  </si>
  <si>
    <t>16.432.971/0001-40</t>
  </si>
  <si>
    <t>camaragib</t>
  </si>
  <si>
    <t>07.359.233/0001-06</t>
  </si>
  <si>
    <t>81.800.849/0061-82</t>
  </si>
  <si>
    <t>31.057.881/0001-00</t>
  </si>
  <si>
    <t>S lorenç</t>
  </si>
  <si>
    <t>05397.846/0001-20</t>
  </si>
  <si>
    <t>01.766.291/0001-96</t>
  </si>
  <si>
    <t>16.603.190/0001/71</t>
  </si>
  <si>
    <t>40.337.075/0081/87</t>
  </si>
  <si>
    <t>18.233.182/0001-06</t>
  </si>
  <si>
    <t>Caruaru</t>
  </si>
  <si>
    <t>35.647.765/0001-00</t>
  </si>
  <si>
    <t>14.127.905/0001-31</t>
  </si>
  <si>
    <t>24.404.631/0001-34</t>
  </si>
  <si>
    <t>02.827.644/0001/83</t>
  </si>
  <si>
    <t>2.5</t>
  </si>
  <si>
    <t>03.748.086/0001-23</t>
  </si>
  <si>
    <t>051.711.454-23</t>
  </si>
  <si>
    <t>36.153.673/0001-66</t>
  </si>
  <si>
    <t>02.661.374-66</t>
  </si>
  <si>
    <t>10.628.375/0001-38</t>
  </si>
  <si>
    <t>10.779.162/0001-22</t>
  </si>
  <si>
    <t>34.856.173/0001-28</t>
  </si>
  <si>
    <t>25.267.288/0001-73</t>
  </si>
  <si>
    <t>07.121 578/0001-45</t>
  </si>
  <si>
    <t>066.715.588-65</t>
  </si>
  <si>
    <t>13.762.492/0001-02</t>
  </si>
  <si>
    <t>12.887.834/0001-88</t>
  </si>
  <si>
    <t>16.755.980/0001-72</t>
  </si>
  <si>
    <t>11.515.999/0001-28</t>
  </si>
  <si>
    <t>07.812.107/0001-83</t>
  </si>
  <si>
    <t>067.266.814-96</t>
  </si>
  <si>
    <t>35.153.673/0001-66</t>
  </si>
  <si>
    <t>02.847.691/0001-99</t>
  </si>
  <si>
    <t>Paudalho</t>
  </si>
  <si>
    <t>12.046.775/0001-47</t>
  </si>
  <si>
    <t>10.580.746/0006-38</t>
  </si>
  <si>
    <t>29.767.058/0001-47</t>
  </si>
  <si>
    <t>19.769.208/0001-08</t>
  </si>
  <si>
    <t>40.337.0750/0001-87</t>
  </si>
  <si>
    <t>23.888.040/0006-38</t>
  </si>
  <si>
    <t>20.275.689/0001-74</t>
  </si>
  <si>
    <t>04.437.534/0001-30</t>
  </si>
  <si>
    <t>245.953.304-72</t>
  </si>
  <si>
    <t>Moreno</t>
  </si>
  <si>
    <t>07.736.287/0001-61</t>
  </si>
  <si>
    <t>13.631.589/0001-78</t>
  </si>
  <si>
    <t>74.077.983/0001-09</t>
  </si>
  <si>
    <t>70.055.017/0001-21</t>
  </si>
  <si>
    <t>19.380.257/0001-44</t>
  </si>
  <si>
    <t>29.938.499/0001-76</t>
  </si>
  <si>
    <t>12.046.775/0001-87</t>
  </si>
  <si>
    <t>138.313.644-00</t>
  </si>
  <si>
    <t>10.832.955/0081-69</t>
  </si>
  <si>
    <t>10.245.234/0001-52</t>
  </si>
  <si>
    <t>Jaboatão</t>
  </si>
  <si>
    <t>16.432.971/0001-40</t>
  </si>
  <si>
    <t>Paulista</t>
  </si>
  <si>
    <t>05.016.300/0001-82</t>
  </si>
  <si>
    <t>Jaboatão</t>
  </si>
  <si>
    <t>08.678.386/0019-26</t>
  </si>
  <si>
    <t>Recife</t>
  </si>
  <si>
    <t>19.749.908/0002-01</t>
  </si>
  <si>
    <t>24.421.989/0001-75</t>
  </si>
  <si>
    <t>Cabo</t>
  </si>
  <si>
    <t>03.330.087/0001-53</t>
  </si>
  <si>
    <t>Jaboatão</t>
  </si>
  <si>
    <t>19.337.916/0001-60</t>
  </si>
  <si>
    <t>Cabo</t>
  </si>
  <si>
    <t>14.077.211/0001-37</t>
  </si>
  <si>
    <t>12.046.775/0001-87</t>
  </si>
  <si>
    <t>Igarassu</t>
  </si>
  <si>
    <t>10.158.356/0009-69</t>
  </si>
  <si>
    <t>10.158.356/0009-69</t>
  </si>
  <si>
    <t>10.158.356/0009-69</t>
  </si>
  <si>
    <t>Recife</t>
  </si>
  <si>
    <t>13.631.589/0001-78</t>
  </si>
  <si>
    <t>Cabo</t>
  </si>
  <si>
    <t>55.831.184/0008-80</t>
  </si>
  <si>
    <t>Jaboatão</t>
  </si>
  <si>
    <t>55.831.184/0008-80</t>
  </si>
  <si>
    <t>Jaboatão</t>
  </si>
  <si>
    <t>03.446.513/0001-19</t>
  </si>
  <si>
    <t>Olinda</t>
  </si>
  <si>
    <t>07.072.734/0001-25</t>
  </si>
  <si>
    <t>31.057.881/0001-00</t>
  </si>
  <si>
    <t>s Lourenço</t>
  </si>
  <si>
    <t>S Lorenç</t>
  </si>
  <si>
    <t>19.749.908/0002-01</t>
  </si>
  <si>
    <t>Recife</t>
  </si>
  <si>
    <t>12.867.834/0001-88</t>
  </si>
  <si>
    <t>Olinda</t>
  </si>
  <si>
    <t>19.769.208/0001-06</t>
  </si>
  <si>
    <t>Recife</t>
  </si>
  <si>
    <t>08.439.201/0001-00</t>
  </si>
  <si>
    <t>Jaboatão</t>
  </si>
  <si>
    <t>07.539.233/0001-06</t>
  </si>
  <si>
    <t>Recife</t>
  </si>
  <si>
    <t>22.137.666/0001-29</t>
  </si>
  <si>
    <t>Paulista</t>
  </si>
  <si>
    <t>24.013.278/0013-03</t>
  </si>
  <si>
    <t>Jaboatão</t>
  </si>
  <si>
    <t>07.539.233/0001-06</t>
  </si>
  <si>
    <t>07.539.233/0001-06</t>
  </si>
  <si>
    <t>16.995.376/0001-13</t>
  </si>
  <si>
    <t>camarag</t>
  </si>
  <si>
    <t>20.275.689/0001-74</t>
  </si>
  <si>
    <t>31.057.881/0001-00</t>
  </si>
  <si>
    <t xml:space="preserve">s Lorenç </t>
  </si>
  <si>
    <t>31.057.881/0001-00</t>
  </si>
  <si>
    <t xml:space="preserve">s Lorenç </t>
  </si>
  <si>
    <t>19.769.208/0001-74</t>
  </si>
  <si>
    <t xml:space="preserve">Igarassu </t>
  </si>
  <si>
    <t>20.275.689/0001-94</t>
  </si>
  <si>
    <t>20.275.689/0001-74</t>
  </si>
  <si>
    <t>19.769.208/0001-06</t>
  </si>
  <si>
    <t xml:space="preserve">Recife </t>
  </si>
  <si>
    <t xml:space="preserve">Igarassu </t>
  </si>
  <si>
    <t>43.397.457/0001-94</t>
  </si>
  <si>
    <t xml:space="preserve">Recife </t>
  </si>
  <si>
    <t>19.769.208/0001-06</t>
  </si>
  <si>
    <t>10.657.302/0001-90</t>
  </si>
  <si>
    <t xml:space="preserve">Jaboatão </t>
  </si>
  <si>
    <t>04.437.534/0001-30</t>
  </si>
  <si>
    <t xml:space="preserve">Recife </t>
  </si>
  <si>
    <t>029.168.174-33</t>
  </si>
  <si>
    <t>51.098.362/0001-20</t>
  </si>
  <si>
    <t xml:space="preserve">Cabo </t>
  </si>
  <si>
    <t>01.098.362/0001-20</t>
  </si>
  <si>
    <t>10.158.356/0009-69</t>
  </si>
  <si>
    <t xml:space="preserve">Recife </t>
  </si>
  <si>
    <t>10.158.356/0009-69</t>
  </si>
  <si>
    <t>10.161.974/0001-00</t>
  </si>
  <si>
    <t xml:space="preserve">Paudalho </t>
  </si>
  <si>
    <t>08.920.894/0001-40</t>
  </si>
  <si>
    <t xml:space="preserve">Cabo </t>
  </si>
  <si>
    <t>034.087.804-56</t>
  </si>
  <si>
    <t>034.087.804-56</t>
  </si>
  <si>
    <t xml:space="preserve">Jaboatão </t>
  </si>
  <si>
    <t>24.421.989/0001-75</t>
  </si>
  <si>
    <t xml:space="preserve">Cabo </t>
  </si>
  <si>
    <t>22.741.171/0001-04</t>
  </si>
  <si>
    <t xml:space="preserve">Cabo </t>
  </si>
  <si>
    <t>026.613.374-68</t>
  </si>
  <si>
    <t xml:space="preserve">Recife </t>
  </si>
  <si>
    <t>01.766.291/0001-96</t>
  </si>
  <si>
    <t xml:space="preserve">Cabo </t>
  </si>
  <si>
    <t>08.072.734/0001-25</t>
  </si>
  <si>
    <t xml:space="preserve">Recife </t>
  </si>
  <si>
    <t>034.087.804-55</t>
  </si>
  <si>
    <t xml:space="preserve">Jaboatão </t>
  </si>
  <si>
    <t>36.186.474/0001-17</t>
  </si>
  <si>
    <t xml:space="preserve">Paudalho </t>
  </si>
  <si>
    <t>058.891.584-54</t>
  </si>
  <si>
    <t xml:space="preserve">Cabo </t>
  </si>
  <si>
    <t>31.057.881/0001-00</t>
  </si>
  <si>
    <t xml:space="preserve">a Loren </t>
  </si>
  <si>
    <t xml:space="preserve">S Loren </t>
  </si>
  <si>
    <t>008.127.124-71</t>
  </si>
  <si>
    <t xml:space="preserve">Jaboatão </t>
  </si>
  <si>
    <t>04.437.634/0001-30</t>
  </si>
  <si>
    <t xml:space="preserve">Recife </t>
  </si>
  <si>
    <t>10.158.356/0009-69</t>
  </si>
  <si>
    <t>04.437.534/0001-30</t>
  </si>
  <si>
    <t xml:space="preserve">Recife </t>
  </si>
  <si>
    <t>35.865.765/0001-00</t>
  </si>
  <si>
    <t>40.337.075/0001-87</t>
  </si>
  <si>
    <t xml:space="preserve">Recife </t>
  </si>
  <si>
    <t>12.867.834/0001-88</t>
  </si>
  <si>
    <t xml:space="preserve">Olinda </t>
  </si>
  <si>
    <t>04.856.962/0001-21</t>
  </si>
  <si>
    <t xml:space="preserve">Cabo </t>
  </si>
  <si>
    <t>26.840.545/0004-42</t>
  </si>
  <si>
    <t xml:space="preserve">Cabo </t>
  </si>
  <si>
    <t>33.716.088/0001-00</t>
  </si>
  <si>
    <t xml:space="preserve">Paulista </t>
  </si>
  <si>
    <t>23.282.599/0001-07</t>
  </si>
  <si>
    <t xml:space="preserve">Recife </t>
  </si>
  <si>
    <t>10244.36</t>
  </si>
  <si>
    <t>10.244.36</t>
  </si>
  <si>
    <t>(</t>
  </si>
  <si>
    <t>*(1,5/100)</t>
  </si>
  <si>
    <t>09.175.609/0001-76</t>
  </si>
  <si>
    <t xml:space="preserve">Moreno </t>
  </si>
  <si>
    <t>24.225.875/0001-50</t>
  </si>
  <si>
    <t xml:space="preserve">Jaboatão </t>
  </si>
  <si>
    <t>10.866.549/0013-50</t>
  </si>
  <si>
    <t xml:space="preserve">Cabo </t>
  </si>
  <si>
    <t>20.968.455/0001-02</t>
  </si>
  <si>
    <t xml:space="preserve">Paulista </t>
  </si>
  <si>
    <t>38.070.999/0001-18</t>
  </si>
  <si>
    <t>1967.90</t>
  </si>
  <si>
    <t>30.258.407/0001-84</t>
  </si>
  <si>
    <t xml:space="preserve">Vitória </t>
  </si>
  <si>
    <t>11.761.883/0001-79</t>
  </si>
  <si>
    <t xml:space="preserve">Cabo </t>
  </si>
  <si>
    <t>10.158.356/0009-69</t>
  </si>
  <si>
    <t xml:space="preserve">Recife </t>
  </si>
  <si>
    <t>43.690.628/0001-79</t>
  </si>
  <si>
    <t xml:space="preserve">Jaboatão </t>
  </si>
  <si>
    <t>19.769.208/0001-06</t>
  </si>
  <si>
    <t xml:space="preserve">Recife </t>
  </si>
  <si>
    <t>50=F83*(1,5/100)</t>
  </si>
  <si>
    <t>320.514.764-20</t>
  </si>
  <si>
    <t xml:space="preserve">Igarassu </t>
  </si>
  <si>
    <t>046.534.026-12</t>
  </si>
  <si>
    <t>Abreu e L</t>
  </si>
  <si>
    <t>046.534.026-12</t>
  </si>
  <si>
    <t xml:space="preserve">Abreu e L </t>
  </si>
  <si>
    <t>14.070.367/0001-96</t>
  </si>
  <si>
    <t xml:space="preserve">Igarassu </t>
  </si>
  <si>
    <t>55.831.184/0001-18</t>
  </si>
  <si>
    <t xml:space="preserve">Jaboatão </t>
  </si>
  <si>
    <t>25.208.087/0001-18</t>
  </si>
  <si>
    <t xml:space="preserve">Cabo </t>
  </si>
  <si>
    <t>08.706.145/0002-03</t>
  </si>
  <si>
    <t xml:space="preserve">Jaboatão </t>
  </si>
  <si>
    <t>05.092.901/0006-89</t>
  </si>
  <si>
    <t xml:space="preserve">Recife </t>
  </si>
  <si>
    <t>14.070.367/0001-96</t>
  </si>
  <si>
    <t xml:space="preserve">Igarassu </t>
  </si>
  <si>
    <t>37.259.922/0001-28</t>
  </si>
  <si>
    <t xml:space="preserve">Recife </t>
  </si>
  <si>
    <t>7.704,,00</t>
  </si>
  <si>
    <t>35.396.945/0001-59</t>
  </si>
  <si>
    <t>10.158.356/0009-69</t>
  </si>
  <si>
    <t>31.057.881/0001-00</t>
  </si>
  <si>
    <t xml:space="preserve">S Lorenç </t>
  </si>
  <si>
    <t>40.337.075/0001-87</t>
  </si>
  <si>
    <t>043.756.204-20</t>
  </si>
  <si>
    <t xml:space="preserve">A Lorenç </t>
  </si>
  <si>
    <t>40.657.302/0001-90</t>
  </si>
  <si>
    <t>10.657.302/0001-90</t>
  </si>
  <si>
    <t xml:space="preserve">Jaboatão </t>
  </si>
  <si>
    <t>21.495.738/0001-47</t>
  </si>
  <si>
    <t xml:space="preserve">Recife </t>
  </si>
  <si>
    <t>05.429.222/0001-48</t>
  </si>
  <si>
    <t xml:space="preserve">Recife </t>
  </si>
  <si>
    <t>10.620.375/0001-08</t>
  </si>
  <si>
    <t>067.266.814-96</t>
  </si>
  <si>
    <t>922.489.504-20</t>
  </si>
  <si>
    <t xml:space="preserve">Jaboatão </t>
  </si>
  <si>
    <t>922.489.504-20</t>
  </si>
  <si>
    <t xml:space="preserve">Jaboatão </t>
  </si>
  <si>
    <t>07.539.233/0001-06</t>
  </si>
  <si>
    <t>67.855.775/0001-10</t>
  </si>
  <si>
    <t xml:space="preserve">Recife </t>
  </si>
  <si>
    <t>17.776.751/0004-40</t>
  </si>
  <si>
    <t xml:space="preserve">Cabo </t>
  </si>
  <si>
    <t>075.938.324-30</t>
  </si>
  <si>
    <t xml:space="preserve">Recife </t>
  </si>
  <si>
    <t>04.437.534/0133-80</t>
  </si>
  <si>
    <t xml:space="preserve">Recife </t>
  </si>
  <si>
    <t>12.867.834/0001-88</t>
  </si>
  <si>
    <t xml:space="preserve">Olinda </t>
  </si>
  <si>
    <t>19.769.208/0001-06</t>
  </si>
  <si>
    <t xml:space="preserve">Recife </t>
  </si>
  <si>
    <t>10.158.356/0009-69</t>
  </si>
  <si>
    <t>08.439.201/0001-01</t>
  </si>
  <si>
    <t xml:space="preserve">Jaboatão </t>
  </si>
  <si>
    <t>15.569.560/0001-39</t>
  </si>
  <si>
    <t xml:space="preserve">Recife </t>
  </si>
  <si>
    <t>24.421.989/0001-75</t>
  </si>
  <si>
    <t xml:space="preserve">Cabo </t>
  </si>
  <si>
    <t>31.724.745/0001-27</t>
  </si>
  <si>
    <t xml:space="preserve">Jaboatão </t>
  </si>
  <si>
    <t>10.158.356/0009-69</t>
  </si>
  <si>
    <t>40.337.075/0001-87</t>
  </si>
  <si>
    <t xml:space="preserve">Recife </t>
  </si>
  <si>
    <t>04.491.523/0001-39</t>
  </si>
  <si>
    <t xml:space="preserve">Recife </t>
  </si>
  <si>
    <t>10.158.356/0009-69</t>
  </si>
  <si>
    <t xml:space="preserve">Recife </t>
  </si>
  <si>
    <t>0,8</t>
  </si>
  <si>
    <t>08.860.966/0001-00</t>
  </si>
  <si>
    <t xml:space="preserve">Olinda </t>
  </si>
  <si>
    <t>03.609.507/0001-35</t>
  </si>
  <si>
    <t xml:space="preserve">Recife </t>
  </si>
  <si>
    <t>24.404.631/0001-34</t>
  </si>
  <si>
    <t xml:space="preserve">Recife </t>
  </si>
  <si>
    <t>1,5</t>
  </si>
  <si>
    <t>23.696.914/0001-34</t>
  </si>
  <si>
    <t xml:space="preserve">Paulista </t>
  </si>
  <si>
    <t>04.437.534/0001-30</t>
  </si>
  <si>
    <t>04.437.534/0001-30</t>
  </si>
  <si>
    <t xml:space="preserve">Recife </t>
  </si>
  <si>
    <t>0</t>
  </si>
  <si>
    <t>14.913.466/0001-92</t>
  </si>
  <si>
    <t xml:space="preserve">Olinda </t>
  </si>
  <si>
    <t>10.158.356/0009-69</t>
  </si>
  <si>
    <t>0,8</t>
  </si>
  <si>
    <t>10.646.750/0006-01</t>
  </si>
  <si>
    <t xml:space="preserve">Cabo </t>
  </si>
  <si>
    <t>1,5</t>
  </si>
  <si>
    <t>01.514.128/0001-36</t>
  </si>
  <si>
    <t xml:space="preserve">Recife </t>
  </si>
  <si>
    <t>1,5</t>
  </si>
  <si>
    <t>04.437.534/0133-80</t>
  </si>
  <si>
    <t>0</t>
  </si>
  <si>
    <t>03.609.507/0001-35</t>
  </si>
  <si>
    <t xml:space="preserve">Recife </t>
  </si>
  <si>
    <t>07.736.287/0001-61</t>
  </si>
  <si>
    <t>07.736.287/0001-61</t>
  </si>
  <si>
    <t xml:space="preserve">Jaboatão </t>
  </si>
  <si>
    <t>1,5</t>
  </si>
  <si>
    <t>44.764.239/0001-03</t>
  </si>
  <si>
    <t>21.220.569/0001-32</t>
  </si>
  <si>
    <t>Abreu l</t>
  </si>
  <si>
    <t>19.769.208/0001-06</t>
  </si>
  <si>
    <t>33.281.911/0001-39</t>
  </si>
  <si>
    <t xml:space="preserve">Cabo </t>
  </si>
  <si>
    <t>06.132.485/0001-53</t>
  </si>
  <si>
    <t xml:space="preserve">Cabo </t>
  </si>
  <si>
    <t>23.282.599/0001-07</t>
  </si>
  <si>
    <t xml:space="preserve">Recife </t>
  </si>
  <si>
    <t>05.429.222/0001-48</t>
  </si>
  <si>
    <t xml:space="preserve">Recife </t>
  </si>
  <si>
    <t>10.158.356/0009-69</t>
  </si>
  <si>
    <t xml:space="preserve">Recife </t>
  </si>
  <si>
    <t>21.495.738/0001-47</t>
  </si>
  <si>
    <t xml:space="preserve">Recife </t>
  </si>
  <si>
    <t>41.632.928/0001-76</t>
  </si>
  <si>
    <t xml:space="preserve">Igarassu </t>
  </si>
  <si>
    <t>10.158.356/0009-69</t>
  </si>
  <si>
    <t xml:space="preserve">Recife </t>
  </si>
  <si>
    <t>37.259.992/0001-28</t>
  </si>
  <si>
    <t xml:space="preserve">Recife </t>
  </si>
  <si>
    <t>05.016.300/0001-82</t>
  </si>
  <si>
    <t xml:space="preserve">Jaboatão </t>
  </si>
  <si>
    <t>10.832.955/0002-40</t>
  </si>
  <si>
    <t xml:space="preserve">Recife </t>
  </si>
  <si>
    <t>40.337.075/0001-87</t>
  </si>
  <si>
    <t>10.158.356/0006-69</t>
  </si>
  <si>
    <t>06.905.487/0001-38</t>
  </si>
  <si>
    <t xml:space="preserve">Jaboatão </t>
  </si>
  <si>
    <t>10.158.356/0009-69</t>
  </si>
  <si>
    <t xml:space="preserve">Recife </t>
  </si>
  <si>
    <t xml:space="preserve">Recife </t>
  </si>
  <si>
    <t>10.832.955/0002-40</t>
  </si>
  <si>
    <t xml:space="preserve">Recife </t>
  </si>
  <si>
    <t>11.118.689/0001-07</t>
  </si>
  <si>
    <t xml:space="preserve">Jaboatão </t>
  </si>
  <si>
    <t>16.755.980/0001-72</t>
  </si>
  <si>
    <t xml:space="preserve">Paulista </t>
  </si>
  <si>
    <t>11.118.868/0001-07</t>
  </si>
  <si>
    <t xml:space="preserve">Jaboatão </t>
  </si>
  <si>
    <t>70.055.017/0004-74</t>
  </si>
  <si>
    <t xml:space="preserve">Jaboatão </t>
  </si>
  <si>
    <t>13.762.492/0001-02</t>
  </si>
  <si>
    <t>11.118.868/0001-07</t>
  </si>
  <si>
    <t xml:space="preserve">Jaboatão </t>
  </si>
  <si>
    <t>10.736.604/0001-54</t>
  </si>
  <si>
    <t>17.776.751/0004-40</t>
  </si>
  <si>
    <t xml:space="preserve">Cabo </t>
  </si>
  <si>
    <t>12.002.804/0001-09</t>
  </si>
  <si>
    <t xml:space="preserve">Jaboatão </t>
  </si>
  <si>
    <t>74.077.983/0001-09</t>
  </si>
  <si>
    <t xml:space="preserve">Jaboatão </t>
  </si>
  <si>
    <t>07.539.233/0001-06</t>
  </si>
  <si>
    <t xml:space="preserve">Recife </t>
  </si>
  <si>
    <t>11.995.604/0001-31</t>
  </si>
  <si>
    <t>28.850.955/0001-57</t>
  </si>
  <si>
    <t xml:space="preserve">Carpina </t>
  </si>
  <si>
    <t>28.433.028/0001-68</t>
  </si>
  <si>
    <t xml:space="preserve">Jaboatão </t>
  </si>
  <si>
    <t>01.514.128/0001-36</t>
  </si>
  <si>
    <t xml:space="preserve">Recife </t>
  </si>
  <si>
    <t>55.831.184/0008-08</t>
  </si>
  <si>
    <t xml:space="preserve">Jaboatão </t>
  </si>
  <si>
    <t>10.158.356/0009-69</t>
  </si>
  <si>
    <t xml:space="preserve">Recife </t>
  </si>
  <si>
    <t>10.158.356/0009-69</t>
  </si>
  <si>
    <t>15.734.394/0001-89</t>
  </si>
  <si>
    <t xml:space="preserve">Recife </t>
  </si>
  <si>
    <t>41.047.512/0001-90</t>
  </si>
  <si>
    <t xml:space="preserve">Jaboatão </t>
  </si>
  <si>
    <t>10.832.955/0002-40</t>
  </si>
  <si>
    <t>40.337.075/0001-87</t>
  </si>
  <si>
    <t xml:space="preserve">Recife </t>
  </si>
  <si>
    <t>23..635.749/0001-00</t>
  </si>
  <si>
    <t xml:space="preserve">Recife </t>
  </si>
  <si>
    <t>11.118.868/0001-07</t>
  </si>
  <si>
    <t xml:space="preserve">Jaboatão </t>
  </si>
  <si>
    <t>27.829.622/0001-83</t>
  </si>
  <si>
    <t xml:space="preserve">Camaragibe </t>
  </si>
  <si>
    <t>Camarag</t>
  </si>
  <si>
    <t>81.800.849/0061-82</t>
  </si>
  <si>
    <t xml:space="preserve">Cabo </t>
  </si>
  <si>
    <t>13.762.492/0001-02</t>
  </si>
  <si>
    <t xml:space="preserve">Recife </t>
  </si>
  <si>
    <t>11.118.868/0001-07</t>
  </si>
  <si>
    <t xml:space="preserve">Jaboatão </t>
  </si>
  <si>
    <t>07.072.734/0001-25</t>
  </si>
  <si>
    <t>05.283.183/0001-13</t>
  </si>
  <si>
    <t>41.068.263/0001-10</t>
  </si>
  <si>
    <t>17.776.751/0004-40</t>
  </si>
  <si>
    <t xml:space="preserve">Cabo </t>
  </si>
  <si>
    <t>32.760.079/0001-45</t>
  </si>
  <si>
    <t xml:space="preserve">Olinda </t>
  </si>
  <si>
    <t>19.769.208/0001-06</t>
  </si>
  <si>
    <t>81.800.849/0061-82</t>
  </si>
  <si>
    <t xml:space="preserve">Cabo </t>
  </si>
  <si>
    <t>061.755.194-42</t>
  </si>
  <si>
    <t xml:space="preserve">Camarag </t>
  </si>
  <si>
    <t>061.755.194-42</t>
  </si>
  <si>
    <t xml:space="preserve">Camarag </t>
  </si>
  <si>
    <t>16.755.980/0001-72</t>
  </si>
  <si>
    <t xml:space="preserve">Paulista </t>
  </si>
  <si>
    <t>03.751.372/0001-61</t>
  </si>
  <si>
    <t xml:space="preserve">Recife </t>
  </si>
  <si>
    <t>19.769.208/0001-06</t>
  </si>
  <si>
    <t xml:space="preserve">Recife </t>
  </si>
  <si>
    <t>21.495.738/0001-47</t>
  </si>
  <si>
    <t>07.294.095/0007-38</t>
  </si>
  <si>
    <t xml:space="preserve">Ipojuca </t>
  </si>
  <si>
    <t>28.850.955/0001-57</t>
  </si>
  <si>
    <t xml:space="preserve">Carpina </t>
  </si>
  <si>
    <t>030.476.724-74</t>
  </si>
  <si>
    <t>Abreu l</t>
  </si>
  <si>
    <t>41.047.512/0001-90</t>
  </si>
  <si>
    <t xml:space="preserve">Jaboatão </t>
  </si>
  <si>
    <t>10.158.356/0009-69</t>
  </si>
  <si>
    <t xml:space="preserve">Recife </t>
  </si>
  <si>
    <t>31.057.881/0001-00</t>
  </si>
  <si>
    <t>07.654.175/0001-61</t>
  </si>
  <si>
    <t xml:space="preserve">Recife </t>
  </si>
  <si>
    <t>19.769.208/0001-06</t>
  </si>
  <si>
    <t>17.781.472/0001-21</t>
  </si>
  <si>
    <t>06.132.485/0001-53</t>
  </si>
  <si>
    <t xml:space="preserve">Cabo </t>
  </si>
  <si>
    <t>14.127.905/0001-31</t>
  </si>
  <si>
    <t>16.762.492/0001-02</t>
  </si>
  <si>
    <t>13.762.492/0001-02</t>
  </si>
  <si>
    <t>12.867.834/0001-88</t>
  </si>
  <si>
    <t>40.337.075/0001-87</t>
  </si>
  <si>
    <t xml:space="preserve">Recife </t>
  </si>
  <si>
    <t>40.337.075/0001-87</t>
  </si>
  <si>
    <t xml:space="preserve">Recife </t>
  </si>
  <si>
    <t>43.397.457/0001-94</t>
  </si>
  <si>
    <t>29.067.113/0348-48</t>
  </si>
  <si>
    <t xml:space="preserve">Olinda </t>
  </si>
  <si>
    <t>10.158.356/0009-69</t>
  </si>
  <si>
    <t>07.539.233/0001-06</t>
  </si>
  <si>
    <t xml:space="preserve">Recife </t>
  </si>
  <si>
    <t>03.060.173/0001-93</t>
  </si>
  <si>
    <t>19.769.208/0001-06</t>
  </si>
  <si>
    <t>29.067.113/0348-48</t>
  </si>
  <si>
    <t xml:space="preserve">Olinda </t>
  </si>
  <si>
    <t>10.158.356/0009-69</t>
  </si>
  <si>
    <t xml:space="preserve">Recife </t>
  </si>
  <si>
    <t>07.539.233/0001-06</t>
  </si>
  <si>
    <t xml:space="preserve">Recife </t>
  </si>
  <si>
    <t>40.337.075/0001-87</t>
  </si>
  <si>
    <t>23.635.749/0001-00</t>
  </si>
  <si>
    <t xml:space="preserve">Recife </t>
  </si>
  <si>
    <t>44.764.239/0001-03</t>
  </si>
  <si>
    <t xml:space="preserve">Recife </t>
  </si>
  <si>
    <t>16.995.376/0001-13</t>
  </si>
  <si>
    <t xml:space="preserve">Camarag </t>
  </si>
  <si>
    <t>16.995.376/0001-13</t>
  </si>
  <si>
    <t xml:space="preserve">camarag </t>
  </si>
  <si>
    <t>10.158.356/0009-69</t>
  </si>
  <si>
    <t>05.092.901/0006-89</t>
  </si>
  <si>
    <t>05.092.901/0006-89</t>
  </si>
  <si>
    <t xml:space="preserve">Paulista Igarassu </t>
  </si>
  <si>
    <t>689.609.804-04</t>
  </si>
  <si>
    <t xml:space="preserve">Recife </t>
  </si>
  <si>
    <t>167.621.814-86</t>
  </si>
  <si>
    <t xml:space="preserve">Recife </t>
  </si>
  <si>
    <t>107.621.814-86</t>
  </si>
  <si>
    <t xml:space="preserve">Recife </t>
  </si>
  <si>
    <t>167.621.814-86</t>
  </si>
  <si>
    <t>07.539.233/0001-06</t>
  </si>
  <si>
    <t xml:space="preserve">Recife </t>
  </si>
  <si>
    <t>19.769.208/0001-06</t>
  </si>
  <si>
    <t xml:space="preserve">Recife </t>
  </si>
  <si>
    <t>19.769.208/0001-06</t>
  </si>
  <si>
    <t xml:space="preserve">Recife </t>
  </si>
  <si>
    <t>16.755.980/0001-72</t>
  </si>
  <si>
    <t xml:space="preserve">Paulista </t>
  </si>
  <si>
    <t>138.313.644-00</t>
  </si>
  <si>
    <t xml:space="preserve">Olinda </t>
  </si>
  <si>
    <t>10.245.234/0001-52</t>
  </si>
  <si>
    <t xml:space="preserve">Jaboatão </t>
  </si>
  <si>
    <t>067.096.584-73</t>
  </si>
  <si>
    <t>10.158.356/0009-69</t>
  </si>
  <si>
    <t>39.066/02</t>
  </si>
  <si>
    <t>19.314.702/0001-78</t>
  </si>
  <si>
    <t xml:space="preserve">Igarassu </t>
  </si>
  <si>
    <t>10.15.356/0009-69</t>
  </si>
  <si>
    <t xml:space="preserve">Recife </t>
  </si>
  <si>
    <t>19.314.702/0001-78</t>
  </si>
  <si>
    <t xml:space="preserve">Igarassu </t>
  </si>
  <si>
    <t>10.657.302/0001-90</t>
  </si>
  <si>
    <t xml:space="preserve">Jaboatão </t>
  </si>
  <si>
    <t>24.404.631/0001-34</t>
  </si>
  <si>
    <t xml:space="preserve">Recife </t>
  </si>
  <si>
    <t>10.158.356/0009-69</t>
  </si>
  <si>
    <t>10.158.356/0009-69</t>
  </si>
  <si>
    <t xml:space="preserve">Recife </t>
  </si>
  <si>
    <t>29.067.113/0348-48</t>
  </si>
  <si>
    <t xml:space="preserve">Olinda </t>
  </si>
  <si>
    <t>57.764.763/0019-55</t>
  </si>
  <si>
    <t xml:space="preserve">Jaboatão </t>
  </si>
  <si>
    <t>81.800.849/0061-82</t>
  </si>
  <si>
    <t xml:space="preserve">Goiânia </t>
  </si>
  <si>
    <t>31.057.881/0001-00</t>
  </si>
  <si>
    <t xml:space="preserve">S Loren </t>
  </si>
  <si>
    <t>19.769.208/0001-06</t>
  </si>
  <si>
    <t>19.769.208/0001-06</t>
  </si>
  <si>
    <t>44.764.239/0001-03</t>
  </si>
  <si>
    <t xml:space="preserve">Recife </t>
  </si>
  <si>
    <t>08.439.201/0001-00</t>
  </si>
  <si>
    <t xml:space="preserve">Recife </t>
  </si>
  <si>
    <t>17.776.751/0004-40</t>
  </si>
  <si>
    <t xml:space="preserve">Cabo </t>
  </si>
  <si>
    <t>05.397.846/0001-20</t>
  </si>
  <si>
    <t xml:space="preserve">S Loren </t>
  </si>
  <si>
    <t>21.220.569/0001-32</t>
  </si>
  <si>
    <t>Abreu l</t>
  </si>
  <si>
    <t>13.887.381/0001-33</t>
  </si>
  <si>
    <t xml:space="preserve">Vitória </t>
  </si>
  <si>
    <t>37.259.922/0001-28</t>
  </si>
  <si>
    <t xml:space="preserve">Recife </t>
  </si>
  <si>
    <t>16.995.376/0001-13</t>
  </si>
  <si>
    <t xml:space="preserve">Camarag </t>
  </si>
  <si>
    <t>04.896.962/0001-21</t>
  </si>
  <si>
    <t>04.896.962/0001-21</t>
  </si>
  <si>
    <t xml:space="preserve">Cabo </t>
  </si>
  <si>
    <t>04.896.962/0001-21</t>
  </si>
  <si>
    <t xml:space="preserve">Cabo </t>
  </si>
  <si>
    <t>16.995.376/0001-13</t>
  </si>
  <si>
    <t xml:space="preserve">Camarag </t>
  </si>
  <si>
    <t>11.118.868/0001-07</t>
  </si>
  <si>
    <t xml:space="preserve">Jaboatão </t>
  </si>
  <si>
    <t>27.337.403/0001-87</t>
  </si>
  <si>
    <t xml:space="preserve">Recife </t>
  </si>
  <si>
    <t>24.013.278/0013-03</t>
  </si>
  <si>
    <t>06.905.487/0001-38</t>
  </si>
  <si>
    <t xml:space="preserve">Jaboatão </t>
  </si>
  <si>
    <t>692.973.124-20</t>
  </si>
  <si>
    <t xml:space="preserve">Olinda </t>
  </si>
  <si>
    <t>10.158.356/0009-69</t>
  </si>
  <si>
    <t>10.158.356/0009-69</t>
  </si>
  <si>
    <t>10.158.356/0009-69</t>
  </si>
  <si>
    <t xml:space="preserve">Recife </t>
  </si>
  <si>
    <t>21.220.569/0001-32</t>
  </si>
  <si>
    <t xml:space="preserve">Abreu l </t>
  </si>
  <si>
    <t>21.196921/0001-41</t>
  </si>
  <si>
    <t>21.196.</t>
  </si>
  <si>
    <t>21.196.921/0001-41</t>
  </si>
  <si>
    <t>21.196.921/0001-41</t>
  </si>
  <si>
    <t>13.762.492/0001-02</t>
  </si>
  <si>
    <t xml:space="preserve">Recife </t>
  </si>
  <si>
    <t>11.118.868/0001-07</t>
  </si>
  <si>
    <t xml:space="preserve">Jaboatão </t>
  </si>
  <si>
    <t>045.684.524-06</t>
  </si>
  <si>
    <t xml:space="preserve">Jaboatão </t>
  </si>
  <si>
    <t>27.337.403/0001/87</t>
  </si>
  <si>
    <t>43.397.457/0001-94</t>
  </si>
  <si>
    <t xml:space="preserve">Recife </t>
  </si>
  <si>
    <t>07.314.050/0001-92</t>
  </si>
  <si>
    <t xml:space="preserve">Olinda </t>
  </si>
  <si>
    <t>10.161.974/0001-00</t>
  </si>
  <si>
    <t xml:space="preserve">Paudalho </t>
  </si>
  <si>
    <t>10.161.974/0001-00</t>
  </si>
  <si>
    <t xml:space="preserve">Paudalho </t>
  </si>
  <si>
    <t>649.692.404-00</t>
  </si>
  <si>
    <t xml:space="preserve">Jaboatão </t>
  </si>
  <si>
    <t>11.782.436/0001-04</t>
  </si>
  <si>
    <t xml:space="preserve">Paudalho </t>
  </si>
  <si>
    <t>10.171.621/0001-91</t>
  </si>
  <si>
    <t>10.158.356/0009-69</t>
  </si>
  <si>
    <t xml:space="preserve">Recife </t>
  </si>
  <si>
    <t>08.706.145/0002-03</t>
  </si>
  <si>
    <t xml:space="preserve">Jaboatão </t>
  </si>
  <si>
    <t>01.720.723/0001-28</t>
  </si>
  <si>
    <t xml:space="preserve">Recife </t>
  </si>
  <si>
    <t>21.495.738/0001-47</t>
  </si>
  <si>
    <t xml:space="preserve">Recife </t>
  </si>
  <si>
    <t>04.802.382/0001-28</t>
  </si>
  <si>
    <t xml:space="preserve">Cabo </t>
  </si>
  <si>
    <t>586.530.404-63</t>
  </si>
  <si>
    <t xml:space="preserve">Jaboatão </t>
  </si>
  <si>
    <t>09.595.042/0001-97</t>
  </si>
  <si>
    <t xml:space="preserve">Jaboatão </t>
  </si>
  <si>
    <t>11.179.264/0001-70</t>
  </si>
  <si>
    <t xml:space="preserve">Recife </t>
  </si>
  <si>
    <t>21.596.736/0001-44</t>
  </si>
  <si>
    <t xml:space="preserve">camarag </t>
  </si>
  <si>
    <t>08.860.966/0001-00</t>
  </si>
  <si>
    <t xml:space="preserve">Olinda </t>
  </si>
  <si>
    <t>083.316.514-30</t>
  </si>
  <si>
    <t>17.776.751/0004-40</t>
  </si>
  <si>
    <t xml:space="preserve">Cabo </t>
  </si>
  <si>
    <t>41.105.545/0001-40</t>
  </si>
  <si>
    <t xml:space="preserve">Recife </t>
  </si>
  <si>
    <t>07.654.175/0001-61</t>
  </si>
  <si>
    <t>09.175.609/0001-76</t>
  </si>
  <si>
    <t xml:space="preserve">Moreno </t>
  </si>
  <si>
    <t xml:space="preserve">Moreno </t>
  </si>
  <si>
    <t>15.734.394/0001-89</t>
  </si>
  <si>
    <t>12.002.804/0001-09</t>
  </si>
  <si>
    <t xml:space="preserve">Jaboatão </t>
  </si>
  <si>
    <t>14.447.972/0001-33</t>
  </si>
  <si>
    <t xml:space="preserve">Jaboatão </t>
  </si>
  <si>
    <t>37.259.922/0001-28</t>
  </si>
  <si>
    <t>29.067.113/0398-07</t>
  </si>
  <si>
    <t>12.830.051/0001-20</t>
  </si>
  <si>
    <t xml:space="preserve">Cabo </t>
  </si>
  <si>
    <t>69.910.701/0001-64</t>
  </si>
  <si>
    <t>10.832.955/0002-40</t>
  </si>
  <si>
    <t xml:space="preserve">Recife </t>
  </si>
  <si>
    <t>10.832.955/0002-40</t>
  </si>
  <si>
    <t>27.470.448/0001-25</t>
  </si>
  <si>
    <t xml:space="preserve">Moreno </t>
  </si>
  <si>
    <t>19.197.559/0001-81</t>
  </si>
  <si>
    <t xml:space="preserve">Recife </t>
  </si>
  <si>
    <t>352.365.154-91</t>
  </si>
  <si>
    <t xml:space="preserve">Moreno </t>
  </si>
  <si>
    <t>44.764.239/0001-03</t>
  </si>
  <si>
    <t>19.769.208/0001-06</t>
  </si>
  <si>
    <t>40.866.257/0001-45</t>
  </si>
  <si>
    <t>Igart</t>
  </si>
  <si>
    <t xml:space="preserve">Igarassul </t>
  </si>
  <si>
    <t>40.470.870/0001-49</t>
  </si>
  <si>
    <t xml:space="preserve">Olinda </t>
  </si>
  <si>
    <t>37.259.922/0001-28</t>
  </si>
  <si>
    <t xml:space="preserve">Recife </t>
  </si>
  <si>
    <t>22.674.049/0001-62</t>
  </si>
  <si>
    <t>11.698.905/0001-64</t>
  </si>
  <si>
    <t>24.404.631/0001-34</t>
  </si>
  <si>
    <t xml:space="preserve">Recife </t>
  </si>
  <si>
    <t>10.832.955/0002-40</t>
  </si>
  <si>
    <t>04.896.982/0001-21</t>
  </si>
  <si>
    <t xml:space="preserve">Cabo </t>
  </si>
  <si>
    <t>17.776.751/0004-40</t>
  </si>
  <si>
    <t xml:space="preserve">Cabo </t>
  </si>
  <si>
    <t>19.197.559/0001-81</t>
  </si>
  <si>
    <t>10.782.639/0001-20</t>
  </si>
  <si>
    <t xml:space="preserve">Jaboatão </t>
  </si>
  <si>
    <t>11.118.868/0001-07</t>
  </si>
  <si>
    <t xml:space="preserve">Jaboatão </t>
  </si>
  <si>
    <t>10.657.302/0001-90</t>
  </si>
  <si>
    <t xml:space="preserve">Jaboatão </t>
  </si>
  <si>
    <t>32.182.312/0001-50</t>
  </si>
  <si>
    <t xml:space="preserve">Jaboatão </t>
  </si>
  <si>
    <t>17.781.472/0001-21</t>
  </si>
  <si>
    <t xml:space="preserve">Recife </t>
  </si>
  <si>
    <t>01.079.262/0001-56</t>
  </si>
  <si>
    <t xml:space="preserve">Recife </t>
  </si>
  <si>
    <t>10.832.956/0001-40</t>
  </si>
  <si>
    <t>05.092.901/0006-89</t>
  </si>
  <si>
    <t xml:space="preserve">Paulista </t>
  </si>
  <si>
    <t>10.779.162/0001-23</t>
  </si>
  <si>
    <t xml:space="preserve">Olinda </t>
  </si>
  <si>
    <t>10.578.395/0001-68</t>
  </si>
  <si>
    <t xml:space="preserve">Escada </t>
  </si>
  <si>
    <t>04.896.962/0001-21</t>
  </si>
  <si>
    <t xml:space="preserve">Cabo </t>
  </si>
  <si>
    <t>10.832.955/0002-40</t>
  </si>
  <si>
    <t xml:space="preserve">Recife </t>
  </si>
  <si>
    <t>13.762.492/0001-02</t>
  </si>
  <si>
    <t xml:space="preserve">Recife </t>
  </si>
  <si>
    <t>21.220.569/0001-32</t>
  </si>
  <si>
    <t>Abreu e L</t>
  </si>
  <si>
    <t>14.127.905/0001-31</t>
  </si>
  <si>
    <t xml:space="preserve">Recife </t>
  </si>
  <si>
    <t>030.379.354-64</t>
  </si>
  <si>
    <t xml:space="preserve">Jaboatão </t>
  </si>
  <si>
    <t>030.379.354-64</t>
  </si>
  <si>
    <t xml:space="preserve">Jaboatão </t>
  </si>
  <si>
    <t>13.280.111/0001-40</t>
  </si>
  <si>
    <t xml:space="preserve">Jaboatão </t>
  </si>
  <si>
    <t>31.057.881/0001-00</t>
  </si>
  <si>
    <t xml:space="preserve">A Lorenç </t>
  </si>
  <si>
    <t>11.118.868/0001-07</t>
  </si>
  <si>
    <t xml:space="preserve">Jaboatão </t>
  </si>
  <si>
    <t>14.070.367/0001-96</t>
  </si>
  <si>
    <t xml:space="preserve">Igarassul </t>
  </si>
  <si>
    <t>37.259.922/0001-28</t>
  </si>
  <si>
    <t xml:space="preserve">Recife </t>
  </si>
  <si>
    <t>10.158.356/0009-69</t>
  </si>
  <si>
    <t xml:space="preserve">Recife </t>
  </si>
  <si>
    <t>10.158.356/0009-69</t>
  </si>
  <si>
    <t xml:space="preserve">Recife </t>
  </si>
  <si>
    <t>043.638.994-09</t>
  </si>
  <si>
    <t xml:space="preserve">Cabo </t>
  </si>
  <si>
    <t>08.706.145/0002-03</t>
  </si>
  <si>
    <t xml:space="preserve">Jaboatão </t>
  </si>
  <si>
    <t>19.314.702/0001-78</t>
  </si>
  <si>
    <t xml:space="preserve">igarassul </t>
  </si>
  <si>
    <t>31.057.881/0001-00</t>
  </si>
  <si>
    <t>S lorenç</t>
  </si>
  <si>
    <t>35.153.673/0001-66</t>
  </si>
  <si>
    <t xml:space="preserve">igarassul </t>
  </si>
  <si>
    <t>0</t>
  </si>
  <si>
    <t>43.397.457/0001-94</t>
  </si>
  <si>
    <t xml:space="preserve">Recife </t>
  </si>
  <si>
    <t>1,8</t>
  </si>
  <si>
    <t>10.832.955/0002--40</t>
  </si>
  <si>
    <t xml:space="preserve">Recife </t>
  </si>
  <si>
    <t>0</t>
  </si>
  <si>
    <t>344.455.604-72</t>
  </si>
  <si>
    <t xml:space="preserve">Vitória </t>
  </si>
  <si>
    <t>1,8</t>
  </si>
  <si>
    <t>2,5</t>
  </si>
  <si>
    <t>089.117.498-26</t>
  </si>
  <si>
    <t xml:space="preserve">Jaboatão </t>
  </si>
  <si>
    <t>1,8</t>
  </si>
  <si>
    <t>11.118.868/0001-07</t>
  </si>
  <si>
    <t xml:space="preserve">Jaboatão </t>
  </si>
  <si>
    <t>1,8</t>
  </si>
  <si>
    <t>08.439.201/0001-00</t>
  </si>
  <si>
    <t xml:space="preserve">Recife </t>
  </si>
  <si>
    <t>1,8</t>
  </si>
  <si>
    <t>26//07</t>
  </si>
  <si>
    <t>26//07/2022</t>
  </si>
  <si>
    <t>27.337.403/0001-87</t>
  </si>
  <si>
    <t xml:space="preserve">Recife </t>
  </si>
  <si>
    <t>0</t>
  </si>
  <si>
    <t>24.597.778/0001-98</t>
  </si>
  <si>
    <t xml:space="preserve">Paulista </t>
  </si>
  <si>
    <t>1,8</t>
  </si>
  <si>
    <t>22.026.430/0001-09</t>
  </si>
  <si>
    <t xml:space="preserve">igarassul </t>
  </si>
  <si>
    <t>1,8</t>
  </si>
  <si>
    <t>976.116.544-20</t>
  </si>
  <si>
    <t xml:space="preserve">Cabo </t>
  </si>
  <si>
    <t>1,8</t>
  </si>
  <si>
    <t>29.017.804/0001-85</t>
  </si>
  <si>
    <t xml:space="preserve">Recife </t>
  </si>
  <si>
    <t>0</t>
  </si>
  <si>
    <t>05.092.901/0006-89</t>
  </si>
  <si>
    <t xml:space="preserve">Paulista </t>
  </si>
  <si>
    <t>1,8</t>
  </si>
  <si>
    <t>02.536.066/0015-21</t>
  </si>
  <si>
    <t xml:space="preserve">Recife </t>
  </si>
  <si>
    <t>1,8</t>
  </si>
  <si>
    <t>10.832.955/0006-73</t>
  </si>
  <si>
    <t xml:space="preserve">Recife </t>
  </si>
  <si>
    <t>1,8</t>
  </si>
  <si>
    <t>19.769.208/0001-06</t>
  </si>
  <si>
    <t xml:space="preserve">Recife </t>
  </si>
  <si>
    <t>1,8</t>
  </si>
  <si>
    <t>01.098.362/0001-20</t>
  </si>
  <si>
    <t xml:space="preserve">Cabo </t>
  </si>
  <si>
    <t>1,8</t>
  </si>
  <si>
    <t>07.340.899/0001-30</t>
  </si>
  <si>
    <t xml:space="preserve">Cabo </t>
  </si>
  <si>
    <t>0</t>
  </si>
  <si>
    <t>04.896.962/0001-21</t>
  </si>
  <si>
    <t xml:space="preserve">Cabo </t>
  </si>
  <si>
    <t>10.158.356/0009-69</t>
  </si>
  <si>
    <t xml:space="preserve">Recife </t>
  </si>
  <si>
    <t>006.555.238-55</t>
  </si>
  <si>
    <t xml:space="preserve">Recife </t>
  </si>
  <si>
    <t>24.404.631/0001-34</t>
  </si>
  <si>
    <t xml:space="preserve">Recife </t>
  </si>
  <si>
    <t>07.654.175/0001-61</t>
  </si>
  <si>
    <t xml:space="preserve">Recife </t>
  </si>
  <si>
    <t>07.654.175/0001-61</t>
  </si>
  <si>
    <t xml:space="preserve">Recife </t>
  </si>
  <si>
    <t>33.516.586/0001-09</t>
  </si>
  <si>
    <t xml:space="preserve">Cabo </t>
  </si>
  <si>
    <t>21.495.738/0001-47</t>
  </si>
  <si>
    <t>21.495.738/0001-47</t>
  </si>
  <si>
    <t xml:space="preserve">Recife </t>
  </si>
  <si>
    <t>37.259.922/0001-28</t>
  </si>
  <si>
    <t xml:space="preserve">Recife </t>
  </si>
  <si>
    <t>27.337.403/0001-87</t>
  </si>
  <si>
    <t xml:space="preserve">Recife </t>
  </si>
  <si>
    <t>09.544.004/0001-05</t>
  </si>
  <si>
    <t xml:space="preserve">Recife </t>
  </si>
  <si>
    <t>10.158.356/0009-69</t>
  </si>
  <si>
    <t xml:space="preserve">Recife </t>
  </si>
  <si>
    <t>01.720.723/0001-28</t>
  </si>
  <si>
    <t xml:space="preserve">Recife </t>
  </si>
  <si>
    <t>21.495.738/0001-47</t>
  </si>
  <si>
    <t xml:space="preserve">Recife </t>
  </si>
  <si>
    <t>07.340.899/0001-30</t>
  </si>
  <si>
    <t xml:space="preserve">Cabo </t>
  </si>
  <si>
    <t>772,,00</t>
  </si>
  <si>
    <t>38.070.999/0001-18</t>
  </si>
  <si>
    <t xml:space="preserve">Recife </t>
  </si>
  <si>
    <t>37.259.922/0001-28</t>
  </si>
  <si>
    <t xml:space="preserve">Recife </t>
  </si>
  <si>
    <t>11.118.868/0001-07</t>
  </si>
  <si>
    <t xml:space="preserve">Jaboatão </t>
  </si>
  <si>
    <t>27.833.509/0001-71</t>
  </si>
  <si>
    <t xml:space="preserve">S Lorenç </t>
  </si>
  <si>
    <t>8694.56</t>
  </si>
  <si>
    <t>8.694.56</t>
  </si>
  <si>
    <t>31.057.881/0001-00</t>
  </si>
  <si>
    <t xml:space="preserve">S Lorenç </t>
  </si>
  <si>
    <t>31.057.881/0001-00</t>
  </si>
  <si>
    <t xml:space="preserve">S Lorenç </t>
  </si>
  <si>
    <t>08.673.261/0001-84</t>
  </si>
  <si>
    <t xml:space="preserve">Recife </t>
  </si>
  <si>
    <t>31.600.012/0001-80</t>
  </si>
  <si>
    <t xml:space="preserve">Goiânia </t>
  </si>
  <si>
    <t>22.741.171/0001-04</t>
  </si>
  <si>
    <t xml:space="preserve">Cabo </t>
  </si>
  <si>
    <t>55.831.184/0008-08</t>
  </si>
  <si>
    <t xml:space="preserve">Jaboatão </t>
  </si>
  <si>
    <t>31.600.012/0001-80</t>
  </si>
  <si>
    <t xml:space="preserve">Goiânia </t>
  </si>
  <si>
    <t>54.423.934/0008-31</t>
  </si>
  <si>
    <t xml:space="preserve">Jaboatão </t>
  </si>
  <si>
    <t>44.764.239/0001-03</t>
  </si>
  <si>
    <t xml:space="preserve">Recife </t>
  </si>
  <si>
    <t>16.755.980/0001-72</t>
  </si>
  <si>
    <t xml:space="preserve">Paulista </t>
  </si>
  <si>
    <t>10.158.356/0009-69</t>
  </si>
  <si>
    <t xml:space="preserve">Recife </t>
  </si>
</sst>
</file>

<file path=xl/styles.xml><?xml version="1.0" encoding="utf-8"?>
<styleSheet xmlns="http://schemas.openxmlformats.org/spreadsheetml/2006/main">
  <numFmts count="12">
    <numFmt numFmtId="0" formatCode="General"/>
    <numFmt numFmtId="164" formatCode="_-[$R$-416]\ * #,##0.00_-;\-[$R$-416]\ * #,##0.00_-;_-[$R$-416]\ * &quot;-&quot;??_-;_-@"/>
    <numFmt numFmtId="10" formatCode="0.00%"/>
    <numFmt numFmtId="14" formatCode="dd/mm/yyyy"/>
    <numFmt numFmtId="4" formatCode="#,##0.00"/>
    <numFmt numFmtId="2" formatCode="0.00"/>
    <numFmt numFmtId="165" formatCode="0.0"/>
    <numFmt numFmtId="43" formatCode="_-* #,##0.00_-;\-* #,##0.00_-;_-* &quot;-&quot;??_-;_-@_-"/>
    <numFmt numFmtId="3" formatCode="#,##0"/>
    <numFmt numFmtId="16" formatCode="[$-416]dd/mmm"/>
    <numFmt numFmtId="49" formatCode="@"/>
    <numFmt numFmtId="44" formatCode="_-&quot;R$&quot;\ * #,##0.00_-;\-&quot;R$&quot;\ * #,##0.00_-;_-&quot;R$&quot;\ * &quot;-&quot;??_-;_-@_-"/>
  </numFmts>
  <fonts count="13"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b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</font>
    <font>
      <name val="Calibri"/>
      <sz val="11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>
      <alignment vertical="center"/>
    </xf>
    <xf numFmtId="44" fontId="12" fillId="0" borderId="0">
      <alignment vertical="bottom"/>
      <protection locked="0" hidden="0"/>
    </xf>
    <xf numFmtId="43" fontId="12" fillId="0" borderId="0">
      <alignment vertical="bottom"/>
      <protection locked="0" hidden="0"/>
    </xf>
  </cellStyleXfs>
  <cellXfs count="74">
    <xf numFmtId="0" fontId="0" fillId="0" borderId="0" xfId="0">
      <alignment vertical="center"/>
    </xf>
    <xf numFmtId="0" fontId="1" fillId="0" borderId="0" xfId="0" applyAlignment="1">
      <alignment horizontal="right" vertical="center"/>
    </xf>
    <xf numFmtId="0" fontId="2" fillId="0" borderId="1" xfId="0" applyFont="1" applyBorder="1" applyAlignment="1">
      <alignment horizontal="center" vertical="bottom"/>
    </xf>
    <xf numFmtId="0" fontId="2" fillId="0" borderId="0" xfId="0" applyFont="1" applyBorder="1" applyAlignment="1">
      <alignment horizontal="center" vertical="bottom"/>
    </xf>
    <xf numFmtId="0" fontId="2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bottom"/>
    </xf>
    <xf numFmtId="0" fontId="2" fillId="0" borderId="3" xfId="0" applyFont="1" applyBorder="1" applyAlignment="1">
      <alignment horizontal="center" vertical="bottom"/>
    </xf>
    <xf numFmtId="0" fontId="2" fillId="0" borderId="3" xfId="0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bottom"/>
    </xf>
    <xf numFmtId="0" fontId="3" fillId="2" borderId="5" xfId="0" applyFont="1" applyFill="1" applyBorder="1" applyAlignment="1">
      <alignment horizontal="center" vertical="bottom"/>
    </xf>
    <xf numFmtId="0" fontId="3" fillId="2" borderId="5" xfId="0" applyFont="1" applyFill="1" applyBorder="1" applyAlignment="1">
      <alignment horizontal="right" vertical="center"/>
    </xf>
    <xf numFmtId="0" fontId="4" fillId="0" borderId="5" xfId="0" applyFont="1" applyBorder="1" applyAlignment="1">
      <alignment vertical="bottom"/>
    </xf>
    <xf numFmtId="0" fontId="4" fillId="0" borderId="6" xfId="0" applyFont="1" applyBorder="1" applyAlignment="1">
      <alignment vertical="bottom"/>
    </xf>
    <xf numFmtId="0" fontId="3" fillId="2" borderId="7" xfId="0" applyFont="1" applyFill="1" applyBorder="1" applyAlignment="1">
      <alignment horizontal="center" vertical="bottom"/>
    </xf>
    <xf numFmtId="0" fontId="3" fillId="3" borderId="8" xfId="0" applyFont="1" applyFill="1" applyBorder="1" applyAlignment="1">
      <alignment horizontal="center" vertical="bottom"/>
    </xf>
    <xf numFmtId="0" fontId="3" fillId="2" borderId="9" xfId="0" applyFont="1" applyFill="1" applyBorder="1" applyAlignment="1">
      <alignment horizontal="center" vertical="bottom"/>
    </xf>
    <xf numFmtId="164" fontId="3" fillId="2" borderId="9" xfId="0" applyNumberFormat="1" applyFont="1" applyFill="1" applyBorder="1" applyAlignment="1">
      <alignment horizontal="right" vertical="bottom"/>
    </xf>
    <xf numFmtId="10" fontId="3" fillId="2" borderId="9" xfId="0" applyNumberFormat="1" applyFont="1" applyFill="1" applyBorder="1" applyAlignment="1">
      <alignment horizontal="center" vertical="bottom"/>
    </xf>
    <xf numFmtId="164" fontId="3" fillId="2" borderId="9" xfId="0" applyNumberFormat="1" applyFont="1" applyFill="1" applyBorder="1" applyAlignment="1">
      <alignment horizontal="right" vertical="center"/>
    </xf>
    <xf numFmtId="0" fontId="3" fillId="2" borderId="10" xfId="0" applyFont="1" applyFill="1" applyBorder="1" applyAlignment="1">
      <alignment horizontal="center" vertical="bottom"/>
    </xf>
    <xf numFmtId="0" fontId="5" fillId="0" borderId="0" xfId="0" applyFont="1" applyAlignment="1">
      <alignment horizontal="right" vertical="bottom"/>
    </xf>
    <xf numFmtId="14" fontId="2" fillId="0" borderId="0" xfId="0" applyNumberFormat="1" applyFont="1" applyAlignment="1">
      <alignment horizontal="center" vertical="bottom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" fontId="2" fillId="0" borderId="0" xfId="0" applyNumberFormat="1" applyFont="1" applyAlignment="1">
      <alignment horizontal="right" vertical="bottom"/>
    </xf>
    <xf numFmtId="2" fontId="6" fillId="0" borderId="0" xfId="0" applyNumberFormat="1" applyFont="1" applyAlignment="1">
      <alignment horizontal="right" vertical="center"/>
    </xf>
    <xf numFmtId="2" fontId="5" fillId="0" borderId="0" xfId="1" applyNumberFormat="1" applyFont="1" applyAlignment="1">
      <alignment horizontal="center" vertical="bottom"/>
    </xf>
    <xf numFmtId="0" fontId="3" fillId="0" borderId="0" xfId="0" applyFont="1" applyAlignment="1">
      <alignment horizontal="right" vertical="bottom"/>
    </xf>
    <xf numFmtId="0" fontId="4" fillId="0" borderId="0" xfId="0" applyFont="1" applyAlignment="1">
      <alignment horizontal="right" vertical="center"/>
    </xf>
    <xf numFmtId="2" fontId="2" fillId="0" borderId="0" xfId="1" applyNumberFormat="1" applyFont="1" applyAlignment="1">
      <alignment vertical="bottom"/>
    </xf>
    <xf numFmtId="165" fontId="2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bottom"/>
    </xf>
    <xf numFmtId="0" fontId="7" fillId="0" borderId="0" xfId="0" applyNumberFormat="1" applyFont="1" applyAlignment="1">
      <alignment horizontal="right" vertical="bottom"/>
    </xf>
    <xf numFmtId="0" fontId="8" fillId="0" borderId="0" xfId="0" applyAlignment="1">
      <alignment horizontal="right" vertical="center"/>
    </xf>
    <xf numFmtId="0" fontId="5" fillId="0" borderId="0" xfId="0" applyFont="1" applyAlignment="1">
      <alignment vertical="bottom"/>
    </xf>
    <xf numFmtId="2" fontId="5" fillId="0" borderId="0" xfId="1" applyNumberFormat="1" applyFont="1" applyAlignment="1">
      <alignment vertical="bottom"/>
    </xf>
    <xf numFmtId="14" fontId="9" fillId="0" borderId="0" xfId="0" applyNumberFormat="1" applyFont="1" applyAlignment="1">
      <alignment horizontal="center" vertical="bottom"/>
    </xf>
    <xf numFmtId="14" fontId="5" fillId="0" borderId="0" xfId="0" applyNumberFormat="1" applyFont="1" applyAlignment="1">
      <alignment horizontal="center" vertical="bottom"/>
    </xf>
    <xf numFmtId="43" fontId="10" fillId="0" borderId="0" xfId="0" applyNumberFormat="1" applyFont="1" applyAlignment="1">
      <alignment horizontal="right" vertical="bottom"/>
    </xf>
    <xf numFmtId="43" fontId="4" fillId="0" borderId="0" xfId="0" applyNumberFormat="1" applyFont="1" applyAlignment="1">
      <alignment horizontal="right" vertical="bottom"/>
    </xf>
    <xf numFmtId="4" fontId="4" fillId="0" borderId="0" xfId="0" applyNumberFormat="1" applyFont="1" applyAlignment="1">
      <alignment horizontal="right" vertical="bottom"/>
    </xf>
    <xf numFmtId="4" fontId="4" fillId="0" borderId="0" xfId="0" applyNumberFormat="1" applyFont="1" applyAlignment="1">
      <alignment horizontal="right" vertical="bottom"/>
    </xf>
    <xf numFmtId="3" fontId="2" fillId="0" borderId="0" xfId="0" applyNumberFormat="1" applyFont="1" applyAlignment="1">
      <alignment horizontal="left" vertical="center"/>
    </xf>
    <xf numFmtId="4" fontId="4" fillId="0" borderId="0" xfId="0" applyNumberFormat="1" applyFont="1" applyAlignment="1">
      <alignment horizontal="right" vertical="bottom"/>
    </xf>
    <xf numFmtId="4" fontId="4" fillId="0" borderId="0" xfId="0" applyNumberFormat="1" applyFont="1" applyAlignment="1">
      <alignment horizontal="right" vertical="bottom"/>
    </xf>
    <xf numFmtId="4" fontId="4" fillId="0" borderId="0" xfId="0" applyNumberFormat="1" applyFont="1" applyAlignment="1">
      <alignment horizontal="right" vertical="bottom"/>
    </xf>
    <xf numFmtId="16" fontId="2" fillId="0" borderId="0" xfId="0" applyNumberFormat="1" applyFont="1" applyAlignment="1">
      <alignment horizontal="left" vertical="center"/>
    </xf>
    <xf numFmtId="4" fontId="4" fillId="0" borderId="0" xfId="0" applyNumberFormat="1" applyFont="1" applyAlignment="1">
      <alignment horizontal="right" vertical="bottom"/>
    </xf>
    <xf numFmtId="2" fontId="4" fillId="0" borderId="0" xfId="0" applyNumberFormat="1" applyFont="1" applyAlignment="1">
      <alignment horizontal="right" vertical="bottom"/>
    </xf>
    <xf numFmtId="4" fontId="4" fillId="0" borderId="0" xfId="0" applyNumberFormat="1" applyFont="1" applyAlignment="1">
      <alignment horizontal="right" vertical="bottom"/>
    </xf>
    <xf numFmtId="4" fontId="4" fillId="0" borderId="0" xfId="0" applyNumberFormat="1" applyFont="1" applyAlignment="1">
      <alignment horizontal="right" vertical="bottom"/>
    </xf>
    <xf numFmtId="0" fontId="4" fillId="0" borderId="0" xfId="0" applyFont="1" applyAlignment="1">
      <alignment horizontal="right" vertical="bottom"/>
    </xf>
    <xf numFmtId="49" fontId="2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bottom"/>
    </xf>
    <xf numFmtId="4" fontId="4" fillId="0" borderId="0" xfId="0" applyNumberFormat="1" applyFont="1" applyAlignment="1">
      <alignment horizontal="right" vertical="bottom"/>
    </xf>
    <xf numFmtId="4" fontId="4" fillId="0" borderId="0" xfId="0" applyNumberFormat="1" applyFont="1" applyAlignment="1">
      <alignment horizontal="right" vertical="bottom"/>
    </xf>
    <xf numFmtId="4" fontId="4" fillId="0" borderId="0" xfId="0" applyNumberFormat="1" applyFont="1" applyAlignment="1">
      <alignment horizontal="right" vertical="bottom"/>
    </xf>
    <xf numFmtId="4" fontId="4" fillId="0" borderId="0" xfId="2" applyNumberFormat="1" applyFont="1" applyAlignment="1">
      <alignment horizontal="right" vertical="bottom"/>
    </xf>
    <xf numFmtId="4" fontId="4" fillId="0" borderId="0" xfId="0" applyNumberFormat="1" applyFont="1" applyAlignment="1">
      <alignment horizontal="right" vertical="bottom"/>
    </xf>
    <xf numFmtId="4" fontId="4" fillId="0" borderId="0" xfId="0" applyNumberFormat="1" applyFont="1" applyAlignment="1">
      <alignment horizontal="right" vertical="bottom"/>
    </xf>
    <xf numFmtId="43" fontId="4" fillId="0" borderId="0" xfId="2" applyFont="1" applyAlignment="1">
      <alignment horizontal="right" vertical="bottom"/>
    </xf>
    <xf numFmtId="4" fontId="4" fillId="0" borderId="0" xfId="0" applyNumberFormat="1" applyFont="1" applyAlignment="1">
      <alignment horizontal="right" vertical="bottom"/>
    </xf>
    <xf numFmtId="2" fontId="2" fillId="0" borderId="0" xfId="1" applyNumberFormat="1" applyFont="1" applyAlignment="1">
      <alignment vertical="bottom" wrapText="1"/>
    </xf>
    <xf numFmtId="4" fontId="4" fillId="0" borderId="0" xfId="0" applyNumberFormat="1" applyFont="1" applyAlignment="1">
      <alignment horizontal="right" vertical="bottom"/>
    </xf>
    <xf numFmtId="4" fontId="4" fillId="0" borderId="0" xfId="0" applyNumberFormat="1" applyFont="1" applyAlignment="1">
      <alignment horizontal="right" vertical="bottom"/>
    </xf>
    <xf numFmtId="4" fontId="4" fillId="0" borderId="0" xfId="0" applyNumberFormat="1" applyFont="1" applyAlignment="1">
      <alignment horizontal="right" vertical="bottom"/>
    </xf>
    <xf numFmtId="14" fontId="4" fillId="0" borderId="0" xfId="0" applyNumberFormat="1" applyFont="1" applyAlignment="1">
      <alignment horizontal="center" vertical="bottom"/>
    </xf>
    <xf numFmtId="0" fontId="4" fillId="0" borderId="0" xfId="0" applyFont="1" applyAlignment="1">
      <alignment vertical="bottom"/>
    </xf>
    <xf numFmtId="14" fontId="2" fillId="0" borderId="0" xfId="0" applyNumberFormat="1" applyFont="1" applyAlignment="1">
      <alignment vertical="bottom"/>
    </xf>
    <xf numFmtId="0" fontId="5" fillId="0" borderId="0" xfId="0" applyFont="1" applyAlignment="1">
      <alignment horizontal="right" vertical="bottom"/>
    </xf>
    <xf numFmtId="0" fontId="5" fillId="0" borderId="0" xfId="0" applyFont="1" applyAlignment="1">
      <alignment horizontal="center" vertical="bottom"/>
    </xf>
    <xf numFmtId="0" fontId="2" fillId="0" borderId="0" xfId="0" applyFont="1" applyAlignment="1">
      <alignment horizontal="center" vertical="bottom"/>
    </xf>
    <xf numFmtId="2" fontId="2" fillId="0" borderId="0" xfId="0" applyNumberFormat="1" applyFont="1" applyAlignment="1">
      <alignment vertical="bottom"/>
    </xf>
    <xf numFmtId="0" fontId="11" fillId="0" borderId="0" xfId="0" applyAlignment="1">
      <alignment horizontal="right" vertical="center"/>
    </xf>
  </cellXfs>
  <cellStyles count="3">
    <cellStyle name="常规" xfId="0" builtinId="0"/>
    <cellStyle name="货币" xfId="1" builtinId="4"/>
    <cellStyle name="千位分隔" xfId="2" builtinId="3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158076</xdr:colOff>
      <xdr:row>0</xdr:row>
      <xdr:rowOff>0</xdr:rowOff>
    </xdr:from>
    <xdr:to>
      <xdr:col>7</xdr:col>
      <xdr:colOff>198207</xdr:colOff>
      <xdr:row>5</xdr:row>
      <xdr:rowOff>0</xdr:rowOff>
    </xdr:to>
    <xdr:pic>
      <xdr:nvPicPr>
        <xdr:cNvPr id="2" name="image1.png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3375" y="76200"/>
          <a:ext cx="6286500" cy="9048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1:AU1000"/>
  <sheetViews>
    <sheetView tabSelected="1" workbookViewId="0" topLeftCell="E153" showGridLines="0">
      <selection activeCell="I164" sqref="I164"/>
    </sheetView>
  </sheetViews>
  <sheetFormatPr defaultRowHeight="15.0" customHeight="1" defaultColWidth="14"/>
  <cols>
    <col min="1" max="1" customWidth="1" width="2.2851562" style="0"/>
    <col min="2" max="2" customWidth="1" width="12.375" style="0"/>
    <col min="3" max="3" customWidth="1" width="15.46875" style="0"/>
    <col min="4" max="4" customWidth="1" width="19.234375" style="0"/>
    <col min="5" max="5" customWidth="1" width="7.53125" style="0"/>
    <col min="6" max="6" customWidth="1" width="11.296875" style="0"/>
    <col min="7" max="7" customWidth="1" width="3.765625" style="0"/>
    <col min="8" max="8" customWidth="1" width="11.046875" style="1"/>
    <col min="9" max="9" customWidth="1" width="8.7421875" style="0"/>
    <col min="10" max="10" customWidth="1" width="14.2578125" style="0"/>
    <col min="257" max="16384" width="9" style="0" hidden="0"/>
  </cols>
  <sheetData>
    <row r="1" spans="8:8" ht="8.25" customHeight="1"/>
    <row r="2" spans="8:8" ht="15.0">
      <c r="B2" s="2"/>
      <c r="C2" s="3"/>
      <c r="D2" s="3"/>
      <c r="E2" s="3"/>
      <c r="F2" s="3"/>
      <c r="G2" s="3"/>
      <c r="H2" s="4"/>
      <c r="I2" s="3"/>
      <c r="J2" s="3"/>
    </row>
    <row r="3" spans="8:8" ht="15.0">
      <c r="B3" s="2"/>
      <c r="C3" s="3"/>
      <c r="D3" s="3"/>
      <c r="E3" s="3"/>
      <c r="F3" s="3"/>
      <c r="G3" s="3"/>
      <c r="H3" s="4"/>
      <c r="I3" s="3"/>
      <c r="J3" s="3"/>
    </row>
    <row r="4" spans="8:8" ht="15.0">
      <c r="B4" s="2"/>
      <c r="C4" s="3"/>
      <c r="D4" s="3"/>
      <c r="E4" s="3"/>
      <c r="F4" s="3"/>
      <c r="G4" s="3"/>
      <c r="H4" s="4"/>
      <c r="I4" s="3"/>
      <c r="J4" s="3"/>
    </row>
    <row r="5" spans="8:8" ht="15.0">
      <c r="B5" s="2"/>
      <c r="C5" s="3"/>
      <c r="D5" s="3"/>
      <c r="E5" s="3"/>
      <c r="F5" s="3"/>
      <c r="G5" s="3"/>
      <c r="H5" s="4"/>
      <c r="I5" s="3"/>
      <c r="J5" s="3"/>
    </row>
    <row r="6" spans="8:8" ht="15.0">
      <c r="B6" s="5"/>
      <c r="C6" s="6"/>
      <c r="D6" s="6"/>
      <c r="E6" s="6"/>
      <c r="F6" s="6"/>
      <c r="G6" s="6"/>
      <c r="H6" s="7"/>
      <c r="I6" s="6"/>
      <c r="J6" s="6"/>
    </row>
    <row r="7" spans="8:8" ht="15.0">
      <c r="B7" s="8" t="s">
        <v>0</v>
      </c>
      <c r="C7" s="9"/>
      <c r="D7" s="9"/>
      <c r="E7" s="9"/>
      <c r="F7" s="9"/>
      <c r="G7" s="9"/>
      <c r="H7" s="10"/>
      <c r="I7" s="9"/>
      <c r="J7" s="9"/>
      <c r="K7" s="11"/>
      <c r="L7" s="11"/>
      <c r="M7" s="11"/>
      <c r="N7" s="11"/>
      <c r="O7" s="11"/>
      <c r="P7" s="11"/>
      <c r="Q7" s="12"/>
    </row>
    <row r="8" spans="8:8" ht="15.75">
      <c r="B8" s="13" t="s">
        <v>1</v>
      </c>
      <c r="C8" s="14" t="s">
        <v>2</v>
      </c>
      <c r="D8" s="15" t="s">
        <v>3</v>
      </c>
      <c r="E8" s="15" t="s">
        <v>4</v>
      </c>
      <c r="F8" s="16" t="s">
        <v>5</v>
      </c>
      <c r="G8" s="17" t="s">
        <v>6</v>
      </c>
      <c r="H8" s="18" t="s">
        <v>9</v>
      </c>
      <c r="I8" s="19" t="s">
        <v>10</v>
      </c>
      <c r="J8" s="19" t="s">
        <v>7</v>
      </c>
    </row>
    <row r="9" spans="8:8" ht="15.0">
      <c r="B9" s="20">
        <v>928843.0</v>
      </c>
      <c r="C9" s="21">
        <v>44742.0</v>
      </c>
      <c r="D9" s="22" t="s">
        <v>556</v>
      </c>
      <c r="E9" s="23" t="s">
        <v>385</v>
      </c>
      <c r="F9" s="24">
        <v>100001.06</v>
      </c>
      <c r="G9" s="23">
        <v>0.8</v>
      </c>
      <c r="H9" s="25">
        <f>F9*(0.8/100)</f>
        <v>800.00848</v>
      </c>
      <c r="I9" s="26"/>
    </row>
    <row r="10" spans="8:8" ht="15.0">
      <c r="B10" s="27">
        <v>928844.0</v>
      </c>
      <c r="C10" s="21">
        <v>44742.0</v>
      </c>
      <c r="D10" s="22" t="s">
        <v>557</v>
      </c>
      <c r="E10" s="23" t="s">
        <v>558</v>
      </c>
      <c r="F10" s="24">
        <v>1761.29</v>
      </c>
      <c r="G10" s="23">
        <v>0.8</v>
      </c>
      <c r="H10" s="25">
        <f>F10*(0.8/100)</f>
        <v>14.09032</v>
      </c>
      <c r="I10" s="26"/>
    </row>
    <row r="11" spans="8:8" ht="15.0">
      <c r="B11" s="20">
        <v>54441.0</v>
      </c>
      <c r="C11" s="21">
        <v>44747.0</v>
      </c>
      <c r="D11" s="22" t="s">
        <v>559</v>
      </c>
      <c r="E11" s="23" t="s">
        <v>560</v>
      </c>
      <c r="F11" s="24">
        <v>5112.0</v>
      </c>
      <c r="G11" s="23">
        <v>1.8</v>
      </c>
      <c r="H11" s="25">
        <f>F11*(1.8/100)</f>
        <v>92.016</v>
      </c>
      <c r="I11" s="26"/>
    </row>
    <row r="12" spans="8:8" ht="15.0">
      <c r="B12" s="20">
        <v>53.0</v>
      </c>
      <c r="C12" s="21">
        <v>44749.0</v>
      </c>
      <c r="D12" s="22" t="s">
        <v>561</v>
      </c>
      <c r="E12" s="23" t="s">
        <v>562</v>
      </c>
      <c r="F12" s="24">
        <v>3720.0</v>
      </c>
      <c r="G12" s="23">
        <v>1.8</v>
      </c>
      <c r="H12" s="25">
        <f>F12*(1.8/100)</f>
        <v>66.96000000000001</v>
      </c>
      <c r="I12" s="26"/>
    </row>
    <row r="13" spans="8:8" ht="15.0">
      <c r="B13" s="20">
        <v>60.0</v>
      </c>
      <c r="C13" s="21">
        <v>44749.0</v>
      </c>
      <c r="D13" s="22" t="s">
        <v>563</v>
      </c>
      <c r="E13" s="23" t="s">
        <v>564</v>
      </c>
      <c r="F13" s="24">
        <v>17416.0</v>
      </c>
      <c r="G13" s="28">
        <v>2.5</v>
      </c>
      <c r="H13" s="25">
        <f>F13*(2.5/100)</f>
        <v>435.40000000000003</v>
      </c>
      <c r="I13" s="29"/>
    </row>
    <row r="14" spans="8:8" ht="15.0">
      <c r="B14" s="20">
        <v>7979.0</v>
      </c>
      <c r="C14" s="21">
        <v>44750.0</v>
      </c>
      <c r="D14" s="22" t="s">
        <v>565</v>
      </c>
      <c r="E14" s="23" t="s">
        <v>566</v>
      </c>
      <c r="F14" s="24">
        <v>2257.38</v>
      </c>
      <c r="G14" s="30">
        <v>0.0</v>
      </c>
      <c r="H14" s="25">
        <v>50.0</v>
      </c>
      <c r="I14" s="26"/>
    </row>
    <row r="15" spans="8:8" ht="15.0">
      <c r="B15" s="20">
        <v>7981.0</v>
      </c>
      <c r="C15" s="21">
        <v>44750.0</v>
      </c>
      <c r="D15" s="22" t="s">
        <v>567</v>
      </c>
      <c r="E15" s="23" t="s">
        <v>396</v>
      </c>
      <c r="F15" s="24">
        <v>2712.0</v>
      </c>
      <c r="G15" s="23">
        <v>0.0</v>
      </c>
      <c r="H15" s="25">
        <v>50.0</v>
      </c>
      <c r="I15" s="26"/>
    </row>
    <row r="16" spans="8:8" ht="15.0">
      <c r="B16" s="20">
        <v>7982.0</v>
      </c>
      <c r="C16" s="21">
        <v>44750.0</v>
      </c>
      <c r="D16" s="22" t="s">
        <v>568</v>
      </c>
      <c r="E16" s="23" t="s">
        <v>398</v>
      </c>
      <c r="F16" s="24">
        <v>2958.0</v>
      </c>
      <c r="G16" s="23">
        <v>0.0</v>
      </c>
      <c r="H16" s="25">
        <v>50.0</v>
      </c>
      <c r="I16" s="29"/>
    </row>
    <row r="17" spans="8:8" ht="15.0">
      <c r="B17" s="27">
        <v>7983.0</v>
      </c>
      <c r="C17" s="21">
        <v>44750.0</v>
      </c>
      <c r="D17" s="22" t="s">
        <v>569</v>
      </c>
      <c r="E17" s="23" t="s">
        <v>570</v>
      </c>
      <c r="F17" s="24">
        <v>3944.0</v>
      </c>
      <c r="G17" s="23">
        <v>1.8</v>
      </c>
      <c r="H17" s="25">
        <f>F17*(1.8/100)</f>
        <v>70.992</v>
      </c>
      <c r="I17" s="26"/>
    </row>
    <row r="18" spans="8:8" ht="15.0">
      <c r="B18" s="31">
        <v>74.0</v>
      </c>
      <c r="C18" s="21">
        <v>44750.0</v>
      </c>
      <c r="D18" s="22" t="s">
        <v>571</v>
      </c>
      <c r="E18" s="23" t="s">
        <v>402</v>
      </c>
      <c r="F18" s="24">
        <v>4518.0</v>
      </c>
      <c r="G18" s="23">
        <v>1.8</v>
      </c>
      <c r="H18" s="25">
        <f>F18*(1.8/100)</f>
        <v>81.32400000000001</v>
      </c>
      <c r="I18" s="29"/>
    </row>
    <row r="19" spans="8:8" ht="15.0">
      <c r="B19" s="31">
        <v>77.0</v>
      </c>
      <c r="C19" s="21">
        <v>44750.0</v>
      </c>
      <c r="D19" s="22" t="s">
        <v>573</v>
      </c>
      <c r="E19" s="23" t="s">
        <v>574</v>
      </c>
      <c r="F19" s="24">
        <v>29412.0</v>
      </c>
      <c r="G19" s="23">
        <v>1.8</v>
      </c>
      <c r="H19" s="25">
        <f>F19*(1.8/100)</f>
        <v>529.416</v>
      </c>
      <c r="I19" s="29"/>
    </row>
    <row r="20" spans="8:8" ht="15.0">
      <c r="B20" s="31">
        <v>7995.0</v>
      </c>
      <c r="C20" s="21">
        <v>44753.0</v>
      </c>
      <c r="D20" s="22" t="s">
        <v>575</v>
      </c>
      <c r="E20" s="23" t="s">
        <v>576</v>
      </c>
      <c r="F20" s="24">
        <v>3888.0</v>
      </c>
      <c r="G20" s="23">
        <v>1.8</v>
      </c>
      <c r="H20" s="25">
        <f>F20*(1.8/100)</f>
        <v>69.98400000000001</v>
      </c>
      <c r="I20" s="29"/>
    </row>
    <row r="21" spans="8:8" ht="15.75" customHeight="1">
      <c r="B21" s="31">
        <v>7996.0</v>
      </c>
      <c r="C21" s="21">
        <v>44753.0</v>
      </c>
      <c r="D21" s="22" t="s">
        <v>577</v>
      </c>
      <c r="E21" s="23" t="s">
        <v>578</v>
      </c>
      <c r="F21" s="24">
        <v>3768.0</v>
      </c>
      <c r="G21" s="23">
        <v>1.8</v>
      </c>
      <c r="H21" s="25">
        <f>F21*(1.8/100)</f>
        <v>67.82400000000001</v>
      </c>
      <c r="I21" s="29"/>
    </row>
    <row r="22" spans="8:8" ht="15.75" customHeight="1">
      <c r="B22" s="31">
        <v>97.0</v>
      </c>
      <c r="C22" s="21">
        <v>44753.0</v>
      </c>
      <c r="D22" s="22" t="s">
        <v>579</v>
      </c>
      <c r="E22" s="23" t="s">
        <v>580</v>
      </c>
      <c r="F22" s="24">
        <v>9044.0</v>
      </c>
      <c r="G22" s="23">
        <v>2.5</v>
      </c>
      <c r="H22" s="25">
        <f>F22*(2.5/100)</f>
        <v>226.10000000000002</v>
      </c>
      <c r="I22" s="29"/>
    </row>
    <row r="23" spans="8:8" ht="15.75" customHeight="1">
      <c r="B23" s="31">
        <v>7999.0</v>
      </c>
      <c r="C23" s="21">
        <v>44753.0</v>
      </c>
      <c r="D23" s="22" t="s">
        <v>581</v>
      </c>
      <c r="E23" s="23" t="s">
        <v>582</v>
      </c>
      <c r="F23" s="24">
        <v>3636.0</v>
      </c>
      <c r="G23" s="23">
        <v>1.8</v>
      </c>
      <c r="H23" s="25">
        <f>F23*(1.8/100)</f>
        <v>65.44800000000001</v>
      </c>
      <c r="I23" s="29"/>
    </row>
    <row r="24" spans="8:8" ht="15.75" customHeight="1">
      <c r="B24" s="32">
        <v>8000.0</v>
      </c>
      <c r="C24" s="21">
        <v>44753.0</v>
      </c>
      <c r="D24" s="22" t="s">
        <v>583</v>
      </c>
      <c r="E24" s="23" t="s">
        <v>584</v>
      </c>
      <c r="F24" s="24">
        <v>9309.0</v>
      </c>
      <c r="G24" s="23">
        <v>1.8</v>
      </c>
      <c r="H24" s="25">
        <f>F24*(1.8/100)</f>
        <v>167.562</v>
      </c>
      <c r="I24" s="29"/>
    </row>
    <row r="25" spans="8:8" ht="15.75" customHeight="1">
      <c r="B25" s="31">
        <v>8001.0</v>
      </c>
      <c r="C25" s="21">
        <v>44753.0</v>
      </c>
      <c r="D25" s="22" t="s">
        <v>586</v>
      </c>
      <c r="E25" s="23" t="s">
        <v>587</v>
      </c>
      <c r="F25" s="24">
        <v>1278.0</v>
      </c>
      <c r="G25" s="23">
        <v>0.0</v>
      </c>
      <c r="H25" s="25">
        <v>50.0</v>
      </c>
      <c r="I25" s="29"/>
    </row>
    <row r="26" spans="8:8" ht="15.75" customHeight="1">
      <c r="B26" s="31">
        <v>8002.0</v>
      </c>
      <c r="C26" s="21">
        <v>44753.0</v>
      </c>
      <c r="D26" s="22" t="s">
        <v>588</v>
      </c>
      <c r="E26" s="23" t="s">
        <v>589</v>
      </c>
      <c r="F26" s="24">
        <v>3536.0</v>
      </c>
      <c r="G26" s="33">
        <v>1.8</v>
      </c>
      <c r="H26" s="25">
        <f>F26*(1.8/100)</f>
        <v>63.64800000000001</v>
      </c>
      <c r="I26" s="26"/>
    </row>
    <row r="27" spans="8:8" ht="15.75" customHeight="1">
      <c r="B27" s="34">
        <v>8011.0</v>
      </c>
      <c r="C27" s="21">
        <v>44753.0</v>
      </c>
      <c r="D27" s="22" t="s">
        <v>590</v>
      </c>
      <c r="E27" s="23" t="s">
        <v>591</v>
      </c>
      <c r="F27" s="24">
        <v>226.85</v>
      </c>
      <c r="G27" s="23">
        <v>0.0</v>
      </c>
      <c r="H27" s="25">
        <v>50.0</v>
      </c>
      <c r="I27" s="29"/>
    </row>
    <row r="28" spans="8:8" ht="15.75" customHeight="1">
      <c r="B28" s="34">
        <v>8010.0</v>
      </c>
      <c r="C28" s="21">
        <v>44753.0</v>
      </c>
      <c r="D28" s="22" t="s">
        <v>592</v>
      </c>
      <c r="E28" s="23" t="s">
        <v>593</v>
      </c>
      <c r="F28" s="24">
        <v>4313.0</v>
      </c>
      <c r="G28" s="23">
        <v>1.8</v>
      </c>
      <c r="H28" s="25">
        <f>F28*(1.8/100)</f>
        <v>77.63400000000001</v>
      </c>
      <c r="I28" s="29"/>
    </row>
    <row r="29" spans="8:8" ht="15.75" customHeight="1">
      <c r="B29" s="34">
        <v>8012.0</v>
      </c>
      <c r="C29" s="21">
        <v>44753.0</v>
      </c>
      <c r="D29" s="22" t="s">
        <v>594</v>
      </c>
      <c r="E29" s="23" t="s">
        <v>595</v>
      </c>
      <c r="F29" s="24">
        <v>2980.0</v>
      </c>
      <c r="G29" s="33">
        <v>0.0</v>
      </c>
      <c r="H29" s="25">
        <v>50.0</v>
      </c>
      <c r="I29" s="35"/>
    </row>
    <row r="30" spans="8:8" ht="15.75" customHeight="1">
      <c r="B30" s="34">
        <v>7880.0</v>
      </c>
      <c r="C30" s="36">
        <v>44753.0</v>
      </c>
      <c r="D30" s="22" t="s">
        <v>596</v>
      </c>
      <c r="E30" s="23" t="s">
        <v>423</v>
      </c>
      <c r="F30" s="24">
        <v>2392.0</v>
      </c>
      <c r="G30" s="33">
        <v>0.0</v>
      </c>
      <c r="H30" s="25">
        <v>50.0</v>
      </c>
      <c r="I30" s="35"/>
    </row>
    <row r="31" spans="8:8" ht="15.75" customHeight="1">
      <c r="B31" s="34">
        <v>87.0</v>
      </c>
      <c r="C31" s="21">
        <v>44750.0</v>
      </c>
      <c r="D31" s="22" t="s">
        <v>597</v>
      </c>
      <c r="E31" s="23" t="s">
        <v>598</v>
      </c>
      <c r="F31" s="24">
        <v>3720.0</v>
      </c>
      <c r="G31" s="33">
        <v>1.8</v>
      </c>
      <c r="H31" s="25">
        <f>F31*(1.8/100)</f>
        <v>66.96000000000001</v>
      </c>
      <c r="I31" s="35"/>
    </row>
    <row r="32" spans="8:8" ht="15.75" customHeight="1">
      <c r="B32" s="34">
        <v>88.0</v>
      </c>
      <c r="C32" s="21">
        <v>44750.0</v>
      </c>
      <c r="D32" s="22" t="s">
        <v>599</v>
      </c>
      <c r="E32" s="23" t="s">
        <v>600</v>
      </c>
      <c r="F32" s="24">
        <v>2500.0</v>
      </c>
      <c r="G32" s="33">
        <v>0.0</v>
      </c>
      <c r="H32" s="25">
        <v>50.0</v>
      </c>
      <c r="I32" s="35"/>
    </row>
    <row r="33" spans="8:8" ht="15.75" customHeight="1">
      <c r="B33" s="34">
        <v>933942.0</v>
      </c>
      <c r="C33" s="21">
        <v>44750.0</v>
      </c>
      <c r="D33" s="22" t="s">
        <v>601</v>
      </c>
      <c r="E33" s="23" t="s">
        <v>429</v>
      </c>
      <c r="F33" s="24">
        <v>10567.7</v>
      </c>
      <c r="G33" s="23">
        <v>0.8</v>
      </c>
      <c r="H33" s="25">
        <f>F33*(0.8/100)</f>
        <v>84.5416</v>
      </c>
      <c r="I33" s="29"/>
    </row>
    <row r="34" spans="8:8" ht="15.75" customHeight="1">
      <c r="B34" s="34">
        <v>933934.0</v>
      </c>
      <c r="C34" s="21">
        <v>44750.0</v>
      </c>
      <c r="D34" s="22" t="s">
        <v>602</v>
      </c>
      <c r="E34" s="23" t="s">
        <v>432</v>
      </c>
      <c r="F34" s="24">
        <v>51982.79</v>
      </c>
      <c r="G34" s="33">
        <v>0.8</v>
      </c>
      <c r="H34" s="25">
        <f>F34*(0.8/100)</f>
        <v>415.86232</v>
      </c>
      <c r="I34" s="35"/>
    </row>
    <row r="35" spans="8:8" ht="15.75" customHeight="1">
      <c r="B35" s="34">
        <v>169.0</v>
      </c>
      <c r="C35" s="21">
        <v>44754.0</v>
      </c>
      <c r="D35" s="22" t="s">
        <v>603</v>
      </c>
      <c r="E35" s="23" t="s">
        <v>604</v>
      </c>
      <c r="F35" s="24">
        <v>36050.81</v>
      </c>
      <c r="G35" s="23">
        <v>0.8</v>
      </c>
      <c r="H35" s="25">
        <f>F35*(0.8/100)</f>
        <v>288.40648</v>
      </c>
      <c r="I35" s="29"/>
    </row>
    <row r="36" spans="8:8" ht="15.75" customHeight="1">
      <c r="B36" s="34">
        <v>8023.0</v>
      </c>
      <c r="C36" s="21">
        <v>44754.0</v>
      </c>
      <c r="D36" s="22" t="s">
        <v>605</v>
      </c>
      <c r="E36" s="23" t="s">
        <v>606</v>
      </c>
      <c r="F36" s="24">
        <v>36440.0</v>
      </c>
      <c r="G36" s="23">
        <v>1.8</v>
      </c>
      <c r="H36" s="25">
        <f>F36*(1.8/100)</f>
        <v>655.9200000000001</v>
      </c>
      <c r="I36" s="29"/>
    </row>
    <row r="37" spans="8:8" ht="15.75" customHeight="1">
      <c r="B37" s="34">
        <v>8025.0</v>
      </c>
      <c r="C37" s="21">
        <v>44754.0</v>
      </c>
      <c r="D37" s="22" t="s">
        <v>609</v>
      </c>
      <c r="E37" s="23" t="s">
        <v>437</v>
      </c>
      <c r="F37" s="24">
        <v>9923.6</v>
      </c>
      <c r="G37" s="23">
        <v>1.8</v>
      </c>
      <c r="H37" s="25">
        <f>F37*(1.8/100)</f>
        <v>178.62480000000002</v>
      </c>
      <c r="I37" s="29"/>
    </row>
    <row r="38" spans="8:8" ht="15.75" customHeight="1">
      <c r="B38" s="34">
        <v>8024.0</v>
      </c>
      <c r="C38" s="21">
        <v>44754.0</v>
      </c>
      <c r="D38" s="22" t="s">
        <v>610</v>
      </c>
      <c r="E38" s="23" t="s">
        <v>439</v>
      </c>
      <c r="F38" s="24">
        <v>1184.0</v>
      </c>
      <c r="G38" s="23">
        <v>0.0</v>
      </c>
      <c r="H38" s="25">
        <v>50.0</v>
      </c>
      <c r="I38" s="29"/>
    </row>
    <row r="39" spans="8:8" ht="15.75" customHeight="1">
      <c r="B39" s="34">
        <v>8013.0</v>
      </c>
      <c r="C39" s="21">
        <v>44754.0</v>
      </c>
      <c r="D39" s="22" t="s">
        <v>611</v>
      </c>
      <c r="E39" s="23" t="s">
        <v>612</v>
      </c>
      <c r="F39" s="24">
        <v>7012.0</v>
      </c>
      <c r="G39" s="33">
        <v>1.8</v>
      </c>
      <c r="H39" s="25">
        <f>F39*(1.8/100)</f>
        <v>126.21600000000001</v>
      </c>
      <c r="I39" s="35"/>
    </row>
    <row r="40" spans="8:8" ht="15.75" customHeight="1">
      <c r="B40" s="34">
        <v>8014.0</v>
      </c>
      <c r="C40" s="21">
        <v>44754.0</v>
      </c>
      <c r="D40" s="22" t="s">
        <v>613</v>
      </c>
      <c r="E40" s="23" t="s">
        <v>614</v>
      </c>
      <c r="F40" s="24">
        <v>2980.0</v>
      </c>
      <c r="G40" s="23">
        <v>0.0</v>
      </c>
      <c r="H40" s="25">
        <v>50.0</v>
      </c>
      <c r="I40" s="29"/>
    </row>
    <row r="41" spans="8:8" ht="15.75" customHeight="1">
      <c r="B41" s="34">
        <v>201.0</v>
      </c>
      <c r="C41" s="21">
        <v>44754.0</v>
      </c>
      <c r="D41" s="22" t="s">
        <v>615</v>
      </c>
      <c r="E41" s="23" t="s">
        <v>616</v>
      </c>
      <c r="F41" s="24">
        <v>4250.0</v>
      </c>
      <c r="G41" s="23">
        <v>1.8</v>
      </c>
      <c r="H41" s="25">
        <f>F41*(1.8/100)</f>
        <v>76.50000000000001</v>
      </c>
      <c r="I41" s="29"/>
    </row>
    <row r="42" spans="8:8" ht="15.75" customHeight="1">
      <c r="B42" s="34">
        <v>8016.0</v>
      </c>
      <c r="C42" s="21">
        <v>44754.0</v>
      </c>
      <c r="D42" s="22" t="s">
        <v>617</v>
      </c>
      <c r="E42" s="23" t="s">
        <v>448</v>
      </c>
      <c r="F42" s="24">
        <v>6680.0</v>
      </c>
      <c r="G42" s="33">
        <v>1.8</v>
      </c>
      <c r="H42" s="25">
        <f>F42*(1.8/100)</f>
        <v>120.24000000000001</v>
      </c>
      <c r="I42" s="35"/>
    </row>
    <row r="43" spans="8:8" ht="15.75" customHeight="1">
      <c r="B43" s="34">
        <v>8015.0</v>
      </c>
      <c r="C43" s="21">
        <v>44754.0</v>
      </c>
      <c r="D43" s="22" t="s">
        <v>618</v>
      </c>
      <c r="E43" s="23" t="s">
        <v>619</v>
      </c>
      <c r="F43" s="24">
        <v>4768.0</v>
      </c>
      <c r="G43" s="23">
        <v>1.8</v>
      </c>
      <c r="H43" s="25">
        <f>F43*(1.8/100)</f>
        <v>85.82400000000001</v>
      </c>
      <c r="I43" s="29"/>
    </row>
    <row r="44" spans="8:8" ht="15.75" customHeight="1">
      <c r="B44" s="34">
        <v>357.0</v>
      </c>
      <c r="C44" s="21">
        <v>44755.0</v>
      </c>
      <c r="D44" s="22" t="s">
        <v>620</v>
      </c>
      <c r="E44" s="23" t="s">
        <v>621</v>
      </c>
      <c r="F44" s="24">
        <v>4496.0</v>
      </c>
      <c r="G44" s="33">
        <v>1.8</v>
      </c>
      <c r="H44" s="25">
        <f>F44*(1.8/100)</f>
        <v>80.92800000000001</v>
      </c>
      <c r="I44" s="35"/>
    </row>
    <row r="45" spans="8:8" ht="15.75" customHeight="1">
      <c r="B45" s="34">
        <v>373.0</v>
      </c>
      <c r="C45" s="21">
        <v>44755.0</v>
      </c>
      <c r="D45" s="22" t="s">
        <v>622</v>
      </c>
      <c r="E45" s="23" t="s">
        <v>623</v>
      </c>
      <c r="F45" s="24">
        <v>8232.0</v>
      </c>
      <c r="G45" s="33">
        <v>2.5</v>
      </c>
      <c r="H45" s="25">
        <f>F45*(2.5/100)</f>
        <v>205.8</v>
      </c>
      <c r="I45" s="35"/>
    </row>
    <row r="46" spans="8:8" ht="15.75" customHeight="1">
      <c r="B46" s="34">
        <v>391.0</v>
      </c>
      <c r="C46" s="21">
        <v>44755.0</v>
      </c>
      <c r="D46" s="22" t="s">
        <v>624</v>
      </c>
      <c r="E46" s="23" t="s">
        <v>625</v>
      </c>
      <c r="F46" s="24">
        <v>4116.0</v>
      </c>
      <c r="G46" s="23">
        <v>2.5</v>
      </c>
      <c r="H46" s="25">
        <f>F46*(2.5/100)</f>
        <v>102.9</v>
      </c>
      <c r="I46" s="29"/>
    </row>
    <row r="47" spans="8:8" ht="15.75" customHeight="1">
      <c r="B47" s="34">
        <v>379.0</v>
      </c>
      <c r="C47" s="21">
        <v>44755.0</v>
      </c>
      <c r="D47" s="22" t="s">
        <v>626</v>
      </c>
      <c r="E47" s="23" t="s">
        <v>627</v>
      </c>
      <c r="F47" s="24">
        <v>4270.0</v>
      </c>
      <c r="G47" s="23">
        <v>1.8</v>
      </c>
      <c r="H47" s="25">
        <f>F47*(1.8/100)</f>
        <v>76.86000000000001</v>
      </c>
      <c r="I47" s="29"/>
    </row>
    <row r="48" spans="8:8" ht="15.75" customHeight="1">
      <c r="B48" s="34">
        <v>372.0</v>
      </c>
      <c r="C48" s="21">
        <v>44755.0</v>
      </c>
      <c r="D48" s="22" t="s">
        <v>628</v>
      </c>
      <c r="E48" s="23" t="s">
        <v>629</v>
      </c>
      <c r="F48" s="24">
        <v>8880.0</v>
      </c>
      <c r="G48" s="23">
        <v>2.5</v>
      </c>
      <c r="H48" s="25">
        <f>F48*(2.5/100)</f>
        <v>222.0</v>
      </c>
      <c r="I48" s="29"/>
    </row>
    <row r="49" spans="8:8" ht="15.75" customHeight="1">
      <c r="B49" s="34">
        <v>414.0</v>
      </c>
      <c r="C49" s="21">
        <v>44755.0</v>
      </c>
      <c r="D49" s="22" t="s">
        <v>630</v>
      </c>
      <c r="E49" s="23" t="s">
        <v>189</v>
      </c>
      <c r="F49" s="24">
        <v>10020.0</v>
      </c>
      <c r="G49" s="23">
        <v>1.8</v>
      </c>
      <c r="H49" s="25">
        <f>F49*(G49/100)</f>
        <v>180.36</v>
      </c>
      <c r="I49" s="29"/>
    </row>
    <row r="50" spans="8:8" ht="15.75" customHeight="1">
      <c r="B50" s="34">
        <v>66.0</v>
      </c>
      <c r="C50" s="21">
        <v>44750.0</v>
      </c>
      <c r="D50" s="22" t="s">
        <v>631</v>
      </c>
      <c r="E50" s="23" t="s">
        <v>632</v>
      </c>
      <c r="F50" s="24">
        <v>27905.92</v>
      </c>
      <c r="G50" s="33">
        <v>0.8</v>
      </c>
      <c r="H50" s="25">
        <f>F50*(G50/100)</f>
        <v>223.24736</v>
      </c>
      <c r="I50" s="35"/>
    </row>
    <row r="51" spans="8:8" ht="15.75" customHeight="1">
      <c r="B51" s="34">
        <v>355.0</v>
      </c>
      <c r="C51" s="21">
        <v>44755.0</v>
      </c>
      <c r="D51" s="22" t="s">
        <v>633</v>
      </c>
      <c r="E51" s="23" t="s">
        <v>634</v>
      </c>
      <c r="F51" s="24">
        <v>10340.0</v>
      </c>
      <c r="G51" s="23">
        <v>1.8</v>
      </c>
      <c r="H51" s="25">
        <f>F51*(1.8/100)</f>
        <v>186.12000000000003</v>
      </c>
      <c r="I51" s="29"/>
    </row>
    <row r="52" spans="8:8" ht="15.75" customHeight="1">
      <c r="B52" s="34">
        <v>356.0</v>
      </c>
      <c r="C52" s="21">
        <v>44755.0</v>
      </c>
      <c r="D52" s="22" t="s">
        <v>635</v>
      </c>
      <c r="E52" s="23" t="s">
        <v>636</v>
      </c>
      <c r="F52" s="24">
        <v>3120.0</v>
      </c>
      <c r="G52" s="23">
        <v>1.8</v>
      </c>
      <c r="H52" s="25">
        <f>F52*(1.8/100)</f>
        <v>56.160000000000004</v>
      </c>
      <c r="I52" s="29"/>
    </row>
    <row r="53" spans="8:8" ht="15.75" customHeight="1">
      <c r="B53" s="34">
        <v>8030.0</v>
      </c>
      <c r="C53" s="21">
        <v>44755.0</v>
      </c>
      <c r="D53" s="22" t="s">
        <v>637</v>
      </c>
      <c r="E53" s="23" t="s">
        <v>638</v>
      </c>
      <c r="F53" s="24">
        <v>7090.0</v>
      </c>
      <c r="G53" s="23">
        <v>1.5</v>
      </c>
      <c r="H53" s="25">
        <f>F53*(1.8/100)</f>
        <v>127.62000000000002</v>
      </c>
      <c r="I53" s="29"/>
    </row>
    <row r="54" spans="8:8" ht="15.75" customHeight="1">
      <c r="B54" s="34">
        <v>457.0</v>
      </c>
      <c r="C54" s="21">
        <v>44755.0</v>
      </c>
      <c r="D54" s="22" t="s">
        <v>639</v>
      </c>
      <c r="E54" s="23" t="s">
        <v>640</v>
      </c>
      <c r="F54" s="24">
        <v>4530.0</v>
      </c>
      <c r="G54" s="33">
        <v>1.8</v>
      </c>
      <c r="H54" s="25">
        <f>F54*(1.8/100)</f>
        <v>81.54</v>
      </c>
      <c r="I54" s="35"/>
    </row>
    <row r="55" spans="8:8" ht="15.75" customHeight="1">
      <c r="B55" s="34">
        <v>422.0</v>
      </c>
      <c r="C55" s="37">
        <v>44755.0</v>
      </c>
      <c r="D55" s="22" t="s">
        <v>641</v>
      </c>
      <c r="E55" s="23" t="s">
        <v>642</v>
      </c>
      <c r="F55" s="38">
        <v>4780.0</v>
      </c>
      <c r="G55" s="30">
        <v>1.8</v>
      </c>
      <c r="H55" s="25">
        <f>F55*(1.8/100)</f>
        <v>86.04</v>
      </c>
      <c r="I55" s="35"/>
    </row>
    <row r="56" spans="8:8" ht="15.75" customHeight="1">
      <c r="B56" s="34">
        <v>376.0</v>
      </c>
      <c r="C56" s="37">
        <v>44755.0</v>
      </c>
      <c r="D56" s="22" t="s">
        <v>643</v>
      </c>
      <c r="E56" s="23" t="s">
        <v>644</v>
      </c>
      <c r="F56" s="38">
        <v>4000.0</v>
      </c>
      <c r="G56" s="23">
        <v>1.8</v>
      </c>
      <c r="H56" s="25">
        <f>F56*(1.8/100)</f>
        <v>72.00000000000001</v>
      </c>
      <c r="I56" s="29"/>
    </row>
    <row r="57" spans="8:8" ht="15.75" customHeight="1">
      <c r="B57" s="34">
        <v>663.0</v>
      </c>
      <c r="C57" s="37">
        <v>44756.0</v>
      </c>
      <c r="D57" s="22" t="s">
        <v>645</v>
      </c>
      <c r="E57" s="23" t="s">
        <v>646</v>
      </c>
      <c r="F57" s="39">
        <v>4534.0</v>
      </c>
      <c r="G57" s="33">
        <v>1.8</v>
      </c>
      <c r="H57" s="25">
        <f>F57*(1.8/100)</f>
        <v>81.61200000000001</v>
      </c>
      <c r="I57" s="35"/>
    </row>
    <row r="58" spans="8:8" ht="15.75" customHeight="1">
      <c r="B58" s="34">
        <v>559.0</v>
      </c>
      <c r="C58" s="37">
        <v>44756.0</v>
      </c>
      <c r="D58" s="22" t="s">
        <v>647</v>
      </c>
      <c r="E58" s="23" t="s">
        <v>648</v>
      </c>
      <c r="F58" s="40">
        <v>8780.0</v>
      </c>
      <c r="G58" s="23">
        <v>1.8</v>
      </c>
      <c r="H58" s="25">
        <f>F58*(1.8/100)</f>
        <v>158.04000000000002</v>
      </c>
      <c r="I58" s="29"/>
    </row>
    <row r="59" spans="8:8" ht="15.75" customHeight="1">
      <c r="B59" s="34">
        <v>477.0</v>
      </c>
      <c r="C59" s="37">
        <v>44756.0</v>
      </c>
      <c r="D59" s="22" t="s">
        <v>649</v>
      </c>
      <c r="E59" s="23" t="s">
        <v>650</v>
      </c>
      <c r="F59" s="40">
        <v>10620.0</v>
      </c>
      <c r="G59" s="33">
        <v>1.8</v>
      </c>
      <c r="H59" s="25">
        <f>F59*(1.8/100)</f>
        <v>191.16000000000003</v>
      </c>
      <c r="I59" s="35"/>
    </row>
    <row r="60" spans="8:8" ht="15.75" customHeight="1">
      <c r="B60" s="34">
        <v>560.0</v>
      </c>
      <c r="C60" s="37">
        <v>44756.0</v>
      </c>
      <c r="D60" s="22" t="s">
        <v>651</v>
      </c>
      <c r="E60" s="23" t="s">
        <v>479</v>
      </c>
      <c r="F60" s="40">
        <v>9424.0</v>
      </c>
      <c r="G60" s="23">
        <v>1.8</v>
      </c>
      <c r="H60" s="25">
        <f>F60*(1.8/100)</f>
        <v>169.63200000000003</v>
      </c>
      <c r="I60" s="29"/>
    </row>
    <row r="61" spans="8:8" ht="15.75" customHeight="1">
      <c r="B61" s="34">
        <v>668.0</v>
      </c>
      <c r="C61" s="37">
        <v>44756.0</v>
      </c>
      <c r="D61" s="22" t="s">
        <v>652</v>
      </c>
      <c r="E61" s="23" t="s">
        <v>653</v>
      </c>
      <c r="F61" s="40">
        <v>25600.0</v>
      </c>
      <c r="G61" s="33">
        <v>1.8</v>
      </c>
      <c r="H61" s="25">
        <f>F61*(1.8/100)</f>
        <v>460.80000000000007</v>
      </c>
      <c r="I61" s="35"/>
    </row>
    <row r="62" spans="8:8" ht="15.75" customHeight="1">
      <c r="B62" s="34">
        <v>8056.0</v>
      </c>
      <c r="C62" s="37">
        <v>44756.0</v>
      </c>
      <c r="D62" s="22" t="s">
        <v>654</v>
      </c>
      <c r="E62" s="23" t="s">
        <v>655</v>
      </c>
      <c r="F62" s="40">
        <v>2492.0</v>
      </c>
      <c r="G62" s="33">
        <v>0.0</v>
      </c>
      <c r="H62" s="25">
        <v>50.0</v>
      </c>
      <c r="I62" s="35"/>
    </row>
    <row r="63" spans="8:8" ht="15.75" customHeight="1">
      <c r="B63" s="34">
        <v>8045.0</v>
      </c>
      <c r="C63" s="37">
        <v>44756.0</v>
      </c>
      <c r="D63" s="22" t="s">
        <v>656</v>
      </c>
      <c r="E63" s="23" t="s">
        <v>484</v>
      </c>
      <c r="F63" s="40">
        <v>6560.0</v>
      </c>
      <c r="G63" s="23">
        <v>1.8</v>
      </c>
      <c r="H63" s="25">
        <f>F63*(1.8/100)+G63</f>
        <v>119.88</v>
      </c>
      <c r="I63" s="29"/>
    </row>
    <row r="64" spans="8:8" ht="15.75" customHeight="1">
      <c r="B64" s="34">
        <v>670.0</v>
      </c>
      <c r="C64" s="37">
        <v>44757.0</v>
      </c>
      <c r="D64" s="22" t="s">
        <v>657</v>
      </c>
      <c r="E64" s="23" t="s">
        <v>659</v>
      </c>
      <c r="F64" s="40">
        <v>3998.0</v>
      </c>
      <c r="G64" s="33">
        <v>1.8</v>
      </c>
      <c r="H64" s="25">
        <f>F64*(1.8/100)</f>
        <v>71.96400000000001</v>
      </c>
      <c r="I64" s="35"/>
    </row>
    <row r="65" spans="8:8" ht="15.75" customHeight="1">
      <c r="B65" s="34">
        <v>705.0</v>
      </c>
      <c r="C65" s="37">
        <v>44757.0</v>
      </c>
      <c r="D65" s="22" t="s">
        <v>660</v>
      </c>
      <c r="E65" s="23" t="s">
        <v>21</v>
      </c>
      <c r="F65" s="40">
        <v>8418.0</v>
      </c>
      <c r="G65" s="33">
        <v>1.8</v>
      </c>
      <c r="H65" s="25">
        <f>F65*(1.8/100)</f>
        <v>151.52400000000003</v>
      </c>
      <c r="I65" s="35"/>
    </row>
    <row r="66" spans="8:8" ht="15.75" customHeight="1">
      <c r="B66" s="34">
        <v>675.0</v>
      </c>
      <c r="C66" s="37">
        <v>44757.0</v>
      </c>
      <c r="D66" s="22" t="s">
        <v>661</v>
      </c>
      <c r="E66" s="23" t="s">
        <v>662</v>
      </c>
      <c r="F66" s="40">
        <v>55550.0</v>
      </c>
      <c r="G66" s="33">
        <v>1.8</v>
      </c>
      <c r="H66" s="25">
        <f>F66*(1.8/100)</f>
        <v>999.9000000000001</v>
      </c>
      <c r="I66" s="35"/>
    </row>
    <row r="67" spans="8:8" ht="15.75" customHeight="1">
      <c r="B67" s="34">
        <v>669.0</v>
      </c>
      <c r="C67" s="37">
        <v>44757.0</v>
      </c>
      <c r="D67" s="22" t="s">
        <v>663</v>
      </c>
      <c r="E67" s="23" t="s">
        <v>664</v>
      </c>
      <c r="F67" s="40">
        <v>12000.0</v>
      </c>
      <c r="G67" s="23">
        <v>2.5</v>
      </c>
      <c r="H67" s="25">
        <f>F67*(2.5/100)</f>
        <v>300.0</v>
      </c>
      <c r="I67" s="29"/>
    </row>
    <row r="68" spans="8:8" ht="15.75" customHeight="1">
      <c r="B68" s="34">
        <v>8061.0</v>
      </c>
      <c r="C68" s="37">
        <v>44757.0</v>
      </c>
      <c r="D68" s="22" t="s">
        <v>665</v>
      </c>
      <c r="E68" s="23" t="s">
        <v>226</v>
      </c>
      <c r="F68" s="40">
        <v>4944.0</v>
      </c>
      <c r="G68" s="23">
        <v>1.8</v>
      </c>
      <c r="H68" s="25">
        <f>F68*(1.8/100)</f>
        <v>88.992</v>
      </c>
      <c r="I68" s="29"/>
    </row>
    <row r="69" spans="8:8" ht="15.75" customHeight="1">
      <c r="B69" s="34">
        <v>703.0</v>
      </c>
      <c r="C69" s="37">
        <v>44757.0</v>
      </c>
      <c r="D69" s="22" t="s">
        <v>666</v>
      </c>
      <c r="E69" s="23" t="s">
        <v>228</v>
      </c>
      <c r="F69" s="39">
        <v>5222.0</v>
      </c>
      <c r="G69" s="23">
        <v>1.8</v>
      </c>
      <c r="H69" s="25">
        <f>F69*(1.8/100)</f>
        <v>93.99600000000001</v>
      </c>
      <c r="I69" s="29"/>
    </row>
    <row r="70" spans="8:8" ht="15.75" customHeight="1">
      <c r="B70" s="34">
        <v>8077.0</v>
      </c>
      <c r="C70" s="37">
        <v>44757.0</v>
      </c>
      <c r="D70" s="22" t="s">
        <v>667</v>
      </c>
      <c r="E70" s="23" t="s">
        <v>668</v>
      </c>
      <c r="F70" s="40">
        <v>3536.0</v>
      </c>
      <c r="G70" s="23">
        <v>1.8</v>
      </c>
      <c r="H70" s="25">
        <f>F70*(1.5/100)</f>
        <v>53.04</v>
      </c>
      <c r="I70" s="29"/>
    </row>
    <row r="71" spans="8:8" ht="15.75" customHeight="1">
      <c r="B71" s="34">
        <v>720.0</v>
      </c>
      <c r="C71" s="37">
        <v>44760.0</v>
      </c>
      <c r="D71" s="22" t="s">
        <v>669</v>
      </c>
      <c r="E71" s="23" t="s">
        <v>496</v>
      </c>
      <c r="F71" s="40">
        <v>1147.9</v>
      </c>
      <c r="G71" s="33">
        <v>0.0</v>
      </c>
      <c r="H71" s="25">
        <v>50.0</v>
      </c>
      <c r="I71" s="35"/>
    </row>
    <row r="72" spans="8:8" ht="15.75" customHeight="1">
      <c r="B72" s="34">
        <v>8088.0</v>
      </c>
      <c r="C72" s="37">
        <v>44760.0</v>
      </c>
      <c r="D72" s="22" t="s">
        <v>670</v>
      </c>
      <c r="E72" s="23" t="s">
        <v>671</v>
      </c>
      <c r="F72" s="40">
        <v>2796.0</v>
      </c>
      <c r="G72" s="33">
        <v>0.0</v>
      </c>
      <c r="H72" s="25">
        <v>50.0</v>
      </c>
      <c r="I72" s="35"/>
    </row>
    <row r="73" spans="8:8" ht="15.75" customHeight="1">
      <c r="B73" s="34">
        <v>8083.0</v>
      </c>
      <c r="C73" s="37">
        <v>44760.0</v>
      </c>
      <c r="D73" s="22" t="s">
        <v>672</v>
      </c>
      <c r="E73" s="23" t="s">
        <v>236</v>
      </c>
      <c r="F73" s="40">
        <v>7184.0</v>
      </c>
      <c r="G73" s="23">
        <v>1.8</v>
      </c>
      <c r="H73" s="1">
        <v>129.31</v>
      </c>
    </row>
    <row r="74" spans="8:8" ht="15.75" customHeight="1">
      <c r="B74" s="34">
        <v>757.0</v>
      </c>
      <c r="C74" s="37">
        <v>44761.0</v>
      </c>
      <c r="D74" s="22" t="s">
        <v>673</v>
      </c>
      <c r="E74" s="23" t="s">
        <v>674</v>
      </c>
      <c r="F74" s="40">
        <v>3880.0</v>
      </c>
      <c r="G74" s="23">
        <v>1.8</v>
      </c>
      <c r="H74" s="25">
        <f>F74*(1.8/100)</f>
        <v>69.84</v>
      </c>
      <c r="I74" s="29"/>
    </row>
    <row r="75" spans="8:8" ht="15.75" customHeight="1">
      <c r="B75" s="34">
        <v>8121.0</v>
      </c>
      <c r="C75" s="37">
        <v>44761.0</v>
      </c>
      <c r="D75" s="22" t="s">
        <v>675</v>
      </c>
      <c r="E75" s="23" t="s">
        <v>676</v>
      </c>
      <c r="F75" s="40">
        <v>5358.68</v>
      </c>
      <c r="G75" s="23">
        <v>1.8</v>
      </c>
      <c r="H75" s="25">
        <f>F75*(1.8/100)</f>
        <v>96.45624000000002</v>
      </c>
      <c r="I75" s="29"/>
    </row>
    <row r="76" spans="8:8" ht="15.75" customHeight="1">
      <c r="B76" s="34">
        <v>761.0</v>
      </c>
      <c r="C76" s="37">
        <v>44761.0</v>
      </c>
      <c r="D76" s="22" t="s">
        <v>677</v>
      </c>
      <c r="E76" s="23" t="s">
        <v>678</v>
      </c>
      <c r="F76" s="40">
        <v>3880.0</v>
      </c>
      <c r="G76" s="23">
        <v>1.8</v>
      </c>
      <c r="H76" s="25">
        <f>F76*(1.8/100)</f>
        <v>69.84</v>
      </c>
      <c r="I76" s="29"/>
    </row>
    <row r="77" spans="8:8" ht="15.75" customHeight="1">
      <c r="B77" s="34">
        <v>8117.0</v>
      </c>
      <c r="C77" s="37">
        <v>44761.0</v>
      </c>
      <c r="D77" s="22" t="s">
        <v>679</v>
      </c>
      <c r="E77" s="23" t="s">
        <v>510</v>
      </c>
      <c r="F77" s="40">
        <v>3960.0</v>
      </c>
      <c r="G77" s="23">
        <v>1.8</v>
      </c>
      <c r="H77" s="25">
        <f>F77*(G77/100)</f>
        <v>71.28000000000002</v>
      </c>
      <c r="I77" s="29"/>
    </row>
    <row r="78" spans="8:8" ht="15.75" customHeight="1">
      <c r="B78" s="34">
        <v>8119.0</v>
      </c>
      <c r="C78" s="37">
        <v>44761.0</v>
      </c>
      <c r="D78" s="22" t="s">
        <v>680</v>
      </c>
      <c r="E78" s="23" t="s">
        <v>21</v>
      </c>
      <c r="F78" s="39">
        <v>5280.0</v>
      </c>
      <c r="G78" s="33">
        <v>1.8</v>
      </c>
      <c r="H78" s="25">
        <f>F78*(1.8/100)</f>
        <v>95.04</v>
      </c>
      <c r="I78" s="35"/>
    </row>
    <row r="79" spans="8:8" ht="15.75" customHeight="1">
      <c r="B79" s="34">
        <v>796.0</v>
      </c>
      <c r="C79" s="37">
        <v>44761.0</v>
      </c>
      <c r="D79" s="22" t="s">
        <v>681</v>
      </c>
      <c r="E79" s="23" t="s">
        <v>683</v>
      </c>
      <c r="F79" s="40">
        <v>21344.0</v>
      </c>
      <c r="G79" s="23">
        <v>1.8</v>
      </c>
      <c r="H79" s="25">
        <f>F79*(1.8/100)</f>
        <v>384.19200000000006</v>
      </c>
      <c r="I79" s="29"/>
    </row>
    <row r="80" spans="8:8" ht="15.75" customHeight="1">
      <c r="B80" s="34">
        <v>795.0</v>
      </c>
      <c r="C80" s="37">
        <v>44761.0</v>
      </c>
      <c r="D80" s="22" t="s">
        <v>684</v>
      </c>
      <c r="E80" s="23" t="s">
        <v>685</v>
      </c>
      <c r="F80" s="40">
        <v>26552.0</v>
      </c>
      <c r="G80" s="23">
        <v>1.8</v>
      </c>
      <c r="H80" s="25">
        <f>F80*(1.8/100)</f>
        <v>477.93600000000004</v>
      </c>
      <c r="I80" s="29"/>
    </row>
    <row r="81" spans="8:8" ht="15.75" customHeight="1">
      <c r="B81" s="34">
        <v>8102.0</v>
      </c>
      <c r="C81" s="37">
        <v>44761.0</v>
      </c>
      <c r="D81" s="22" t="s">
        <v>686</v>
      </c>
      <c r="E81" s="23" t="s">
        <v>687</v>
      </c>
      <c r="F81" s="40">
        <v>2796.0</v>
      </c>
      <c r="G81" s="33">
        <v>0.0</v>
      </c>
      <c r="H81" s="25">
        <v>50.0</v>
      </c>
      <c r="I81" s="35"/>
    </row>
    <row r="82" spans="8:8" ht="15.75" customHeight="1">
      <c r="B82" s="34">
        <v>8139.0</v>
      </c>
      <c r="C82" s="37">
        <v>44762.0</v>
      </c>
      <c r="D82" s="22" t="s">
        <v>688</v>
      </c>
      <c r="E82" s="23" t="s">
        <v>519</v>
      </c>
      <c r="F82" s="40">
        <v>3413.92</v>
      </c>
      <c r="G82" s="33">
        <v>1.8</v>
      </c>
      <c r="H82" s="25">
        <f>F82*(1.8/100)</f>
        <v>61.45056000000001</v>
      </c>
      <c r="I82" s="35"/>
    </row>
    <row r="83" spans="8:8" ht="15.75" customHeight="1">
      <c r="B83" s="34">
        <v>765.0</v>
      </c>
      <c r="C83" s="37">
        <v>44761.0</v>
      </c>
      <c r="D83" s="22" t="s">
        <v>689</v>
      </c>
      <c r="E83" s="23" t="s">
        <v>260</v>
      </c>
      <c r="F83" s="40">
        <v>6170.0</v>
      </c>
      <c r="G83" s="23">
        <v>1.8</v>
      </c>
      <c r="H83" s="25">
        <f>F83*(1.8/100)</f>
        <v>111.06000000000002</v>
      </c>
      <c r="I83" s="29"/>
    </row>
    <row r="84" spans="8:8" ht="15.75" customHeight="1">
      <c r="B84" s="34">
        <v>752.0</v>
      </c>
      <c r="C84" s="37">
        <v>44761.0</v>
      </c>
      <c r="D84" s="22" t="s">
        <v>690</v>
      </c>
      <c r="E84" s="23" t="s">
        <v>691</v>
      </c>
      <c r="F84" s="40">
        <v>13606.0</v>
      </c>
      <c r="G84" s="33">
        <v>1.8</v>
      </c>
      <c r="H84" s="25">
        <f>F84*(1.8/100)</f>
        <v>244.90800000000002</v>
      </c>
      <c r="I84" s="35"/>
    </row>
    <row r="85" spans="8:8" ht="15.75" customHeight="1">
      <c r="B85" s="34">
        <v>8098.0</v>
      </c>
      <c r="C85" s="37">
        <v>44761.0</v>
      </c>
      <c r="D85" s="22" t="s">
        <v>692</v>
      </c>
      <c r="E85" s="23" t="s">
        <v>525</v>
      </c>
      <c r="F85" s="40">
        <v>2840.0</v>
      </c>
      <c r="G85" s="33">
        <v>0.0</v>
      </c>
      <c r="H85" s="25">
        <v>50.0</v>
      </c>
      <c r="I85" s="35"/>
    </row>
    <row r="86" spans="8:8" ht="15.75" customHeight="1">
      <c r="B86" s="34">
        <v>8099.0</v>
      </c>
      <c r="C86" s="37">
        <v>44761.0</v>
      </c>
      <c r="D86" s="22" t="s">
        <v>693</v>
      </c>
      <c r="E86" s="23" t="s">
        <v>694</v>
      </c>
      <c r="F86" s="40">
        <v>18160.0</v>
      </c>
      <c r="G86" s="23">
        <v>1.8</v>
      </c>
      <c r="H86" s="25">
        <f>F86*(1.8/100)</f>
        <v>326.88000000000005</v>
      </c>
      <c r="I86" s="29"/>
    </row>
    <row r="87" spans="8:8" ht="15.75" customHeight="1">
      <c r="B87" s="34">
        <v>751.0</v>
      </c>
      <c r="C87" s="37">
        <v>44761.0</v>
      </c>
      <c r="D87" s="22" t="s">
        <v>695</v>
      </c>
      <c r="E87" s="23" t="s">
        <v>696</v>
      </c>
      <c r="F87" s="41">
        <v>25150.0</v>
      </c>
      <c r="G87" s="23">
        <v>1.8</v>
      </c>
      <c r="H87" s="25">
        <f>F87*(G87/100)</f>
        <v>452.70000000000005</v>
      </c>
      <c r="I87" s="29"/>
    </row>
    <row r="88" spans="8:8" ht="15.75" customHeight="1">
      <c r="B88" s="34">
        <v>8125.0</v>
      </c>
      <c r="C88" s="37">
        <v>44762.0</v>
      </c>
      <c r="D88" s="22" t="s">
        <v>697</v>
      </c>
      <c r="E88" s="23" t="s">
        <v>532</v>
      </c>
      <c r="F88" s="40">
        <v>288.09</v>
      </c>
      <c r="G88" s="23">
        <v>0.0</v>
      </c>
      <c r="H88" s="25">
        <v>50.0</v>
      </c>
      <c r="I88" s="35"/>
    </row>
    <row r="89" spans="8:8" ht="15.75" customHeight="1">
      <c r="B89" s="34">
        <v>756.0</v>
      </c>
      <c r="C89" s="37">
        <v>44761.0</v>
      </c>
      <c r="D89" s="42" t="s">
        <v>698</v>
      </c>
      <c r="E89" s="23" t="s">
        <v>699</v>
      </c>
      <c r="F89" s="40">
        <v>1407.9</v>
      </c>
      <c r="G89" s="33">
        <v>0.0</v>
      </c>
      <c r="H89" s="25">
        <v>50.0</v>
      </c>
      <c r="I89" s="35"/>
    </row>
    <row r="90" spans="8:8" ht="15.75" customHeight="1">
      <c r="B90" s="34">
        <v>8103.0</v>
      </c>
      <c r="C90" s="37">
        <v>44761.0</v>
      </c>
      <c r="D90" s="22" t="s">
        <v>700</v>
      </c>
      <c r="E90" s="23" t="s">
        <v>701</v>
      </c>
      <c r="F90" s="40">
        <v>4660.0</v>
      </c>
      <c r="G90" s="23">
        <v>1.8</v>
      </c>
      <c r="H90" s="25">
        <f>F90*(1.8/100)</f>
        <v>83.88000000000001</v>
      </c>
      <c r="I90" s="29"/>
    </row>
    <row r="91" spans="8:8" ht="15.75" customHeight="1">
      <c r="B91" s="34">
        <v>754.0</v>
      </c>
      <c r="C91" s="37">
        <v>44761.0</v>
      </c>
      <c r="D91" s="22" t="s">
        <v>702</v>
      </c>
      <c r="E91" s="23" t="s">
        <v>703</v>
      </c>
      <c r="F91" s="40">
        <v>4050.0</v>
      </c>
      <c r="G91" s="23">
        <v>1.8</v>
      </c>
      <c r="H91" s="25">
        <f>F91*(1.8/100)</f>
        <v>72.9</v>
      </c>
      <c r="I91" s="29"/>
    </row>
    <row r="92" spans="8:8" ht="15.75" customHeight="1">
      <c r="B92" s="34">
        <v>755.0</v>
      </c>
      <c r="C92" s="37">
        <v>44761.0</v>
      </c>
      <c r="D92" s="22" t="s">
        <v>704</v>
      </c>
      <c r="E92" s="23" t="s">
        <v>705</v>
      </c>
      <c r="F92" s="43">
        <v>13790.0</v>
      </c>
      <c r="G92" s="23">
        <v>1.8</v>
      </c>
      <c r="H92" s="25">
        <f>F92*(G92/100)</f>
        <v>248.22000000000003</v>
      </c>
      <c r="I92" s="29"/>
    </row>
    <row r="93" spans="8:8" ht="15.75" customHeight="1">
      <c r="B93" s="34">
        <v>8143.0</v>
      </c>
      <c r="C93" s="37">
        <v>44762.0</v>
      </c>
      <c r="D93" s="22" t="s">
        <v>706</v>
      </c>
      <c r="E93" s="23" t="s">
        <v>707</v>
      </c>
      <c r="F93" s="44">
        <v>7389.36</v>
      </c>
      <c r="G93" s="23">
        <v>1.8</v>
      </c>
      <c r="H93" s="25">
        <f>F93*(1.8/100)</f>
        <v>133.00848000000002</v>
      </c>
      <c r="I93" s="29"/>
    </row>
    <row r="94" spans="8:8" ht="15.75" customHeight="1">
      <c r="B94" s="34">
        <v>826.0</v>
      </c>
      <c r="C94" s="37">
        <v>44762.0</v>
      </c>
      <c r="D94" s="22" t="s">
        <v>708</v>
      </c>
      <c r="E94" s="23" t="s">
        <v>709</v>
      </c>
      <c r="F94" s="40">
        <v>8658.0</v>
      </c>
      <c r="G94" s="23" t="s">
        <v>8</v>
      </c>
      <c r="H94" s="25">
        <f>F94*(1.8/100)</f>
        <v>155.84400000000002</v>
      </c>
      <c r="I94" s="29"/>
    </row>
    <row r="95" spans="8:8" ht="15.75" customHeight="1">
      <c r="B95" s="34">
        <v>8127.0</v>
      </c>
      <c r="C95" s="37">
        <v>44762.0</v>
      </c>
      <c r="D95" s="22" t="s">
        <v>710</v>
      </c>
      <c r="E95" s="23" t="s">
        <v>549</v>
      </c>
      <c r="F95" s="40">
        <v>3452.0</v>
      </c>
      <c r="G95" s="33">
        <v>1.8</v>
      </c>
      <c r="H95" s="25">
        <f>F95*(1.8/100)</f>
        <v>62.13600000000001</v>
      </c>
      <c r="I95" s="35"/>
    </row>
    <row r="96" spans="8:8" ht="15.75" customHeight="1">
      <c r="B96" s="34">
        <v>805.0</v>
      </c>
      <c r="C96" s="37">
        <v>44762.0</v>
      </c>
      <c r="D96" s="22" t="s">
        <v>711</v>
      </c>
      <c r="E96" s="23" t="s">
        <v>712</v>
      </c>
      <c r="F96" s="45">
        <v>12181.56</v>
      </c>
      <c r="G96" s="33">
        <v>1.8</v>
      </c>
      <c r="H96" s="25">
        <f>F96*(1.8/100)</f>
        <v>219.26808000000003</v>
      </c>
      <c r="I96" s="35"/>
    </row>
    <row r="97" spans="8:8" ht="15.75" customHeight="1">
      <c r="B97" s="34">
        <v>807.0</v>
      </c>
      <c r="C97" s="37">
        <v>44762.0</v>
      </c>
      <c r="D97" s="46" t="s">
        <v>713</v>
      </c>
      <c r="E97" s="23" t="s">
        <v>714</v>
      </c>
      <c r="F97" s="39">
        <v>17400.0</v>
      </c>
      <c r="G97" s="33">
        <v>1.8</v>
      </c>
      <c r="H97" s="25">
        <f>F97*(1.8/100)</f>
        <v>313.20000000000005</v>
      </c>
      <c r="I97" s="35"/>
    </row>
    <row r="98" spans="8:8" ht="15.75" customHeight="1">
      <c r="B98" s="34">
        <v>8132.0</v>
      </c>
      <c r="C98" s="37">
        <v>44762.0</v>
      </c>
      <c r="D98" s="22" t="s">
        <v>715</v>
      </c>
      <c r="E98" s="23" t="s">
        <v>716</v>
      </c>
      <c r="F98" s="47">
        <v>7340.0</v>
      </c>
      <c r="G98" s="33">
        <v>2.5</v>
      </c>
      <c r="H98" s="25">
        <f>F98*(2.5/100)</f>
        <v>183.5</v>
      </c>
      <c r="I98" s="35"/>
    </row>
    <row r="99" spans="8:8" ht="15.75" customHeight="1">
      <c r="B99" s="34">
        <v>8131.0</v>
      </c>
      <c r="C99" s="37">
        <v>44762.0</v>
      </c>
      <c r="D99" s="22" t="s">
        <v>717</v>
      </c>
      <c r="E99" s="23" t="s">
        <v>718</v>
      </c>
      <c r="F99" s="39">
        <v>16895.52</v>
      </c>
      <c r="G99" s="23">
        <v>1.8</v>
      </c>
      <c r="H99" s="25">
        <f>F99*(1.8/100)</f>
        <v>304.11936000000003</v>
      </c>
      <c r="I99" s="29"/>
    </row>
    <row r="100" spans="8:8" ht="15.75" customHeight="1">
      <c r="B100" s="34">
        <v>8156.0</v>
      </c>
      <c r="C100" s="37">
        <v>44763.0</v>
      </c>
      <c r="D100" s="22" t="s">
        <v>719</v>
      </c>
      <c r="E100" s="23" t="s">
        <v>720</v>
      </c>
      <c r="F100" s="40">
        <v>11185.0</v>
      </c>
      <c r="G100" s="23">
        <v>1.8</v>
      </c>
      <c r="H100" s="25">
        <f>F100*(1.8/100)</f>
        <v>201.33</v>
      </c>
      <c r="I100" s="29"/>
    </row>
    <row r="101" spans="8:8" ht="15.75" customHeight="1">
      <c r="B101" s="34">
        <v>8151.0</v>
      </c>
      <c r="C101" s="37">
        <v>44763.0</v>
      </c>
      <c r="D101" s="22" t="s">
        <v>721</v>
      </c>
      <c r="E101" s="23" t="s">
        <v>722</v>
      </c>
      <c r="F101" s="39">
        <v>10474.0</v>
      </c>
      <c r="G101" s="33">
        <v>1.8</v>
      </c>
      <c r="H101" s="25">
        <f>F101*(1.8/100)</f>
        <v>188.532</v>
      </c>
      <c r="I101" s="35"/>
    </row>
    <row r="102" spans="8:8" ht="15.75" customHeight="1">
      <c r="B102" s="34">
        <v>8148.0</v>
      </c>
      <c r="C102" s="37">
        <v>44763.0</v>
      </c>
      <c r="D102" s="22" t="s">
        <v>723</v>
      </c>
      <c r="E102" s="23" t="s">
        <v>724</v>
      </c>
      <c r="F102" s="48">
        <v>37600.0</v>
      </c>
      <c r="G102" s="33">
        <v>1.8</v>
      </c>
      <c r="H102" s="25">
        <f>F102*(1.8/100)</f>
        <v>676.8000000000001</v>
      </c>
      <c r="I102" s="35"/>
    </row>
    <row r="103" spans="8:8" ht="15.75" customHeight="1">
      <c r="B103" s="34">
        <v>930.0</v>
      </c>
      <c r="C103" s="37">
        <v>44763.0</v>
      </c>
      <c r="D103" s="22" t="s">
        <v>725</v>
      </c>
      <c r="E103" s="23" t="s">
        <v>726</v>
      </c>
      <c r="F103" s="39">
        <v>12300.0</v>
      </c>
      <c r="G103" s="23">
        <v>1.8</v>
      </c>
      <c r="H103" s="25">
        <f>F103*(1.8/100)</f>
        <v>221.40000000000003</v>
      </c>
      <c r="I103" s="29"/>
    </row>
    <row r="104" spans="8:8" ht="15.75" customHeight="1">
      <c r="B104" s="34">
        <v>944.0</v>
      </c>
      <c r="C104" s="37">
        <v>44763.0</v>
      </c>
      <c r="D104" s="22" t="s">
        <v>727</v>
      </c>
      <c r="E104" s="23" t="s">
        <v>728</v>
      </c>
      <c r="F104" s="39">
        <v>2324.0</v>
      </c>
      <c r="G104" s="23">
        <v>0.0</v>
      </c>
      <c r="H104" s="25">
        <v>50.0</v>
      </c>
      <c r="I104" s="29"/>
    </row>
    <row r="105" spans="8:8" ht="15.75" customHeight="1">
      <c r="B105" s="34">
        <v>917.0</v>
      </c>
      <c r="C105" s="37">
        <v>44763.0</v>
      </c>
      <c r="D105" s="22" t="s">
        <v>729</v>
      </c>
      <c r="E105" s="23" t="s">
        <v>730</v>
      </c>
      <c r="F105" s="40">
        <v>2170.0</v>
      </c>
      <c r="G105" s="23">
        <v>0.0</v>
      </c>
      <c r="H105" s="25">
        <v>50.0</v>
      </c>
      <c r="I105" s="29"/>
    </row>
    <row r="106" spans="8:8" ht="15.75" customHeight="1">
      <c r="B106" s="34">
        <v>842.0</v>
      </c>
      <c r="C106" s="37">
        <v>44763.0</v>
      </c>
      <c r="D106" s="22" t="s">
        <v>731</v>
      </c>
      <c r="E106" s="23" t="s">
        <v>732</v>
      </c>
      <c r="F106" s="40">
        <v>3504.0</v>
      </c>
      <c r="G106" s="23">
        <v>1.8</v>
      </c>
      <c r="H106" s="25">
        <f>F106*(1.8/100)</f>
        <v>63.07200000000001</v>
      </c>
      <c r="I106" s="29"/>
    </row>
    <row r="107" spans="8:8" ht="15.75" customHeight="1">
      <c r="B107" s="34">
        <v>8162.0</v>
      </c>
      <c r="C107" s="37">
        <v>44764.0</v>
      </c>
      <c r="D107" s="22" t="s">
        <v>733</v>
      </c>
      <c r="E107" s="23" t="s">
        <v>734</v>
      </c>
      <c r="F107" s="40">
        <v>4466.0</v>
      </c>
      <c r="G107" s="23">
        <v>1.8</v>
      </c>
      <c r="H107" s="25">
        <f>F107*(1.8/100)</f>
        <v>80.388</v>
      </c>
      <c r="I107" s="29"/>
    </row>
    <row r="108" spans="8:8" ht="15.75" customHeight="1">
      <c r="B108" s="34">
        <v>8164.0</v>
      </c>
      <c r="C108" s="37">
        <v>44764.0</v>
      </c>
      <c r="D108" s="22" t="s">
        <v>735</v>
      </c>
      <c r="E108" s="23" t="s">
        <v>736</v>
      </c>
      <c r="F108" s="49">
        <v>4414.0</v>
      </c>
      <c r="G108" s="23">
        <v>1.8</v>
      </c>
      <c r="H108" s="25">
        <f>F108*(1.8/100)</f>
        <v>79.45200000000001</v>
      </c>
      <c r="I108" s="29"/>
    </row>
    <row r="109" spans="8:8" ht="15.75" customHeight="1">
      <c r="B109" s="34">
        <v>991.0</v>
      </c>
      <c r="C109" s="37">
        <v>44764.0</v>
      </c>
      <c r="D109" s="22" t="s">
        <v>737</v>
      </c>
      <c r="E109" s="23" t="s">
        <v>738</v>
      </c>
      <c r="F109" s="39">
        <v>24000.0</v>
      </c>
      <c r="G109" s="23">
        <v>1.8</v>
      </c>
      <c r="H109" s="25">
        <f>F109*(1.8/100)</f>
        <v>432.00000000000006</v>
      </c>
      <c r="I109" s="29"/>
    </row>
    <row r="110" spans="8:8" ht="15.75" customHeight="1">
      <c r="B110" s="34">
        <v>8176.0</v>
      </c>
      <c r="C110" s="37">
        <v>44767.0</v>
      </c>
      <c r="D110" s="22" t="s">
        <v>739</v>
      </c>
      <c r="E110" s="23" t="s">
        <v>740</v>
      </c>
      <c r="F110" s="48">
        <v>5584.0</v>
      </c>
      <c r="G110" s="23">
        <v>1.8</v>
      </c>
      <c r="H110" s="25">
        <f>F110*(1.8/100)</f>
        <v>100.51200000000001</v>
      </c>
      <c r="I110" s="29"/>
    </row>
    <row r="111" spans="8:8" ht="15.75" customHeight="1">
      <c r="B111" s="34">
        <v>990.0</v>
      </c>
      <c r="C111" s="37">
        <v>44764.0</v>
      </c>
      <c r="D111" s="22" t="s">
        <v>741</v>
      </c>
      <c r="E111" s="23" t="s">
        <v>742</v>
      </c>
      <c r="F111" s="48">
        <v>19253.64</v>
      </c>
      <c r="G111" s="23">
        <v>0.8</v>
      </c>
      <c r="H111" s="25">
        <f>F111*(0.8/100)</f>
        <v>154.02912</v>
      </c>
      <c r="I111" s="29"/>
    </row>
    <row r="112" spans="8:8" ht="15.75" customHeight="1">
      <c r="B112" s="34">
        <v>753.0</v>
      </c>
      <c r="C112" s="37">
        <v>44761.0</v>
      </c>
      <c r="D112" s="22" t="s">
        <v>743</v>
      </c>
      <c r="E112" s="23" t="s">
        <v>744</v>
      </c>
      <c r="F112" s="39">
        <v>13977.29</v>
      </c>
      <c r="G112" s="23">
        <v>0.8</v>
      </c>
      <c r="H112" s="25">
        <f>F112*(0.8/100)</f>
        <v>111.81832000000001</v>
      </c>
      <c r="I112" s="29"/>
    </row>
    <row r="113" spans="8:8" ht="15.75" customHeight="1">
      <c r="B113" s="34">
        <v>1016.0</v>
      </c>
      <c r="C113" s="37">
        <v>44764.0</v>
      </c>
      <c r="D113" s="22" t="s">
        <v>745</v>
      </c>
      <c r="E113" s="23" t="s">
        <v>746</v>
      </c>
      <c r="F113" s="50">
        <v>9396.0</v>
      </c>
      <c r="G113" s="23">
        <v>1.8</v>
      </c>
      <c r="H113" s="25">
        <f>F113*(1.8/100)</f>
        <v>169.12800000000001</v>
      </c>
      <c r="I113" s="29"/>
    </row>
    <row r="114" spans="8:8" ht="15.75" customHeight="1">
      <c r="B114" s="34">
        <v>1193.0</v>
      </c>
      <c r="C114" s="37">
        <v>44767.0</v>
      </c>
      <c r="D114" s="22" t="s">
        <v>747</v>
      </c>
      <c r="E114" s="23" t="s">
        <v>748</v>
      </c>
      <c r="F114" s="48">
        <v>7820.0</v>
      </c>
      <c r="G114" s="23">
        <v>1.8</v>
      </c>
      <c r="H114" s="25">
        <f>F114*(1.8/100)</f>
        <v>140.76000000000002</v>
      </c>
      <c r="I114" s="29"/>
    </row>
    <row r="115" spans="8:8" ht="15.75" customHeight="1">
      <c r="B115" s="34">
        <v>1245.0</v>
      </c>
      <c r="C115" s="37">
        <v>44767.0</v>
      </c>
      <c r="D115" s="22" t="s">
        <v>749</v>
      </c>
      <c r="E115" s="23" t="s">
        <v>750</v>
      </c>
      <c r="F115" s="48">
        <v>13980.0</v>
      </c>
      <c r="G115" s="23">
        <v>1.8</v>
      </c>
      <c r="H115" s="25">
        <f>F115*(1.8/100)</f>
        <v>251.64000000000004</v>
      </c>
      <c r="I115" s="29"/>
    </row>
    <row r="116" spans="8:8" ht="15.75" customHeight="1">
      <c r="B116" s="34">
        <v>8187.0</v>
      </c>
      <c r="C116" s="37">
        <v>44767.0</v>
      </c>
      <c r="D116" s="22" t="s">
        <v>751</v>
      </c>
      <c r="E116" s="23" t="s">
        <v>752</v>
      </c>
      <c r="F116" s="51">
        <v>2139.48</v>
      </c>
      <c r="G116" s="23">
        <v>0.0</v>
      </c>
      <c r="H116" s="25">
        <v>50.0</v>
      </c>
      <c r="I116" s="29"/>
    </row>
    <row r="117" spans="8:8" ht="15.75" customHeight="1">
      <c r="B117" s="34">
        <v>1376.0</v>
      </c>
      <c r="C117" s="37">
        <v>44767.0</v>
      </c>
      <c r="D117" s="22" t="s">
        <v>753</v>
      </c>
      <c r="E117" s="23" t="s">
        <v>754</v>
      </c>
      <c r="F117" s="39">
        <v>2748.0</v>
      </c>
      <c r="G117" s="52" t="s">
        <v>755</v>
      </c>
      <c r="H117" s="25">
        <v>50.0</v>
      </c>
      <c r="I117" s="35"/>
    </row>
    <row r="118" spans="8:8" ht="15.75" customHeight="1">
      <c r="B118" s="34">
        <v>8175.0</v>
      </c>
      <c r="C118" s="37">
        <v>44767.0</v>
      </c>
      <c r="D118" s="22" t="s">
        <v>756</v>
      </c>
      <c r="E118" s="23" t="s">
        <v>757</v>
      </c>
      <c r="F118" s="53">
        <v>9072.0</v>
      </c>
      <c r="G118" s="52" t="s">
        <v>758</v>
      </c>
      <c r="H118" s="25">
        <f>F118*(1.8/100)</f>
        <v>163.29600000000002</v>
      </c>
      <c r="I118" s="29"/>
    </row>
    <row r="119" spans="8:8" ht="15.75" customHeight="1">
      <c r="B119" s="34">
        <v>8172.0</v>
      </c>
      <c r="C119" s="37">
        <v>44767.0</v>
      </c>
      <c r="D119" s="22" t="s">
        <v>759</v>
      </c>
      <c r="E119" s="23" t="s">
        <v>760</v>
      </c>
      <c r="F119" s="54">
        <v>2757.0</v>
      </c>
      <c r="G119" s="52" t="s">
        <v>761</v>
      </c>
      <c r="H119" s="25">
        <v>50.0</v>
      </c>
      <c r="I119" s="29"/>
    </row>
    <row r="120" spans="8:8" ht="15.75" customHeight="1">
      <c r="B120" s="34">
        <v>1531.0</v>
      </c>
      <c r="C120" s="37">
        <v>44768.0</v>
      </c>
      <c r="D120" s="22" t="s">
        <v>762</v>
      </c>
      <c r="E120" s="23" t="s">
        <v>763</v>
      </c>
      <c r="F120" s="39">
        <v>13062.0</v>
      </c>
      <c r="G120" s="52" t="s">
        <v>765</v>
      </c>
      <c r="H120" s="25">
        <f>F120*(2.5/100)</f>
        <v>326.55</v>
      </c>
      <c r="I120" s="29"/>
    </row>
    <row r="121" spans="8:8" ht="15.75" customHeight="1">
      <c r="B121" s="34">
        <v>1450.0</v>
      </c>
      <c r="C121" s="37">
        <v>44768.0</v>
      </c>
      <c r="D121" s="22" t="s">
        <v>766</v>
      </c>
      <c r="E121" s="23" t="s">
        <v>767</v>
      </c>
      <c r="F121" s="55">
        <v>4570.0</v>
      </c>
      <c r="G121" s="52" t="s">
        <v>768</v>
      </c>
      <c r="H121" s="25">
        <f>F121*(1.8/100)</f>
        <v>82.26</v>
      </c>
      <c r="I121" s="29"/>
    </row>
    <row r="122" spans="8:8" ht="15.75" customHeight="1">
      <c r="B122" s="34">
        <v>8202.0</v>
      </c>
      <c r="C122" s="37">
        <v>44768.0</v>
      </c>
      <c r="D122" s="22" t="s">
        <v>769</v>
      </c>
      <c r="E122" s="23" t="s">
        <v>770</v>
      </c>
      <c r="F122" s="56">
        <v>4735.0</v>
      </c>
      <c r="G122" s="52" t="s">
        <v>771</v>
      </c>
      <c r="H122" s="25">
        <f>F122*(1.8/100)</f>
        <v>85.23</v>
      </c>
      <c r="I122" s="29"/>
    </row>
    <row r="123" spans="8:8" ht="15.75" customHeight="1">
      <c r="B123" s="34">
        <v>1489.0</v>
      </c>
      <c r="C123" s="37">
        <v>44768.0</v>
      </c>
      <c r="D123" s="22" t="s">
        <v>772</v>
      </c>
      <c r="E123" s="23" t="s">
        <v>773</v>
      </c>
      <c r="F123" s="40">
        <v>4380.0</v>
      </c>
      <c r="G123" s="52" t="s">
        <v>774</v>
      </c>
      <c r="H123" s="25">
        <f>F123*(1.8/100)</f>
        <v>78.84</v>
      </c>
      <c r="I123" s="29"/>
    </row>
    <row r="124" spans="8:8" ht="15.75" customHeight="1">
      <c r="B124" s="34">
        <v>8188.0</v>
      </c>
      <c r="C124" s="37" t="s">
        <v>776</v>
      </c>
      <c r="D124" s="22" t="s">
        <v>777</v>
      </c>
      <c r="E124" s="23" t="s">
        <v>778</v>
      </c>
      <c r="F124" s="40">
        <v>2970.0</v>
      </c>
      <c r="G124" s="52" t="s">
        <v>779</v>
      </c>
      <c r="H124" s="25">
        <v>50.0</v>
      </c>
      <c r="I124" s="35"/>
    </row>
    <row r="125" spans="8:8" ht="15.75" customHeight="1">
      <c r="B125" s="34">
        <v>1532.0</v>
      </c>
      <c r="C125" s="37">
        <v>44768.0</v>
      </c>
      <c r="D125" s="22" t="s">
        <v>780</v>
      </c>
      <c r="E125" s="23" t="s">
        <v>781</v>
      </c>
      <c r="F125" s="57">
        <v>4990.0</v>
      </c>
      <c r="G125" s="52" t="s">
        <v>782</v>
      </c>
      <c r="H125" s="25">
        <f>F125*(1.8/100)</f>
        <v>89.82000000000001</v>
      </c>
      <c r="I125" s="35"/>
    </row>
    <row r="126" spans="8:8" ht="15.75" customHeight="1">
      <c r="B126" s="34">
        <v>8203.0</v>
      </c>
      <c r="C126" s="37">
        <v>44768.0</v>
      </c>
      <c r="D126" s="22" t="s">
        <v>783</v>
      </c>
      <c r="E126" s="23" t="s">
        <v>784</v>
      </c>
      <c r="F126" s="40">
        <v>9949.34</v>
      </c>
      <c r="G126" s="52" t="s">
        <v>785</v>
      </c>
      <c r="H126" s="25">
        <f>F126*(1.8/100)</f>
        <v>179.08812000000003</v>
      </c>
      <c r="I126" s="35"/>
    </row>
    <row r="127" spans="8:8" ht="15.75" customHeight="1">
      <c r="B127" s="34">
        <v>1625.0</v>
      </c>
      <c r="C127" s="37">
        <v>44769.0</v>
      </c>
      <c r="D127" s="22" t="s">
        <v>786</v>
      </c>
      <c r="E127" s="23" t="s">
        <v>787</v>
      </c>
      <c r="F127" s="40">
        <v>6560.0</v>
      </c>
      <c r="G127" s="52" t="s">
        <v>788</v>
      </c>
      <c r="H127" s="25">
        <f>F127*(1.8/100)</f>
        <v>118.08000000000001</v>
      </c>
      <c r="I127" s="29"/>
    </row>
    <row r="128" spans="8:8" ht="15.75" customHeight="1">
      <c r="B128" s="34">
        <v>1624.0</v>
      </c>
      <c r="C128" s="37">
        <v>44769.0</v>
      </c>
      <c r="D128" s="22" t="s">
        <v>789</v>
      </c>
      <c r="E128" s="23" t="s">
        <v>790</v>
      </c>
      <c r="F128" s="40">
        <v>2074.04</v>
      </c>
      <c r="G128" s="52" t="s">
        <v>791</v>
      </c>
      <c r="H128" s="25">
        <v>50.0</v>
      </c>
      <c r="I128" s="29"/>
    </row>
    <row r="129" spans="8:8" ht="15.75" customHeight="1">
      <c r="B129" s="34">
        <v>1623.0</v>
      </c>
      <c r="C129" s="37">
        <v>44769.0</v>
      </c>
      <c r="D129" s="22" t="s">
        <v>792</v>
      </c>
      <c r="E129" s="23" t="s">
        <v>793</v>
      </c>
      <c r="F129" s="58">
        <v>12181.56</v>
      </c>
      <c r="G129" s="52" t="s">
        <v>794</v>
      </c>
      <c r="H129" s="25">
        <f>F129*(1.8/100)</f>
        <v>219.26808000000003</v>
      </c>
      <c r="I129" s="29"/>
    </row>
    <row r="130" spans="8:8" ht="15.75" customHeight="1">
      <c r="B130" s="34">
        <v>1571.0</v>
      </c>
      <c r="C130" s="37">
        <v>44769.0</v>
      </c>
      <c r="D130" s="22" t="s">
        <v>795</v>
      </c>
      <c r="E130" s="23" t="s">
        <v>796</v>
      </c>
      <c r="F130" s="40">
        <v>11158.0</v>
      </c>
      <c r="G130" s="52" t="s">
        <v>797</v>
      </c>
      <c r="H130" s="25">
        <f>F130*(1.8/100)</f>
        <v>200.84400000000002</v>
      </c>
      <c r="I130" s="29"/>
    </row>
    <row r="131" spans="8:8" ht="15.75" customHeight="1">
      <c r="B131" s="34">
        <v>8266.0</v>
      </c>
      <c r="C131" s="37">
        <v>44771.0</v>
      </c>
      <c r="D131" s="22" t="s">
        <v>798</v>
      </c>
      <c r="E131" s="23" t="s">
        <v>799</v>
      </c>
      <c r="F131" s="40">
        <v>6260.0</v>
      </c>
      <c r="G131" s="52" t="s">
        <v>800</v>
      </c>
      <c r="H131" s="25">
        <f>F131*(1.8/100)</f>
        <v>112.68</v>
      </c>
      <c r="I131" s="29"/>
    </row>
    <row r="132" spans="8:8" ht="15.75" customHeight="1">
      <c r="B132" s="34">
        <v>8270.0</v>
      </c>
      <c r="C132" s="37">
        <v>44772.0</v>
      </c>
      <c r="D132" s="22" t="s">
        <v>801</v>
      </c>
      <c r="E132" s="23" t="s">
        <v>802</v>
      </c>
      <c r="F132" s="40">
        <v>3228.0</v>
      </c>
      <c r="G132" s="52" t="s">
        <v>803</v>
      </c>
      <c r="H132" s="25">
        <f>F132*(1.8/100)</f>
        <v>58.104000000000006</v>
      </c>
      <c r="I132" s="29"/>
    </row>
    <row r="133" spans="8:8" ht="15.75" customHeight="1">
      <c r="B133" s="34">
        <v>1932.0</v>
      </c>
      <c r="C133" s="37">
        <v>44772.0</v>
      </c>
      <c r="D133" s="22" t="s">
        <v>804</v>
      </c>
      <c r="E133" s="23" t="s">
        <v>805</v>
      </c>
      <c r="F133" s="40">
        <v>20900.0</v>
      </c>
      <c r="G133" s="52" t="s">
        <v>806</v>
      </c>
      <c r="H133" s="25">
        <f>F133*(1.8/100)</f>
        <v>376.20000000000005</v>
      </c>
      <c r="I133" s="29"/>
    </row>
    <row r="134" spans="8:8" ht="15.75" customHeight="1">
      <c r="B134" s="34">
        <v>8207.0</v>
      </c>
      <c r="C134" s="37">
        <v>44769.0</v>
      </c>
      <c r="D134" s="22" t="s">
        <v>807</v>
      </c>
      <c r="E134" s="23" t="s">
        <v>808</v>
      </c>
      <c r="F134" s="59">
        <v>2648.0</v>
      </c>
      <c r="G134" s="52" t="s">
        <v>809</v>
      </c>
      <c r="H134" s="25">
        <v>50.0</v>
      </c>
      <c r="I134" s="29"/>
    </row>
    <row r="135" spans="8:8" ht="15.75" customHeight="1">
      <c r="B135" s="34">
        <v>8206.0</v>
      </c>
      <c r="C135" s="37">
        <v>44769.0</v>
      </c>
      <c r="D135" s="22" t="s">
        <v>810</v>
      </c>
      <c r="E135" s="23" t="s">
        <v>811</v>
      </c>
      <c r="F135" s="40">
        <v>43600.0</v>
      </c>
      <c r="G135" s="33">
        <v>1.8</v>
      </c>
      <c r="H135" s="25">
        <f>F135*(1.8/100)</f>
        <v>784.8000000000001</v>
      </c>
      <c r="I135" s="35"/>
    </row>
    <row r="136" spans="8:8" ht="15.75" customHeight="1">
      <c r="B136" s="34">
        <v>1673.0</v>
      </c>
      <c r="C136" s="37">
        <v>44769.0</v>
      </c>
      <c r="D136" s="22" t="s">
        <v>812</v>
      </c>
      <c r="E136" s="23" t="s">
        <v>813</v>
      </c>
      <c r="F136" s="40">
        <v>39775.26</v>
      </c>
      <c r="G136" s="33">
        <v>0.8</v>
      </c>
      <c r="H136" s="25">
        <f>F136*(0.8/100)</f>
        <v>318.20208</v>
      </c>
      <c r="I136" s="35"/>
    </row>
    <row r="137" spans="8:8" ht="15.75" customHeight="1">
      <c r="B137" s="34">
        <v>1540.0</v>
      </c>
      <c r="C137" s="37">
        <v>44769.0</v>
      </c>
      <c r="D137" s="22" t="s">
        <v>814</v>
      </c>
      <c r="E137" s="23" t="s">
        <v>815</v>
      </c>
      <c r="F137" s="40">
        <v>13134.0</v>
      </c>
      <c r="G137" s="33">
        <v>1.8</v>
      </c>
      <c r="H137" s="25">
        <f>F137*(1.8/100)</f>
        <v>236.41200000000003</v>
      </c>
      <c r="I137" s="35"/>
    </row>
    <row r="138" spans="8:8" ht="15.75" customHeight="1">
      <c r="B138" s="34">
        <v>1774.0</v>
      </c>
      <c r="C138" s="37">
        <v>44770.0</v>
      </c>
      <c r="D138" s="22" t="s">
        <v>816</v>
      </c>
      <c r="E138" s="23" t="s">
        <v>817</v>
      </c>
      <c r="F138" s="40">
        <v>5042.0</v>
      </c>
      <c r="G138" s="33">
        <v>1.8</v>
      </c>
      <c r="H138" s="25">
        <f>F138*(1.8/100)</f>
        <v>90.75600000000001</v>
      </c>
      <c r="I138" s="35"/>
    </row>
    <row r="139" spans="8:8" ht="15.75" customHeight="1">
      <c r="B139" s="34">
        <v>8239.0</v>
      </c>
      <c r="C139" s="37">
        <v>44770.0</v>
      </c>
      <c r="D139" s="22" t="s">
        <v>818</v>
      </c>
      <c r="E139" s="23" t="s">
        <v>819</v>
      </c>
      <c r="F139" s="60">
        <v>3282.0</v>
      </c>
      <c r="G139" s="33">
        <v>1.8</v>
      </c>
      <c r="H139" s="25">
        <f>F139*(1.8/100)</f>
        <v>59.07600000000001</v>
      </c>
      <c r="I139" s="35"/>
    </row>
    <row r="140" spans="8:8" ht="15.75" customHeight="1">
      <c r="B140" s="34">
        <v>8233.0</v>
      </c>
      <c r="C140" s="37">
        <v>44770.0</v>
      </c>
      <c r="D140" s="22" t="s">
        <v>820</v>
      </c>
      <c r="E140" s="23" t="s">
        <v>821</v>
      </c>
      <c r="F140" s="39">
        <v>2720.0</v>
      </c>
      <c r="G140" s="34">
        <v>0.0</v>
      </c>
      <c r="H140" s="25">
        <v>50.0</v>
      </c>
      <c r="I140" s="29"/>
    </row>
    <row r="141" spans="8:8" ht="15.75" customHeight="1">
      <c r="B141" s="34">
        <v>1777.0</v>
      </c>
      <c r="C141" s="37">
        <v>44770.0</v>
      </c>
      <c r="D141" s="22" t="s">
        <v>822</v>
      </c>
      <c r="E141" s="23" t="s">
        <v>823</v>
      </c>
      <c r="F141" s="40">
        <v>4498.0</v>
      </c>
      <c r="G141" s="34">
        <v>1.8</v>
      </c>
      <c r="H141" s="25">
        <f>F141*(1.8/100)</f>
        <v>80.96400000000001</v>
      </c>
      <c r="I141" s="29"/>
    </row>
    <row r="142" spans="8:8" ht="15.75" customHeight="1">
      <c r="B142" s="34">
        <v>8037.0</v>
      </c>
      <c r="C142" s="37">
        <v>44755.0</v>
      </c>
      <c r="D142" s="22" t="s">
        <v>825</v>
      </c>
      <c r="E142" s="23" t="s">
        <v>826</v>
      </c>
      <c r="F142" s="61">
        <v>9000.0</v>
      </c>
      <c r="G142" s="34">
        <v>1.8</v>
      </c>
      <c r="H142" s="25">
        <f>F142*(1.8/100)</f>
        <v>162.00000000000003</v>
      </c>
      <c r="I142" s="29"/>
    </row>
    <row r="143" spans="8:8" ht="15.75" customHeight="1">
      <c r="B143" s="34">
        <v>8079.0</v>
      </c>
      <c r="C143" s="37">
        <v>44760.0</v>
      </c>
      <c r="D143" s="22" t="s">
        <v>827</v>
      </c>
      <c r="E143" s="23" t="s">
        <v>828</v>
      </c>
      <c r="F143" s="39">
        <v>12360.0</v>
      </c>
      <c r="G143">
        <v>1.8</v>
      </c>
      <c r="H143" s="25">
        <f>F143*(1.8/100)</f>
        <v>222.48000000000002</v>
      </c>
      <c r="I143" s="35"/>
    </row>
    <row r="144" spans="8:8" ht="15.75" customHeight="1">
      <c r="B144" s="34">
        <v>8146.0</v>
      </c>
      <c r="C144" s="37">
        <v>44763.0</v>
      </c>
      <c r="D144" s="22" t="s">
        <v>829</v>
      </c>
      <c r="E144" s="23" t="s">
        <v>830</v>
      </c>
      <c r="F144" s="40">
        <v>8432.0</v>
      </c>
      <c r="G144" s="34">
        <v>1.8</v>
      </c>
      <c r="H144" s="25">
        <f>F144*(1.8/100)</f>
        <v>151.776</v>
      </c>
      <c r="I144" s="62"/>
    </row>
    <row r="145" spans="8:8" ht="15.75" customHeight="1">
      <c r="B145" s="34">
        <v>1090.0</v>
      </c>
      <c r="C145" s="37">
        <v>44764.0</v>
      </c>
      <c r="D145" s="22" t="s">
        <v>831</v>
      </c>
      <c r="E145" s="23" t="s">
        <v>832</v>
      </c>
      <c r="F145" s="63">
        <v>13144.0</v>
      </c>
      <c r="G145">
        <v>1.8</v>
      </c>
      <c r="H145" s="25">
        <f>F145*(1.8/100)</f>
        <v>236.59200000000004</v>
      </c>
      <c r="I145" s="35"/>
    </row>
    <row r="146" spans="8:8" ht="15.75" customHeight="1">
      <c r="B146" s="34">
        <v>506.0</v>
      </c>
      <c r="C146" s="37">
        <v>44756.0</v>
      </c>
      <c r="D146" s="22" t="s">
        <v>833</v>
      </c>
      <c r="E146" s="23" t="s">
        <v>834</v>
      </c>
      <c r="F146" s="40">
        <v>64407.18</v>
      </c>
      <c r="G146">
        <v>0.8</v>
      </c>
      <c r="H146" s="25">
        <f>F146*(0.8/100)</f>
        <v>515.25744</v>
      </c>
      <c r="I146" s="35"/>
    </row>
    <row r="147" spans="8:8" ht="15.75" customHeight="1">
      <c r="B147" s="34">
        <v>1800.0</v>
      </c>
      <c r="C147" s="37">
        <v>44770.0</v>
      </c>
      <c r="D147" s="22" t="s">
        <v>835</v>
      </c>
      <c r="E147" s="34" t="s">
        <v>836</v>
      </c>
      <c r="F147" s="40">
        <v>3910.0</v>
      </c>
      <c r="G147" s="34">
        <v>1.8</v>
      </c>
      <c r="H147" s="25">
        <f>F147*(1.8/100)</f>
        <v>70.38000000000001</v>
      </c>
      <c r="I147" s="29"/>
    </row>
    <row r="148" spans="8:8" ht="15.75" customHeight="1">
      <c r="B148" s="34">
        <v>8231.0</v>
      </c>
      <c r="C148" s="37">
        <v>44770.0</v>
      </c>
      <c r="D148" s="22" t="s">
        <v>837</v>
      </c>
      <c r="E148" s="34" t="s">
        <v>838</v>
      </c>
      <c r="F148" s="40">
        <v>6506.0</v>
      </c>
      <c r="G148" s="34">
        <v>1.8</v>
      </c>
      <c r="H148" s="25">
        <f>F148*(1.8/100)</f>
        <v>117.10800000000002</v>
      </c>
      <c r="I148" s="29"/>
    </row>
    <row r="149" spans="8:8" ht="15.75" customHeight="1">
      <c r="B149" s="34">
        <v>8222.0</v>
      </c>
      <c r="C149" s="37">
        <v>44770.0</v>
      </c>
      <c r="D149" s="22" t="s">
        <v>839</v>
      </c>
      <c r="E149" s="34" t="s">
        <v>840</v>
      </c>
      <c r="F149" s="40" t="s">
        <v>841</v>
      </c>
      <c r="G149">
        <v>0.0</v>
      </c>
      <c r="H149" s="25">
        <v>50.0</v>
      </c>
      <c r="I149" s="35"/>
    </row>
    <row r="150" spans="8:8" ht="15.75" customHeight="1">
      <c r="B150" s="34">
        <v>1770.0</v>
      </c>
      <c r="C150" s="37">
        <v>44770.0</v>
      </c>
      <c r="D150" s="22" t="s">
        <v>842</v>
      </c>
      <c r="E150" s="34" t="s">
        <v>843</v>
      </c>
      <c r="F150" s="40">
        <v>1799.9</v>
      </c>
      <c r="G150" s="34">
        <v>0.0</v>
      </c>
      <c r="H150" s="25">
        <v>50.0</v>
      </c>
      <c r="I150" s="29"/>
    </row>
    <row r="151" spans="8:8" ht="15.75" customHeight="1">
      <c r="B151" s="34">
        <v>8238.0</v>
      </c>
      <c r="C151" s="37">
        <v>44770.0</v>
      </c>
      <c r="D151" s="22" t="s">
        <v>844</v>
      </c>
      <c r="E151" s="34" t="s">
        <v>845</v>
      </c>
      <c r="F151" s="40">
        <v>7916.0</v>
      </c>
      <c r="G151" s="34">
        <v>1.8</v>
      </c>
      <c r="H151" s="25">
        <f>F151*(1.8/100)</f>
        <v>142.48800000000003</v>
      </c>
      <c r="I151" s="29"/>
    </row>
    <row r="152" spans="8:8" ht="15.75" customHeight="1">
      <c r="B152" s="34">
        <v>8232.0</v>
      </c>
      <c r="C152" s="37">
        <v>44770.0</v>
      </c>
      <c r="D152" s="22" t="s">
        <v>846</v>
      </c>
      <c r="E152" s="34" t="s">
        <v>847</v>
      </c>
      <c r="F152" s="40">
        <v>3840.0</v>
      </c>
      <c r="G152">
        <v>1.8</v>
      </c>
      <c r="H152" s="25">
        <f>F152*(1.8/100)</f>
        <v>69.12</v>
      </c>
      <c r="I152" s="35"/>
    </row>
    <row r="153" spans="8:8" ht="15.75" customHeight="1">
      <c r="B153" s="34">
        <v>8229.0</v>
      </c>
      <c r="C153" s="37">
        <v>44770.0</v>
      </c>
      <c r="D153" s="22" t="s">
        <v>848</v>
      </c>
      <c r="E153" s="34" t="s">
        <v>849</v>
      </c>
      <c r="F153" s="40" t="s">
        <v>851</v>
      </c>
      <c r="G153" s="34">
        <v>1.8</v>
      </c>
      <c r="H153" s="25">
        <v>156.5</v>
      </c>
      <c r="I153" s="29"/>
    </row>
    <row r="154" spans="8:8" ht="15.75" customHeight="1">
      <c r="B154" s="34">
        <v>8235.0</v>
      </c>
      <c r="C154" s="37">
        <v>44770.0</v>
      </c>
      <c r="D154" s="22" t="s">
        <v>852</v>
      </c>
      <c r="E154" s="34" t="s">
        <v>853</v>
      </c>
      <c r="F154" s="64">
        <v>12413.2</v>
      </c>
      <c r="G154" s="34">
        <v>1.8</v>
      </c>
      <c r="H154" s="25">
        <f>F154*(1.8/100)</f>
        <v>223.43760000000003</v>
      </c>
      <c r="I154" s="29"/>
    </row>
    <row r="155" spans="8:8" ht="15.75" customHeight="1">
      <c r="B155" s="34">
        <v>8240.0</v>
      </c>
      <c r="C155" s="37">
        <v>44770.0</v>
      </c>
      <c r="D155" s="22" t="s">
        <v>854</v>
      </c>
      <c r="E155" s="34" t="s">
        <v>855</v>
      </c>
      <c r="F155" s="40">
        <v>3200.0</v>
      </c>
      <c r="G155" s="34">
        <v>1.8</v>
      </c>
      <c r="H155" s="25">
        <f>F155*(1.8/100)</f>
        <v>57.60000000000001</v>
      </c>
      <c r="I155" s="29"/>
    </row>
    <row r="156" spans="8:8" ht="15.75" customHeight="1">
      <c r="B156" s="34">
        <v>1931.0</v>
      </c>
      <c r="C156" s="37">
        <v>44771.0</v>
      </c>
      <c r="D156" s="22" t="s">
        <v>856</v>
      </c>
      <c r="E156" s="34" t="s">
        <v>857</v>
      </c>
      <c r="F156" s="40">
        <v>6480.0</v>
      </c>
      <c r="G156" s="34">
        <v>1.8</v>
      </c>
      <c r="H156" s="25">
        <f>F156*(1.8/100)</f>
        <v>116.64000000000001</v>
      </c>
      <c r="I156" s="29"/>
    </row>
    <row r="157" spans="8:8" ht="15.75" customHeight="1">
      <c r="B157" s="34">
        <v>8247.0</v>
      </c>
      <c r="C157" s="37">
        <v>44771.0</v>
      </c>
      <c r="D157" s="22" t="s">
        <v>858</v>
      </c>
      <c r="E157" s="34" t="s">
        <v>859</v>
      </c>
      <c r="F157" s="60">
        <v>15650.0</v>
      </c>
      <c r="G157" s="34">
        <v>2.5</v>
      </c>
      <c r="H157" s="25">
        <f>F157*(2.5/100)</f>
        <v>391.25</v>
      </c>
      <c r="I157" s="29"/>
    </row>
    <row r="158" spans="8:8" ht="15.75" customHeight="1">
      <c r="B158" s="34">
        <v>1910.0</v>
      </c>
      <c r="C158" s="37">
        <v>44771.0</v>
      </c>
      <c r="D158" s="22" t="s">
        <v>860</v>
      </c>
      <c r="E158" s="34" t="s">
        <v>861</v>
      </c>
      <c r="F158" s="40">
        <v>38900.0</v>
      </c>
      <c r="G158" s="34">
        <v>1.8</v>
      </c>
      <c r="H158" s="25">
        <f>F158*(1.8/100)</f>
        <v>700.2</v>
      </c>
      <c r="I158" s="29"/>
    </row>
    <row r="159" spans="8:8" ht="15.75" customHeight="1">
      <c r="B159" s="34">
        <v>8243.0</v>
      </c>
      <c r="C159" s="37">
        <v>44771.0</v>
      </c>
      <c r="D159" s="22" t="s">
        <v>862</v>
      </c>
      <c r="E159" s="34" t="s">
        <v>863</v>
      </c>
      <c r="F159" s="40">
        <v>15148.34</v>
      </c>
      <c r="G159" s="34">
        <v>1.8</v>
      </c>
      <c r="H159" s="25">
        <f>F159*(1.8/100)</f>
        <v>272.67012000000005</v>
      </c>
      <c r="I159" s="35"/>
    </row>
    <row r="160" spans="8:8" ht="15.75" customHeight="1">
      <c r="B160" s="34">
        <v>8248.0</v>
      </c>
      <c r="C160" s="37">
        <v>44771.0</v>
      </c>
      <c r="D160" s="22" t="s">
        <v>864</v>
      </c>
      <c r="E160" s="34" t="s">
        <v>865</v>
      </c>
      <c r="F160" s="40">
        <v>15650.0</v>
      </c>
      <c r="G160" s="34">
        <v>2.5</v>
      </c>
      <c r="H160" s="25">
        <f>F160*(2.5/100)</f>
        <v>391.25</v>
      </c>
      <c r="I160" s="35"/>
    </row>
    <row r="161" spans="8:8" ht="15.75" customHeight="1">
      <c r="B161" s="34">
        <v>1998.0</v>
      </c>
      <c r="C161" s="37">
        <v>44772.0</v>
      </c>
      <c r="D161" s="22" t="s">
        <v>866</v>
      </c>
      <c r="E161" s="34" t="s">
        <v>867</v>
      </c>
      <c r="F161" s="40">
        <v>2651.58</v>
      </c>
      <c r="G161" s="34">
        <v>0.0</v>
      </c>
      <c r="H161" s="25">
        <v>50.0</v>
      </c>
      <c r="I161" s="29"/>
    </row>
    <row r="162" spans="8:8" ht="15.75" customHeight="1">
      <c r="B162" s="34">
        <v>8258.0</v>
      </c>
      <c r="C162" s="37">
        <v>44771.0</v>
      </c>
      <c r="D162" s="22" t="s">
        <v>868</v>
      </c>
      <c r="E162" s="34" t="s">
        <v>869</v>
      </c>
      <c r="F162" s="65">
        <v>10692.0</v>
      </c>
      <c r="G162">
        <v>1.8</v>
      </c>
      <c r="H162" s="25">
        <f>F162*(1.8/100)</f>
        <v>192.45600000000002</v>
      </c>
      <c r="I162" s="35"/>
    </row>
    <row r="163" spans="8:8" ht="15.75" customHeight="1">
      <c r="B163" s="34">
        <v>8244.0</v>
      </c>
      <c r="C163" s="37">
        <v>44771.0</v>
      </c>
      <c r="D163" s="22" t="s">
        <v>870</v>
      </c>
      <c r="E163" s="34" t="s">
        <v>871</v>
      </c>
      <c r="F163" s="40">
        <v>4410.0</v>
      </c>
      <c r="G163" s="34">
        <v>1.8</v>
      </c>
      <c r="H163" s="25">
        <f>F163*(1.8/100)</f>
        <v>79.38000000000001</v>
      </c>
      <c r="I163" s="29"/>
    </row>
    <row r="164" spans="8:8" ht="15.75" customHeight="1">
      <c r="B164" s="34">
        <v>1089.0</v>
      </c>
      <c r="C164" s="37">
        <v>44764.0</v>
      </c>
      <c r="D164" s="22" t="s">
        <v>872</v>
      </c>
      <c r="E164" s="34" t="s">
        <v>873</v>
      </c>
      <c r="F164" s="40">
        <v>37082.27</v>
      </c>
      <c r="G164" s="34">
        <v>0.8</v>
      </c>
      <c r="H164" s="25">
        <f>F164*(0.8/100)</f>
        <v>296.65815999999995</v>
      </c>
      <c r="I164" s="29"/>
    </row>
    <row r="165" spans="8:8" ht="15.75" customHeight="1">
      <c r="B165" s="34"/>
      <c r="C165" s="37"/>
      <c r="D165" s="22"/>
      <c r="E165" s="34"/>
      <c r="F165" s="51"/>
      <c r="H165" s="25"/>
      <c r="I165" s="35"/>
    </row>
    <row r="166" spans="8:8" ht="15.75" customHeight="1">
      <c r="B166" s="34"/>
      <c r="C166" s="37"/>
      <c r="D166" s="22"/>
      <c r="E166" s="34"/>
      <c r="F166" s="40"/>
      <c r="G166" s="34"/>
      <c r="H166" s="25"/>
      <c r="I166" s="29"/>
    </row>
    <row r="167" spans="8:8" ht="15.75" customHeight="1">
      <c r="B167" s="34"/>
      <c r="C167" s="37"/>
      <c r="D167" s="22"/>
      <c r="E167" s="34"/>
      <c r="F167" s="40"/>
      <c r="G167" s="34"/>
      <c r="H167" s="25"/>
      <c r="I167" s="29"/>
    </row>
    <row r="168" spans="8:8" ht="15.75" customHeight="1">
      <c r="B168" s="34"/>
      <c r="C168" s="37"/>
      <c r="D168" s="22"/>
      <c r="E168" s="34"/>
      <c r="F168" s="40"/>
      <c r="G168" s="34"/>
      <c r="H168" s="25"/>
      <c r="I168" s="29"/>
    </row>
    <row r="169" spans="8:8" ht="15.75" customHeight="1">
      <c r="B169" s="34"/>
      <c r="C169" s="37"/>
      <c r="D169" s="22"/>
      <c r="E169" s="34"/>
      <c r="F169" s="40"/>
      <c r="H169" s="25"/>
      <c r="I169" s="35"/>
    </row>
    <row r="170" spans="8:8" ht="15.75" customHeight="1">
      <c r="B170" s="34"/>
      <c r="C170" s="37"/>
      <c r="D170" s="20"/>
      <c r="E170" s="34"/>
      <c r="F170" s="40"/>
      <c r="G170" s="34"/>
      <c r="H170" s="25"/>
      <c r="I170" s="29"/>
    </row>
    <row r="171" spans="8:8" ht="15.75" customHeight="1">
      <c r="B171" s="34"/>
      <c r="C171" s="37"/>
      <c r="D171" s="20"/>
      <c r="E171" s="34"/>
      <c r="F171" s="40"/>
      <c r="H171" s="25"/>
      <c r="I171" s="35"/>
    </row>
    <row r="172" spans="8:8" ht="15.75" customHeight="1">
      <c r="B172" s="34"/>
      <c r="C172" s="37"/>
      <c r="D172" s="20"/>
      <c r="E172" s="34"/>
      <c r="F172" s="40"/>
      <c r="G172" s="34"/>
      <c r="H172" s="25"/>
      <c r="I172" s="35"/>
    </row>
    <row r="173" spans="8:8" ht="15.75" customHeight="1">
      <c r="B173" s="34"/>
      <c r="C173" s="37"/>
      <c r="D173" s="20"/>
      <c r="E173" s="34"/>
      <c r="F173" s="40"/>
      <c r="H173" s="25"/>
      <c r="I173" s="35"/>
    </row>
    <row r="174" spans="8:8" ht="15.75" customHeight="1">
      <c r="B174" s="34"/>
      <c r="C174" s="37"/>
      <c r="D174" s="20"/>
      <c r="E174" s="34"/>
      <c r="F174" s="40"/>
      <c r="G174" s="34"/>
      <c r="H174" s="25"/>
      <c r="I174" s="29"/>
    </row>
    <row r="175" spans="8:8" ht="15.75" customHeight="1">
      <c r="B175" s="34"/>
      <c r="C175" s="37"/>
      <c r="D175" s="20"/>
      <c r="E175" s="34"/>
      <c r="F175" s="40"/>
      <c r="G175" s="34"/>
      <c r="H175" s="25"/>
      <c r="I175" s="29"/>
    </row>
    <row r="176" spans="8:8" ht="15.75" customHeight="1">
      <c r="B176" s="34"/>
      <c r="C176" s="37"/>
      <c r="D176" s="20"/>
      <c r="E176" s="34"/>
      <c r="F176" s="40"/>
      <c r="G176" s="34"/>
      <c r="H176" s="25"/>
      <c r="I176" s="35"/>
    </row>
    <row r="177" spans="8:8" ht="15.75" customHeight="1">
      <c r="B177" s="34"/>
      <c r="C177" s="37"/>
      <c r="D177" s="20"/>
      <c r="E177" s="34"/>
      <c r="F177" s="40"/>
      <c r="G177" s="34"/>
      <c r="H177" s="25"/>
      <c r="I177" s="35"/>
    </row>
    <row r="178" spans="8:8" ht="15.75" customHeight="1">
      <c r="B178" s="34"/>
      <c r="C178" s="66"/>
      <c r="D178" s="51"/>
      <c r="E178" s="34"/>
      <c r="F178" s="40"/>
      <c r="G178" s="34"/>
      <c r="H178" s="25"/>
      <c r="I178" s="29"/>
    </row>
    <row r="179" spans="8:8" ht="15.75" customHeight="1">
      <c r="B179" s="34"/>
      <c r="C179" s="66"/>
      <c r="D179" s="51"/>
      <c r="E179" s="34"/>
      <c r="F179" s="40"/>
      <c r="H179" s="25"/>
      <c r="I179" s="35"/>
    </row>
    <row r="180" spans="8:8" ht="15.75" customHeight="1">
      <c r="B180" s="34"/>
      <c r="C180" s="66"/>
      <c r="D180" s="51"/>
      <c r="E180" s="34"/>
      <c r="F180" s="40"/>
      <c r="G180" s="34"/>
      <c r="H180" s="25"/>
      <c r="I180" s="35"/>
    </row>
    <row r="181" spans="8:8" ht="15.75" customHeight="1">
      <c r="B181" s="34"/>
      <c r="C181" s="66"/>
      <c r="D181" s="51"/>
      <c r="E181" s="34"/>
      <c r="F181" s="40"/>
      <c r="G181" s="34"/>
      <c r="H181" s="25"/>
      <c r="I181" s="35"/>
    </row>
    <row r="182" spans="8:8" ht="15.75" customHeight="1">
      <c r="B182" s="67"/>
      <c r="C182" s="66"/>
      <c r="D182" s="51"/>
      <c r="E182" s="34"/>
      <c r="F182" s="40"/>
      <c r="G182" s="34"/>
      <c r="H182" s="25"/>
      <c r="I182" s="35"/>
    </row>
    <row r="183" spans="8:8" ht="15.75" customHeight="1">
      <c r="B183" s="34"/>
      <c r="C183" s="66"/>
      <c r="D183" s="51"/>
      <c r="E183" s="34"/>
      <c r="F183" s="40"/>
      <c r="G183" s="34"/>
      <c r="H183" s="25"/>
      <c r="I183" s="29"/>
    </row>
    <row r="184" spans="8:8" ht="15.75" customHeight="1">
      <c r="B184" s="34"/>
      <c r="C184" s="66"/>
      <c r="D184" s="51"/>
      <c r="E184" s="34"/>
      <c r="F184" s="40"/>
      <c r="G184" s="34"/>
      <c r="H184" s="25"/>
      <c r="I184" s="29"/>
    </row>
    <row r="185" spans="8:8" ht="15.75" customHeight="1">
      <c r="B185" s="34"/>
      <c r="C185" s="66"/>
      <c r="D185" s="51"/>
      <c r="E185" s="34"/>
      <c r="F185" s="40"/>
      <c r="G185" s="34"/>
      <c r="H185" s="25"/>
      <c r="I185" s="29"/>
    </row>
    <row r="186" spans="8:8" ht="15.75" customHeight="1">
      <c r="B186" s="34"/>
      <c r="C186" s="66"/>
      <c r="D186" s="51"/>
      <c r="E186" s="34"/>
      <c r="F186" s="40"/>
      <c r="G186" s="34"/>
      <c r="H186" s="25"/>
      <c r="I186" s="29"/>
    </row>
    <row r="187" spans="8:8" ht="15.75" customHeight="1">
      <c r="B187" s="34"/>
      <c r="C187" s="66"/>
      <c r="D187" s="51"/>
      <c r="E187" s="34"/>
      <c r="F187" s="40"/>
      <c r="G187" s="34"/>
      <c r="H187" s="25"/>
      <c r="I187" s="29"/>
    </row>
    <row r="188" spans="8:8" ht="15.75" customHeight="1">
      <c r="B188" s="34"/>
      <c r="C188" s="66"/>
      <c r="D188" s="51"/>
      <c r="E188" s="34"/>
      <c r="F188" s="40"/>
      <c r="G188" s="34"/>
      <c r="H188" s="25"/>
      <c r="I188" s="29"/>
    </row>
    <row r="189" spans="8:8" ht="15.75" customHeight="1">
      <c r="B189" s="34"/>
      <c r="C189" s="66"/>
      <c r="D189" s="51"/>
      <c r="E189" s="34"/>
      <c r="F189" s="40"/>
      <c r="G189" s="34"/>
      <c r="H189" s="25"/>
      <c r="I189" s="29"/>
    </row>
    <row r="190" spans="8:8" ht="15.75" customHeight="1">
      <c r="B190" s="34"/>
      <c r="C190" s="66"/>
      <c r="D190" s="51"/>
      <c r="E190" s="34"/>
      <c r="F190" s="51"/>
      <c r="H190" s="25"/>
      <c r="I190" s="35"/>
    </row>
    <row r="191" spans="8:8" ht="15.75" customHeight="1">
      <c r="B191" s="34"/>
      <c r="C191" s="66"/>
      <c r="D191" s="51"/>
      <c r="E191" s="34"/>
      <c r="F191" s="51"/>
      <c r="G191" s="34"/>
      <c r="H191" s="25"/>
      <c r="I191" s="29"/>
    </row>
    <row r="192" spans="8:8" ht="15.75" customHeight="1">
      <c r="B192" s="34"/>
      <c r="C192" s="66"/>
      <c r="D192" s="51"/>
      <c r="E192" s="34"/>
      <c r="F192" s="51"/>
      <c r="H192" s="25"/>
      <c r="I192" s="35"/>
    </row>
    <row r="193" spans="8:8" ht="15.75" customHeight="1">
      <c r="B193" s="34"/>
      <c r="C193" s="68"/>
      <c r="D193" s="69"/>
      <c r="E193" s="34"/>
      <c r="F193" s="69"/>
      <c r="H193" s="25"/>
      <c r="I193" s="29"/>
    </row>
    <row r="194" spans="8:8" ht="15.75" customHeight="1">
      <c r="C194" s="68"/>
      <c r="D194" s="69"/>
      <c r="F194" s="69"/>
    </row>
    <row r="195" spans="8:8" ht="15.75" customHeight="1">
      <c r="C195" s="68"/>
      <c r="D195" s="69"/>
      <c r="F195" s="69"/>
    </row>
    <row r="196" spans="8:8" ht="15.75" customHeight="1">
      <c r="C196" s="68"/>
      <c r="D196" s="69"/>
      <c r="F196" s="70" t="s">
        <v>12</v>
      </c>
      <c r="G196" s="71"/>
      <c r="H196" s="23" t="s">
        <v>13</v>
      </c>
      <c r="I196" s="71" t="s">
        <v>14</v>
      </c>
    </row>
    <row r="197" spans="8:8" ht="15.75" customHeight="1">
      <c r="C197" s="68" t="s">
        <v>11</v>
      </c>
      <c r="D197" s="69"/>
      <c r="F197" s="69">
        <f>H197+I197</f>
        <v>26483.16112</v>
      </c>
      <c r="H197" s="1">
        <f>SUM(H9:H193)</f>
        <v>26483.161119999993</v>
      </c>
      <c r="I197" s="72">
        <f>SUM(I9:I193)</f>
        <v>0.0</v>
      </c>
    </row>
    <row r="198" spans="8:8" ht="15.75" customHeight="1">
      <c r="C198" s="68"/>
      <c r="D198" s="69"/>
      <c r="F198" s="69"/>
    </row>
    <row r="199" spans="8:8" ht="15.75" customHeight="1">
      <c r="C199" s="68"/>
      <c r="D199" s="69"/>
      <c r="F199" s="69"/>
    </row>
    <row r="200" spans="8:8" ht="15.75" customHeight="1">
      <c r="C200" s="68"/>
      <c r="D200" s="69"/>
      <c r="F200" s="69"/>
    </row>
    <row r="201" spans="8:8" ht="15.75" customHeight="1">
      <c r="C201" s="68"/>
      <c r="D201" s="69"/>
      <c r="F201" s="69"/>
    </row>
    <row r="202" spans="8:8" ht="15.75" customHeight="1">
      <c r="C202" s="68"/>
      <c r="D202" s="69"/>
      <c r="F202" s="69"/>
    </row>
    <row r="203" spans="8:8" ht="15.75" customHeight="1">
      <c r="C203" s="68"/>
      <c r="D203" s="69"/>
      <c r="F203" s="69"/>
    </row>
    <row r="204" spans="8:8" ht="15.75" customHeight="1">
      <c r="C204" s="68"/>
      <c r="D204" s="69"/>
      <c r="F204" s="69"/>
    </row>
    <row r="205" spans="8:8" ht="15.75" customHeight="1">
      <c r="C205" s="68"/>
      <c r="D205" s="69"/>
      <c r="F205" s="69"/>
    </row>
    <row r="206" spans="8:8" ht="15.75" customHeight="1">
      <c r="C206" s="68"/>
      <c r="D206" s="69"/>
      <c r="F206" s="69"/>
    </row>
    <row r="207" spans="8:8" ht="15.75" customHeight="1">
      <c r="C207" s="68"/>
      <c r="D207" s="69"/>
      <c r="F207" s="69"/>
    </row>
    <row r="208" spans="8:8" ht="15.75" customHeight="1">
      <c r="C208" s="68"/>
      <c r="D208" s="69"/>
      <c r="F208" s="69"/>
    </row>
    <row r="209" spans="8:8" ht="15.75" customHeight="1">
      <c r="C209" s="68"/>
      <c r="D209" s="69"/>
      <c r="F209" s="69"/>
      <c r="H209" s="73"/>
    </row>
    <row r="210" spans="8:8" ht="15.75" customHeight="1">
      <c r="C210" s="68"/>
      <c r="D210" s="69"/>
      <c r="F210" s="69"/>
    </row>
    <row r="211" spans="8:8" ht="15.75" customHeight="1">
      <c r="C211" s="68"/>
      <c r="D211" s="69"/>
      <c r="F211" s="69"/>
    </row>
    <row r="212" spans="8:8" ht="15.75" customHeight="1">
      <c r="C212" s="68"/>
      <c r="D212" s="69"/>
      <c r="F212" s="69"/>
    </row>
    <row r="213" spans="8:8" ht="15.75" customHeight="1">
      <c r="C213" s="68"/>
      <c r="D213" s="69"/>
      <c r="F213" s="69"/>
    </row>
    <row r="214" spans="8:8" ht="15.75" customHeight="1">
      <c r="C214" s="68"/>
      <c r="D214" s="69"/>
      <c r="F214" s="69"/>
    </row>
    <row r="215" spans="8:8" ht="15.75" customHeight="1">
      <c r="C215" s="68"/>
      <c r="D215" s="69"/>
      <c r="F215" s="69"/>
    </row>
    <row r="216" spans="8:8" ht="15.75" customHeight="1">
      <c r="C216" s="68"/>
      <c r="D216" s="69"/>
      <c r="F216" s="69"/>
    </row>
    <row r="217" spans="8:8" ht="15.75" customHeight="1">
      <c r="C217" s="68"/>
      <c r="D217" s="69"/>
      <c r="F217" s="69"/>
    </row>
    <row r="218" spans="8:8" ht="15.75" customHeight="1">
      <c r="C218" s="68"/>
      <c r="D218" s="69"/>
      <c r="F218" s="69"/>
    </row>
    <row r="219" spans="8:8" ht="15.75" customHeight="1">
      <c r="C219" s="68"/>
      <c r="D219" s="69"/>
      <c r="F219" s="69"/>
    </row>
    <row r="220" spans="8:8" ht="15.75" customHeight="1">
      <c r="C220" s="68"/>
      <c r="D220" s="69"/>
      <c r="F220" s="69"/>
    </row>
    <row r="221" spans="8:8" ht="15.75" customHeight="1">
      <c r="C221" s="68"/>
      <c r="D221" s="69"/>
      <c r="F221" s="69"/>
    </row>
    <row r="222" spans="8:8" ht="15.75" customHeight="1">
      <c r="C222" s="68"/>
      <c r="D222" s="69"/>
      <c r="F222" s="69"/>
    </row>
    <row r="223" spans="8:8" ht="15.75" customHeight="1">
      <c r="C223" s="68"/>
      <c r="D223" s="69"/>
      <c r="F223" s="69"/>
    </row>
    <row r="224" spans="8:8" ht="15.75" customHeight="1">
      <c r="C224" s="68"/>
      <c r="D224" s="69"/>
      <c r="F224" s="69"/>
    </row>
    <row r="225" spans="8:8" ht="15.75" customHeight="1">
      <c r="D225" s="69"/>
      <c r="F225" s="69"/>
    </row>
    <row r="226" spans="8:8" ht="15.75" customHeight="1">
      <c r="D226" s="69"/>
      <c r="F226" s="69"/>
    </row>
    <row r="227" spans="8:8" ht="15.75" customHeight="1">
      <c r="D227" s="69"/>
      <c r="F227" s="69"/>
    </row>
    <row r="228" spans="8:8" ht="15.75" customHeight="1">
      <c r="D228" s="69"/>
      <c r="F228" s="69"/>
    </row>
    <row r="229" spans="8:8" ht="15.75" customHeight="1">
      <c r="D229" s="69"/>
      <c r="F229" s="69"/>
    </row>
    <row r="230" spans="8:8" ht="15.75" customHeight="1">
      <c r="D230" s="69"/>
      <c r="F230" s="69"/>
    </row>
    <row r="231" spans="8:8" ht="15.75" customHeight="1">
      <c r="D231" s="69"/>
      <c r="F231" s="69"/>
    </row>
    <row r="232" spans="8:8" ht="15.75" customHeight="1">
      <c r="D232" s="69"/>
    </row>
    <row r="233" spans="8:8" ht="15.75" customHeight="1">
      <c r="D233" s="69"/>
    </row>
    <row r="234" spans="8:8" ht="15.75" customHeight="1">
      <c r="D234" s="69"/>
    </row>
    <row r="235" spans="8:8" ht="15.75" customHeight="1">
      <c r="D235" s="69"/>
    </row>
    <row r="236" spans="8:8" ht="15.75" customHeight="1">
      <c r="D236" s="69"/>
    </row>
    <row r="237" spans="8:8" ht="15.75" customHeight="1">
      <c r="D237" s="69"/>
    </row>
    <row r="238" spans="8:8" ht="15.75" customHeight="1">
      <c r="D238" s="69"/>
    </row>
    <row r="239" spans="8:8" ht="15.75" customHeight="1">
      <c r="D239" s="69"/>
    </row>
    <row r="240" spans="8:8" ht="15.75" customHeight="1">
      <c r="D240" s="69"/>
    </row>
    <row r="241" spans="8:8" ht="15.75" customHeight="1">
      <c r="D241" s="69"/>
    </row>
    <row r="242" spans="8:8" ht="15.75" customHeight="1">
      <c r="D242" s="69"/>
    </row>
    <row r="243" spans="8:8" ht="15.75" customHeight="1">
      <c r="D243" s="69"/>
    </row>
    <row r="244" spans="8:8" ht="15.75" customHeight="1">
      <c r="D244" s="69"/>
    </row>
    <row r="245" spans="8:8" ht="15.75" customHeight="1">
      <c r="D245" s="69"/>
    </row>
    <row r="246" spans="8:8" ht="15.75" customHeight="1">
      <c r="D246" s="69"/>
    </row>
    <row r="247" spans="8:8" ht="15.75" customHeight="1">
      <c r="D247" s="69"/>
    </row>
    <row r="248" spans="8:8" ht="15.75" customHeight="1">
      <c r="D248" s="69"/>
    </row>
    <row r="249" spans="8:8" ht="15.75" customHeight="1">
      <c r="D249" s="69"/>
    </row>
    <row r="250" spans="8:8" ht="15.75" customHeight="1">
      <c r="D250" s="69"/>
    </row>
    <row r="251" spans="8:8" ht="15.75" customHeight="1">
      <c r="D251" s="69"/>
    </row>
    <row r="252" spans="8:8" ht="15.75" customHeight="1">
      <c r="D252" s="69"/>
    </row>
    <row r="253" spans="8:8" ht="15.75" customHeight="1">
      <c r="D253" s="69"/>
    </row>
    <row r="254" spans="8:8" ht="15.75" customHeight="1">
      <c r="D254" s="69"/>
    </row>
    <row r="255" spans="8:8" ht="15.75" customHeight="1">
      <c r="D255" s="69"/>
    </row>
    <row r="256" spans="8:8" ht="15.75" customHeight="1">
      <c r="D256" s="69"/>
    </row>
    <row r="257" spans="8:8" ht="15.75" customHeight="1">
      <c r="D257" s="69"/>
    </row>
    <row r="258" spans="8:8" ht="15.75" customHeight="1">
      <c r="D258" s="69"/>
    </row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mergeCells count="2">
    <mergeCell ref="B2:J6"/>
    <mergeCell ref="B7:J7"/>
  </mergeCells>
  <pageMargins left="0.25" right="0.25" top="0.75" bottom="0.75" header="0.0" footer="0.0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Monica Pereira Silva Vidal</dc:creator>
  <cp:lastModifiedBy>C D DE Lima Transportes - ME</cp:lastModifiedBy>
  <dcterms:created xsi:type="dcterms:W3CDTF">2021-08-20T19:27:12Z</dcterms:created>
  <dcterms:modified xsi:type="dcterms:W3CDTF">2022-08-18T22:20:13Z</dcterms:modified>
</cp:coreProperties>
</file>