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G82" i="1"/>
  <c r="K82" i="1" s="1"/>
  <c r="H81" i="1"/>
  <c r="G81" i="1"/>
  <c r="K81" i="1" s="1"/>
  <c r="H80" i="1"/>
  <c r="G80" i="1"/>
  <c r="K80" i="1" s="1"/>
  <c r="K79" i="1"/>
  <c r="H79" i="1"/>
  <c r="G79" i="1"/>
  <c r="K78" i="1"/>
  <c r="H78" i="1"/>
  <c r="G78" i="1"/>
  <c r="H77" i="1"/>
  <c r="G77" i="1"/>
  <c r="K77" i="1" s="1"/>
  <c r="H76" i="1"/>
  <c r="G76" i="1"/>
  <c r="K76" i="1" s="1"/>
  <c r="K75" i="1"/>
  <c r="H75" i="1"/>
  <c r="G75" i="1"/>
  <c r="K74" i="1"/>
  <c r="H74" i="1"/>
  <c r="G74" i="1"/>
  <c r="J73" i="1"/>
  <c r="I73" i="1"/>
  <c r="H73" i="1"/>
  <c r="G73" i="1"/>
  <c r="K73" i="1" s="1"/>
  <c r="D15" i="1"/>
  <c r="D16" i="1"/>
  <c r="D17" i="1"/>
  <c r="D18" i="1"/>
  <c r="B25" i="1"/>
  <c r="B24" i="1"/>
  <c r="B23" i="1"/>
  <c r="B22" i="1"/>
  <c r="C18" i="1"/>
  <c r="C17" i="1"/>
  <c r="C16" i="1"/>
  <c r="C15" i="1"/>
  <c r="B18" i="1"/>
  <c r="B17" i="1"/>
  <c r="B16" i="1"/>
  <c r="B15" i="1"/>
  <c r="K3" i="1"/>
  <c r="K4" i="1"/>
  <c r="K5" i="1"/>
  <c r="K6" i="1"/>
  <c r="K7" i="1"/>
  <c r="K9" i="1"/>
  <c r="K10" i="1"/>
  <c r="K2" i="1"/>
  <c r="J2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K8" i="1" s="1"/>
  <c r="G9" i="1"/>
  <c r="G10" i="1"/>
  <c r="G11" i="1"/>
  <c r="K11" i="1" s="1"/>
  <c r="G2" i="1"/>
</calcChain>
</file>

<file path=xl/sharedStrings.xml><?xml version="1.0" encoding="utf-8"?>
<sst xmlns="http://schemas.openxmlformats.org/spreadsheetml/2006/main" count="78" uniqueCount="42">
  <si>
    <t>Junayed</t>
  </si>
  <si>
    <t>Emran</t>
  </si>
  <si>
    <t>Rubel</t>
  </si>
  <si>
    <t>Hussain</t>
  </si>
  <si>
    <t>Mamun</t>
  </si>
  <si>
    <t>Happy</t>
  </si>
  <si>
    <t>Chandrika</t>
  </si>
  <si>
    <t>Hira</t>
  </si>
  <si>
    <t>Afruja</t>
  </si>
  <si>
    <t>Parumita</t>
  </si>
  <si>
    <t>Name</t>
  </si>
  <si>
    <t>Minimum</t>
  </si>
  <si>
    <t>Student ID</t>
  </si>
  <si>
    <t>`001</t>
  </si>
  <si>
    <t>`002</t>
  </si>
  <si>
    <t>`003</t>
  </si>
  <si>
    <t>`004</t>
  </si>
  <si>
    <t>`005</t>
  </si>
  <si>
    <t>`006</t>
  </si>
  <si>
    <t>`007</t>
  </si>
  <si>
    <t>`008</t>
  </si>
  <si>
    <t>`009</t>
  </si>
  <si>
    <t>`010</t>
  </si>
  <si>
    <t>sub1</t>
  </si>
  <si>
    <t>sub2</t>
  </si>
  <si>
    <t>sub3</t>
  </si>
  <si>
    <t>sub4</t>
  </si>
  <si>
    <t>Total</t>
  </si>
  <si>
    <t>minimum</t>
  </si>
  <si>
    <t>Grade</t>
  </si>
  <si>
    <t>Average</t>
  </si>
  <si>
    <t>Sub Name</t>
  </si>
  <si>
    <t>Each sub Maximum</t>
  </si>
  <si>
    <t>Each sub min</t>
  </si>
  <si>
    <t>Count</t>
  </si>
  <si>
    <t>A</t>
  </si>
  <si>
    <t>B</t>
  </si>
  <si>
    <t>C</t>
  </si>
  <si>
    <t>F</t>
  </si>
  <si>
    <t>Data visualization</t>
  </si>
  <si>
    <t>Each sub average</t>
  </si>
  <si>
    <t>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</si>
</sst>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marks of all student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Junayed</c:v>
                </c:pt>
                <c:pt idx="1">
                  <c:v>Emran</c:v>
                </c:pt>
                <c:pt idx="2">
                  <c:v>Rubel</c:v>
                </c:pt>
                <c:pt idx="3">
                  <c:v>Hussain</c:v>
                </c:pt>
                <c:pt idx="4">
                  <c:v>Mamun</c:v>
                </c:pt>
                <c:pt idx="5">
                  <c:v>Happy</c:v>
                </c:pt>
                <c:pt idx="6">
                  <c:v>Chandrika</c:v>
                </c:pt>
                <c:pt idx="7">
                  <c:v>Hira</c:v>
                </c:pt>
                <c:pt idx="8">
                  <c:v>Afruja</c:v>
                </c:pt>
                <c:pt idx="9">
                  <c:v>Parumita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190</c:v>
                </c:pt>
                <c:pt idx="1">
                  <c:v>205</c:v>
                </c:pt>
                <c:pt idx="2">
                  <c:v>204</c:v>
                </c:pt>
                <c:pt idx="3">
                  <c:v>223</c:v>
                </c:pt>
                <c:pt idx="4">
                  <c:v>241</c:v>
                </c:pt>
                <c:pt idx="5">
                  <c:v>249</c:v>
                </c:pt>
                <c:pt idx="6">
                  <c:v>282</c:v>
                </c:pt>
                <c:pt idx="7">
                  <c:v>255</c:v>
                </c:pt>
                <c:pt idx="8">
                  <c:v>277</c:v>
                </c:pt>
                <c:pt idx="9">
                  <c:v>320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599840"/>
        <c:axId val="166600624"/>
      </c:barChart>
      <c:catAx>
        <c:axId val="1665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0624"/>
        <c:crosses val="autoZero"/>
        <c:auto val="1"/>
        <c:lblAlgn val="ctr"/>
        <c:lblOffset val="100"/>
        <c:noMultiLvlLbl val="0"/>
      </c:catAx>
      <c:valAx>
        <c:axId val="16660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Distribution of Grades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Sheet1!$B$22:$B$25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Each sub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Sheet1!$A$15:$A$18</c:f>
              <c:strCache>
                <c:ptCount val="4"/>
                <c:pt idx="0">
                  <c:v>sub1</c:v>
                </c:pt>
                <c:pt idx="1">
                  <c:v>sub2</c:v>
                </c:pt>
                <c:pt idx="2">
                  <c:v>sub3</c:v>
                </c:pt>
                <c:pt idx="3">
                  <c:v>sub4</c:v>
                </c:pt>
              </c:strCache>
            </c:strRef>
          </c:cat>
          <c:val>
            <c:numRef>
              <c:f>Sheet1!$D$15:$D$18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74.599999999999994</c:v>
                </c:pt>
                <c:pt idx="2">
                  <c:v>37.1</c:v>
                </c:pt>
                <c:pt idx="3">
                  <c:v>37.1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775904"/>
        <c:axId val="272776688"/>
      </c:lineChart>
      <c:catAx>
        <c:axId val="2727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6688"/>
        <c:crosses val="autoZero"/>
        <c:auto val="1"/>
        <c:lblAlgn val="ctr"/>
        <c:lblOffset val="100"/>
        <c:noMultiLvlLbl val="0"/>
      </c:catAx>
      <c:valAx>
        <c:axId val="2727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33</xdr:row>
      <xdr:rowOff>95250</xdr:rowOff>
    </xdr:from>
    <xdr:to>
      <xdr:col>15</xdr:col>
      <xdr:colOff>346075</xdr:colOff>
      <xdr:row>50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33</xdr:row>
      <xdr:rowOff>120650</xdr:rowOff>
    </xdr:from>
    <xdr:to>
      <xdr:col>6</xdr:col>
      <xdr:colOff>298450</xdr:colOff>
      <xdr:row>50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44450</xdr:rowOff>
    </xdr:from>
    <xdr:to>
      <xdr:col>6</xdr:col>
      <xdr:colOff>69850</xdr:colOff>
      <xdr:row>66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A62" workbookViewId="0">
      <selection activeCell="D25" sqref="D25"/>
    </sheetView>
  </sheetViews>
  <sheetFormatPr defaultRowHeight="14.5" x14ac:dyDescent="0.35"/>
  <cols>
    <col min="1" max="1" width="9.54296875" customWidth="1"/>
    <col min="2" max="2" width="19.453125" customWidth="1"/>
    <col min="3" max="3" width="11.7265625" customWidth="1"/>
    <col min="4" max="4" width="14.36328125" customWidth="1"/>
    <col min="5" max="6" width="4.81640625" customWidth="1"/>
    <col min="7" max="7" width="7.54296875" customWidth="1"/>
    <col min="8" max="8" width="8.36328125" customWidth="1"/>
    <col min="9" max="9" width="8.81640625" bestFit="1" customWidth="1"/>
    <col min="10" max="10" width="8.90625" bestFit="1" customWidth="1"/>
    <col min="11" max="11" width="8.36328125" customWidth="1"/>
    <col min="12" max="13" width="5.6328125" bestFit="1" customWidth="1"/>
    <col min="14" max="14" width="6.6328125" bestFit="1" customWidth="1"/>
    <col min="16" max="16" width="9.54296875" bestFit="1" customWidth="1"/>
  </cols>
  <sheetData>
    <row r="1" spans="1:18" x14ac:dyDescent="0.35">
      <c r="A1" s="8" t="s">
        <v>12</v>
      </c>
      <c r="B1" s="8" t="s">
        <v>10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30</v>
      </c>
      <c r="H1" s="8" t="s">
        <v>27</v>
      </c>
      <c r="I1" s="8" t="s">
        <v>28</v>
      </c>
      <c r="J1" s="8" t="s">
        <v>11</v>
      </c>
      <c r="K1" s="8" t="s">
        <v>29</v>
      </c>
      <c r="Q1" s="2"/>
      <c r="R1" s="1"/>
    </row>
    <row r="2" spans="1:18" x14ac:dyDescent="0.35">
      <c r="A2" s="9" t="s">
        <v>13</v>
      </c>
      <c r="B2" s="3" t="s">
        <v>0</v>
      </c>
      <c r="C2" s="9">
        <v>50</v>
      </c>
      <c r="D2" s="9">
        <v>70</v>
      </c>
      <c r="E2" s="9">
        <v>40</v>
      </c>
      <c r="F2" s="9">
        <v>30</v>
      </c>
      <c r="G2" s="9">
        <f>AVERAGE(C2:F2)</f>
        <v>47.5</v>
      </c>
      <c r="H2" s="9">
        <f>SUM(C2:F2)</f>
        <v>190</v>
      </c>
      <c r="I2" s="7">
        <f>MAX(C2:F11)</f>
        <v>100</v>
      </c>
      <c r="J2" s="7">
        <f>MIN(C2:F11)</f>
        <v>30</v>
      </c>
      <c r="K2" s="9" t="str">
        <f>IF(G2&gt;=80,"A",IF(G2&gt;=70,"B",IF(G2&gt;=50,"C","F")))</f>
        <v>F</v>
      </c>
      <c r="Q2" s="2"/>
      <c r="R2" s="1"/>
    </row>
    <row r="3" spans="1:18" x14ac:dyDescent="0.35">
      <c r="A3" s="9" t="s">
        <v>14</v>
      </c>
      <c r="B3" s="3" t="s">
        <v>1</v>
      </c>
      <c r="C3" s="9">
        <v>52</v>
      </c>
      <c r="D3" s="9">
        <v>71</v>
      </c>
      <c r="E3" s="9">
        <v>50</v>
      </c>
      <c r="F3" s="9">
        <v>32</v>
      </c>
      <c r="G3" s="9">
        <f t="shared" ref="G3:G11" si="0">AVERAGE(C3:F3)</f>
        <v>51.25</v>
      </c>
      <c r="H3" s="9">
        <f t="shared" ref="H3:H11" si="1">SUM(C3:F3)</f>
        <v>205</v>
      </c>
      <c r="I3" s="7"/>
      <c r="J3" s="7"/>
      <c r="K3" s="9" t="str">
        <f t="shared" ref="K3:K11" si="2">IF(G3&gt;=80,"A",IF(G3&gt;=70,"B",IF(G3&gt;=50,"C","F")))</f>
        <v>C</v>
      </c>
      <c r="Q3" s="2"/>
      <c r="R3" s="1"/>
    </row>
    <row r="4" spans="1:18" x14ac:dyDescent="0.35">
      <c r="A4" s="9" t="s">
        <v>15</v>
      </c>
      <c r="B4" s="3" t="s">
        <v>2</v>
      </c>
      <c r="C4" s="9">
        <v>53</v>
      </c>
      <c r="D4" s="9">
        <v>72</v>
      </c>
      <c r="E4" s="9">
        <v>45</v>
      </c>
      <c r="F4" s="9">
        <v>34</v>
      </c>
      <c r="G4" s="9">
        <f t="shared" si="0"/>
        <v>51</v>
      </c>
      <c r="H4" s="9">
        <f t="shared" si="1"/>
        <v>204</v>
      </c>
      <c r="I4" s="7"/>
      <c r="J4" s="7"/>
      <c r="K4" s="9" t="str">
        <f t="shared" si="2"/>
        <v>C</v>
      </c>
      <c r="Q4" s="2"/>
      <c r="R4" s="1"/>
    </row>
    <row r="5" spans="1:18" x14ac:dyDescent="0.35">
      <c r="A5" s="9" t="s">
        <v>16</v>
      </c>
      <c r="B5" s="3" t="s">
        <v>3</v>
      </c>
      <c r="C5" s="9">
        <v>55</v>
      </c>
      <c r="D5" s="9">
        <v>73</v>
      </c>
      <c r="E5" s="9">
        <v>60</v>
      </c>
      <c r="F5" s="9">
        <v>35</v>
      </c>
      <c r="G5" s="9">
        <f t="shared" si="0"/>
        <v>55.75</v>
      </c>
      <c r="H5" s="9">
        <f t="shared" si="1"/>
        <v>223</v>
      </c>
      <c r="I5" s="7"/>
      <c r="J5" s="7"/>
      <c r="K5" s="9" t="str">
        <f t="shared" si="2"/>
        <v>C</v>
      </c>
      <c r="Q5" s="2"/>
      <c r="R5" s="1"/>
    </row>
    <row r="6" spans="1:18" x14ac:dyDescent="0.35">
      <c r="A6" s="9" t="s">
        <v>17</v>
      </c>
      <c r="B6" s="3" t="s">
        <v>4</v>
      </c>
      <c r="C6" s="9">
        <v>66</v>
      </c>
      <c r="D6" s="9">
        <v>74</v>
      </c>
      <c r="E6" s="9">
        <v>65</v>
      </c>
      <c r="F6" s="9">
        <v>36</v>
      </c>
      <c r="G6" s="9">
        <f t="shared" si="0"/>
        <v>60.25</v>
      </c>
      <c r="H6" s="9">
        <f t="shared" si="1"/>
        <v>241</v>
      </c>
      <c r="I6" s="7"/>
      <c r="J6" s="7"/>
      <c r="K6" s="9" t="str">
        <f t="shared" si="2"/>
        <v>C</v>
      </c>
      <c r="Q6" s="2"/>
      <c r="R6" s="1"/>
    </row>
    <row r="7" spans="1:18" x14ac:dyDescent="0.35">
      <c r="A7" s="9" t="s">
        <v>18</v>
      </c>
      <c r="B7" s="3" t="s">
        <v>5</v>
      </c>
      <c r="C7" s="9">
        <v>67</v>
      </c>
      <c r="D7" s="9">
        <v>75</v>
      </c>
      <c r="E7" s="9">
        <v>70</v>
      </c>
      <c r="F7" s="9">
        <v>37</v>
      </c>
      <c r="G7" s="9">
        <f t="shared" si="0"/>
        <v>62.25</v>
      </c>
      <c r="H7" s="9">
        <f t="shared" si="1"/>
        <v>249</v>
      </c>
      <c r="I7" s="7"/>
      <c r="J7" s="7"/>
      <c r="K7" s="9" t="str">
        <f t="shared" si="2"/>
        <v>C</v>
      </c>
      <c r="Q7" s="2"/>
      <c r="R7" s="1"/>
    </row>
    <row r="8" spans="1:18" x14ac:dyDescent="0.35">
      <c r="A8" s="9" t="s">
        <v>19</v>
      </c>
      <c r="B8" s="3" t="s">
        <v>6</v>
      </c>
      <c r="C8" s="9">
        <v>77</v>
      </c>
      <c r="D8" s="9">
        <v>76</v>
      </c>
      <c r="E8" s="9">
        <v>81</v>
      </c>
      <c r="F8" s="9">
        <v>48</v>
      </c>
      <c r="G8" s="9">
        <f t="shared" si="0"/>
        <v>70.5</v>
      </c>
      <c r="H8" s="9">
        <f t="shared" si="1"/>
        <v>282</v>
      </c>
      <c r="I8" s="7"/>
      <c r="J8" s="7"/>
      <c r="K8" s="9" t="str">
        <f t="shared" si="2"/>
        <v>B</v>
      </c>
      <c r="Q8" s="2"/>
      <c r="R8" s="1"/>
    </row>
    <row r="9" spans="1:18" x14ac:dyDescent="0.35">
      <c r="A9" s="9" t="s">
        <v>20</v>
      </c>
      <c r="B9" s="3" t="s">
        <v>7</v>
      </c>
      <c r="C9" s="9">
        <v>67</v>
      </c>
      <c r="D9" s="9">
        <v>77</v>
      </c>
      <c r="E9" s="9">
        <v>72</v>
      </c>
      <c r="F9" s="9">
        <v>39</v>
      </c>
      <c r="G9" s="9">
        <f t="shared" si="0"/>
        <v>63.75</v>
      </c>
      <c r="H9" s="9">
        <f t="shared" si="1"/>
        <v>255</v>
      </c>
      <c r="I9" s="7"/>
      <c r="J9" s="7"/>
      <c r="K9" s="9" t="str">
        <f t="shared" si="2"/>
        <v>C</v>
      </c>
      <c r="Q9" s="2"/>
      <c r="R9" s="1"/>
    </row>
    <row r="10" spans="1:18" x14ac:dyDescent="0.35">
      <c r="A10" s="9" t="s">
        <v>21</v>
      </c>
      <c r="B10" s="3" t="s">
        <v>8</v>
      </c>
      <c r="C10" s="9">
        <v>89</v>
      </c>
      <c r="D10" s="9">
        <v>78</v>
      </c>
      <c r="E10" s="9">
        <v>80</v>
      </c>
      <c r="F10" s="9">
        <v>30</v>
      </c>
      <c r="G10" s="9">
        <f t="shared" si="0"/>
        <v>69.25</v>
      </c>
      <c r="H10" s="9">
        <f t="shared" si="1"/>
        <v>277</v>
      </c>
      <c r="I10" s="7"/>
      <c r="J10" s="7"/>
      <c r="K10" s="9" t="str">
        <f t="shared" si="2"/>
        <v>C</v>
      </c>
      <c r="Q10" s="2"/>
      <c r="R10" s="1"/>
    </row>
    <row r="11" spans="1:18" x14ac:dyDescent="0.35">
      <c r="A11" s="9" t="s">
        <v>22</v>
      </c>
      <c r="B11" s="3" t="s">
        <v>9</v>
      </c>
      <c r="C11" s="9">
        <v>90</v>
      </c>
      <c r="D11" s="9">
        <v>80</v>
      </c>
      <c r="E11" s="9">
        <v>100</v>
      </c>
      <c r="F11" s="9">
        <v>50</v>
      </c>
      <c r="G11" s="9">
        <f t="shared" si="0"/>
        <v>80</v>
      </c>
      <c r="H11" s="9">
        <f t="shared" si="1"/>
        <v>320</v>
      </c>
      <c r="I11" s="7"/>
      <c r="J11" s="7"/>
      <c r="K11" s="9" t="str">
        <f t="shared" si="2"/>
        <v>A</v>
      </c>
      <c r="Q11" s="2"/>
      <c r="R11" s="1"/>
    </row>
    <row r="12" spans="1:18" x14ac:dyDescent="0.35">
      <c r="Q12" s="2"/>
      <c r="R12" s="1"/>
    </row>
    <row r="13" spans="1:18" x14ac:dyDescent="0.35">
      <c r="Q13" s="2"/>
      <c r="R13" s="1"/>
    </row>
    <row r="14" spans="1:18" x14ac:dyDescent="0.35">
      <c r="A14" s="6" t="s">
        <v>31</v>
      </c>
      <c r="B14" s="6" t="s">
        <v>32</v>
      </c>
      <c r="C14" s="10" t="s">
        <v>33</v>
      </c>
      <c r="D14" s="6" t="s">
        <v>40</v>
      </c>
    </row>
    <row r="15" spans="1:18" x14ac:dyDescent="0.35">
      <c r="A15" s="6" t="s">
        <v>23</v>
      </c>
      <c r="B15" s="10">
        <f>MAX(C2:C11)</f>
        <v>90</v>
      </c>
      <c r="C15" s="12">
        <f>MIN(C2:C11)</f>
        <v>50</v>
      </c>
      <c r="D15" s="4">
        <f>AVERAGE(C2:C11)</f>
        <v>66.599999999999994</v>
      </c>
    </row>
    <row r="16" spans="1:18" x14ac:dyDescent="0.35">
      <c r="A16" s="6" t="s">
        <v>24</v>
      </c>
      <c r="B16" s="10">
        <f>MAX(D2:D11)</f>
        <v>80</v>
      </c>
      <c r="C16" s="12">
        <f>MIN(D2:D11)</f>
        <v>70</v>
      </c>
      <c r="D16" s="4">
        <f>AVERAGE(D2:D11)</f>
        <v>74.599999999999994</v>
      </c>
    </row>
    <row r="17" spans="1:15" x14ac:dyDescent="0.35">
      <c r="A17" s="6" t="s">
        <v>25</v>
      </c>
      <c r="B17" s="10">
        <f>MAX(E2:E11)</f>
        <v>100</v>
      </c>
      <c r="C17" s="12">
        <f>MIN(E2:E11)</f>
        <v>40</v>
      </c>
      <c r="D17" s="4">
        <f>AVERAGE(F2:F11)</f>
        <v>37.1</v>
      </c>
    </row>
    <row r="18" spans="1:15" x14ac:dyDescent="0.35">
      <c r="A18" s="6" t="s">
        <v>26</v>
      </c>
      <c r="B18" s="10">
        <f>MAX(F2:F11)</f>
        <v>50</v>
      </c>
      <c r="C18" s="12">
        <f>MIN(F2:F11)</f>
        <v>30</v>
      </c>
      <c r="D18" s="4">
        <f>AVERAGE(F2:F11)</f>
        <v>37.1</v>
      </c>
    </row>
    <row r="21" spans="1:15" x14ac:dyDescent="0.35">
      <c r="A21" s="13" t="s">
        <v>29</v>
      </c>
      <c r="B21" s="14" t="s">
        <v>34</v>
      </c>
    </row>
    <row r="22" spans="1:15" x14ac:dyDescent="0.35">
      <c r="A22" s="6" t="s">
        <v>35</v>
      </c>
      <c r="B22" s="11">
        <f>COUNTIF(K2:K11,"A")</f>
        <v>1</v>
      </c>
    </row>
    <row r="23" spans="1:15" x14ac:dyDescent="0.35">
      <c r="A23" s="6" t="s">
        <v>36</v>
      </c>
      <c r="B23" s="11">
        <f>COUNTIF(K2:K11,"B")</f>
        <v>1</v>
      </c>
    </row>
    <row r="24" spans="1:15" x14ac:dyDescent="0.35">
      <c r="A24" s="6" t="s">
        <v>37</v>
      </c>
      <c r="B24" s="11">
        <f>COUNTIF(K2:K11,"C")</f>
        <v>7</v>
      </c>
    </row>
    <row r="25" spans="1:15" x14ac:dyDescent="0.35">
      <c r="A25" s="6" t="s">
        <v>38</v>
      </c>
      <c r="B25" s="11">
        <f>COUNTIF(K2:K11,"F")</f>
        <v>1</v>
      </c>
    </row>
    <row r="31" spans="1:15" x14ac:dyDescent="0.35">
      <c r="A31" s="16" t="s">
        <v>39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70" spans="1:15" x14ac:dyDescent="0.35">
      <c r="A70" s="16" t="s">
        <v>41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35">
      <c r="A72" s="17" t="s">
        <v>12</v>
      </c>
      <c r="B72" s="17" t="s">
        <v>10</v>
      </c>
      <c r="C72" s="17" t="s">
        <v>23</v>
      </c>
      <c r="D72" s="17" t="s">
        <v>24</v>
      </c>
      <c r="E72" s="17" t="s">
        <v>25</v>
      </c>
      <c r="F72" s="17" t="s">
        <v>26</v>
      </c>
      <c r="G72" s="17" t="s">
        <v>30</v>
      </c>
      <c r="H72" s="17" t="s">
        <v>27</v>
      </c>
      <c r="I72" s="17" t="s">
        <v>28</v>
      </c>
      <c r="J72" s="17" t="s">
        <v>11</v>
      </c>
      <c r="K72" s="17" t="s">
        <v>29</v>
      </c>
    </row>
    <row r="73" spans="1:15" x14ac:dyDescent="0.35">
      <c r="A73" s="12" t="s">
        <v>13</v>
      </c>
      <c r="B73" s="5" t="s">
        <v>0</v>
      </c>
      <c r="C73" s="12">
        <v>50</v>
      </c>
      <c r="D73" s="18">
        <v>70</v>
      </c>
      <c r="E73" s="18">
        <v>40</v>
      </c>
      <c r="F73" s="18">
        <v>30</v>
      </c>
      <c r="G73" s="18">
        <f>AVERAGE(C73:F73)</f>
        <v>47.5</v>
      </c>
      <c r="H73" s="18">
        <f>SUM(C73:F73)</f>
        <v>190</v>
      </c>
      <c r="I73" s="19">
        <f>MAX(C73:F82)</f>
        <v>100</v>
      </c>
      <c r="J73" s="19">
        <f>MIN(C73:F82)</f>
        <v>30</v>
      </c>
      <c r="K73" s="20" t="str">
        <f>IF(G73&gt;=80,"A",IF(G73&gt;=70,"B",IF(G73&gt;=50,"C","F")))</f>
        <v>F</v>
      </c>
    </row>
    <row r="74" spans="1:15" x14ac:dyDescent="0.35">
      <c r="A74" s="12" t="s">
        <v>14</v>
      </c>
      <c r="B74" s="5" t="s">
        <v>1</v>
      </c>
      <c r="C74" s="12">
        <v>52</v>
      </c>
      <c r="D74" s="18">
        <v>71</v>
      </c>
      <c r="E74" s="18">
        <v>50</v>
      </c>
      <c r="F74" s="18">
        <v>32</v>
      </c>
      <c r="G74" s="18">
        <f t="shared" ref="G74:G82" si="3">AVERAGE(C74:F74)</f>
        <v>51.25</v>
      </c>
      <c r="H74" s="18">
        <f t="shared" ref="H74:H82" si="4">SUM(C74:F74)</f>
        <v>205</v>
      </c>
      <c r="I74" s="19"/>
      <c r="J74" s="19"/>
      <c r="K74" s="20" t="str">
        <f t="shared" ref="K74:K82" si="5">IF(G74&gt;=80,"A",IF(G74&gt;=70,"B",IF(G74&gt;=50,"C","F")))</f>
        <v>C</v>
      </c>
    </row>
    <row r="75" spans="1:15" x14ac:dyDescent="0.35">
      <c r="A75" s="12" t="s">
        <v>15</v>
      </c>
      <c r="B75" s="5" t="s">
        <v>2</v>
      </c>
      <c r="C75" s="12">
        <v>53</v>
      </c>
      <c r="D75" s="18">
        <v>72</v>
      </c>
      <c r="E75" s="18">
        <v>45</v>
      </c>
      <c r="F75" s="18">
        <v>34</v>
      </c>
      <c r="G75" s="18">
        <f t="shared" si="3"/>
        <v>51</v>
      </c>
      <c r="H75" s="18">
        <f t="shared" si="4"/>
        <v>204</v>
      </c>
      <c r="I75" s="19"/>
      <c r="J75" s="19"/>
      <c r="K75" s="20" t="str">
        <f t="shared" si="5"/>
        <v>C</v>
      </c>
    </row>
    <row r="76" spans="1:15" x14ac:dyDescent="0.35">
      <c r="A76" s="12" t="s">
        <v>16</v>
      </c>
      <c r="B76" s="5" t="s">
        <v>3</v>
      </c>
      <c r="C76" s="12">
        <v>55</v>
      </c>
      <c r="D76" s="18">
        <v>73</v>
      </c>
      <c r="E76" s="18">
        <v>60</v>
      </c>
      <c r="F76" s="18">
        <v>35</v>
      </c>
      <c r="G76" s="18">
        <f t="shared" si="3"/>
        <v>55.75</v>
      </c>
      <c r="H76" s="18">
        <f t="shared" si="4"/>
        <v>223</v>
      </c>
      <c r="I76" s="19"/>
      <c r="J76" s="19"/>
      <c r="K76" s="20" t="str">
        <f t="shared" si="5"/>
        <v>C</v>
      </c>
    </row>
    <row r="77" spans="1:15" x14ac:dyDescent="0.35">
      <c r="A77" s="12" t="s">
        <v>17</v>
      </c>
      <c r="B77" s="5" t="s">
        <v>4</v>
      </c>
      <c r="C77" s="12">
        <v>66</v>
      </c>
      <c r="D77" s="18">
        <v>74</v>
      </c>
      <c r="E77" s="18">
        <v>65</v>
      </c>
      <c r="F77" s="18">
        <v>36</v>
      </c>
      <c r="G77" s="18">
        <f t="shared" si="3"/>
        <v>60.25</v>
      </c>
      <c r="H77" s="18">
        <f t="shared" si="4"/>
        <v>241</v>
      </c>
      <c r="I77" s="19"/>
      <c r="J77" s="19"/>
      <c r="K77" s="20" t="str">
        <f t="shared" si="5"/>
        <v>C</v>
      </c>
    </row>
    <row r="78" spans="1:15" x14ac:dyDescent="0.35">
      <c r="A78" s="12" t="s">
        <v>18</v>
      </c>
      <c r="B78" s="5" t="s">
        <v>5</v>
      </c>
      <c r="C78" s="12">
        <v>67</v>
      </c>
      <c r="D78" s="18">
        <v>75</v>
      </c>
      <c r="E78" s="18">
        <v>70</v>
      </c>
      <c r="F78" s="18">
        <v>37</v>
      </c>
      <c r="G78" s="18">
        <f t="shared" si="3"/>
        <v>62.25</v>
      </c>
      <c r="H78" s="18">
        <f t="shared" si="4"/>
        <v>249</v>
      </c>
      <c r="I78" s="19"/>
      <c r="J78" s="19"/>
      <c r="K78" s="20" t="str">
        <f t="shared" si="5"/>
        <v>C</v>
      </c>
    </row>
    <row r="79" spans="1:15" x14ac:dyDescent="0.35">
      <c r="A79" s="12" t="s">
        <v>19</v>
      </c>
      <c r="B79" s="5" t="s">
        <v>6</v>
      </c>
      <c r="C79" s="12">
        <v>77</v>
      </c>
      <c r="D79" s="18">
        <v>76</v>
      </c>
      <c r="E79" s="18">
        <v>81</v>
      </c>
      <c r="F79" s="18">
        <v>48</v>
      </c>
      <c r="G79" s="18">
        <f t="shared" si="3"/>
        <v>70.5</v>
      </c>
      <c r="H79" s="18">
        <f t="shared" si="4"/>
        <v>282</v>
      </c>
      <c r="I79" s="19"/>
      <c r="J79" s="19"/>
      <c r="K79" s="20" t="str">
        <f t="shared" si="5"/>
        <v>B</v>
      </c>
    </row>
    <row r="80" spans="1:15" x14ac:dyDescent="0.35">
      <c r="A80" s="12" t="s">
        <v>20</v>
      </c>
      <c r="B80" s="5" t="s">
        <v>7</v>
      </c>
      <c r="C80" s="12">
        <v>67</v>
      </c>
      <c r="D80" s="18">
        <v>77</v>
      </c>
      <c r="E80" s="18">
        <v>72</v>
      </c>
      <c r="F80" s="18">
        <v>39</v>
      </c>
      <c r="G80" s="18">
        <f t="shared" si="3"/>
        <v>63.75</v>
      </c>
      <c r="H80" s="18">
        <f t="shared" si="4"/>
        <v>255</v>
      </c>
      <c r="I80" s="19"/>
      <c r="J80" s="19"/>
      <c r="K80" s="20" t="str">
        <f t="shared" si="5"/>
        <v>C</v>
      </c>
    </row>
    <row r="81" spans="1:11" x14ac:dyDescent="0.35">
      <c r="A81" s="12" t="s">
        <v>21</v>
      </c>
      <c r="B81" s="5" t="s">
        <v>8</v>
      </c>
      <c r="C81" s="12">
        <v>89</v>
      </c>
      <c r="D81" s="18">
        <v>78</v>
      </c>
      <c r="E81" s="18">
        <v>80</v>
      </c>
      <c r="F81" s="18">
        <v>30</v>
      </c>
      <c r="G81" s="18">
        <f t="shared" si="3"/>
        <v>69.25</v>
      </c>
      <c r="H81" s="18">
        <f t="shared" si="4"/>
        <v>277</v>
      </c>
      <c r="I81" s="19"/>
      <c r="J81" s="19"/>
      <c r="K81" s="20" t="str">
        <f t="shared" si="5"/>
        <v>C</v>
      </c>
    </row>
    <row r="82" spans="1:11" x14ac:dyDescent="0.35">
      <c r="A82" s="12" t="s">
        <v>22</v>
      </c>
      <c r="B82" s="5" t="s">
        <v>9</v>
      </c>
      <c r="C82" s="12">
        <v>90</v>
      </c>
      <c r="D82" s="18">
        <v>80</v>
      </c>
      <c r="E82" s="18">
        <v>100</v>
      </c>
      <c r="F82" s="18">
        <v>50</v>
      </c>
      <c r="G82" s="18">
        <f t="shared" si="3"/>
        <v>80</v>
      </c>
      <c r="H82" s="18">
        <f t="shared" si="4"/>
        <v>320</v>
      </c>
      <c r="I82" s="19"/>
      <c r="J82" s="19"/>
      <c r="K82" s="20" t="str">
        <f t="shared" si="5"/>
        <v>A</v>
      </c>
    </row>
  </sheetData>
  <mergeCells count="8">
    <mergeCell ref="I73:I82"/>
    <mergeCell ref="J73:J82"/>
    <mergeCell ref="Q1:Q13"/>
    <mergeCell ref="R1:R13"/>
    <mergeCell ref="I2:I11"/>
    <mergeCell ref="J2:J11"/>
    <mergeCell ref="A31:O32"/>
    <mergeCell ref="A70:O71"/>
  </mergeCells>
  <conditionalFormatting sqref="A73:K82">
    <cfRule type="expression" dxfId="9" priority="8">
      <formula>$A$73:$K$82="A"</formula>
    </cfRule>
    <cfRule type="expression" dxfId="10" priority="7">
      <formula>$A$73:$K$82="F"</formula>
    </cfRule>
    <cfRule type="expression" dxfId="11" priority="6">
      <formula>A73="A"</formula>
    </cfRule>
    <cfRule type="expression" dxfId="12" priority="5" stopIfTrue="1">
      <formula>$A$73=F</formula>
    </cfRule>
    <cfRule type="expression" priority="4">
      <formula>A74="F"</formula>
    </cfRule>
    <cfRule type="expression" dxfId="8" priority="3">
      <formula>A73="F"</formula>
    </cfRule>
  </conditionalFormatting>
  <conditionalFormatting sqref="A22:B25">
    <cfRule type="expression" dxfId="2" priority="2">
      <formula>A22="A"</formula>
    </cfRule>
    <cfRule type="expression" dxfId="1" priority="1">
      <formula>A22="F"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2025-01-21T13:34:08Z</dcterms:created>
  <dcterms:modified xsi:type="dcterms:W3CDTF">2025-01-21T15:39:28Z</dcterms:modified>
</cp:coreProperties>
</file>