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Pos\SistRecomend\Exercicios\"/>
    </mc:Choice>
  </mc:AlternateContent>
  <xr:revisionPtr revIDLastSave="0" documentId="13_ncr:1_{BF7AF6BF-4E5C-4A71-8E01-CF26FD965C96}" xr6:coauthVersionLast="47" xr6:coauthVersionMax="47" xr10:uidLastSave="{00000000-0000-0000-0000-000000000000}"/>
  <bookViews>
    <workbookView xWindow="-120" yWindow="-120" windowWidth="20730" windowHeight="11280" xr2:uid="{3554D80D-0D2C-425E-9463-E16B136F9A97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/>
  <c r="H12" i="1"/>
  <c r="H13" i="1" s="1"/>
  <c r="G12" i="1"/>
  <c r="G13" i="1" s="1"/>
  <c r="F12" i="1"/>
  <c r="D12" i="1"/>
  <c r="C12" i="1"/>
  <c r="C13" i="1" s="1"/>
  <c r="B12" i="1"/>
  <c r="B13" i="1" s="1"/>
  <c r="K3" i="1"/>
  <c r="L3" i="1"/>
  <c r="M3" i="1"/>
  <c r="O3" i="1"/>
  <c r="O18" i="1" s="1"/>
  <c r="P3" i="1"/>
  <c r="Q3" i="1"/>
  <c r="Q17" i="1" s="1"/>
  <c r="K4" i="1"/>
  <c r="L4" i="1"/>
  <c r="M4" i="1"/>
  <c r="O4" i="1"/>
  <c r="P4" i="1"/>
  <c r="Q4" i="1"/>
  <c r="Q22" i="1" s="1"/>
  <c r="K6" i="1"/>
  <c r="L6" i="1"/>
  <c r="M6" i="1"/>
  <c r="M16" i="1" s="1"/>
  <c r="M20" i="1" s="1"/>
  <c r="O6" i="1"/>
  <c r="O16" i="1" s="1"/>
  <c r="O20" i="1" s="1"/>
  <c r="Q6" i="1"/>
  <c r="K7" i="1"/>
  <c r="K17" i="1" s="1"/>
  <c r="L7" i="1"/>
  <c r="L22" i="1" s="1"/>
  <c r="O7" i="1"/>
  <c r="O17" i="1" s="1"/>
  <c r="Q7" i="1"/>
  <c r="K8" i="1"/>
  <c r="L8" i="1"/>
  <c r="M8" i="1"/>
  <c r="O8" i="1"/>
  <c r="L9" i="1"/>
  <c r="O9" i="1"/>
  <c r="K11" i="1"/>
  <c r="K16" i="1" s="1"/>
  <c r="K20" i="1" s="1"/>
  <c r="K24" i="1" s="1"/>
  <c r="B16" i="1" s="1"/>
  <c r="L11" i="1"/>
  <c r="M11" i="1"/>
  <c r="O11" i="1"/>
  <c r="P11" i="1"/>
  <c r="P16" i="1" s="1"/>
  <c r="P20" i="1" s="1"/>
  <c r="Q11" i="1"/>
  <c r="K12" i="1"/>
  <c r="L12" i="1"/>
  <c r="O12" i="1"/>
  <c r="P12" i="1"/>
  <c r="Q12" i="1"/>
  <c r="K13" i="1"/>
  <c r="K18" i="1" s="1"/>
  <c r="L13" i="1"/>
  <c r="L18" i="1" s="1"/>
  <c r="M13" i="1"/>
  <c r="O13" i="1"/>
  <c r="P13" i="1"/>
  <c r="P18" i="1" s="1"/>
  <c r="L14" i="1"/>
  <c r="L19" i="1" s="1"/>
  <c r="O14" i="1"/>
  <c r="P14" i="1"/>
  <c r="P19" i="1" s="1"/>
  <c r="L16" i="1"/>
  <c r="Q16" i="1"/>
  <c r="Q20" i="1" s="1"/>
  <c r="P17" i="1"/>
  <c r="M18" i="1"/>
  <c r="O19" i="1"/>
  <c r="K22" i="1"/>
  <c r="P22" i="1"/>
  <c r="K25" i="1"/>
  <c r="L25" i="1"/>
  <c r="M25" i="1"/>
  <c r="O25" i="1"/>
  <c r="P25" i="1"/>
  <c r="Q25" i="1"/>
  <c r="B14" i="1" l="1"/>
  <c r="Q24" i="1"/>
  <c r="H16" i="1" s="1"/>
  <c r="P24" i="1"/>
  <c r="G16" i="1" s="1"/>
  <c r="O22" i="1"/>
  <c r="O24" i="1" s="1"/>
  <c r="M22" i="1"/>
  <c r="M24" i="1" s="1"/>
  <c r="L17" i="1"/>
  <c r="L20" i="1" s="1"/>
  <c r="L24" i="1" s="1"/>
  <c r="F16" i="1" l="1"/>
  <c r="G17" i="1" s="1"/>
  <c r="F14" i="1"/>
  <c r="C16" i="1"/>
  <c r="C17" i="1" s="1"/>
  <c r="C14" i="1"/>
  <c r="C15" i="1" s="1"/>
  <c r="C19" i="1" s="1"/>
  <c r="D16" i="1"/>
  <c r="D14" i="1"/>
  <c r="G14" i="1"/>
  <c r="H14" i="1"/>
  <c r="G15" i="1" l="1"/>
  <c r="G19" i="1" s="1"/>
</calcChain>
</file>

<file path=xl/sharedStrings.xml><?xml version="1.0" encoding="utf-8"?>
<sst xmlns="http://schemas.openxmlformats.org/spreadsheetml/2006/main" count="60" uniqueCount="43">
  <si>
    <t>formula</t>
  </si>
  <si>
    <t>P</t>
  </si>
  <si>
    <t>Den</t>
  </si>
  <si>
    <t>Soma</t>
  </si>
  <si>
    <t>Num 4</t>
  </si>
  <si>
    <t>Num 3</t>
  </si>
  <si>
    <t>Num 2</t>
  </si>
  <si>
    <t>Num 1</t>
  </si>
  <si>
    <t>v4</t>
  </si>
  <si>
    <t>v3</t>
  </si>
  <si>
    <t>v2</t>
  </si>
  <si>
    <t>v1</t>
  </si>
  <si>
    <t>3.</t>
  </si>
  <si>
    <t>u4</t>
  </si>
  <si>
    <t>u3</t>
  </si>
  <si>
    <t>Nathan</t>
  </si>
  <si>
    <t>u2</t>
  </si>
  <si>
    <t>Ben</t>
  </si>
  <si>
    <t>u1</t>
  </si>
  <si>
    <t>Jean</t>
  </si>
  <si>
    <t>Pat</t>
  </si>
  <si>
    <t>vb</t>
  </si>
  <si>
    <t>Susan</t>
  </si>
  <si>
    <t>ub</t>
  </si>
  <si>
    <t>JK</t>
  </si>
  <si>
    <t>ME x Ben</t>
  </si>
  <si>
    <t>ME x Jean</t>
  </si>
  <si>
    <t>ME x Susan</t>
  </si>
  <si>
    <t>ME x Nathan</t>
  </si>
  <si>
    <t>ME x JK</t>
  </si>
  <si>
    <t>y</t>
  </si>
  <si>
    <t>x</t>
  </si>
  <si>
    <t>ME</t>
  </si>
  <si>
    <t>Rocky XV</t>
  </si>
  <si>
    <t>Blimp</t>
  </si>
  <si>
    <t>2.</t>
  </si>
  <si>
    <t>Titanic</t>
  </si>
  <si>
    <t>Preety woman</t>
  </si>
  <si>
    <t>Star wars</t>
  </si>
  <si>
    <t>Hoop Dreams</t>
  </si>
  <si>
    <t>vki - vb</t>
  </si>
  <si>
    <t>Num</t>
  </si>
  <si>
    <t>Rô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</si>
</sst>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3" fontId="0" fillId="2" borderId="0" xfId="1" applyNumberFormat="1" applyFont="1" applyFill="1"/>
    <xf numFmtId="0" fontId="0" fillId="2" borderId="0" xfId="0" applyFill="1"/>
    <xf numFmtId="16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B277-3977-469C-89E7-266B7BADE728}">
  <sheetPr>
    <tabColor rgb="FF0070C0"/>
  </sheetPr>
  <dimension ref="A1:Q25"/>
  <sheetViews>
    <sheetView tabSelected="1" workbookViewId="0">
      <selection activeCell="L5" sqref="L5"/>
    </sheetView>
  </sheetViews>
  <sheetFormatPr defaultRowHeight="15" x14ac:dyDescent="0.25"/>
  <cols>
    <col min="13" max="13" width="9.5703125" bestFit="1" customWidth="1"/>
  </cols>
  <sheetData>
    <row r="1" spans="1:17" ht="30" x14ac:dyDescent="0.25">
      <c r="C1" s="3" t="s">
        <v>39</v>
      </c>
      <c r="D1" s="3" t="s">
        <v>38</v>
      </c>
      <c r="E1" s="3" t="s">
        <v>37</v>
      </c>
      <c r="F1" s="3" t="s">
        <v>36</v>
      </c>
      <c r="G1" s="3" t="s">
        <v>34</v>
      </c>
      <c r="H1" s="3" t="s">
        <v>33</v>
      </c>
      <c r="J1" s="3" t="s">
        <v>35</v>
      </c>
      <c r="L1" s="3" t="s">
        <v>34</v>
      </c>
      <c r="P1" s="3" t="s">
        <v>33</v>
      </c>
    </row>
    <row r="2" spans="1:17" ht="30" x14ac:dyDescent="0.25">
      <c r="B2" t="s">
        <v>32</v>
      </c>
      <c r="C2" s="2">
        <v>4</v>
      </c>
      <c r="D2" s="2">
        <v>10</v>
      </c>
      <c r="E2" s="2">
        <v>8</v>
      </c>
      <c r="F2" s="2">
        <v>4</v>
      </c>
      <c r="G2" s="2" t="s">
        <v>31</v>
      </c>
      <c r="H2" s="2" t="s">
        <v>30</v>
      </c>
      <c r="K2" s="3" t="s">
        <v>29</v>
      </c>
      <c r="L2" s="3" t="s">
        <v>27</v>
      </c>
      <c r="M2" s="3" t="s">
        <v>28</v>
      </c>
      <c r="O2" s="3" t="s">
        <v>27</v>
      </c>
      <c r="P2" s="3" t="s">
        <v>26</v>
      </c>
      <c r="Q2" s="3" t="s">
        <v>25</v>
      </c>
    </row>
    <row r="3" spans="1:17" x14ac:dyDescent="0.25">
      <c r="B3" t="s">
        <v>24</v>
      </c>
      <c r="C3" s="2">
        <v>10</v>
      </c>
      <c r="D3" s="2">
        <v>0</v>
      </c>
      <c r="E3" s="2">
        <v>4</v>
      </c>
      <c r="F3" s="2"/>
      <c r="G3" s="2">
        <v>0</v>
      </c>
      <c r="H3" s="2"/>
      <c r="J3" t="s">
        <v>23</v>
      </c>
      <c r="K3">
        <f>AVERAGE($C$2:$E$2)</f>
        <v>7.333333333333333</v>
      </c>
      <c r="L3">
        <f>AVERAGE($C$2:$F$2)</f>
        <v>6.5</v>
      </c>
      <c r="M3">
        <f>AVERAGE(C2,E2)</f>
        <v>6</v>
      </c>
      <c r="O3">
        <f>AVERAGE(C2:F2)</f>
        <v>6.5</v>
      </c>
      <c r="P3">
        <f>AVERAGE(C2:F2)</f>
        <v>6.5</v>
      </c>
      <c r="Q3">
        <f>AVERAGE(C2:D2)</f>
        <v>7</v>
      </c>
    </row>
    <row r="4" spans="1:17" x14ac:dyDescent="0.25">
      <c r="B4" t="s">
        <v>22</v>
      </c>
      <c r="C4" s="2">
        <v>10</v>
      </c>
      <c r="D4" s="2">
        <v>10</v>
      </c>
      <c r="E4" s="2">
        <v>10</v>
      </c>
      <c r="F4" s="2">
        <v>10</v>
      </c>
      <c r="G4" s="2">
        <v>10</v>
      </c>
      <c r="H4" s="2">
        <v>10</v>
      </c>
      <c r="J4" t="s">
        <v>21</v>
      </c>
      <c r="K4">
        <f>AVERAGE(C3:E3)</f>
        <v>4.666666666666667</v>
      </c>
      <c r="L4">
        <f>AVERAGE(C4:H4)</f>
        <v>10</v>
      </c>
      <c r="M4">
        <f>AVERAGE(C8:E8)</f>
        <v>7</v>
      </c>
      <c r="O4">
        <f>AVERAGE(C4:F4)</f>
        <v>10</v>
      </c>
      <c r="P4">
        <f>AVERAGE(C6:F6)</f>
        <v>8</v>
      </c>
      <c r="Q4">
        <f>AVERAGE(C7:D7)</f>
        <v>5</v>
      </c>
    </row>
    <row r="5" spans="1:17" x14ac:dyDescent="0.25">
      <c r="B5" t="s">
        <v>20</v>
      </c>
      <c r="C5" s="2">
        <v>4</v>
      </c>
      <c r="D5" s="2">
        <v>10</v>
      </c>
      <c r="E5" s="2"/>
      <c r="F5" s="2">
        <v>6</v>
      </c>
      <c r="G5" s="2"/>
      <c r="H5" s="2"/>
    </row>
    <row r="6" spans="1:17" x14ac:dyDescent="0.25">
      <c r="B6" t="s">
        <v>19</v>
      </c>
      <c r="C6" s="2">
        <v>10</v>
      </c>
      <c r="D6" s="2">
        <v>6</v>
      </c>
      <c r="E6" s="2">
        <v>10</v>
      </c>
      <c r="F6" s="2">
        <v>6</v>
      </c>
      <c r="G6" s="2"/>
      <c r="H6" s="2">
        <v>10</v>
      </c>
      <c r="J6" t="s">
        <v>18</v>
      </c>
      <c r="K6">
        <f>$C$2</f>
        <v>4</v>
      </c>
      <c r="L6">
        <f>$C$2</f>
        <v>4</v>
      </c>
      <c r="M6">
        <f>$C$2</f>
        <v>4</v>
      </c>
      <c r="O6">
        <f>$C$2</f>
        <v>4</v>
      </c>
      <c r="P6">
        <v>4</v>
      </c>
      <c r="Q6">
        <f>C2</f>
        <v>4</v>
      </c>
    </row>
    <row r="7" spans="1:17" x14ac:dyDescent="0.25">
      <c r="B7" t="s">
        <v>17</v>
      </c>
      <c r="C7" s="2">
        <v>0</v>
      </c>
      <c r="D7" s="2">
        <v>10</v>
      </c>
      <c r="E7" s="2"/>
      <c r="F7" s="2"/>
      <c r="G7" s="2"/>
      <c r="H7" s="2">
        <v>0</v>
      </c>
      <c r="J7" t="s">
        <v>16</v>
      </c>
      <c r="K7">
        <f>$D$2</f>
        <v>10</v>
      </c>
      <c r="L7">
        <f>$D$2</f>
        <v>10</v>
      </c>
      <c r="O7">
        <f>$D$2</f>
        <v>10</v>
      </c>
      <c r="P7">
        <v>10</v>
      </c>
      <c r="Q7">
        <f>D2</f>
        <v>10</v>
      </c>
    </row>
    <row r="8" spans="1:17" x14ac:dyDescent="0.25">
      <c r="B8" t="s">
        <v>15</v>
      </c>
      <c r="C8" s="2">
        <v>4</v>
      </c>
      <c r="D8" s="2"/>
      <c r="E8" s="2">
        <v>10</v>
      </c>
      <c r="F8" s="2"/>
      <c r="G8" s="2">
        <v>10</v>
      </c>
      <c r="H8" s="2"/>
      <c r="J8" t="s">
        <v>14</v>
      </c>
      <c r="K8">
        <f>$E$2</f>
        <v>8</v>
      </c>
      <c r="L8">
        <f>$E$2</f>
        <v>8</v>
      </c>
      <c r="M8">
        <f>$E$2</f>
        <v>8</v>
      </c>
      <c r="O8">
        <f>$E$2</f>
        <v>8</v>
      </c>
      <c r="P8">
        <v>8</v>
      </c>
    </row>
    <row r="9" spans="1:17" x14ac:dyDescent="0.25">
      <c r="J9" t="s">
        <v>13</v>
      </c>
      <c r="L9">
        <f>$F$2</f>
        <v>4</v>
      </c>
      <c r="O9">
        <f>$F$2</f>
        <v>4</v>
      </c>
      <c r="P9">
        <v>4</v>
      </c>
    </row>
    <row r="10" spans="1:17" x14ac:dyDescent="0.25">
      <c r="A10" t="s">
        <v>12</v>
      </c>
      <c r="C10" t="s">
        <v>34</v>
      </c>
      <c r="G10" t="s">
        <v>33</v>
      </c>
    </row>
    <row r="11" spans="1:17" x14ac:dyDescent="0.25">
      <c r="B11" t="s">
        <v>29</v>
      </c>
      <c r="C11" t="s">
        <v>27</v>
      </c>
      <c r="D11" t="s">
        <v>28</v>
      </c>
      <c r="F11" t="s">
        <v>27</v>
      </c>
      <c r="G11" t="s">
        <v>26</v>
      </c>
      <c r="H11" t="s">
        <v>25</v>
      </c>
      <c r="J11" t="s">
        <v>11</v>
      </c>
      <c r="K11">
        <f>C3</f>
        <v>10</v>
      </c>
      <c r="L11">
        <f>C4</f>
        <v>10</v>
      </c>
      <c r="M11">
        <f>C8</f>
        <v>4</v>
      </c>
      <c r="O11">
        <f>C4</f>
        <v>10</v>
      </c>
      <c r="P11">
        <f>C6</f>
        <v>10</v>
      </c>
      <c r="Q11">
        <f>C7</f>
        <v>0</v>
      </c>
    </row>
    <row r="12" spans="1:17" x14ac:dyDescent="0.25">
      <c r="A12" t="s">
        <v>21</v>
      </c>
      <c r="B12">
        <f>AVERAGE(C3:G3)</f>
        <v>3.5</v>
      </c>
      <c r="C12">
        <f>AVERAGE(C4:H4)</f>
        <v>10</v>
      </c>
      <c r="D12">
        <f>AVERAGE(C8:G8)</f>
        <v>8</v>
      </c>
      <c r="F12">
        <f>AVERAGE(C4:H4)</f>
        <v>10</v>
      </c>
      <c r="G12">
        <f>AVERAGE(C6:H6)</f>
        <v>8.4</v>
      </c>
      <c r="H12">
        <f>AVERAGE(C7:H7)</f>
        <v>3.3333333333333335</v>
      </c>
      <c r="J12" t="s">
        <v>10</v>
      </c>
      <c r="K12">
        <f>D3</f>
        <v>0</v>
      </c>
      <c r="L12">
        <f>D4</f>
        <v>10</v>
      </c>
      <c r="O12">
        <f>D4</f>
        <v>10</v>
      </c>
      <c r="P12">
        <f>D6</f>
        <v>6</v>
      </c>
      <c r="Q12">
        <f>D7</f>
        <v>10</v>
      </c>
    </row>
    <row r="13" spans="1:17" x14ac:dyDescent="0.25">
      <c r="A13" t="s">
        <v>40</v>
      </c>
      <c r="B13">
        <f>G3-B12</f>
        <v>-3.5</v>
      </c>
      <c r="C13">
        <f>C12-G4</f>
        <v>0</v>
      </c>
      <c r="D13">
        <f>G8-D12</f>
        <v>2</v>
      </c>
      <c r="F13">
        <f>H4-F12</f>
        <v>0</v>
      </c>
      <c r="G13">
        <f>H6-G12</f>
        <v>1.5999999999999996</v>
      </c>
      <c r="H13">
        <f>H7-H12</f>
        <v>-3.3333333333333335</v>
      </c>
      <c r="J13" t="s">
        <v>9</v>
      </c>
      <c r="K13">
        <f>E3</f>
        <v>4</v>
      </c>
      <c r="L13">
        <f>E4</f>
        <v>10</v>
      </c>
      <c r="M13">
        <f>E8</f>
        <v>10</v>
      </c>
      <c r="O13">
        <f>E4</f>
        <v>10</v>
      </c>
      <c r="P13">
        <f>E6</f>
        <v>10</v>
      </c>
    </row>
    <row r="14" spans="1:17" x14ac:dyDescent="0.25">
      <c r="A14" t="s">
        <v>41</v>
      </c>
      <c r="B14">
        <f>B13*(1+K24)/2</f>
        <v>-4.9411920070508708E-3</v>
      </c>
      <c r="C14">
        <f t="shared" ref="C14:D14" si="0">C13*(1+L24)/2</f>
        <v>0</v>
      </c>
      <c r="D14">
        <f t="shared" si="0"/>
        <v>1.9999999916666669</v>
      </c>
      <c r="F14">
        <f>F13*(1+O24)/2</f>
        <v>0</v>
      </c>
      <c r="G14">
        <f t="shared" ref="G14" si="1">G13*(1+P24)/2</f>
        <v>0.64603992895684037</v>
      </c>
      <c r="H14">
        <f t="shared" ref="H14" si="2">H13*(1+Q24)/2</f>
        <v>-3.3333333277777779</v>
      </c>
      <c r="J14" t="s">
        <v>8</v>
      </c>
      <c r="L14">
        <f>F4</f>
        <v>10</v>
      </c>
      <c r="O14">
        <f>F4</f>
        <v>10</v>
      </c>
      <c r="P14">
        <f>F6</f>
        <v>6</v>
      </c>
    </row>
    <row r="15" spans="1:17" x14ac:dyDescent="0.25">
      <c r="B15" t="s">
        <v>3</v>
      </c>
      <c r="C15">
        <f>SUM(B14:D14)</f>
        <v>1.9950587996596161</v>
      </c>
      <c r="F15" t="s">
        <v>3</v>
      </c>
      <c r="G15">
        <f>SUM(F14:H14)</f>
        <v>-2.6872933988209375</v>
      </c>
    </row>
    <row r="16" spans="1:17" x14ac:dyDescent="0.25">
      <c r="A16" t="s">
        <v>2</v>
      </c>
      <c r="B16">
        <f>(1+K24)/2</f>
        <v>1.4117691448716774E-3</v>
      </c>
      <c r="C16">
        <f>(1+L24)/2</f>
        <v>0.5</v>
      </c>
      <c r="D16">
        <f>(1+M24)/2</f>
        <v>0.99999999583333343</v>
      </c>
      <c r="F16">
        <f>(1+O24)/2</f>
        <v>0.5</v>
      </c>
      <c r="G16">
        <f>(1+P24)/2</f>
        <v>0.40377495559802534</v>
      </c>
      <c r="H16">
        <f>(1+Q24)/2</f>
        <v>0.99999999833333331</v>
      </c>
      <c r="J16" t="s">
        <v>7</v>
      </c>
      <c r="K16">
        <f>(K6-K$3)*(K11-K$4)</f>
        <v>-17.777777777777775</v>
      </c>
      <c r="L16">
        <f>(L6-L$3)*(L11-L$4)</f>
        <v>0</v>
      </c>
      <c r="M16">
        <f>(M6-M$3)*(M11-M$4)</f>
        <v>6</v>
      </c>
      <c r="O16">
        <f t="shared" ref="O16:Q17" si="3">(O6-O$3)*(O11-O$4)</f>
        <v>0</v>
      </c>
      <c r="P16">
        <f t="shared" si="3"/>
        <v>-5</v>
      </c>
      <c r="Q16">
        <f t="shared" si="3"/>
        <v>15</v>
      </c>
    </row>
    <row r="17" spans="1:17" x14ac:dyDescent="0.25">
      <c r="B17" t="s">
        <v>3</v>
      </c>
      <c r="C17">
        <f>SUM(B16:D16)</f>
        <v>1.5014117649782051</v>
      </c>
      <c r="F17" t="s">
        <v>3</v>
      </c>
      <c r="G17">
        <f>SUM(F16:H16)</f>
        <v>1.9037749539313586</v>
      </c>
      <c r="J17" t="s">
        <v>6</v>
      </c>
      <c r="K17">
        <f>(K7-K$3)*(K12-K$4)</f>
        <v>-12.444444444444446</v>
      </c>
      <c r="L17">
        <f>(L7-L$3)*(L12-L$4)</f>
        <v>0</v>
      </c>
      <c r="O17">
        <f t="shared" si="3"/>
        <v>0</v>
      </c>
      <c r="P17">
        <f t="shared" si="3"/>
        <v>-7</v>
      </c>
      <c r="Q17">
        <f t="shared" si="3"/>
        <v>15</v>
      </c>
    </row>
    <row r="18" spans="1:17" x14ac:dyDescent="0.25">
      <c r="J18" t="s">
        <v>5</v>
      </c>
      <c r="K18">
        <f>(K8-K$3)*(K13-K$4)</f>
        <v>-0.44444444444444486</v>
      </c>
      <c r="L18">
        <f>(L8-L$3)*(L13-L$4)</f>
        <v>0</v>
      </c>
      <c r="M18">
        <f>(M8-M$3)*(M13-M$4)</f>
        <v>6</v>
      </c>
      <c r="O18">
        <f>(O8-O$3)*(O13-O$4)</f>
        <v>0</v>
      </c>
      <c r="P18">
        <f>(P8-P$3)*(P13-P$4)</f>
        <v>3</v>
      </c>
    </row>
    <row r="19" spans="1:17" x14ac:dyDescent="0.25">
      <c r="A19" t="s">
        <v>42</v>
      </c>
      <c r="C19" s="4">
        <f>AVERAGE(C2:F2)+C15/C17</f>
        <v>7.8287885749906705</v>
      </c>
      <c r="G19" s="4">
        <f>AVERAGE(C2:F2)+G15/G17</f>
        <v>5.0884395667294671</v>
      </c>
      <c r="J19" t="s">
        <v>4</v>
      </c>
      <c r="L19">
        <f>(L9-L$3)*(L14-L$4)</f>
        <v>0</v>
      </c>
      <c r="O19">
        <f>(O9-O$3)*(O14-O$4)</f>
        <v>0</v>
      </c>
      <c r="P19">
        <f>(P9-P$3)*(P14-P$4)</f>
        <v>5</v>
      </c>
    </row>
    <row r="20" spans="1:17" x14ac:dyDescent="0.25">
      <c r="J20" t="s">
        <v>3</v>
      </c>
      <c r="K20">
        <f>SUM(K16:K19)</f>
        <v>-30.666666666666668</v>
      </c>
      <c r="L20">
        <f>SUM(L16:L19)</f>
        <v>0</v>
      </c>
      <c r="M20">
        <f>SUM(M16:M19)</f>
        <v>12</v>
      </c>
      <c r="O20">
        <f>SUM(O16:O19)</f>
        <v>0</v>
      </c>
      <c r="P20">
        <f>SUM(P16:P19)</f>
        <v>-4</v>
      </c>
      <c r="Q20">
        <f>SUM(Q16:Q19)</f>
        <v>30</v>
      </c>
    </row>
    <row r="22" spans="1:17" x14ac:dyDescent="0.25">
      <c r="J22" t="s">
        <v>2</v>
      </c>
      <c r="K22">
        <f>SQRT(SUM((K6-K$3)^2,(K7-K$3)^2,(K8-K$3)^2)*SUM((K11-K$4)^2,(K12-K$4)^2,(K13-K$4)^2))+0.0000001</f>
        <v>30.753500352455461</v>
      </c>
      <c r="L22">
        <f>SQRT(SUM((L6-L$3)^2,(L7-L$3)^2,(L8-L$3)^2,(L9-L$3)^2)*SUM((L11-L$4)^2,(L12-L$4)^2,(L13-L$4)^2,(L14-L$4)^2))+0.0000001</f>
        <v>9.9999999999999995E-8</v>
      </c>
      <c r="M22">
        <f>SQRT(SUM((M6-M$3)^2,(M8-M$3)^2)*SUM((M11-M$4)^2,(M13-M$4)^2))+0.0000001</f>
        <v>12.000000099999999</v>
      </c>
      <c r="O22">
        <f>SQRT(SUM((O6-O$3)^2,(O7-O$3)^2,(O8-O$3)^2,(O9-O$3)^2)*SUM((O11-O$4)^2,(O12-O$4)^2,(O13-O$4)^2,(O14-O$4)^2))+0.0000001</f>
        <v>9.9999999999999995E-8</v>
      </c>
      <c r="P22">
        <f>SQRT(SUM((P6-P$3)^2,(P7-P$3)^2,(P8-P$3)^2,(P9-P$3)^2)*SUM((P11-P$4)^2,(P12-P$4)^2,(P13-P$4)^2,(P14-P$4)^2))+0.0000001</f>
        <v>20.784609790826529</v>
      </c>
      <c r="Q22">
        <f>SQRT(SUM((Q6-Q$3)^2,(Q7-Q$3)^2)*SUM((Q11-Q$4)^2,(Q12-Q$4)^2))+0.0000001</f>
        <v>30.000000100000001</v>
      </c>
    </row>
    <row r="24" spans="1:17" x14ac:dyDescent="0.25">
      <c r="J24" t="s">
        <v>1</v>
      </c>
      <c r="K24" s="5">
        <f>K20/K22</f>
        <v>-0.99717646171025665</v>
      </c>
      <c r="L24" s="5">
        <f>L20/L22</f>
        <v>0</v>
      </c>
      <c r="M24" s="6">
        <f>M20/M22</f>
        <v>0.99999999166666675</v>
      </c>
      <c r="O24" s="5">
        <f>O20/O22</f>
        <v>0</v>
      </c>
      <c r="P24" s="5">
        <f>P20/P22</f>
        <v>-0.19245008880394932</v>
      </c>
      <c r="Q24" s="5">
        <f>Q20/Q22</f>
        <v>0.99999999666666661</v>
      </c>
    </row>
    <row r="25" spans="1:17" x14ac:dyDescent="0.25">
      <c r="J25" t="s">
        <v>0</v>
      </c>
      <c r="K25">
        <f>PEARSON(C2:F2,C3:F3)</f>
        <v>-0.99717646495273804</v>
      </c>
      <c r="L25" t="e">
        <f>PEARSON(C2:F2,C4:F4)</f>
        <v>#DIV/0!</v>
      </c>
      <c r="M25" s="1">
        <f>PEARSON(C2:F2,C8:F8)</f>
        <v>1</v>
      </c>
      <c r="O25" t="e">
        <f>PEARSON(C2:F2,C4:F4)</f>
        <v>#DIV/0!</v>
      </c>
      <c r="P25">
        <f>PEARSON(C2:F2,C6:F6)</f>
        <v>-0.19245008972987526</v>
      </c>
      <c r="Q25">
        <f>PEARSON(C2:F2,C7:F7)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Rubem Morais</dc:creator>
  <cp:lastModifiedBy>Rubem Morais</cp:lastModifiedBy>
  <dcterms:created xsi:type="dcterms:W3CDTF">2021-08-08T23:11:55Z</dcterms:created>
  <dcterms:modified xsi:type="dcterms:W3CDTF">2021-08-12T22:31:54Z</dcterms:modified>
</cp:coreProperties>
</file>