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autoCompressPictures="0"/>
  <xr:revisionPtr revIDLastSave="0" documentId="13_ncr:1_{2451E748-10A8-0A41-9577-F66CA7D447D5}" xr6:coauthVersionLast="36" xr6:coauthVersionMax="36" xr10:uidLastSave="{00000000-0000-0000-0000-000000000000}"/>
  <bookViews>
    <workbookView xWindow="860" yWindow="460" windowWidth="24740" windowHeight="15540" xr2:uid="{00000000-000D-0000-FFFF-FFFF00000000}"/>
  </bookViews>
  <sheets>
    <sheet name="Fluxo de Caixa" sheetId="1" r:id="rId1"/>
  </sheets>
  <definedNames>
    <definedName name="_xlnm.Print_Area" localSheetId="0">'Fluxo de Caixa'!$B$1:$E$66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8" i="1"/>
  <c r="D13" i="1"/>
  <c r="D59" i="1"/>
  <c r="E12" i="1"/>
  <c r="E8" i="1"/>
  <c r="E13" i="1"/>
  <c r="E59" i="1"/>
  <c r="C12" i="1"/>
  <c r="C8" i="1"/>
  <c r="C13" i="1"/>
  <c r="C59" i="1"/>
  <c r="D60" i="1"/>
  <c r="E60" i="1"/>
  <c r="C60" i="1"/>
  <c r="D36" i="1"/>
  <c r="E36" i="1"/>
  <c r="C36" i="1"/>
  <c r="D62" i="1"/>
  <c r="E62" i="1"/>
  <c r="D63" i="1"/>
  <c r="D20" i="1"/>
  <c r="D25" i="1"/>
  <c r="D26" i="1"/>
  <c r="D41" i="1"/>
  <c r="D44" i="1"/>
  <c r="D47" i="1"/>
  <c r="D53" i="1"/>
  <c r="D54" i="1"/>
  <c r="D64" i="1"/>
  <c r="D65" i="1"/>
  <c r="C63" i="1"/>
  <c r="C25" i="1"/>
  <c r="C20" i="1"/>
  <c r="C26" i="1"/>
  <c r="C41" i="1"/>
  <c r="C44" i="1"/>
  <c r="C47" i="1"/>
  <c r="C53" i="1"/>
  <c r="C54" i="1"/>
  <c r="C64" i="1"/>
  <c r="C65" i="1"/>
  <c r="C66" i="1"/>
  <c r="D66" i="1"/>
  <c r="E63" i="1"/>
  <c r="E20" i="1"/>
  <c r="E25" i="1"/>
  <c r="E26" i="1"/>
  <c r="E41" i="1"/>
  <c r="E44" i="1"/>
  <c r="E47" i="1"/>
  <c r="E53" i="1"/>
  <c r="E54" i="1"/>
  <c r="E64" i="1"/>
  <c r="E65" i="1"/>
  <c r="E66" i="1"/>
  <c r="D56" i="1"/>
  <c r="E56" i="1"/>
  <c r="D50" i="1"/>
  <c r="E50" i="1"/>
  <c r="C50" i="1"/>
  <c r="D38" i="1"/>
  <c r="E38" i="1"/>
  <c r="D28" i="1"/>
  <c r="E28" i="1"/>
  <c r="B21" i="1"/>
  <c r="B16" i="1"/>
  <c r="D15" i="1"/>
  <c r="E15" i="1"/>
  <c r="D4" i="1"/>
  <c r="E4" i="1"/>
</calcChain>
</file>

<file path=xl/sharedStrings.xml><?xml version="1.0" encoding="utf-8"?>
<sst xmlns="http://schemas.openxmlformats.org/spreadsheetml/2006/main" count="57" uniqueCount="47">
  <si>
    <t>RECEITAS</t>
  </si>
  <si>
    <t>INVESTIMENTOS</t>
  </si>
  <si>
    <t>Desenvolvimento (investigação, plataformas, produtos)</t>
  </si>
  <si>
    <t>Preço</t>
  </si>
  <si>
    <t>Quantidade</t>
  </si>
  <si>
    <t>Produto/Serviço 1</t>
  </si>
  <si>
    <t>Produto/Serviço 2</t>
  </si>
  <si>
    <t>TOTAL RECEITAS</t>
  </si>
  <si>
    <t>Sub-total</t>
  </si>
  <si>
    <t>Sub-Total</t>
  </si>
  <si>
    <t>Activos Fixos (Maquinas / Computadores / Etç)</t>
  </si>
  <si>
    <t>TOTAL INVESTIMENTOS</t>
  </si>
  <si>
    <t>Custo das Venda (% das receitas totais)</t>
  </si>
  <si>
    <t>Royalties  (% das receitas para licenciamento patentes)</t>
  </si>
  <si>
    <t>Custos Distribuição /Comissões (  % das receitas totais)</t>
  </si>
  <si>
    <t>TOTAL CUSTO DAS VENDAS</t>
  </si>
  <si>
    <t>CUSTO DAS VENDAS (CMVC)</t>
  </si>
  <si>
    <t>Aluguer Escritório (sugestão: 500€/mês)</t>
  </si>
  <si>
    <t>Aluguer Laboratório se necessário (sugestão: 1000 euros/mês)</t>
  </si>
  <si>
    <t xml:space="preserve">CUSTO SERVIÇOS EXTERNOS </t>
  </si>
  <si>
    <t>TOTAL CUSTO SERVIÇOS EXTERNOS</t>
  </si>
  <si>
    <t>CUSTO PESSOAL</t>
  </si>
  <si>
    <t>Account Comercial</t>
  </si>
  <si>
    <t>CTO - Developer</t>
  </si>
  <si>
    <t>CEO - Gestor</t>
  </si>
  <si>
    <t>CFO - Financeiro</t>
  </si>
  <si>
    <t>Account Marketing e Comunição</t>
  </si>
  <si>
    <t>Total Custo Empresa</t>
  </si>
  <si>
    <t>TOTAL CUSTO PESSOAL</t>
  </si>
  <si>
    <t>RECEITAS TOTAIS</t>
  </si>
  <si>
    <t>CUSTOS TOTAIS</t>
  </si>
  <si>
    <t>(PREENCHER APENAS AS CÉLULAS A AMARELO)</t>
  </si>
  <si>
    <t>FLUXO ACUMULADO</t>
  </si>
  <si>
    <t>FLUXO DE CAIXA</t>
  </si>
  <si>
    <t xml:space="preserve">Fluxo de Caixa </t>
  </si>
  <si>
    <t>Electricidade, Água e Outro (sugestão: 100€/mês)</t>
  </si>
  <si>
    <t>Contabilista (sugestão: 500€/mês)</t>
  </si>
  <si>
    <t>Telecomunicações (sugestão: 100€/mês)</t>
  </si>
  <si>
    <t>Marketing (sugestão: 500€/mês)</t>
  </si>
  <si>
    <t>Outros..</t>
  </si>
  <si>
    <t>Salário Mensal   (sugestão: 1.000€/mês)</t>
  </si>
  <si>
    <t>Salário Mensal   (sugestão: 1.500€/mês)</t>
  </si>
  <si>
    <t>Salário Mensal   (sugestão: 1.200€/mês)</t>
  </si>
  <si>
    <t>Salário Mensal   (sugestão: 1.100€/mês)</t>
  </si>
  <si>
    <t>Salário Mensal  (sugestão: 1.200€/mês)</t>
  </si>
  <si>
    <t>Fundo de Maneio</t>
  </si>
  <si>
    <t>Custo de Produção (% das receitas totais)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</si>
</sst>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\ &quot;€&quot;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86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8" fillId="6" borderId="6" xfId="0" applyFont="1" applyFill="1" applyBorder="1"/>
    <xf numFmtId="0" fontId="8" fillId="6" borderId="7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0" borderId="0" xfId="0" applyFont="1" applyBorder="1"/>
    <xf numFmtId="0" fontId="1" fillId="5" borderId="4" xfId="0" applyFont="1" applyFill="1" applyBorder="1" applyAlignment="1">
      <alignment horizontal="left"/>
    </xf>
    <xf numFmtId="164" fontId="1" fillId="5" borderId="5" xfId="0" applyNumberFormat="1" applyFont="1" applyFill="1" applyBorder="1"/>
    <xf numFmtId="0" fontId="1" fillId="0" borderId="0" xfId="0" applyFont="1" applyBorder="1" applyAlignment="1">
      <alignment horizontal="left"/>
    </xf>
    <xf numFmtId="0" fontId="8" fillId="8" borderId="6" xfId="0" applyFont="1" applyFill="1" applyBorder="1"/>
    <xf numFmtId="0" fontId="8" fillId="8" borderId="7" xfId="0" applyFont="1" applyFill="1" applyBorder="1" applyAlignment="1">
      <alignment horizontal="right"/>
    </xf>
    <xf numFmtId="0" fontId="1" fillId="2" borderId="3" xfId="0" applyFont="1" applyFill="1" applyBorder="1"/>
    <xf numFmtId="0" fontId="8" fillId="8" borderId="7" xfId="0" applyFont="1" applyFill="1" applyBorder="1" applyAlignment="1">
      <alignment horizontal="center"/>
    </xf>
    <xf numFmtId="164" fontId="1" fillId="3" borderId="0" xfId="0" applyNumberFormat="1" applyFont="1" applyFill="1" applyBorder="1"/>
    <xf numFmtId="9" fontId="1" fillId="3" borderId="0" xfId="0" applyNumberFormat="1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1" fillId="7" borderId="7" xfId="0" applyFont="1" applyFill="1" applyBorder="1"/>
    <xf numFmtId="0" fontId="8" fillId="2" borderId="4" xfId="0" applyFont="1" applyFill="1" applyBorder="1"/>
    <xf numFmtId="164" fontId="8" fillId="2" borderId="5" xfId="0" applyNumberFormat="1" applyFont="1" applyFill="1" applyBorder="1"/>
    <xf numFmtId="0" fontId="8" fillId="0" borderId="0" xfId="0" applyFont="1"/>
    <xf numFmtId="0" fontId="8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164" fontId="8" fillId="5" borderId="5" xfId="0" applyNumberFormat="1" applyFont="1" applyFill="1" applyBorder="1"/>
    <xf numFmtId="3" fontId="1" fillId="3" borderId="2" xfId="0" applyNumberFormat="1" applyFont="1" applyFill="1" applyBorder="1"/>
    <xf numFmtId="0" fontId="8" fillId="6" borderId="6" xfId="0" applyFont="1" applyFill="1" applyBorder="1" applyAlignment="1">
      <alignment vertical="center"/>
    </xf>
    <xf numFmtId="164" fontId="8" fillId="6" borderId="7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8" borderId="6" xfId="0" applyFont="1" applyFill="1" applyBorder="1" applyAlignment="1">
      <alignment vertical="center"/>
    </xf>
    <xf numFmtId="164" fontId="8" fillId="8" borderId="7" xfId="0" applyNumberFormat="1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164" fontId="8" fillId="9" borderId="7" xfId="0" applyNumberFormat="1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164" fontId="8" fillId="7" borderId="5" xfId="0" applyNumberFormat="1" applyFont="1" applyFill="1" applyBorder="1" applyAlignment="1">
      <alignment vertical="center"/>
    </xf>
    <xf numFmtId="0" fontId="8" fillId="4" borderId="7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8" fillId="6" borderId="6" xfId="0" applyNumberFormat="1" applyFont="1" applyFill="1" applyBorder="1" applyAlignment="1">
      <alignment vertical="center"/>
    </xf>
    <xf numFmtId="164" fontId="8" fillId="8" borderId="6" xfId="0" applyNumberFormat="1" applyFont="1" applyFill="1" applyBorder="1" applyAlignment="1">
      <alignment vertical="center"/>
    </xf>
    <xf numFmtId="164" fontId="8" fillId="9" borderId="6" xfId="0" applyNumberFormat="1" applyFont="1" applyFill="1" applyBorder="1" applyAlignment="1">
      <alignment vertical="center"/>
    </xf>
    <xf numFmtId="164" fontId="8" fillId="7" borderId="4" xfId="0" applyNumberFormat="1" applyFont="1" applyFill="1" applyBorder="1" applyAlignment="1">
      <alignment vertical="center"/>
    </xf>
    <xf numFmtId="0" fontId="8" fillId="0" borderId="6" xfId="0" applyFont="1" applyFill="1" applyBorder="1"/>
    <xf numFmtId="0" fontId="8" fillId="0" borderId="7" xfId="0" applyFont="1" applyFill="1" applyBorder="1"/>
    <xf numFmtId="0" fontId="1" fillId="2" borderId="1" xfId="0" applyFont="1" applyFill="1" applyBorder="1" applyAlignment="1">
      <alignment horizontal="left"/>
    </xf>
    <xf numFmtId="164" fontId="1" fillId="3" borderId="2" xfId="0" applyNumberFormat="1" applyFont="1" applyFill="1" applyBorder="1"/>
  </cellXfs>
  <cellStyles count="865"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" xfId="275" builtinId="8" hidden="1"/>
    <cellStyle name="Hiperligação" xfId="277" builtinId="8" hidden="1"/>
    <cellStyle name="Hiperligação" xfId="279" builtinId="8" hidden="1"/>
    <cellStyle name="Hiperligação" xfId="281" builtinId="8" hidden="1"/>
    <cellStyle name="Hiperligação" xfId="283" builtinId="8" hidden="1"/>
    <cellStyle name="Hiperligação" xfId="285" builtinId="8" hidden="1"/>
    <cellStyle name="Hiperligação" xfId="287" builtinId="8" hidden="1"/>
    <cellStyle name="Hiperligação" xfId="289" builtinId="8" hidden="1"/>
    <cellStyle name="Hiperligação" xfId="291" builtinId="8" hidden="1"/>
    <cellStyle name="Hiperligação" xfId="293" builtinId="8" hidden="1"/>
    <cellStyle name="Hiperligação" xfId="295" builtinId="8" hidden="1"/>
    <cellStyle name="Hiperligação" xfId="297" builtinId="8" hidden="1"/>
    <cellStyle name="Hiperligação" xfId="299" builtinId="8" hidden="1"/>
    <cellStyle name="Hiperligação" xfId="301" builtinId="8" hidden="1"/>
    <cellStyle name="Hiperligação" xfId="303" builtinId="8" hidden="1"/>
    <cellStyle name="Hiperligação" xfId="305" builtinId="8" hidden="1"/>
    <cellStyle name="Hiperligação" xfId="307" builtinId="8" hidden="1"/>
    <cellStyle name="Hiperligação" xfId="309" builtinId="8" hidden="1"/>
    <cellStyle name="Hiperligação" xfId="311" builtinId="8" hidden="1"/>
    <cellStyle name="Hiperligação" xfId="313" builtinId="8" hidden="1"/>
    <cellStyle name="Hiperligação" xfId="315" builtinId="8" hidden="1"/>
    <cellStyle name="Hiperligação" xfId="317" builtinId="8" hidden="1"/>
    <cellStyle name="Hiperligação" xfId="319" builtinId="8" hidden="1"/>
    <cellStyle name="Hiperligação" xfId="321" builtinId="8" hidden="1"/>
    <cellStyle name="Hiperligação" xfId="323" builtinId="8" hidden="1"/>
    <cellStyle name="Hiperligação" xfId="325" builtinId="8" hidden="1"/>
    <cellStyle name="Hiperligação" xfId="327" builtinId="8" hidden="1"/>
    <cellStyle name="Hiperligação" xfId="329" builtinId="8" hidden="1"/>
    <cellStyle name="Hiperligação" xfId="331" builtinId="8" hidden="1"/>
    <cellStyle name="Hiperligação" xfId="333" builtinId="8" hidden="1"/>
    <cellStyle name="Hiperligação" xfId="335" builtinId="8" hidden="1"/>
    <cellStyle name="Hiperligação" xfId="337" builtinId="8" hidden="1"/>
    <cellStyle name="Hiperligação" xfId="339" builtinId="8" hidden="1"/>
    <cellStyle name="Hiperligação" xfId="341" builtinId="8" hidden="1"/>
    <cellStyle name="Hiperligação" xfId="343" builtinId="8" hidden="1"/>
    <cellStyle name="Hiperligação" xfId="345" builtinId="8" hidden="1"/>
    <cellStyle name="Hiperligação" xfId="347" builtinId="8" hidden="1"/>
    <cellStyle name="Hiperligação" xfId="349" builtinId="8" hidden="1"/>
    <cellStyle name="Hiperligação" xfId="351" builtinId="8" hidden="1"/>
    <cellStyle name="Hiperligação" xfId="353" builtinId="8" hidden="1"/>
    <cellStyle name="Hiperligação" xfId="355" builtinId="8" hidden="1"/>
    <cellStyle name="Hiperligação" xfId="357" builtinId="8" hidden="1"/>
    <cellStyle name="Hiperligação" xfId="359" builtinId="8" hidden="1"/>
    <cellStyle name="Hiperligação" xfId="361" builtinId="8" hidden="1"/>
    <cellStyle name="Hiperligação" xfId="363" builtinId="8" hidden="1"/>
    <cellStyle name="Hiperligação" xfId="365" builtinId="8" hidden="1"/>
    <cellStyle name="Hiperligação" xfId="367" builtinId="8" hidden="1"/>
    <cellStyle name="Hiperligação" xfId="369" builtinId="8" hidden="1"/>
    <cellStyle name="Hiperligação" xfId="371" builtinId="8" hidden="1"/>
    <cellStyle name="Hiperligação" xfId="373" builtinId="8" hidden="1"/>
    <cellStyle name="Hiperligação" xfId="375" builtinId="8" hidden="1"/>
    <cellStyle name="Hiperligação" xfId="377" builtinId="8" hidden="1"/>
    <cellStyle name="Hiperligação" xfId="379" builtinId="8" hidden="1"/>
    <cellStyle name="Hiperligação" xfId="381" builtinId="8" hidden="1"/>
    <cellStyle name="Hiperligação" xfId="383" builtinId="8" hidden="1"/>
    <cellStyle name="Hiperligação" xfId="385" builtinId="8" hidden="1"/>
    <cellStyle name="Hiperligação" xfId="387" builtinId="8" hidden="1"/>
    <cellStyle name="Hiperligação" xfId="389" builtinId="8" hidden="1"/>
    <cellStyle name="Hiperligação" xfId="391" builtinId="8" hidden="1"/>
    <cellStyle name="Hiperligação" xfId="393" builtinId="8" hidden="1"/>
    <cellStyle name="Hiperligação" xfId="395" builtinId="8" hidden="1"/>
    <cellStyle name="Hiperligação" xfId="397" builtinId="8" hidden="1"/>
    <cellStyle name="Hiperligação" xfId="399" builtinId="8" hidden="1"/>
    <cellStyle name="Hiperligação" xfId="401" builtinId="8" hidden="1"/>
    <cellStyle name="Hiperligação" xfId="403" builtinId="8" hidden="1"/>
    <cellStyle name="Hiperligação" xfId="405" builtinId="8" hidden="1"/>
    <cellStyle name="Hiperligação" xfId="407" builtinId="8" hidden="1"/>
    <cellStyle name="Hiperligação" xfId="409" builtinId="8" hidden="1"/>
    <cellStyle name="Hiperligação" xfId="411" builtinId="8" hidden="1"/>
    <cellStyle name="Hiperligação" xfId="413" builtinId="8" hidden="1"/>
    <cellStyle name="Hiperligação" xfId="415" builtinId="8" hidden="1"/>
    <cellStyle name="Hiperligação" xfId="417" builtinId="8" hidden="1"/>
    <cellStyle name="Hiperligação" xfId="419" builtinId="8" hidden="1"/>
    <cellStyle name="Hiperligação" xfId="421" builtinId="8" hidden="1"/>
    <cellStyle name="Hiperligação" xfId="423" builtinId="8" hidden="1"/>
    <cellStyle name="Hiperligação" xfId="425" builtinId="8" hidden="1"/>
    <cellStyle name="Hiperligação" xfId="427" builtinId="8" hidden="1"/>
    <cellStyle name="Hiperligação" xfId="429" builtinId="8" hidden="1"/>
    <cellStyle name="Hiperligação" xfId="431" builtinId="8" hidden="1"/>
    <cellStyle name="Hiperligação" xfId="433" builtinId="8" hidden="1"/>
    <cellStyle name="Hiperligação" xfId="435" builtinId="8" hidden="1"/>
    <cellStyle name="Hiperligação" xfId="437" builtinId="8" hidden="1"/>
    <cellStyle name="Hiperligação" xfId="439" builtinId="8" hidden="1"/>
    <cellStyle name="Hiperligação" xfId="441" builtinId="8" hidden="1"/>
    <cellStyle name="Hiperligação" xfId="443" builtinId="8" hidden="1"/>
    <cellStyle name="Hiperligação" xfId="445" builtinId="8" hidden="1"/>
    <cellStyle name="Hiperligação" xfId="447" builtinId="8" hidden="1"/>
    <cellStyle name="Hiperligação" xfId="449" builtinId="8" hidden="1"/>
    <cellStyle name="Hiperligação" xfId="451" builtinId="8" hidden="1"/>
    <cellStyle name="Hiperligação" xfId="453" builtinId="8" hidden="1"/>
    <cellStyle name="Hiperligação" xfId="455" builtinId="8" hidden="1"/>
    <cellStyle name="Hiperligação" xfId="457" builtinId="8" hidden="1"/>
    <cellStyle name="Hiperligação" xfId="459" builtinId="8" hidden="1"/>
    <cellStyle name="Hiperligação" xfId="461" builtinId="8" hidden="1"/>
    <cellStyle name="Hiperligação" xfId="463" builtinId="8" hidden="1"/>
    <cellStyle name="Hiperligação" xfId="465" builtinId="8" hidden="1"/>
    <cellStyle name="Hiperligação" xfId="467" builtinId="8" hidden="1"/>
    <cellStyle name="Hiperligação" xfId="469" builtinId="8" hidden="1"/>
    <cellStyle name="Hiperligação" xfId="471" builtinId="8" hidden="1"/>
    <cellStyle name="Hiperligação" xfId="473" builtinId="8" hidden="1"/>
    <cellStyle name="Hiperligação" xfId="475" builtinId="8" hidden="1"/>
    <cellStyle name="Hiperligação" xfId="477" builtinId="8" hidden="1"/>
    <cellStyle name="Hiperligação" xfId="479" builtinId="8" hidden="1"/>
    <cellStyle name="Hiperligação" xfId="481" builtinId="8" hidden="1"/>
    <cellStyle name="Hiperligação" xfId="483" builtinId="8" hidden="1"/>
    <cellStyle name="Hiperligação" xfId="485" builtinId="8" hidden="1"/>
    <cellStyle name="Hiperligação" xfId="487" builtinId="8" hidden="1"/>
    <cellStyle name="Hiperligação" xfId="489" builtinId="8" hidden="1"/>
    <cellStyle name="Hiperligação" xfId="491" builtinId="8" hidden="1"/>
    <cellStyle name="Hiperligação" xfId="493" builtinId="8" hidden="1"/>
    <cellStyle name="Hiperligação" xfId="495" builtinId="8" hidden="1"/>
    <cellStyle name="Hiperligação" xfId="497" builtinId="8" hidden="1"/>
    <cellStyle name="Hiperligação" xfId="499" builtinId="8" hidden="1"/>
    <cellStyle name="Hiperligação" xfId="501" builtinId="8" hidden="1"/>
    <cellStyle name="Hiperligação" xfId="503" builtinId="8" hidden="1"/>
    <cellStyle name="Hiperligação" xfId="505" builtinId="8" hidden="1"/>
    <cellStyle name="Hiperligação" xfId="507" builtinId="8" hidden="1"/>
    <cellStyle name="Hiperligação" xfId="509" builtinId="8" hidden="1"/>
    <cellStyle name="Hiperligação" xfId="511" builtinId="8" hidden="1"/>
    <cellStyle name="Hiperligação" xfId="513" builtinId="8" hidden="1"/>
    <cellStyle name="Hiperligação" xfId="515" builtinId="8" hidden="1"/>
    <cellStyle name="Hiperligação" xfId="517" builtinId="8" hidden="1"/>
    <cellStyle name="Hiperligação" xfId="519" builtinId="8" hidden="1"/>
    <cellStyle name="Hiperligação" xfId="521" builtinId="8" hidden="1"/>
    <cellStyle name="Hiperligação" xfId="523" builtinId="8" hidden="1"/>
    <cellStyle name="Hiperligação" xfId="525" builtinId="8" hidden="1"/>
    <cellStyle name="Hiperligação" xfId="527" builtinId="8" hidden="1"/>
    <cellStyle name="Hiperligação" xfId="529" builtinId="8" hidden="1"/>
    <cellStyle name="Hiperligação" xfId="531" builtinId="8" hidden="1"/>
    <cellStyle name="Hiperligação" xfId="533" builtinId="8" hidden="1"/>
    <cellStyle name="Hiperligação" xfId="535" builtinId="8" hidden="1"/>
    <cellStyle name="Hiperligação" xfId="537" builtinId="8" hidden="1"/>
    <cellStyle name="Hiperligação" xfId="539" builtinId="8" hidden="1"/>
    <cellStyle name="Hiperligação" xfId="541" builtinId="8" hidden="1"/>
    <cellStyle name="Hiperligação" xfId="543" builtinId="8" hidden="1"/>
    <cellStyle name="Hiperligação" xfId="545" builtinId="8" hidden="1"/>
    <cellStyle name="Hiperligação" xfId="547" builtinId="8" hidden="1"/>
    <cellStyle name="Hiperligação" xfId="549" builtinId="8" hidden="1"/>
    <cellStyle name="Hiperligação" xfId="551" builtinId="8" hidden="1"/>
    <cellStyle name="Hiperligação" xfId="553" builtinId="8" hidden="1"/>
    <cellStyle name="Hiperligação" xfId="555" builtinId="8" hidden="1"/>
    <cellStyle name="Hiperligação" xfId="557" builtinId="8" hidden="1"/>
    <cellStyle name="Hiperligação" xfId="559" builtinId="8" hidden="1"/>
    <cellStyle name="Hiperligação" xfId="561" builtinId="8" hidden="1"/>
    <cellStyle name="Hiperligação" xfId="563" builtinId="8" hidden="1"/>
    <cellStyle name="Hiperligação" xfId="565" builtinId="8" hidden="1"/>
    <cellStyle name="Hiperligação" xfId="567" builtinId="8" hidden="1"/>
    <cellStyle name="Hiperligação" xfId="569" builtinId="8" hidden="1"/>
    <cellStyle name="Hiperligação" xfId="571" builtinId="8" hidden="1"/>
    <cellStyle name="Hiperligação" xfId="573" builtinId="8" hidden="1"/>
    <cellStyle name="Hiperligação" xfId="575" builtinId="8" hidden="1"/>
    <cellStyle name="Hiperligação" xfId="577" builtinId="8" hidden="1"/>
    <cellStyle name="Hiperligação" xfId="579" builtinId="8" hidden="1"/>
    <cellStyle name="Hiperligação" xfId="581" builtinId="8" hidden="1"/>
    <cellStyle name="Hiperligação" xfId="583" builtinId="8" hidden="1"/>
    <cellStyle name="Hiperligação" xfId="585" builtinId="8" hidden="1"/>
    <cellStyle name="Hiperligação" xfId="587" builtinId="8" hidden="1"/>
    <cellStyle name="Hiperligação" xfId="589" builtinId="8" hidden="1"/>
    <cellStyle name="Hiperligação" xfId="591" builtinId="8" hidden="1"/>
    <cellStyle name="Hiperligação" xfId="593" builtinId="8" hidden="1"/>
    <cellStyle name="Hiperligação" xfId="595" builtinId="8" hidden="1"/>
    <cellStyle name="Hiperligação" xfId="597" builtinId="8" hidden="1"/>
    <cellStyle name="Hiperligação" xfId="599" builtinId="8" hidden="1"/>
    <cellStyle name="Hiperligação" xfId="601" builtinId="8" hidden="1"/>
    <cellStyle name="Hiperligação" xfId="603" builtinId="8" hidden="1"/>
    <cellStyle name="Hiperligação" xfId="605" builtinId="8" hidden="1"/>
    <cellStyle name="Hiperligação" xfId="607" builtinId="8" hidden="1"/>
    <cellStyle name="Hiperligação" xfId="609" builtinId="8" hidden="1"/>
    <cellStyle name="Hiperligação" xfId="611" builtinId="8" hidden="1"/>
    <cellStyle name="Hiperligação" xfId="613" builtinId="8" hidden="1"/>
    <cellStyle name="Hiperligação" xfId="615" builtinId="8" hidden="1"/>
    <cellStyle name="Hiperligação" xfId="617" builtinId="8" hidden="1"/>
    <cellStyle name="Hiperligação" xfId="619" builtinId="8" hidden="1"/>
    <cellStyle name="Hiperligação" xfId="621" builtinId="8" hidden="1"/>
    <cellStyle name="Hiperligação" xfId="623" builtinId="8" hidden="1"/>
    <cellStyle name="Hiperligação" xfId="625" builtinId="8" hidden="1"/>
    <cellStyle name="Hiperligação" xfId="627" builtinId="8" hidden="1"/>
    <cellStyle name="Hiperligação" xfId="629" builtinId="8" hidden="1"/>
    <cellStyle name="Hiperligação" xfId="631" builtinId="8" hidden="1"/>
    <cellStyle name="Hiperligação" xfId="633" builtinId="8" hidden="1"/>
    <cellStyle name="Hiperligação" xfId="635" builtinId="8" hidden="1"/>
    <cellStyle name="Hiperligação" xfId="637" builtinId="8" hidden="1"/>
    <cellStyle name="Hiperligação" xfId="639" builtinId="8" hidden="1"/>
    <cellStyle name="Hiperligação" xfId="641" builtinId="8" hidden="1"/>
    <cellStyle name="Hiperligação" xfId="643" builtinId="8" hidden="1"/>
    <cellStyle name="Hiperligação" xfId="645" builtinId="8" hidden="1"/>
    <cellStyle name="Hiperligação" xfId="647" builtinId="8" hidden="1"/>
    <cellStyle name="Hiperligação" xfId="649" builtinId="8" hidden="1"/>
    <cellStyle name="Hiperligação" xfId="651" builtinId="8" hidden="1"/>
    <cellStyle name="Hiperligação" xfId="653" builtinId="8" hidden="1"/>
    <cellStyle name="Hiperligação" xfId="655" builtinId="8" hidden="1"/>
    <cellStyle name="Hiperligação" xfId="657" builtinId="8" hidden="1"/>
    <cellStyle name="Hiperligação" xfId="659" builtinId="8" hidden="1"/>
    <cellStyle name="Hiperligação" xfId="661" builtinId="8" hidden="1"/>
    <cellStyle name="Hiperligação" xfId="663" builtinId="8" hidden="1"/>
    <cellStyle name="Hiperligação" xfId="665" builtinId="8" hidden="1"/>
    <cellStyle name="Hiperligação" xfId="667" builtinId="8" hidden="1"/>
    <cellStyle name="Hiperligação" xfId="669" builtinId="8" hidden="1"/>
    <cellStyle name="Hiperligação" xfId="671" builtinId="8" hidden="1"/>
    <cellStyle name="Hiperligação" xfId="673" builtinId="8" hidden="1"/>
    <cellStyle name="Hiperligação" xfId="675" builtinId="8" hidden="1"/>
    <cellStyle name="Hiperligação" xfId="677" builtinId="8" hidden="1"/>
    <cellStyle name="Hiperligação" xfId="679" builtinId="8" hidden="1"/>
    <cellStyle name="Hiperligação" xfId="681" builtinId="8" hidden="1"/>
    <cellStyle name="Hiperligação" xfId="683" builtinId="8" hidden="1"/>
    <cellStyle name="Hiperligação" xfId="685" builtinId="8" hidden="1"/>
    <cellStyle name="Hiperligação" xfId="687" builtinId="8" hidden="1"/>
    <cellStyle name="Hiperligação" xfId="689" builtinId="8" hidden="1"/>
    <cellStyle name="Hiperligação" xfId="691" builtinId="8" hidden="1"/>
    <cellStyle name="Hiperligação" xfId="693" builtinId="8" hidden="1"/>
    <cellStyle name="Hiperligação" xfId="695" builtinId="8" hidden="1"/>
    <cellStyle name="Hiperligação" xfId="697" builtinId="8" hidden="1"/>
    <cellStyle name="Hiperligação" xfId="699" builtinId="8" hidden="1"/>
    <cellStyle name="Hiperligação" xfId="701" builtinId="8" hidden="1"/>
    <cellStyle name="Hiperligação" xfId="703" builtinId="8" hidden="1"/>
    <cellStyle name="Hiperligação" xfId="705" builtinId="8" hidden="1"/>
    <cellStyle name="Hiperligação" xfId="707" builtinId="8" hidden="1"/>
    <cellStyle name="Hiperligação" xfId="709" builtinId="8" hidden="1"/>
    <cellStyle name="Hiperligação" xfId="711" builtinId="8" hidden="1"/>
    <cellStyle name="Hiperligação" xfId="713" builtinId="8" hidden="1"/>
    <cellStyle name="Hiperligação" xfId="715" builtinId="8" hidden="1"/>
    <cellStyle name="Hiperligação" xfId="717" builtinId="8" hidden="1"/>
    <cellStyle name="Hiperligação" xfId="719" builtinId="8" hidden="1"/>
    <cellStyle name="Hiperligação" xfId="721" builtinId="8" hidden="1"/>
    <cellStyle name="Hiperligação" xfId="723" builtinId="8" hidden="1"/>
    <cellStyle name="Hiperligação" xfId="725" builtinId="8" hidden="1"/>
    <cellStyle name="Hiperligação" xfId="727" builtinId="8" hidden="1"/>
    <cellStyle name="Hiperligação" xfId="729" builtinId="8" hidden="1"/>
    <cellStyle name="Hiperligação" xfId="731" builtinId="8" hidden="1"/>
    <cellStyle name="Hiperligação" xfId="733" builtinId="8" hidden="1"/>
    <cellStyle name="Hiperligação" xfId="735" builtinId="8" hidden="1"/>
    <cellStyle name="Hiperligação" xfId="737" builtinId="8" hidden="1"/>
    <cellStyle name="Hiperligação" xfId="739" builtinId="8" hidden="1"/>
    <cellStyle name="Hiperligação" xfId="741" builtinId="8" hidden="1"/>
    <cellStyle name="Hiperligação" xfId="743" builtinId="8" hidden="1"/>
    <cellStyle name="Hiperligação" xfId="745" builtinId="8" hidden="1"/>
    <cellStyle name="Hiperligação" xfId="747" builtinId="8" hidden="1"/>
    <cellStyle name="Hiperligação" xfId="749" builtinId="8" hidden="1"/>
    <cellStyle name="Hiperligação" xfId="751" builtinId="8" hidden="1"/>
    <cellStyle name="Hiperligação" xfId="753" builtinId="8" hidden="1"/>
    <cellStyle name="Hiperligação" xfId="755" builtinId="8" hidden="1"/>
    <cellStyle name="Hiperligação" xfId="757" builtinId="8" hidden="1"/>
    <cellStyle name="Hiperligação" xfId="759" builtinId="8" hidden="1"/>
    <cellStyle name="Hiperligação" xfId="761" builtinId="8" hidden="1"/>
    <cellStyle name="Hiperligação" xfId="763" builtinId="8" hidden="1"/>
    <cellStyle name="Hiperligação" xfId="765" builtinId="8" hidden="1"/>
    <cellStyle name="Hiperligação" xfId="767" builtinId="8" hidden="1"/>
    <cellStyle name="Hiperligação" xfId="769" builtinId="8" hidden="1"/>
    <cellStyle name="Hiperligação" xfId="771" builtinId="8" hidden="1"/>
    <cellStyle name="Hiperligação" xfId="773" builtinId="8" hidden="1"/>
    <cellStyle name="Hiperligação" xfId="775" builtinId="8" hidden="1"/>
    <cellStyle name="Hiperligação" xfId="777" builtinId="8" hidden="1"/>
    <cellStyle name="Hiperligação" xfId="779" builtinId="8" hidden="1"/>
    <cellStyle name="Hiperligação" xfId="781" builtinId="8" hidden="1"/>
    <cellStyle name="Hiperligação" xfId="783" builtinId="8" hidden="1"/>
    <cellStyle name="Hiperligação" xfId="785" builtinId="8" hidden="1"/>
    <cellStyle name="Hiperligação" xfId="787" builtinId="8" hidden="1"/>
    <cellStyle name="Hiperligação" xfId="789" builtinId="8" hidden="1"/>
    <cellStyle name="Hiperligação" xfId="791" builtinId="8" hidden="1"/>
    <cellStyle name="Hiperligação" xfId="793" builtinId="8" hidden="1"/>
    <cellStyle name="Hiperligação" xfId="795" builtinId="8" hidden="1"/>
    <cellStyle name="Hiperligação" xfId="797" builtinId="8" hidden="1"/>
    <cellStyle name="Hiperligação" xfId="799" builtinId="8" hidden="1"/>
    <cellStyle name="Hiperligação" xfId="801" builtinId="8" hidden="1"/>
    <cellStyle name="Hiperligação" xfId="803" builtinId="8" hidden="1"/>
    <cellStyle name="Hiperligação" xfId="805" builtinId="8" hidden="1"/>
    <cellStyle name="Hiperligação" xfId="807" builtinId="8" hidden="1"/>
    <cellStyle name="Hiperligação" xfId="809" builtinId="8" hidden="1"/>
    <cellStyle name="Hiperligação" xfId="811" builtinId="8" hidden="1"/>
    <cellStyle name="Hiperligação" xfId="813" builtinId="8" hidden="1"/>
    <cellStyle name="Hiperligação" xfId="815" builtinId="8" hidden="1"/>
    <cellStyle name="Hiperligação" xfId="817" builtinId="8" hidden="1"/>
    <cellStyle name="Hiperligação" xfId="819" builtinId="8" hidden="1"/>
    <cellStyle name="Hiperligação" xfId="821" builtinId="8" hidden="1"/>
    <cellStyle name="Hiperligação" xfId="823" builtinId="8" hidden="1"/>
    <cellStyle name="Hiperligação" xfId="825" builtinId="8" hidden="1"/>
    <cellStyle name="Hiperligação" xfId="827" builtinId="8" hidden="1"/>
    <cellStyle name="Hiperligação" xfId="829" builtinId="8" hidden="1"/>
    <cellStyle name="Hiperligação" xfId="831" builtinId="8" hidden="1"/>
    <cellStyle name="Hiperligação" xfId="833" builtinId="8" hidden="1"/>
    <cellStyle name="Hiperligação" xfId="835" builtinId="8" hidden="1"/>
    <cellStyle name="Hiperligação" xfId="837" builtinId="8" hidden="1"/>
    <cellStyle name="Hiperligação" xfId="839" builtinId="8" hidden="1"/>
    <cellStyle name="Hiperligação" xfId="841" builtinId="8" hidden="1"/>
    <cellStyle name="Hiperligação" xfId="843" builtinId="8" hidden="1"/>
    <cellStyle name="Hiperligação" xfId="845" builtinId="8" hidden="1"/>
    <cellStyle name="Hiperligação" xfId="847" builtinId="8" hidden="1"/>
    <cellStyle name="Hiperligação" xfId="849" builtinId="8" hidden="1"/>
    <cellStyle name="Hiperligação" xfId="851" builtinId="8" hidden="1"/>
    <cellStyle name="Hiperligação" xfId="853" builtinId="8" hidden="1"/>
    <cellStyle name="Hiperligação" xfId="855" builtinId="8" hidden="1"/>
    <cellStyle name="Hiperligação" xfId="857" builtinId="8" hidden="1"/>
    <cellStyle name="Hiperligação" xfId="859" builtinId="8" hidden="1"/>
    <cellStyle name="Hiperligação" xfId="861" builtinId="8" hidden="1"/>
    <cellStyle name="Hiperligação" xfId="863" builtinId="8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Hiperligação Visitada" xfId="276" builtinId="9" hidden="1"/>
    <cellStyle name="Hiperligação Visitada" xfId="278" builtinId="9" hidden="1"/>
    <cellStyle name="Hiperligação Visitada" xfId="280" builtinId="9" hidden="1"/>
    <cellStyle name="Hiperligação Visitada" xfId="282" builtinId="9" hidden="1"/>
    <cellStyle name="Hiperligação Visitada" xfId="284" builtinId="9" hidden="1"/>
    <cellStyle name="Hiperligação Visitada" xfId="286" builtinId="9" hidden="1"/>
    <cellStyle name="Hiperligação Visitada" xfId="288" builtinId="9" hidden="1"/>
    <cellStyle name="Hiperligação Visitada" xfId="290" builtinId="9" hidden="1"/>
    <cellStyle name="Hiperligação Visitada" xfId="292" builtinId="9" hidden="1"/>
    <cellStyle name="Hiperligação Visitada" xfId="294" builtinId="9" hidden="1"/>
    <cellStyle name="Hiperligação Visitada" xfId="296" builtinId="9" hidden="1"/>
    <cellStyle name="Hiperligação Visitada" xfId="298" builtinId="9" hidden="1"/>
    <cellStyle name="Hiperligação Visitada" xfId="300" builtinId="9" hidden="1"/>
    <cellStyle name="Hiperligação Visitada" xfId="302" builtinId="9" hidden="1"/>
    <cellStyle name="Hiperligação Visitada" xfId="304" builtinId="9" hidden="1"/>
    <cellStyle name="Hiperligação Visitada" xfId="306" builtinId="9" hidden="1"/>
    <cellStyle name="Hiperligação Visitada" xfId="308" builtinId="9" hidden="1"/>
    <cellStyle name="Hiperligação Visitada" xfId="310" builtinId="9" hidden="1"/>
    <cellStyle name="Hiperligação Visitada" xfId="312" builtinId="9" hidden="1"/>
    <cellStyle name="Hiperligação Visitada" xfId="314" builtinId="9" hidden="1"/>
    <cellStyle name="Hiperligação Visitada" xfId="316" builtinId="9" hidden="1"/>
    <cellStyle name="Hiperligação Visitada" xfId="318" builtinId="9" hidden="1"/>
    <cellStyle name="Hiperligação Visitada" xfId="320" builtinId="9" hidden="1"/>
    <cellStyle name="Hiperligação Visitada" xfId="322" builtinId="9" hidden="1"/>
    <cellStyle name="Hiperligação Visitada" xfId="324" builtinId="9" hidden="1"/>
    <cellStyle name="Hiperligação Visitada" xfId="326" builtinId="9" hidden="1"/>
    <cellStyle name="Hiperligação Visitada" xfId="328" builtinId="9" hidden="1"/>
    <cellStyle name="Hiperligação Visitada" xfId="330" builtinId="9" hidden="1"/>
    <cellStyle name="Hiperligação Visitada" xfId="332" builtinId="9" hidden="1"/>
    <cellStyle name="Hiperligação Visitada" xfId="334" builtinId="9" hidden="1"/>
    <cellStyle name="Hiperligação Visitada" xfId="336" builtinId="9" hidden="1"/>
    <cellStyle name="Hiperligação Visitada" xfId="338" builtinId="9" hidden="1"/>
    <cellStyle name="Hiperligação Visitada" xfId="340" builtinId="9" hidden="1"/>
    <cellStyle name="Hiperligação Visitada" xfId="342" builtinId="9" hidden="1"/>
    <cellStyle name="Hiperligação Visitada" xfId="344" builtinId="9" hidden="1"/>
    <cellStyle name="Hiperligação Visitada" xfId="346" builtinId="9" hidden="1"/>
    <cellStyle name="Hiperligação Visitada" xfId="348" builtinId="9" hidden="1"/>
    <cellStyle name="Hiperligação Visitada" xfId="350" builtinId="9" hidden="1"/>
    <cellStyle name="Hiperligação Visitada" xfId="352" builtinId="9" hidden="1"/>
    <cellStyle name="Hiperligação Visitada" xfId="354" builtinId="9" hidden="1"/>
    <cellStyle name="Hiperligação Visitada" xfId="356" builtinId="9" hidden="1"/>
    <cellStyle name="Hiperligação Visitada" xfId="358" builtinId="9" hidden="1"/>
    <cellStyle name="Hiperligação Visitada" xfId="360" builtinId="9" hidden="1"/>
    <cellStyle name="Hiperligação Visitada" xfId="362" builtinId="9" hidden="1"/>
    <cellStyle name="Hiperligação Visitada" xfId="364" builtinId="9" hidden="1"/>
    <cellStyle name="Hiperligação Visitada" xfId="366" builtinId="9" hidden="1"/>
    <cellStyle name="Hiperligação Visitada" xfId="368" builtinId="9" hidden="1"/>
    <cellStyle name="Hiperligação Visitada" xfId="370" builtinId="9" hidden="1"/>
    <cellStyle name="Hiperligação Visitada" xfId="372" builtinId="9" hidden="1"/>
    <cellStyle name="Hiperligação Visitada" xfId="374" builtinId="9" hidden="1"/>
    <cellStyle name="Hiperligação Visitada" xfId="376" builtinId="9" hidden="1"/>
    <cellStyle name="Hiperligação Visitada" xfId="378" builtinId="9" hidden="1"/>
    <cellStyle name="Hiperligação Visitada" xfId="380" builtinId="9" hidden="1"/>
    <cellStyle name="Hiperligação Visitada" xfId="382" builtinId="9" hidden="1"/>
    <cellStyle name="Hiperligação Visitada" xfId="384" builtinId="9" hidden="1"/>
    <cellStyle name="Hiperligação Visitada" xfId="386" builtinId="9" hidden="1"/>
    <cellStyle name="Hiperligação Visitada" xfId="388" builtinId="9" hidden="1"/>
    <cellStyle name="Hiperligação Visitada" xfId="390" builtinId="9" hidden="1"/>
    <cellStyle name="Hiperligação Visitada" xfId="392" builtinId="9" hidden="1"/>
    <cellStyle name="Hiperligação Visitada" xfId="394" builtinId="9" hidden="1"/>
    <cellStyle name="Hiperligação Visitada" xfId="396" builtinId="9" hidden="1"/>
    <cellStyle name="Hiperligação Visitada" xfId="398" builtinId="9" hidden="1"/>
    <cellStyle name="Hiperligação Visitada" xfId="400" builtinId="9" hidden="1"/>
    <cellStyle name="Hiperligação Visitada" xfId="402" builtinId="9" hidden="1"/>
    <cellStyle name="Hiperligação Visitada" xfId="404" builtinId="9" hidden="1"/>
    <cellStyle name="Hiperligação Visitada" xfId="406" builtinId="9" hidden="1"/>
    <cellStyle name="Hiperligação Visitada" xfId="408" builtinId="9" hidden="1"/>
    <cellStyle name="Hiperligação Visitada" xfId="410" builtinId="9" hidden="1"/>
    <cellStyle name="Hiperligação Visitada" xfId="412" builtinId="9" hidden="1"/>
    <cellStyle name="Hiperligação Visitada" xfId="414" builtinId="9" hidden="1"/>
    <cellStyle name="Hiperligação Visitada" xfId="416" builtinId="9" hidden="1"/>
    <cellStyle name="Hiperligação Visitada" xfId="418" builtinId="9" hidden="1"/>
    <cellStyle name="Hiperligação Visitada" xfId="420" builtinId="9" hidden="1"/>
    <cellStyle name="Hiperligação Visitada" xfId="422" builtinId="9" hidden="1"/>
    <cellStyle name="Hiperligação Visitada" xfId="424" builtinId="9" hidden="1"/>
    <cellStyle name="Hiperligação Visitada" xfId="426" builtinId="9" hidden="1"/>
    <cellStyle name="Hiperligação Visitada" xfId="428" builtinId="9" hidden="1"/>
    <cellStyle name="Hiperligação Visitada" xfId="430" builtinId="9" hidden="1"/>
    <cellStyle name="Hiperligação Visitada" xfId="432" builtinId="9" hidden="1"/>
    <cellStyle name="Hiperligação Visitada" xfId="434" builtinId="9" hidden="1"/>
    <cellStyle name="Hiperligação Visitada" xfId="436" builtinId="9" hidden="1"/>
    <cellStyle name="Hiperligação Visitada" xfId="438" builtinId="9" hidden="1"/>
    <cellStyle name="Hiperligação Visitada" xfId="440" builtinId="9" hidden="1"/>
    <cellStyle name="Hiperligação Visitada" xfId="442" builtinId="9" hidden="1"/>
    <cellStyle name="Hiperligação Visitada" xfId="444" builtinId="9" hidden="1"/>
    <cellStyle name="Hiperligação Visitada" xfId="446" builtinId="9" hidden="1"/>
    <cellStyle name="Hiperligação Visitada" xfId="448" builtinId="9" hidden="1"/>
    <cellStyle name="Hiperligação Visitada" xfId="450" builtinId="9" hidden="1"/>
    <cellStyle name="Hiperligação Visitada" xfId="452" builtinId="9" hidden="1"/>
    <cellStyle name="Hiperligação Visitada" xfId="454" builtinId="9" hidden="1"/>
    <cellStyle name="Hiperligação Visitada" xfId="456" builtinId="9" hidden="1"/>
    <cellStyle name="Hiperligação Visitada" xfId="458" builtinId="9" hidden="1"/>
    <cellStyle name="Hiperligação Visitada" xfId="460" builtinId="9" hidden="1"/>
    <cellStyle name="Hiperligação Visitada" xfId="462" builtinId="9" hidden="1"/>
    <cellStyle name="Hiperligação Visitada" xfId="464" builtinId="9" hidden="1"/>
    <cellStyle name="Hiperligação Visitada" xfId="466" builtinId="9" hidden="1"/>
    <cellStyle name="Hiperligação Visitada" xfId="468" builtinId="9" hidden="1"/>
    <cellStyle name="Hiperligação Visitada" xfId="470" builtinId="9" hidden="1"/>
    <cellStyle name="Hiperligação Visitada" xfId="472" builtinId="9" hidden="1"/>
    <cellStyle name="Hiperligação Visitada" xfId="474" builtinId="9" hidden="1"/>
    <cellStyle name="Hiperligação Visitada" xfId="476" builtinId="9" hidden="1"/>
    <cellStyle name="Hiperligação Visitada" xfId="478" builtinId="9" hidden="1"/>
    <cellStyle name="Hiperligação Visitada" xfId="480" builtinId="9" hidden="1"/>
    <cellStyle name="Hiperligação Visitada" xfId="482" builtinId="9" hidden="1"/>
    <cellStyle name="Hiperligação Visitada" xfId="484" builtinId="9" hidden="1"/>
    <cellStyle name="Hiperligação Visitada" xfId="486" builtinId="9" hidden="1"/>
    <cellStyle name="Hiperligação Visitada" xfId="488" builtinId="9" hidden="1"/>
    <cellStyle name="Hiperligação Visitada" xfId="490" builtinId="9" hidden="1"/>
    <cellStyle name="Hiperligação Visitada" xfId="492" builtinId="9" hidden="1"/>
    <cellStyle name="Hiperligação Visitada" xfId="494" builtinId="9" hidden="1"/>
    <cellStyle name="Hiperligação Visitada" xfId="496" builtinId="9" hidden="1"/>
    <cellStyle name="Hiperligação Visitada" xfId="498" builtinId="9" hidden="1"/>
    <cellStyle name="Hiperligação Visitada" xfId="500" builtinId="9" hidden="1"/>
    <cellStyle name="Hiperligação Visitada" xfId="502" builtinId="9" hidden="1"/>
    <cellStyle name="Hiperligação Visitada" xfId="504" builtinId="9" hidden="1"/>
    <cellStyle name="Hiperligação Visitada" xfId="506" builtinId="9" hidden="1"/>
    <cellStyle name="Hiperligação Visitada" xfId="508" builtinId="9" hidden="1"/>
    <cellStyle name="Hiperligação Visitada" xfId="510" builtinId="9" hidden="1"/>
    <cellStyle name="Hiperligação Visitada" xfId="512" builtinId="9" hidden="1"/>
    <cellStyle name="Hiperligação Visitada" xfId="514" builtinId="9" hidden="1"/>
    <cellStyle name="Hiperligação Visitada" xfId="516" builtinId="9" hidden="1"/>
    <cellStyle name="Hiperligação Visitada" xfId="518" builtinId="9" hidden="1"/>
    <cellStyle name="Hiperligação Visitada" xfId="520" builtinId="9" hidden="1"/>
    <cellStyle name="Hiperligação Visitada" xfId="522" builtinId="9" hidden="1"/>
    <cellStyle name="Hiperligação Visitada" xfId="524" builtinId="9" hidden="1"/>
    <cellStyle name="Hiperligação Visitada" xfId="526" builtinId="9" hidden="1"/>
    <cellStyle name="Hiperligação Visitada" xfId="528" builtinId="9" hidden="1"/>
    <cellStyle name="Hiperligação Visitada" xfId="530" builtinId="9" hidden="1"/>
    <cellStyle name="Hiperligação Visitada" xfId="532" builtinId="9" hidden="1"/>
    <cellStyle name="Hiperligação Visitada" xfId="534" builtinId="9" hidden="1"/>
    <cellStyle name="Hiperligação Visitada" xfId="536" builtinId="9" hidden="1"/>
    <cellStyle name="Hiperligação Visitada" xfId="538" builtinId="9" hidden="1"/>
    <cellStyle name="Hiperligação Visitada" xfId="540" builtinId="9" hidden="1"/>
    <cellStyle name="Hiperligação Visitada" xfId="542" builtinId="9" hidden="1"/>
    <cellStyle name="Hiperligação Visitada" xfId="544" builtinId="9" hidden="1"/>
    <cellStyle name="Hiperligação Visitada" xfId="546" builtinId="9" hidden="1"/>
    <cellStyle name="Hiperligação Visitada" xfId="548" builtinId="9" hidden="1"/>
    <cellStyle name="Hiperligação Visitada" xfId="550" builtinId="9" hidden="1"/>
    <cellStyle name="Hiperligação Visitada" xfId="552" builtinId="9" hidden="1"/>
    <cellStyle name="Hiperligação Visitada" xfId="554" builtinId="9" hidden="1"/>
    <cellStyle name="Hiperligação Visitada" xfId="556" builtinId="9" hidden="1"/>
    <cellStyle name="Hiperligação Visitada" xfId="558" builtinId="9" hidden="1"/>
    <cellStyle name="Hiperligação Visitada" xfId="560" builtinId="9" hidden="1"/>
    <cellStyle name="Hiperligação Visitada" xfId="562" builtinId="9" hidden="1"/>
    <cellStyle name="Hiperligação Visitada" xfId="564" builtinId="9" hidden="1"/>
    <cellStyle name="Hiperligação Visitada" xfId="566" builtinId="9" hidden="1"/>
    <cellStyle name="Hiperligação Visitada" xfId="568" builtinId="9" hidden="1"/>
    <cellStyle name="Hiperligação Visitada" xfId="570" builtinId="9" hidden="1"/>
    <cellStyle name="Hiperligação Visitada" xfId="572" builtinId="9" hidden="1"/>
    <cellStyle name="Hiperligação Visitada" xfId="574" builtinId="9" hidden="1"/>
    <cellStyle name="Hiperligação Visitada" xfId="576" builtinId="9" hidden="1"/>
    <cellStyle name="Hiperligação Visitada" xfId="578" builtinId="9" hidden="1"/>
    <cellStyle name="Hiperligação Visitada" xfId="580" builtinId="9" hidden="1"/>
    <cellStyle name="Hiperligação Visitada" xfId="582" builtinId="9" hidden="1"/>
    <cellStyle name="Hiperligação Visitada" xfId="584" builtinId="9" hidden="1"/>
    <cellStyle name="Hiperligação Visitada" xfId="586" builtinId="9" hidden="1"/>
    <cellStyle name="Hiperligação Visitada" xfId="588" builtinId="9" hidden="1"/>
    <cellStyle name="Hiperligação Visitada" xfId="590" builtinId="9" hidden="1"/>
    <cellStyle name="Hiperligação Visitada" xfId="592" builtinId="9" hidden="1"/>
    <cellStyle name="Hiperligação Visitada" xfId="594" builtinId="9" hidden="1"/>
    <cellStyle name="Hiperligação Visitada" xfId="596" builtinId="9" hidden="1"/>
    <cellStyle name="Hiperligação Visitada" xfId="598" builtinId="9" hidden="1"/>
    <cellStyle name="Hiperligação Visitada" xfId="600" builtinId="9" hidden="1"/>
    <cellStyle name="Hiperligação Visitada" xfId="602" builtinId="9" hidden="1"/>
    <cellStyle name="Hiperligação Visitada" xfId="604" builtinId="9" hidden="1"/>
    <cellStyle name="Hiperligação Visitada" xfId="606" builtinId="9" hidden="1"/>
    <cellStyle name="Hiperligação Visitada" xfId="608" builtinId="9" hidden="1"/>
    <cellStyle name="Hiperligação Visitada" xfId="610" builtinId="9" hidden="1"/>
    <cellStyle name="Hiperligação Visitada" xfId="612" builtinId="9" hidden="1"/>
    <cellStyle name="Hiperligação Visitada" xfId="614" builtinId="9" hidden="1"/>
    <cellStyle name="Hiperligação Visitada" xfId="616" builtinId="9" hidden="1"/>
    <cellStyle name="Hiperligação Visitada" xfId="618" builtinId="9" hidden="1"/>
    <cellStyle name="Hiperligação Visitada" xfId="620" builtinId="9" hidden="1"/>
    <cellStyle name="Hiperligação Visitada" xfId="622" builtinId="9" hidden="1"/>
    <cellStyle name="Hiperligação Visitada" xfId="624" builtinId="9" hidden="1"/>
    <cellStyle name="Hiperligação Visitada" xfId="626" builtinId="9" hidden="1"/>
    <cellStyle name="Hiperligação Visitada" xfId="628" builtinId="9" hidden="1"/>
    <cellStyle name="Hiperligação Visitada" xfId="630" builtinId="9" hidden="1"/>
    <cellStyle name="Hiperligação Visitada" xfId="632" builtinId="9" hidden="1"/>
    <cellStyle name="Hiperligação Visitada" xfId="634" builtinId="9" hidden="1"/>
    <cellStyle name="Hiperligação Visitada" xfId="636" builtinId="9" hidden="1"/>
    <cellStyle name="Hiperligação Visitada" xfId="638" builtinId="9" hidden="1"/>
    <cellStyle name="Hiperligação Visitada" xfId="640" builtinId="9" hidden="1"/>
    <cellStyle name="Hiperligação Visitada" xfId="642" builtinId="9" hidden="1"/>
    <cellStyle name="Hiperligação Visitada" xfId="644" builtinId="9" hidden="1"/>
    <cellStyle name="Hiperligação Visitada" xfId="646" builtinId="9" hidden="1"/>
    <cellStyle name="Hiperligação Visitada" xfId="648" builtinId="9" hidden="1"/>
    <cellStyle name="Hiperligação Visitada" xfId="650" builtinId="9" hidden="1"/>
    <cellStyle name="Hiperligação Visitada" xfId="652" builtinId="9" hidden="1"/>
    <cellStyle name="Hiperligação Visitada" xfId="654" builtinId="9" hidden="1"/>
    <cellStyle name="Hiperligação Visitada" xfId="656" builtinId="9" hidden="1"/>
    <cellStyle name="Hiperligação Visitada" xfId="658" builtinId="9" hidden="1"/>
    <cellStyle name="Hiperligação Visitada" xfId="660" builtinId="9" hidden="1"/>
    <cellStyle name="Hiperligação Visitada" xfId="662" builtinId="9" hidden="1"/>
    <cellStyle name="Hiperligação Visitada" xfId="664" builtinId="9" hidden="1"/>
    <cellStyle name="Hiperligação Visitada" xfId="666" builtinId="9" hidden="1"/>
    <cellStyle name="Hiperligação Visitada" xfId="668" builtinId="9" hidden="1"/>
    <cellStyle name="Hiperligação Visitada" xfId="670" builtinId="9" hidden="1"/>
    <cellStyle name="Hiperligação Visitada" xfId="672" builtinId="9" hidden="1"/>
    <cellStyle name="Hiperligação Visitada" xfId="674" builtinId="9" hidden="1"/>
    <cellStyle name="Hiperligação Visitada" xfId="676" builtinId="9" hidden="1"/>
    <cellStyle name="Hiperligação Visitada" xfId="678" builtinId="9" hidden="1"/>
    <cellStyle name="Hiperligação Visitada" xfId="680" builtinId="9" hidden="1"/>
    <cellStyle name="Hiperligação Visitada" xfId="682" builtinId="9" hidden="1"/>
    <cellStyle name="Hiperligação Visitada" xfId="684" builtinId="9" hidden="1"/>
    <cellStyle name="Hiperligação Visitada" xfId="686" builtinId="9" hidden="1"/>
    <cellStyle name="Hiperligação Visitada" xfId="688" builtinId="9" hidden="1"/>
    <cellStyle name="Hiperligação Visitada" xfId="690" builtinId="9" hidden="1"/>
    <cellStyle name="Hiperligação Visitada" xfId="692" builtinId="9" hidden="1"/>
    <cellStyle name="Hiperligação Visitada" xfId="694" builtinId="9" hidden="1"/>
    <cellStyle name="Hiperligação Visitada" xfId="696" builtinId="9" hidden="1"/>
    <cellStyle name="Hiperligação Visitada" xfId="698" builtinId="9" hidden="1"/>
    <cellStyle name="Hiperligação Visitada" xfId="700" builtinId="9" hidden="1"/>
    <cellStyle name="Hiperligação Visitada" xfId="702" builtinId="9" hidden="1"/>
    <cellStyle name="Hiperligação Visitada" xfId="704" builtinId="9" hidden="1"/>
    <cellStyle name="Hiperligação Visitada" xfId="706" builtinId="9" hidden="1"/>
    <cellStyle name="Hiperligação Visitada" xfId="708" builtinId="9" hidden="1"/>
    <cellStyle name="Hiperligação Visitada" xfId="710" builtinId="9" hidden="1"/>
    <cellStyle name="Hiperligação Visitada" xfId="712" builtinId="9" hidden="1"/>
    <cellStyle name="Hiperligação Visitada" xfId="714" builtinId="9" hidden="1"/>
    <cellStyle name="Hiperligação Visitada" xfId="716" builtinId="9" hidden="1"/>
    <cellStyle name="Hiperligação Visitada" xfId="718" builtinId="9" hidden="1"/>
    <cellStyle name="Hiperligação Visitada" xfId="720" builtinId="9" hidden="1"/>
    <cellStyle name="Hiperligação Visitada" xfId="722" builtinId="9" hidden="1"/>
    <cellStyle name="Hiperligação Visitada" xfId="724" builtinId="9" hidden="1"/>
    <cellStyle name="Hiperligação Visitada" xfId="726" builtinId="9" hidden="1"/>
    <cellStyle name="Hiperligação Visitada" xfId="728" builtinId="9" hidden="1"/>
    <cellStyle name="Hiperligação Visitada" xfId="730" builtinId="9" hidden="1"/>
    <cellStyle name="Hiperligação Visitada" xfId="732" builtinId="9" hidden="1"/>
    <cellStyle name="Hiperligação Visitada" xfId="734" builtinId="9" hidden="1"/>
    <cellStyle name="Hiperligação Visitada" xfId="736" builtinId="9" hidden="1"/>
    <cellStyle name="Hiperligação Visitada" xfId="738" builtinId="9" hidden="1"/>
    <cellStyle name="Hiperligação Visitada" xfId="740" builtinId="9" hidden="1"/>
    <cellStyle name="Hiperligação Visitada" xfId="742" builtinId="9" hidden="1"/>
    <cellStyle name="Hiperligação Visitada" xfId="744" builtinId="9" hidden="1"/>
    <cellStyle name="Hiperligação Visitada" xfId="746" builtinId="9" hidden="1"/>
    <cellStyle name="Hiperligação Visitada" xfId="748" builtinId="9" hidden="1"/>
    <cellStyle name="Hiperligação Visitada" xfId="750" builtinId="9" hidden="1"/>
    <cellStyle name="Hiperligação Visitada" xfId="752" builtinId="9" hidden="1"/>
    <cellStyle name="Hiperligação Visitada" xfId="754" builtinId="9" hidden="1"/>
    <cellStyle name="Hiperligação Visitada" xfId="756" builtinId="9" hidden="1"/>
    <cellStyle name="Hiperligação Visitada" xfId="758" builtinId="9" hidden="1"/>
    <cellStyle name="Hiperligação Visitada" xfId="760" builtinId="9" hidden="1"/>
    <cellStyle name="Hiperligação Visitada" xfId="762" builtinId="9" hidden="1"/>
    <cellStyle name="Hiperligação Visitada" xfId="764" builtinId="9" hidden="1"/>
    <cellStyle name="Hiperligação Visitada" xfId="766" builtinId="9" hidden="1"/>
    <cellStyle name="Hiperligação Visitada" xfId="768" builtinId="9" hidden="1"/>
    <cellStyle name="Hiperligação Visitada" xfId="770" builtinId="9" hidden="1"/>
    <cellStyle name="Hiperligação Visitada" xfId="772" builtinId="9" hidden="1"/>
    <cellStyle name="Hiperligação Visitada" xfId="774" builtinId="9" hidden="1"/>
    <cellStyle name="Hiperligação Visitada" xfId="776" builtinId="9" hidden="1"/>
    <cellStyle name="Hiperligação Visitada" xfId="778" builtinId="9" hidden="1"/>
    <cellStyle name="Hiperligação Visitada" xfId="780" builtinId="9" hidden="1"/>
    <cellStyle name="Hiperligação Visitada" xfId="782" builtinId="9" hidden="1"/>
    <cellStyle name="Hiperligação Visitada" xfId="784" builtinId="9" hidden="1"/>
    <cellStyle name="Hiperligação Visitada" xfId="786" builtinId="9" hidden="1"/>
    <cellStyle name="Hiperligação Visitada" xfId="788" builtinId="9" hidden="1"/>
    <cellStyle name="Hiperligação Visitada" xfId="790" builtinId="9" hidden="1"/>
    <cellStyle name="Hiperligação Visitada" xfId="792" builtinId="9" hidden="1"/>
    <cellStyle name="Hiperligação Visitada" xfId="794" builtinId="9" hidden="1"/>
    <cellStyle name="Hiperligação Visitada" xfId="796" builtinId="9" hidden="1"/>
    <cellStyle name="Hiperligação Visitada" xfId="798" builtinId="9" hidden="1"/>
    <cellStyle name="Hiperligação Visitada" xfId="800" builtinId="9" hidden="1"/>
    <cellStyle name="Hiperligação Visitada" xfId="802" builtinId="9" hidden="1"/>
    <cellStyle name="Hiperligação Visitada" xfId="804" builtinId="9" hidden="1"/>
    <cellStyle name="Hiperligação Visitada" xfId="806" builtinId="9" hidden="1"/>
    <cellStyle name="Hiperligação Visitada" xfId="808" builtinId="9" hidden="1"/>
    <cellStyle name="Hiperligação Visitada" xfId="810" builtinId="9" hidden="1"/>
    <cellStyle name="Hiperligação Visitada" xfId="812" builtinId="9" hidden="1"/>
    <cellStyle name="Hiperligação Visitada" xfId="814" builtinId="9" hidden="1"/>
    <cellStyle name="Hiperligação Visitada" xfId="816" builtinId="9" hidden="1"/>
    <cellStyle name="Hiperligação Visitada" xfId="818" builtinId="9" hidden="1"/>
    <cellStyle name="Hiperligação Visitada" xfId="820" builtinId="9" hidden="1"/>
    <cellStyle name="Hiperligação Visitada" xfId="822" builtinId="9" hidden="1"/>
    <cellStyle name="Hiperligação Visitada" xfId="824" builtinId="9" hidden="1"/>
    <cellStyle name="Hiperligação Visitada" xfId="826" builtinId="9" hidden="1"/>
    <cellStyle name="Hiperligação Visitada" xfId="828" builtinId="9" hidden="1"/>
    <cellStyle name="Hiperligação Visitada" xfId="830" builtinId="9" hidden="1"/>
    <cellStyle name="Hiperligação Visitada" xfId="832" builtinId="9" hidden="1"/>
    <cellStyle name="Hiperligação Visitada" xfId="834" builtinId="9" hidden="1"/>
    <cellStyle name="Hiperligação Visitada" xfId="836" builtinId="9" hidden="1"/>
    <cellStyle name="Hiperligação Visitada" xfId="838" builtinId="9" hidden="1"/>
    <cellStyle name="Hiperligação Visitada" xfId="840" builtinId="9" hidden="1"/>
    <cellStyle name="Hiperligação Visitada" xfId="842" builtinId="9" hidden="1"/>
    <cellStyle name="Hiperligação Visitada" xfId="844" builtinId="9" hidden="1"/>
    <cellStyle name="Hiperligação Visitada" xfId="846" builtinId="9" hidden="1"/>
    <cellStyle name="Hiperligação Visitada" xfId="848" builtinId="9" hidden="1"/>
    <cellStyle name="Hiperligação Visitada" xfId="850" builtinId="9" hidden="1"/>
    <cellStyle name="Hiperligação Visitada" xfId="852" builtinId="9" hidden="1"/>
    <cellStyle name="Hiperligação Visitada" xfId="854" builtinId="9" hidden="1"/>
    <cellStyle name="Hiperligação Visitada" xfId="856" builtinId="9" hidden="1"/>
    <cellStyle name="Hiperligação Visitada" xfId="858" builtinId="9" hidden="1"/>
    <cellStyle name="Hiperligação Visitada" xfId="860" builtinId="9" hidden="1"/>
    <cellStyle name="Hiperligação Visitada" xfId="862" builtinId="9" hidden="1"/>
    <cellStyle name="Hiperligação Visitada" xfId="864" builtinId="9" hidden="1"/>
    <cellStyle name="Normal" xfId="0" builtinId="0"/>
    <cellStyle name="Normal 2" xfId="3" xr:uid="{00000000-0005-0000-0000-00005E030000}"/>
    <cellStyle name="Normal 3" xfId="1" xr:uid="{00000000-0005-0000-0000-00005F030000}"/>
    <cellStyle name="Percent 2" xfId="2" xr:uid="{00000000-0005-0000-0000-000061030000}"/>
    <cellStyle name="Vírgula 2" xfId="4" xr:uid="{00000000-0005-0000-0000-000062030000}"/>
  </cellStyles>
  <dxfs count="0"/>
  <tableStyles count="0" defaultTableStyle="TableStyleMedium2" defaultPivotStyle="PivotStyleLight16"/>
  <colors>
    <mruColors>
      <color rgb="FFFFFFCC"/>
      <color rgb="FFFFD57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RECEITAS / 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'Fluxo de Caixa'!$B$63</c:f>
              <c:strCache>
                <c:ptCount val="1"/>
                <c:pt idx="0">
                  <c:v>RECEITAS TOTAIS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'Fluxo de Caixa'!$C$62:$E$62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'Fluxo de Caixa'!$C$63:$E$63</c:f>
              <c:numCache>
                <c:formatCode>#,##0\ "€"</c:formatCode>
                <c:ptCount val="3"/>
                <c:pt idx="0">
                  <c:v>150000</c:v>
                </c:pt>
                <c:pt idx="1">
                  <c:v>300000</c:v>
                </c:pt>
                <c:pt idx="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2644-B0F6-FEF3F57286FC}"/>
            </c:ext>
          </c:extLst>
        </c:ser>
        <c:ser>
          <c:idx val="1"/>
          <c:order val="1"/>
          <c:tx>
            <c:strRef>
              <c:f>'Fluxo de Caixa'!$B$64</c:f>
              <c:strCache>
                <c:ptCount val="1"/>
                <c:pt idx="0">
                  <c:v>CUSTOS TOTAIS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'Fluxo de Caixa'!$C$62:$E$62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'Fluxo de Caixa'!$C$64:$E$64</c:f>
              <c:numCache>
                <c:formatCode>#,##0\ "€"</c:formatCode>
                <c:ptCount val="3"/>
                <c:pt idx="0">
                  <c:v>218720</c:v>
                </c:pt>
                <c:pt idx="1">
                  <c:v>266722</c:v>
                </c:pt>
                <c:pt idx="2">
                  <c:v>399402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F-2644-B0F6-FEF3F57286FC}"/>
            </c:ext>
          </c:extLst>
        </c:ser>
        <c:ser>
          <c:idx val="2"/>
          <c:order val="2"/>
          <c:tx>
            <c:strRef>
              <c:f>'Fluxo de Caixa'!$B$65</c:f>
              <c:strCache>
                <c:ptCount val="1"/>
                <c:pt idx="0">
                  <c:v>FLUXO DE CAIXA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'Fluxo de Caixa'!$C$62:$E$62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'Fluxo de Caixa'!$C$65:$E$65</c:f>
              <c:numCache>
                <c:formatCode>#,##0\ "€"</c:formatCode>
                <c:ptCount val="3"/>
                <c:pt idx="0">
                  <c:v>-68720</c:v>
                </c:pt>
                <c:pt idx="1">
                  <c:v>33278</c:v>
                </c:pt>
                <c:pt idx="2">
                  <c:v>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F-2644-B0F6-FEF3F57286FC}"/>
            </c:ext>
          </c:extLst>
        </c:ser>
        <c:ser>
          <c:idx val="3"/>
          <c:order val="3"/>
          <c:tx>
            <c:strRef>
              <c:f>'Fluxo de Caixa'!$B$66</c:f>
              <c:strCache>
                <c:ptCount val="1"/>
                <c:pt idx="0">
                  <c:v>FLUXO ACUMULADO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'Fluxo de Caixa'!$C$62:$E$62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'Fluxo de Caixa'!$C$66:$E$66</c:f>
              <c:numCache>
                <c:formatCode>#,##0\ "€"</c:formatCode>
                <c:ptCount val="3"/>
                <c:pt idx="0">
                  <c:v>-68720</c:v>
                </c:pt>
                <c:pt idx="1">
                  <c:v>-35442</c:v>
                </c:pt>
                <c:pt idx="2">
                  <c:v>15156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F-2644-B0F6-FEF3F572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60576"/>
        <c:axId val="1945835136"/>
      </c:barChart>
      <c:catAx>
        <c:axId val="19431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835136"/>
        <c:crosses val="autoZero"/>
        <c:auto val="1"/>
        <c:lblAlgn val="ctr"/>
        <c:lblOffset val="100"/>
        <c:noMultiLvlLbl val="0"/>
      </c:catAx>
      <c:valAx>
        <c:axId val="1945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1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802640</xdr:colOff>
      <xdr:row>67</xdr:row>
      <xdr:rowOff>172720</xdr:rowOff>
    </xdr:from>
    <xdr:to>
      <xdr:col>5</xdr:col>
      <xdr:colOff>0</xdr:colOff>
      <xdr:row>86</xdr:row>
      <xdr:rowOff>71120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228FA-E2EC-4445-A619-3161F69D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66"/>
  <sheetViews>
    <sheetView tabSelected="1" showRuler="0" topLeftCell="A14" zoomScale="125" zoomScaleNormal="125" workbookViewId="0">
      <selection activeCell="H11" sqref="H11"/>
    </sheetView>
  </sheetViews>
  <sheetFormatPr baseColWidth="10" defaultColWidth="8.83203125" defaultRowHeight="15" x14ac:dyDescent="0.2"/>
  <cols>
    <col min="1" max="1" width="4.1640625" style="1" customWidth="1"/>
    <col min="2" max="2" width="47.5" style="1" customWidth="1"/>
    <col min="3" max="5" width="15.33203125" style="1" customWidth="1"/>
    <col min="6" max="16384" width="8.83203125" style="1"/>
  </cols>
  <sheetData>
    <row r="1" spans="2:5" ht="16" x14ac:dyDescent="0.2">
      <c r="B1" s="18" t="s">
        <v>34</v>
      </c>
      <c r="C1" s="19"/>
      <c r="D1" s="19"/>
      <c r="E1" s="20"/>
    </row>
    <row r="2" spans="2:5" s="23" customFormat="1" x14ac:dyDescent="0.2">
      <c r="B2" s="43" t="s">
        <v>31</v>
      </c>
      <c r="C2" s="44"/>
      <c r="D2" s="44"/>
      <c r="E2" s="44"/>
    </row>
    <row r="4" spans="2:5" x14ac:dyDescent="0.2">
      <c r="B4" s="2" t="s">
        <v>0</v>
      </c>
      <c r="C4" s="3">
        <v>2020</v>
      </c>
      <c r="D4" s="3">
        <f>C4+1</f>
        <v>2021</v>
      </c>
      <c r="E4" s="3">
        <f>D4+1</f>
        <v>2022</v>
      </c>
    </row>
    <row r="5" spans="2:5" x14ac:dyDescent="0.2">
      <c r="B5" s="17" t="s">
        <v>5</v>
      </c>
      <c r="C5" s="4"/>
      <c r="D5" s="4"/>
      <c r="E5" s="4"/>
    </row>
    <row r="6" spans="2:5" x14ac:dyDescent="0.2">
      <c r="B6" s="5" t="s">
        <v>3</v>
      </c>
      <c r="C6" s="14">
        <v>100</v>
      </c>
      <c r="D6" s="14">
        <v>100</v>
      </c>
      <c r="E6" s="14">
        <v>100</v>
      </c>
    </row>
    <row r="7" spans="2:5" x14ac:dyDescent="0.2">
      <c r="B7" s="5" t="s">
        <v>4</v>
      </c>
      <c r="C7" s="16">
        <v>1000</v>
      </c>
      <c r="D7" s="16">
        <v>2000</v>
      </c>
      <c r="E7" s="16">
        <v>2500</v>
      </c>
    </row>
    <row r="8" spans="2:5" s="23" customFormat="1" x14ac:dyDescent="0.2">
      <c r="B8" s="24" t="s">
        <v>8</v>
      </c>
      <c r="C8" s="22">
        <f>C6*C7</f>
        <v>100000</v>
      </c>
      <c r="D8" s="22">
        <f>D6*D7</f>
        <v>200000</v>
      </c>
      <c r="E8" s="22">
        <f>E6*E7</f>
        <v>250000</v>
      </c>
    </row>
    <row r="9" spans="2:5" x14ac:dyDescent="0.2">
      <c r="B9" s="17" t="s">
        <v>6</v>
      </c>
      <c r="C9" s="4"/>
      <c r="D9" s="4"/>
      <c r="E9" s="4"/>
    </row>
    <row r="10" spans="2:5" x14ac:dyDescent="0.2">
      <c r="B10" s="5" t="s">
        <v>3</v>
      </c>
      <c r="C10" s="14">
        <v>1000</v>
      </c>
      <c r="D10" s="14">
        <v>1000</v>
      </c>
      <c r="E10" s="14">
        <v>1000</v>
      </c>
    </row>
    <row r="11" spans="2:5" x14ac:dyDescent="0.2">
      <c r="B11" s="5" t="s">
        <v>4</v>
      </c>
      <c r="C11" s="16">
        <v>50</v>
      </c>
      <c r="D11" s="16">
        <v>100</v>
      </c>
      <c r="E11" s="16">
        <v>200</v>
      </c>
    </row>
    <row r="12" spans="2:5" s="23" customFormat="1" x14ac:dyDescent="0.2">
      <c r="B12" s="24" t="s">
        <v>8</v>
      </c>
      <c r="C12" s="22">
        <f>C10*C11</f>
        <v>50000</v>
      </c>
      <c r="D12" s="22">
        <f>D10*D11</f>
        <v>100000</v>
      </c>
      <c r="E12" s="22">
        <f>E10*E11</f>
        <v>200000</v>
      </c>
    </row>
    <row r="13" spans="2:5" x14ac:dyDescent="0.2">
      <c r="B13" s="7" t="s">
        <v>7</v>
      </c>
      <c r="C13" s="8">
        <f>C12+C8</f>
        <v>150000</v>
      </c>
      <c r="D13" s="8">
        <f t="shared" ref="D13:E13" si="0">D12+D8</f>
        <v>300000</v>
      </c>
      <c r="E13" s="8">
        <f t="shared" si="0"/>
        <v>450000</v>
      </c>
    </row>
    <row r="14" spans="2:5" x14ac:dyDescent="0.2">
      <c r="B14" s="9"/>
      <c r="C14" s="6"/>
      <c r="D14" s="6"/>
      <c r="E14" s="6"/>
    </row>
    <row r="15" spans="2:5" x14ac:dyDescent="0.2">
      <c r="B15" s="10" t="s">
        <v>16</v>
      </c>
      <c r="C15" s="11">
        <v>2020</v>
      </c>
      <c r="D15" s="11">
        <f>C15+1</f>
        <v>2021</v>
      </c>
      <c r="E15" s="11">
        <f>D15+1</f>
        <v>2022</v>
      </c>
    </row>
    <row r="16" spans="2:5" x14ac:dyDescent="0.2">
      <c r="B16" s="17" t="str">
        <f>B5</f>
        <v>Produto/Serviço 1</v>
      </c>
      <c r="C16" s="4"/>
      <c r="D16" s="4"/>
      <c r="E16" s="4"/>
    </row>
    <row r="17" spans="2:5" x14ac:dyDescent="0.2">
      <c r="B17" s="12" t="s">
        <v>13</v>
      </c>
      <c r="C17" s="15">
        <v>0.05</v>
      </c>
      <c r="D17" s="15">
        <v>0.05</v>
      </c>
      <c r="E17" s="15">
        <v>0.05</v>
      </c>
    </row>
    <row r="18" spans="2:5" x14ac:dyDescent="0.2">
      <c r="B18" s="12" t="s">
        <v>46</v>
      </c>
      <c r="C18" s="15">
        <v>0.25</v>
      </c>
      <c r="D18" s="15">
        <v>0.25</v>
      </c>
      <c r="E18" s="15">
        <v>0.25</v>
      </c>
    </row>
    <row r="19" spans="2:5" x14ac:dyDescent="0.2">
      <c r="B19" s="12" t="s">
        <v>14</v>
      </c>
      <c r="C19" s="15">
        <v>0.3</v>
      </c>
      <c r="D19" s="15">
        <v>0.3</v>
      </c>
      <c r="E19" s="15">
        <v>0.3</v>
      </c>
    </row>
    <row r="20" spans="2:5" s="23" customFormat="1" x14ac:dyDescent="0.2">
      <c r="B20" s="21" t="s">
        <v>9</v>
      </c>
      <c r="C20" s="22">
        <f>(C19*C8)+(C18*C8)+(C17*C8)</f>
        <v>60000</v>
      </c>
      <c r="D20" s="22">
        <f>(D19*D8)+(D18*D8)+(D17*D8)</f>
        <v>120000</v>
      </c>
      <c r="E20" s="22">
        <f>(E19*E8)+(E18*E8)+(E17*E8)</f>
        <v>150000</v>
      </c>
    </row>
    <row r="21" spans="2:5" x14ac:dyDescent="0.2">
      <c r="B21" s="17" t="str">
        <f>B9</f>
        <v>Produto/Serviço 2</v>
      </c>
      <c r="C21" s="4"/>
      <c r="D21" s="4"/>
      <c r="E21" s="4"/>
    </row>
    <row r="22" spans="2:5" x14ac:dyDescent="0.2">
      <c r="B22" s="12" t="s">
        <v>13</v>
      </c>
      <c r="C22" s="15">
        <v>0.1</v>
      </c>
      <c r="D22" s="15">
        <v>0.1</v>
      </c>
      <c r="E22" s="15">
        <v>0.1</v>
      </c>
    </row>
    <row r="23" spans="2:5" x14ac:dyDescent="0.2">
      <c r="B23" s="12" t="s">
        <v>12</v>
      </c>
      <c r="C23" s="15">
        <v>0.2</v>
      </c>
      <c r="D23" s="15">
        <v>0.2</v>
      </c>
      <c r="E23" s="15">
        <v>0.2</v>
      </c>
    </row>
    <row r="24" spans="2:5" x14ac:dyDescent="0.2">
      <c r="B24" s="12" t="s">
        <v>14</v>
      </c>
      <c r="C24" s="15">
        <v>0.2</v>
      </c>
      <c r="D24" s="15">
        <v>0.2</v>
      </c>
      <c r="E24" s="15">
        <v>0.2</v>
      </c>
    </row>
    <row r="25" spans="2:5" s="23" customFormat="1" x14ac:dyDescent="0.2">
      <c r="B25" s="21" t="s">
        <v>9</v>
      </c>
      <c r="C25" s="22">
        <f>(C24*C12)+(C23*C12)+(C22*C12)</f>
        <v>25000</v>
      </c>
      <c r="D25" s="22">
        <f t="shared" ref="D25:E25" si="1">(D24*D12)+(D23*D12)+(D22*D12)</f>
        <v>50000</v>
      </c>
      <c r="E25" s="22">
        <f t="shared" si="1"/>
        <v>100000</v>
      </c>
    </row>
    <row r="26" spans="2:5" x14ac:dyDescent="0.2">
      <c r="B26" s="7" t="s">
        <v>15</v>
      </c>
      <c r="C26" s="8">
        <f>C25+C20</f>
        <v>85000</v>
      </c>
      <c r="D26" s="8">
        <f t="shared" ref="D26:E26" si="2">D25+D20</f>
        <v>170000</v>
      </c>
      <c r="E26" s="8">
        <f t="shared" si="2"/>
        <v>250000</v>
      </c>
    </row>
    <row r="27" spans="2:5" x14ac:dyDescent="0.2">
      <c r="B27" s="6"/>
      <c r="C27" s="6"/>
      <c r="D27" s="6"/>
      <c r="E27" s="6"/>
    </row>
    <row r="28" spans="2:5" x14ac:dyDescent="0.2">
      <c r="B28" s="10" t="s">
        <v>19</v>
      </c>
      <c r="C28" s="11">
        <v>2020</v>
      </c>
      <c r="D28" s="11">
        <f>C28+1</f>
        <v>2021</v>
      </c>
      <c r="E28" s="11">
        <f>D28+1</f>
        <v>2022</v>
      </c>
    </row>
    <row r="29" spans="2:5" x14ac:dyDescent="0.2">
      <c r="B29" s="12" t="s">
        <v>17</v>
      </c>
      <c r="C29" s="14">
        <v>6000</v>
      </c>
      <c r="D29" s="14">
        <v>6000</v>
      </c>
      <c r="E29" s="14">
        <v>6000</v>
      </c>
    </row>
    <row r="30" spans="2:5" x14ac:dyDescent="0.2">
      <c r="B30" s="12" t="s">
        <v>18</v>
      </c>
      <c r="C30" s="14">
        <v>12000</v>
      </c>
      <c r="D30" s="14">
        <v>12000</v>
      </c>
      <c r="E30" s="14">
        <v>12000</v>
      </c>
    </row>
    <row r="31" spans="2:5" x14ac:dyDescent="0.2">
      <c r="B31" s="12" t="s">
        <v>35</v>
      </c>
      <c r="C31" s="14">
        <v>1200</v>
      </c>
      <c r="D31" s="14">
        <v>1200</v>
      </c>
      <c r="E31" s="14">
        <v>1200</v>
      </c>
    </row>
    <row r="32" spans="2:5" x14ac:dyDescent="0.2">
      <c r="B32" s="12" t="s">
        <v>36</v>
      </c>
      <c r="C32" s="14">
        <v>6000</v>
      </c>
      <c r="D32" s="14">
        <v>6000</v>
      </c>
      <c r="E32" s="14">
        <v>6000</v>
      </c>
    </row>
    <row r="33" spans="2:5" x14ac:dyDescent="0.2">
      <c r="B33" s="12" t="s">
        <v>37</v>
      </c>
      <c r="C33" s="14">
        <v>1200</v>
      </c>
      <c r="D33" s="14">
        <v>1200</v>
      </c>
      <c r="E33" s="14">
        <v>1200</v>
      </c>
    </row>
    <row r="34" spans="2:5" x14ac:dyDescent="0.2">
      <c r="B34" s="12" t="s">
        <v>38</v>
      </c>
      <c r="C34" s="14">
        <v>6000</v>
      </c>
      <c r="D34" s="14">
        <v>6000</v>
      </c>
      <c r="E34" s="14">
        <v>6000</v>
      </c>
    </row>
    <row r="35" spans="2:5" x14ac:dyDescent="0.2">
      <c r="B35" s="12" t="s">
        <v>39</v>
      </c>
      <c r="C35" s="14">
        <v>0</v>
      </c>
      <c r="D35" s="14">
        <v>0</v>
      </c>
      <c r="E35" s="14">
        <v>0</v>
      </c>
    </row>
    <row r="36" spans="2:5" s="23" customFormat="1" x14ac:dyDescent="0.2">
      <c r="B36" s="25" t="s">
        <v>20</v>
      </c>
      <c r="C36" s="26">
        <f>SUM(C29:C35)</f>
        <v>32400</v>
      </c>
      <c r="D36" s="26">
        <f t="shared" ref="D36:E36" si="3">SUM(D29:D35)</f>
        <v>32400</v>
      </c>
      <c r="E36" s="26">
        <f t="shared" si="3"/>
        <v>32400</v>
      </c>
    </row>
    <row r="38" spans="2:5" x14ac:dyDescent="0.2">
      <c r="B38" s="10" t="s">
        <v>21</v>
      </c>
      <c r="C38" s="11">
        <v>2020</v>
      </c>
      <c r="D38" s="11">
        <f>C38+1</f>
        <v>2021</v>
      </c>
      <c r="E38" s="11">
        <f>D38+1</f>
        <v>2022</v>
      </c>
    </row>
    <row r="39" spans="2:5" x14ac:dyDescent="0.2">
      <c r="B39" s="17" t="s">
        <v>24</v>
      </c>
      <c r="C39" s="27">
        <v>1</v>
      </c>
      <c r="D39" s="27">
        <v>1</v>
      </c>
      <c r="E39" s="27">
        <v>1</v>
      </c>
    </row>
    <row r="40" spans="2:5" x14ac:dyDescent="0.2">
      <c r="B40" s="12" t="s">
        <v>44</v>
      </c>
      <c r="C40" s="14">
        <v>1200</v>
      </c>
      <c r="D40" s="14">
        <v>1200</v>
      </c>
      <c r="E40" s="14">
        <v>1200</v>
      </c>
    </row>
    <row r="41" spans="2:5" s="23" customFormat="1" x14ac:dyDescent="0.2">
      <c r="B41" s="21" t="s">
        <v>27</v>
      </c>
      <c r="C41" s="22">
        <f>C39*(C40*12*1.8)</f>
        <v>25920</v>
      </c>
      <c r="D41" s="22">
        <f t="shared" ref="D41:E41" si="4">D39*(D40*12*1.8)</f>
        <v>25920</v>
      </c>
      <c r="E41" s="22">
        <f t="shared" si="4"/>
        <v>25920</v>
      </c>
    </row>
    <row r="42" spans="2:5" x14ac:dyDescent="0.2">
      <c r="B42" s="17" t="s">
        <v>23</v>
      </c>
      <c r="C42" s="27">
        <v>1</v>
      </c>
      <c r="D42" s="27">
        <v>1</v>
      </c>
      <c r="E42" s="27">
        <v>1</v>
      </c>
    </row>
    <row r="43" spans="2:5" x14ac:dyDescent="0.2">
      <c r="B43" s="12" t="s">
        <v>41</v>
      </c>
      <c r="C43" s="14">
        <v>1500</v>
      </c>
      <c r="D43" s="14">
        <v>1500</v>
      </c>
      <c r="E43" s="14">
        <v>1500</v>
      </c>
    </row>
    <row r="44" spans="2:5" s="23" customFormat="1" x14ac:dyDescent="0.2">
      <c r="B44" s="21" t="s">
        <v>27</v>
      </c>
      <c r="C44" s="22">
        <f>C42*(C43*12*1.8)</f>
        <v>32400</v>
      </c>
      <c r="D44" s="22">
        <f t="shared" ref="D44:E44" si="5">D42*(D43*12*1.8)</f>
        <v>32400</v>
      </c>
      <c r="E44" s="22">
        <f t="shared" si="5"/>
        <v>32400</v>
      </c>
    </row>
    <row r="45" spans="2:5" x14ac:dyDescent="0.2">
      <c r="B45" s="17" t="s">
        <v>25</v>
      </c>
      <c r="C45" s="27">
        <v>0</v>
      </c>
      <c r="D45" s="27">
        <v>0</v>
      </c>
      <c r="E45" s="27">
        <v>1</v>
      </c>
    </row>
    <row r="46" spans="2:5" x14ac:dyDescent="0.2">
      <c r="B46" s="12" t="s">
        <v>42</v>
      </c>
      <c r="C46" s="14">
        <v>1200</v>
      </c>
      <c r="D46" s="14">
        <v>1200</v>
      </c>
      <c r="E46" s="14">
        <v>1200</v>
      </c>
    </row>
    <row r="47" spans="2:5" s="23" customFormat="1" x14ac:dyDescent="0.2">
      <c r="B47" s="21" t="s">
        <v>27</v>
      </c>
      <c r="C47" s="22">
        <f>C45*(C46*12*1.8)</f>
        <v>0</v>
      </c>
      <c r="D47" s="22">
        <f t="shared" ref="D47:E47" si="6">D45*(D46*12*1.8)</f>
        <v>0</v>
      </c>
      <c r="E47" s="22">
        <f t="shared" si="6"/>
        <v>25920</v>
      </c>
    </row>
    <row r="48" spans="2:5" x14ac:dyDescent="0.2">
      <c r="B48" s="17" t="s">
        <v>22</v>
      </c>
      <c r="C48" s="27">
        <v>0</v>
      </c>
      <c r="D48" s="27">
        <v>1</v>
      </c>
      <c r="E48" s="27">
        <v>1</v>
      </c>
    </row>
    <row r="49" spans="2:5" x14ac:dyDescent="0.2">
      <c r="B49" s="12" t="s">
        <v>40</v>
      </c>
      <c r="C49" s="14">
        <v>1000</v>
      </c>
      <c r="D49" s="14">
        <v>1000</v>
      </c>
      <c r="E49" s="14">
        <v>1000</v>
      </c>
    </row>
    <row r="50" spans="2:5" s="23" customFormat="1" x14ac:dyDescent="0.2">
      <c r="B50" s="21" t="s">
        <v>27</v>
      </c>
      <c r="C50" s="22">
        <f>C48*(C49*12*1.8)</f>
        <v>0</v>
      </c>
      <c r="D50" s="22">
        <f t="shared" ref="D50:E50" si="7">D48*(D49*12*1.8)</f>
        <v>21600</v>
      </c>
      <c r="E50" s="22">
        <f t="shared" si="7"/>
        <v>21600</v>
      </c>
    </row>
    <row r="51" spans="2:5" x14ac:dyDescent="0.2">
      <c r="B51" s="17" t="s">
        <v>26</v>
      </c>
      <c r="C51" s="27">
        <v>0</v>
      </c>
      <c r="D51" s="27">
        <v>0</v>
      </c>
      <c r="E51" s="27">
        <v>1</v>
      </c>
    </row>
    <row r="52" spans="2:5" x14ac:dyDescent="0.2">
      <c r="B52" s="12" t="s">
        <v>43</v>
      </c>
      <c r="C52" s="14">
        <v>1100</v>
      </c>
      <c r="D52" s="14">
        <v>1100</v>
      </c>
      <c r="E52" s="14">
        <v>1100</v>
      </c>
    </row>
    <row r="53" spans="2:5" s="23" customFormat="1" x14ac:dyDescent="0.2">
      <c r="B53" s="21" t="s">
        <v>27</v>
      </c>
      <c r="C53" s="22">
        <f>C51*(C52*12*1.8)</f>
        <v>0</v>
      </c>
      <c r="D53" s="22">
        <f t="shared" ref="D53" si="8">D51*(D52*12*1.8)</f>
        <v>0</v>
      </c>
      <c r="E53" s="22">
        <f t="shared" ref="E53" si="9">E51*(E52*12*1.8)</f>
        <v>23760</v>
      </c>
    </row>
    <row r="54" spans="2:5" s="23" customFormat="1" x14ac:dyDescent="0.2">
      <c r="B54" s="25" t="s">
        <v>28</v>
      </c>
      <c r="C54" s="26">
        <f>C41+C44+C47+C53</f>
        <v>58320</v>
      </c>
      <c r="D54" s="26">
        <f t="shared" ref="D54:E54" si="10">D41+D44+D47+D53</f>
        <v>58320</v>
      </c>
      <c r="E54" s="26">
        <f t="shared" si="10"/>
        <v>108000</v>
      </c>
    </row>
    <row r="56" spans="2:5" x14ac:dyDescent="0.2">
      <c r="B56" s="10" t="s">
        <v>1</v>
      </c>
      <c r="C56" s="13">
        <v>2019</v>
      </c>
      <c r="D56" s="13">
        <f>C56+1</f>
        <v>2020</v>
      </c>
      <c r="E56" s="13">
        <f>D56+1</f>
        <v>2021</v>
      </c>
    </row>
    <row r="57" spans="2:5" x14ac:dyDescent="0.2">
      <c r="B57" s="45" t="s">
        <v>10</v>
      </c>
      <c r="C57" s="46">
        <v>5000</v>
      </c>
      <c r="D57" s="46">
        <v>1</v>
      </c>
      <c r="E57" s="46">
        <v>1</v>
      </c>
    </row>
    <row r="58" spans="2:5" x14ac:dyDescent="0.2">
      <c r="B58" s="5" t="s">
        <v>2</v>
      </c>
      <c r="C58" s="14">
        <v>35000</v>
      </c>
      <c r="D58" s="14">
        <v>1</v>
      </c>
      <c r="E58" s="14">
        <v>1</v>
      </c>
    </row>
    <row r="59" spans="2:5" x14ac:dyDescent="0.2">
      <c r="B59" s="5" t="s">
        <v>45</v>
      </c>
      <c r="C59" s="14">
        <f>0.02*C13</f>
        <v>3000</v>
      </c>
      <c r="D59" s="14">
        <f t="shared" ref="D59:E59" si="11">0.02*D13</f>
        <v>6000</v>
      </c>
      <c r="E59" s="14">
        <f t="shared" si="11"/>
        <v>9000</v>
      </c>
    </row>
    <row r="60" spans="2:5" s="23" customFormat="1" x14ac:dyDescent="0.2">
      <c r="B60" s="25" t="s">
        <v>11</v>
      </c>
      <c r="C60" s="26">
        <f>SUM(C57:C59)</f>
        <v>43000</v>
      </c>
      <c r="D60" s="26">
        <f t="shared" ref="D60:E60" si="12">SUM(D57:D59)</f>
        <v>6002</v>
      </c>
      <c r="E60" s="26">
        <f t="shared" si="12"/>
        <v>9002</v>
      </c>
    </row>
    <row r="62" spans="2:5" ht="22" customHeight="1" x14ac:dyDescent="0.2">
      <c r="C62" s="38">
        <v>2020</v>
      </c>
      <c r="D62" s="37">
        <f>C62+1</f>
        <v>2021</v>
      </c>
      <c r="E62" s="37">
        <f>D62+1</f>
        <v>2022</v>
      </c>
    </row>
    <row r="63" spans="2:5" s="30" customFormat="1" ht="22" customHeight="1" x14ac:dyDescent="0.2">
      <c r="B63" s="28" t="s">
        <v>29</v>
      </c>
      <c r="C63" s="39">
        <f>C13</f>
        <v>150000</v>
      </c>
      <c r="D63" s="29">
        <f t="shared" ref="D63:E63" si="13">D13</f>
        <v>300000</v>
      </c>
      <c r="E63" s="29">
        <f t="shared" si="13"/>
        <v>450000</v>
      </c>
    </row>
    <row r="64" spans="2:5" s="30" customFormat="1" ht="22" customHeight="1" x14ac:dyDescent="0.2">
      <c r="B64" s="31" t="s">
        <v>30</v>
      </c>
      <c r="C64" s="40">
        <f>C60+C54+C36+C26</f>
        <v>218720</v>
      </c>
      <c r="D64" s="32">
        <f>D60+D54+D36+D26</f>
        <v>266722</v>
      </c>
      <c r="E64" s="32">
        <f>E60+E54+E36+E26</f>
        <v>399402</v>
      </c>
    </row>
    <row r="65" spans="2:5" s="30" customFormat="1" ht="22" customHeight="1" x14ac:dyDescent="0.2">
      <c r="B65" s="33" t="s">
        <v>33</v>
      </c>
      <c r="C65" s="41">
        <f>C63-C64</f>
        <v>-68720</v>
      </c>
      <c r="D65" s="34">
        <f>D63-D64</f>
        <v>33278</v>
      </c>
      <c r="E65" s="34">
        <f>E63-E64</f>
        <v>50598</v>
      </c>
    </row>
    <row r="66" spans="2:5" s="30" customFormat="1" ht="22" customHeight="1" x14ac:dyDescent="0.2">
      <c r="B66" s="35" t="s">
        <v>32</v>
      </c>
      <c r="C66" s="42">
        <f>C65</f>
        <v>-68720</v>
      </c>
      <c r="D66" s="36">
        <f>C66+D65</f>
        <v>-35442</v>
      </c>
      <c r="E66" s="36">
        <f>D66+E65</f>
        <v>15156</v>
      </c>
    </row>
  </sheetData>
  <pageMargins left="0.7" right="0.7" top="0.75" bottom="0.75" header="0.3" footer="0.3"/>
  <pageSetup scale="73" orientation="portrait" horizontalDpi="1200" verticalDpi="1200" copies="2"/>
  <ignoredErrors>
    <ignoredError sqref="C3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Fluxo de Caixa</vt:lpstr>
      <vt:lpstr>'Fluxo de Caixa'!Área_de_Impressão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2019-01-07T15:24:26Z</cp:lastPrinted>
  <dcterms:created xsi:type="dcterms:W3CDTF">2013-05-10T17:23:24Z</dcterms:created>
  <dcterms:modified xsi:type="dcterms:W3CDTF">2019-01-23T18:35:18Z</dcterms:modified>
</cp:coreProperties>
</file>