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A032FD9D-7299-4FE0-A15A-CFE9DB57FE47}" xr6:coauthVersionLast="47" xr6:coauthVersionMax="47" xr10:uidLastSave="{00000000-0000-0000-0000-000000000000}"/>
  <bookViews>
    <workbookView xWindow="29580" yWindow="1185" windowWidth="18900" windowHeight="11055" activeTab="1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E7" i="1" s="1"/>
  <c r="E33" i="1" s="1"/>
  <c r="D33" i="1"/>
  <c r="H12" i="2"/>
  <c r="E12" i="2"/>
  <c r="F12" i="2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<sst xmlns="http://schemas.openxmlformats.org/spreadsheetml/2006/main" count="111" uniqueCount="61">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</sst>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110</c:v>
                </c:pt>
                <c:pt idx="7">
                  <c:v>125</c:v>
                </c:pt>
                <c:pt idx="8">
                  <c:v>145</c:v>
                </c:pt>
                <c:pt idx="9">
                  <c:v>165</c:v>
                </c:pt>
                <c:pt idx="10">
                  <c:v>180</c:v>
                </c:pt>
                <c:pt idx="11">
                  <c:v>200</c:v>
                </c:pt>
                <c:pt idx="12">
                  <c:v>233</c:v>
                </c:pt>
                <c:pt idx="13">
                  <c:v>273</c:v>
                </c:pt>
                <c:pt idx="14">
                  <c:v>306</c:v>
                </c:pt>
                <c:pt idx="15">
                  <c:v>346</c:v>
                </c:pt>
                <c:pt idx="16">
                  <c:v>379</c:v>
                </c:pt>
                <c:pt idx="17">
                  <c:v>419</c:v>
                </c:pt>
                <c:pt idx="18">
                  <c:v>452</c:v>
                </c:pt>
                <c:pt idx="19">
                  <c:v>492</c:v>
                </c:pt>
                <c:pt idx="20">
                  <c:v>525</c:v>
                </c:pt>
                <c:pt idx="21">
                  <c:v>565</c:v>
                </c:pt>
                <c:pt idx="22">
                  <c:v>598</c:v>
                </c:pt>
                <c:pt idx="23">
                  <c:v>638</c:v>
                </c:pt>
                <c:pt idx="24">
                  <c:v>671</c:v>
                </c:pt>
                <c:pt idx="25">
                  <c:v>691</c:v>
                </c:pt>
                <c:pt idx="26">
                  <c:v>691</c:v>
                </c:pt>
                <c:pt idx="27">
                  <c:v>691</c:v>
                </c:pt>
                <c:pt idx="28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workbookViewId="0">
      <selection activeCell="K32" sqref="K32"/>
    </sheetView>
  </sheetViews>
  <sheetFormatPr defaultRowHeight="15" x14ac:dyDescent="0.25"/>
  <cols>
    <col min="2" max="2" width="10.710937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14</v>
      </c>
      <c r="F7">
        <f>SUM($D$3:D7)</f>
        <v>90</v>
      </c>
      <c r="G7">
        <f>SUM($E$3:E7)</f>
        <v>97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20</v>
      </c>
      <c r="E8">
        <f>Sheet2!C7</f>
        <v>0</v>
      </c>
      <c r="F8">
        <f>SUM($D$3:D8)</f>
        <v>110</v>
      </c>
      <c r="G8">
        <f>SUM($E$3:E8)</f>
        <v>97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110</v>
      </c>
      <c r="G9">
        <f>SUM($E$3:E9)</f>
        <v>97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125</v>
      </c>
      <c r="G10">
        <f>SUM($E$3:E10)</f>
        <v>97</v>
      </c>
      <c r="H10" t="s">
        <v>34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145</v>
      </c>
      <c r="G11">
        <f>SUM($E$3:E11)</f>
        <v>97</v>
      </c>
      <c r="H11" t="s">
        <v>34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165</v>
      </c>
      <c r="G12">
        <f>SUM($E$3:E12)</f>
        <v>97</v>
      </c>
      <c r="H12" t="s">
        <v>59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180</v>
      </c>
      <c r="G13" s="5">
        <f>SUM($E$3:E13)</f>
        <v>97</v>
      </c>
      <c r="H13" s="5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200</v>
      </c>
      <c r="G14">
        <f>SUM($E$3:E14)</f>
        <v>97</v>
      </c>
      <c r="H14" t="s">
        <v>36</v>
      </c>
    </row>
    <row r="15" spans="2:8" x14ac:dyDescent="0.25">
      <c r="B15" s="1">
        <f t="shared" si="0"/>
        <v>44837</v>
      </c>
      <c r="C15">
        <v>40</v>
      </c>
      <c r="D15">
        <v>33</v>
      </c>
      <c r="E15">
        <f>Sheet2!C14</f>
        <v>0</v>
      </c>
      <c r="F15">
        <f>SUM($D$3:D15)</f>
        <v>233</v>
      </c>
      <c r="G15">
        <f>SUM($E$3:E15)</f>
        <v>97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40</v>
      </c>
      <c r="E16">
        <f>Sheet2!C15</f>
        <v>0</v>
      </c>
      <c r="F16">
        <f>SUM($D$3:D16)</f>
        <v>273</v>
      </c>
      <c r="G16">
        <f>SUM($E$3:E16)</f>
        <v>97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33</v>
      </c>
      <c r="E17">
        <f>Sheet2!C16</f>
        <v>0</v>
      </c>
      <c r="F17">
        <f>SUM($D$3:D17)</f>
        <v>306</v>
      </c>
      <c r="G17">
        <f>SUM($E$3:E17)</f>
        <v>97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40</v>
      </c>
      <c r="E18">
        <f>Sheet2!C17</f>
        <v>0</v>
      </c>
      <c r="F18">
        <f>SUM($D$3:D18)</f>
        <v>346</v>
      </c>
      <c r="G18">
        <f>SUM($E$3:E18)</f>
        <v>97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33</v>
      </c>
      <c r="E19">
        <f>Sheet2!C18</f>
        <v>0</v>
      </c>
      <c r="F19">
        <f>SUM($D$3:D19)</f>
        <v>379</v>
      </c>
      <c r="G19">
        <f>SUM($E$3:E19)</f>
        <v>97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40</v>
      </c>
      <c r="E20">
        <f>Sheet2!C19</f>
        <v>0</v>
      </c>
      <c r="F20">
        <f>SUM($D$3:D20)</f>
        <v>419</v>
      </c>
      <c r="G20">
        <f>SUM($E$3:E20)</f>
        <v>97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33</v>
      </c>
      <c r="E21">
        <f>Sheet2!C20</f>
        <v>0</v>
      </c>
      <c r="F21">
        <f>SUM($D$3:D21)</f>
        <v>452</v>
      </c>
      <c r="G21">
        <f>SUM($E$3:E21)</f>
        <v>97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40</v>
      </c>
      <c r="E22">
        <f>Sheet2!C21</f>
        <v>0</v>
      </c>
      <c r="F22">
        <f>SUM($D$3:D22)</f>
        <v>492</v>
      </c>
      <c r="G22">
        <f>SUM($E$3:E22)</f>
        <v>97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33</v>
      </c>
      <c r="E23">
        <f>Sheet2!C22</f>
        <v>0</v>
      </c>
      <c r="F23">
        <f>SUM($D$3:D23)</f>
        <v>525</v>
      </c>
      <c r="G23">
        <f>SUM($E$3:E23)</f>
        <v>97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40</v>
      </c>
      <c r="E24">
        <f>Sheet2!C23</f>
        <v>0</v>
      </c>
      <c r="F24">
        <f>SUM($D$3:D24)</f>
        <v>565</v>
      </c>
      <c r="G24">
        <f>SUM($E$3:E24)</f>
        <v>97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33</v>
      </c>
      <c r="E25">
        <f>Sheet2!C24</f>
        <v>0</v>
      </c>
      <c r="F25">
        <f>SUM($D$3:D25)</f>
        <v>598</v>
      </c>
      <c r="G25">
        <f>SUM($E$3:E25)</f>
        <v>97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40</v>
      </c>
      <c r="E26">
        <f>Sheet2!C25</f>
        <v>0</v>
      </c>
      <c r="F26">
        <f>SUM($D$3:D26)</f>
        <v>638</v>
      </c>
      <c r="G26">
        <f>SUM($E$3:E26)</f>
        <v>97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33</v>
      </c>
      <c r="E27">
        <f>Sheet2!C26</f>
        <v>0</v>
      </c>
      <c r="F27">
        <f>SUM($D$3:D27)</f>
        <v>671</v>
      </c>
      <c r="G27">
        <f>SUM($E$3:E27)</f>
        <v>97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691</v>
      </c>
      <c r="G28">
        <f>SUM($E$3:E28)</f>
        <v>97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691</v>
      </c>
      <c r="G29">
        <f>SUM($E$3:E29)</f>
        <v>97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691</v>
      </c>
      <c r="G30">
        <f>SUM($E$3:E30)</f>
        <v>97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691</v>
      </c>
      <c r="G31">
        <f>SUM($E$3:E31)</f>
        <v>97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691</v>
      </c>
      <c r="E33">
        <f>SUM($E$3:E31)</f>
        <v>97</v>
      </c>
    </row>
    <row r="34" spans="1:5" x14ac:dyDescent="0.25">
      <c r="A34" t="s">
        <v>46</v>
      </c>
      <c r="B34" s="2">
        <f>$G$31-F7</f>
        <v>7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</f>
        <v>14</v>
      </c>
      <c r="D6" t="s">
        <v>56</v>
      </c>
      <c r="E6" t="s">
        <v>57</v>
      </c>
      <c r="F6" t="s">
        <v>58</v>
      </c>
      <c r="G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K11" t="s">
        <v>31</v>
      </c>
    </row>
    <row r="12" spans="1:11" x14ac:dyDescent="0.25">
      <c r="A12" s="1">
        <f t="shared" si="0"/>
        <v>44823</v>
      </c>
      <c r="B12">
        <v>38</v>
      </c>
      <c r="E12" t="str">
        <f>IF(E33, "korte reis", "")</f>
        <v>korte reis</v>
      </c>
      <c r="F12" t="str">
        <f>IF(E33, "korte reis", "")</f>
        <v>korte reis</v>
      </c>
      <c r="H12" t="str">
        <f>IF(E33, "kot verhuis", "")</f>
        <v>kot verhuis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2022-08-11T08:00:51Z</dcterms:modified>
</cp:coreProperties>
</file>