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to\Desktop\GERENCIA\LOGISTICA\STOCKS MATERIAL EN OBRA\"/>
    </mc:Choice>
  </mc:AlternateContent>
  <xr:revisionPtr revIDLastSave="0" documentId="13_ncr:1_{BD881C6E-C7EC-49C5-9508-094AE3F0CA04}" xr6:coauthVersionLast="47" xr6:coauthVersionMax="47" xr10:uidLastSave="{00000000-0000-0000-0000-000000000000}"/>
  <bookViews>
    <workbookView xWindow="-108" yWindow="-108" windowWidth="23256" windowHeight="12576" xr2:uid="{39540BFA-FCD5-480A-A33D-FAA1E6D69C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1" l="1"/>
  <c r="I152" i="1"/>
  <c r="D152" i="1"/>
  <c r="C152" i="1"/>
  <c r="J151" i="1" s="1"/>
  <c r="K151" i="1"/>
  <c r="I151" i="1"/>
  <c r="D151" i="1"/>
  <c r="K150" i="1"/>
  <c r="I150" i="1"/>
  <c r="D150" i="1"/>
  <c r="K149" i="1"/>
  <c r="J149" i="1"/>
  <c r="I149" i="1"/>
  <c r="D149" i="1"/>
  <c r="K148" i="1"/>
  <c r="I148" i="1"/>
  <c r="D148" i="1"/>
  <c r="K147" i="1"/>
  <c r="J147" i="1"/>
  <c r="I147" i="1"/>
  <c r="D147" i="1"/>
  <c r="K146" i="1"/>
  <c r="I146" i="1"/>
  <c r="D146" i="1"/>
  <c r="K145" i="1"/>
  <c r="J145" i="1"/>
  <c r="I145" i="1"/>
  <c r="D145" i="1"/>
  <c r="K144" i="1"/>
  <c r="I144" i="1"/>
  <c r="D144" i="1"/>
  <c r="K143" i="1"/>
  <c r="J143" i="1"/>
  <c r="I143" i="1"/>
  <c r="D143" i="1"/>
  <c r="K142" i="1"/>
  <c r="I142" i="1"/>
  <c r="D142" i="1"/>
  <c r="K141" i="1"/>
  <c r="J141" i="1"/>
  <c r="I141" i="1"/>
  <c r="D141" i="1"/>
  <c r="K140" i="1"/>
  <c r="I140" i="1"/>
  <c r="D140" i="1"/>
  <c r="K139" i="1"/>
  <c r="J139" i="1"/>
  <c r="I139" i="1"/>
  <c r="D139" i="1"/>
  <c r="K138" i="1"/>
  <c r="I138" i="1"/>
  <c r="D138" i="1"/>
  <c r="K137" i="1"/>
  <c r="J137" i="1"/>
  <c r="I137" i="1"/>
  <c r="D137" i="1"/>
  <c r="K136" i="1"/>
  <c r="I136" i="1"/>
  <c r="D136" i="1"/>
  <c r="K135" i="1"/>
  <c r="J135" i="1"/>
  <c r="I135" i="1"/>
  <c r="D135" i="1"/>
  <c r="K134" i="1"/>
  <c r="I134" i="1"/>
  <c r="D134" i="1"/>
  <c r="K133" i="1"/>
  <c r="J133" i="1"/>
  <c r="I133" i="1"/>
  <c r="D133" i="1"/>
  <c r="K132" i="1"/>
  <c r="I132" i="1"/>
  <c r="D132" i="1"/>
  <c r="K131" i="1"/>
  <c r="J131" i="1"/>
  <c r="I131" i="1"/>
  <c r="D131" i="1"/>
  <c r="K130" i="1"/>
  <c r="I130" i="1"/>
  <c r="D130" i="1"/>
  <c r="K129" i="1"/>
  <c r="J129" i="1"/>
  <c r="I129" i="1"/>
  <c r="D129" i="1"/>
  <c r="K128" i="1"/>
  <c r="I128" i="1"/>
  <c r="D128" i="1"/>
  <c r="K127" i="1"/>
  <c r="J127" i="1"/>
  <c r="I127" i="1"/>
  <c r="D127" i="1"/>
  <c r="K126" i="1"/>
  <c r="I126" i="1"/>
  <c r="D126" i="1"/>
  <c r="K125" i="1"/>
  <c r="J125" i="1"/>
  <c r="I125" i="1"/>
  <c r="D125" i="1"/>
  <c r="K124" i="1"/>
  <c r="I124" i="1"/>
  <c r="D124" i="1"/>
  <c r="K123" i="1"/>
  <c r="J123" i="1"/>
  <c r="I123" i="1"/>
  <c r="D123" i="1"/>
  <c r="K122" i="1"/>
  <c r="I122" i="1"/>
  <c r="D122" i="1"/>
  <c r="K121" i="1"/>
  <c r="J121" i="1"/>
  <c r="I121" i="1"/>
  <c r="D121" i="1"/>
  <c r="K120" i="1"/>
  <c r="I120" i="1"/>
  <c r="D120" i="1"/>
  <c r="K119" i="1"/>
  <c r="J119" i="1"/>
  <c r="I119" i="1"/>
  <c r="D119" i="1"/>
  <c r="K118" i="1"/>
  <c r="J118" i="1"/>
  <c r="I118" i="1"/>
  <c r="D118" i="1"/>
  <c r="K117" i="1"/>
  <c r="J117" i="1"/>
  <c r="I117" i="1"/>
  <c r="D117" i="1"/>
  <c r="K116" i="1"/>
  <c r="J116" i="1"/>
  <c r="I116" i="1"/>
  <c r="D116" i="1"/>
  <c r="K115" i="1"/>
  <c r="J115" i="1"/>
  <c r="I115" i="1"/>
  <c r="D115" i="1"/>
  <c r="K114" i="1"/>
  <c r="J114" i="1"/>
  <c r="I114" i="1"/>
  <c r="D114" i="1"/>
  <c r="K113" i="1"/>
  <c r="J113" i="1"/>
  <c r="I113" i="1"/>
  <c r="D113" i="1"/>
  <c r="K112" i="1"/>
  <c r="J112" i="1"/>
  <c r="I112" i="1"/>
  <c r="D112" i="1"/>
  <c r="K111" i="1"/>
  <c r="J111" i="1"/>
  <c r="I111" i="1"/>
  <c r="D111" i="1"/>
  <c r="K110" i="1"/>
  <c r="J110" i="1"/>
  <c r="I110" i="1"/>
  <c r="D110" i="1"/>
  <c r="K109" i="1"/>
  <c r="J109" i="1"/>
  <c r="I109" i="1"/>
  <c r="D109" i="1"/>
  <c r="K108" i="1"/>
  <c r="J108" i="1"/>
  <c r="I108" i="1"/>
  <c r="D108" i="1"/>
  <c r="K107" i="1"/>
  <c r="J107" i="1"/>
  <c r="I107" i="1"/>
  <c r="D107" i="1"/>
  <c r="K106" i="1"/>
  <c r="J106" i="1"/>
  <c r="I106" i="1"/>
  <c r="D106" i="1"/>
  <c r="K105" i="1"/>
  <c r="J105" i="1"/>
  <c r="I105" i="1"/>
  <c r="D105" i="1"/>
  <c r="K104" i="1"/>
  <c r="J104" i="1"/>
  <c r="I104" i="1"/>
  <c r="D104" i="1"/>
  <c r="K103" i="1"/>
  <c r="J103" i="1"/>
  <c r="I103" i="1"/>
  <c r="D103" i="1"/>
  <c r="K102" i="1"/>
  <c r="J102" i="1"/>
  <c r="I102" i="1"/>
  <c r="D102" i="1"/>
  <c r="K101" i="1"/>
  <c r="J101" i="1"/>
  <c r="I101" i="1"/>
  <c r="D101" i="1"/>
  <c r="K100" i="1"/>
  <c r="J100" i="1"/>
  <c r="I100" i="1"/>
  <c r="D100" i="1"/>
  <c r="K99" i="1"/>
  <c r="J99" i="1"/>
  <c r="I99" i="1"/>
  <c r="D99" i="1"/>
  <c r="K98" i="1"/>
  <c r="J98" i="1"/>
  <c r="I98" i="1"/>
  <c r="D98" i="1"/>
  <c r="K97" i="1"/>
  <c r="J97" i="1"/>
  <c r="I97" i="1"/>
  <c r="D97" i="1"/>
  <c r="K96" i="1"/>
  <c r="J96" i="1"/>
  <c r="I96" i="1"/>
  <c r="D96" i="1"/>
  <c r="K95" i="1"/>
  <c r="J95" i="1"/>
  <c r="I95" i="1"/>
  <c r="D95" i="1"/>
  <c r="K94" i="1"/>
  <c r="J94" i="1"/>
  <c r="I94" i="1"/>
  <c r="D94" i="1"/>
  <c r="K93" i="1"/>
  <c r="J93" i="1"/>
  <c r="I93" i="1"/>
  <c r="D93" i="1"/>
  <c r="K92" i="1"/>
  <c r="J92" i="1"/>
  <c r="I92" i="1"/>
  <c r="D92" i="1"/>
  <c r="K91" i="1"/>
  <c r="J91" i="1"/>
  <c r="I91" i="1"/>
  <c r="D91" i="1"/>
  <c r="K90" i="1"/>
  <c r="J90" i="1"/>
  <c r="I90" i="1"/>
  <c r="D90" i="1"/>
  <c r="K89" i="1"/>
  <c r="J89" i="1"/>
  <c r="I89" i="1"/>
  <c r="D89" i="1"/>
  <c r="K88" i="1"/>
  <c r="J88" i="1"/>
  <c r="I88" i="1"/>
  <c r="D88" i="1"/>
  <c r="K87" i="1"/>
  <c r="J87" i="1"/>
  <c r="I87" i="1"/>
  <c r="D87" i="1"/>
  <c r="K86" i="1"/>
  <c r="J86" i="1"/>
  <c r="I86" i="1"/>
  <c r="D86" i="1"/>
  <c r="K85" i="1"/>
  <c r="J85" i="1"/>
  <c r="I85" i="1"/>
  <c r="D85" i="1"/>
  <c r="K84" i="1"/>
  <c r="J84" i="1"/>
  <c r="I84" i="1"/>
  <c r="D84" i="1"/>
  <c r="K83" i="1"/>
  <c r="J83" i="1"/>
  <c r="I83" i="1"/>
  <c r="D83" i="1"/>
  <c r="K82" i="1"/>
  <c r="J82" i="1"/>
  <c r="I82" i="1"/>
  <c r="D82" i="1"/>
  <c r="K81" i="1"/>
  <c r="J81" i="1"/>
  <c r="I81" i="1"/>
  <c r="D81" i="1"/>
  <c r="K80" i="1"/>
  <c r="J80" i="1"/>
  <c r="I80" i="1"/>
  <c r="D80" i="1"/>
  <c r="K79" i="1"/>
  <c r="J79" i="1"/>
  <c r="I79" i="1"/>
  <c r="D79" i="1"/>
  <c r="K78" i="1"/>
  <c r="J78" i="1"/>
  <c r="I78" i="1"/>
  <c r="D78" i="1"/>
  <c r="K77" i="1"/>
  <c r="J77" i="1"/>
  <c r="I77" i="1"/>
  <c r="D77" i="1"/>
  <c r="K76" i="1"/>
  <c r="J76" i="1"/>
  <c r="I76" i="1"/>
  <c r="D76" i="1"/>
  <c r="K75" i="1"/>
  <c r="J75" i="1"/>
  <c r="I75" i="1"/>
  <c r="D75" i="1"/>
  <c r="K74" i="1"/>
  <c r="J74" i="1"/>
  <c r="I74" i="1"/>
  <c r="D74" i="1"/>
  <c r="K73" i="1"/>
  <c r="J73" i="1"/>
  <c r="I73" i="1"/>
  <c r="D73" i="1"/>
  <c r="K72" i="1"/>
  <c r="J72" i="1"/>
  <c r="I72" i="1"/>
  <c r="D72" i="1"/>
  <c r="K71" i="1"/>
  <c r="J71" i="1"/>
  <c r="I71" i="1"/>
  <c r="D71" i="1"/>
  <c r="K70" i="1"/>
  <c r="J70" i="1"/>
  <c r="I70" i="1"/>
  <c r="D70" i="1"/>
  <c r="K69" i="1"/>
  <c r="J69" i="1"/>
  <c r="I69" i="1"/>
  <c r="D69" i="1"/>
  <c r="K68" i="1"/>
  <c r="J68" i="1"/>
  <c r="I68" i="1"/>
  <c r="D68" i="1"/>
  <c r="K67" i="1"/>
  <c r="J67" i="1"/>
  <c r="I67" i="1"/>
  <c r="D67" i="1"/>
  <c r="K66" i="1"/>
  <c r="J66" i="1"/>
  <c r="I66" i="1"/>
  <c r="D66" i="1"/>
  <c r="K65" i="1"/>
  <c r="J65" i="1"/>
  <c r="I65" i="1"/>
  <c r="D65" i="1"/>
  <c r="K64" i="1"/>
  <c r="J64" i="1"/>
  <c r="I64" i="1"/>
  <c r="D64" i="1"/>
  <c r="K63" i="1"/>
  <c r="J63" i="1"/>
  <c r="I63" i="1"/>
  <c r="D63" i="1"/>
  <c r="K62" i="1"/>
  <c r="J62" i="1"/>
  <c r="I62" i="1"/>
  <c r="D62" i="1"/>
  <c r="K61" i="1"/>
  <c r="J61" i="1"/>
  <c r="I61" i="1"/>
  <c r="D61" i="1"/>
  <c r="K60" i="1"/>
  <c r="J60" i="1"/>
  <c r="I60" i="1"/>
  <c r="D60" i="1"/>
  <c r="K59" i="1"/>
  <c r="J59" i="1"/>
  <c r="I59" i="1"/>
  <c r="D59" i="1"/>
  <c r="K58" i="1"/>
  <c r="J58" i="1"/>
  <c r="I58" i="1"/>
  <c r="D58" i="1"/>
  <c r="K57" i="1"/>
  <c r="J57" i="1"/>
  <c r="I57" i="1"/>
  <c r="D57" i="1"/>
  <c r="K56" i="1"/>
  <c r="J56" i="1"/>
  <c r="I56" i="1"/>
  <c r="D56" i="1"/>
  <c r="K55" i="1"/>
  <c r="J55" i="1"/>
  <c r="I55" i="1"/>
  <c r="D55" i="1"/>
  <c r="K54" i="1"/>
  <c r="J54" i="1"/>
  <c r="I54" i="1"/>
  <c r="D54" i="1"/>
  <c r="K53" i="1"/>
  <c r="J53" i="1"/>
  <c r="I53" i="1"/>
  <c r="D53" i="1"/>
  <c r="K52" i="1"/>
  <c r="J52" i="1"/>
  <c r="I52" i="1"/>
  <c r="D52" i="1"/>
  <c r="K51" i="1"/>
  <c r="J51" i="1"/>
  <c r="I51" i="1"/>
  <c r="D51" i="1"/>
  <c r="K50" i="1"/>
  <c r="J50" i="1"/>
  <c r="I50" i="1"/>
  <c r="D50" i="1"/>
  <c r="K49" i="1"/>
  <c r="J49" i="1"/>
  <c r="I49" i="1"/>
  <c r="D49" i="1"/>
  <c r="K48" i="1"/>
  <c r="J48" i="1"/>
  <c r="I48" i="1"/>
  <c r="D48" i="1"/>
  <c r="K47" i="1"/>
  <c r="J47" i="1"/>
  <c r="I47" i="1"/>
  <c r="D47" i="1"/>
  <c r="K46" i="1"/>
  <c r="J46" i="1"/>
  <c r="I46" i="1"/>
  <c r="D46" i="1"/>
  <c r="K45" i="1"/>
  <c r="J45" i="1"/>
  <c r="I45" i="1"/>
  <c r="D45" i="1"/>
  <c r="K44" i="1"/>
  <c r="J44" i="1"/>
  <c r="I44" i="1"/>
  <c r="D44" i="1"/>
  <c r="K43" i="1"/>
  <c r="J43" i="1"/>
  <c r="I43" i="1"/>
  <c r="D43" i="1"/>
  <c r="K42" i="1"/>
  <c r="J42" i="1"/>
  <c r="I42" i="1"/>
  <c r="D42" i="1"/>
  <c r="K41" i="1"/>
  <c r="J41" i="1"/>
  <c r="I41" i="1"/>
  <c r="D41" i="1"/>
  <c r="K40" i="1"/>
  <c r="J40" i="1"/>
  <c r="I40" i="1"/>
  <c r="D40" i="1"/>
  <c r="K39" i="1"/>
  <c r="J39" i="1"/>
  <c r="I39" i="1"/>
  <c r="D39" i="1"/>
  <c r="K38" i="1"/>
  <c r="J38" i="1"/>
  <c r="I38" i="1"/>
  <c r="D38" i="1"/>
  <c r="K37" i="1"/>
  <c r="J37" i="1"/>
  <c r="I37" i="1"/>
  <c r="D37" i="1"/>
  <c r="K36" i="1"/>
  <c r="J36" i="1"/>
  <c r="I36" i="1"/>
  <c r="D36" i="1"/>
  <c r="K35" i="1"/>
  <c r="J35" i="1"/>
  <c r="I35" i="1"/>
  <c r="D35" i="1"/>
  <c r="K34" i="1"/>
  <c r="J34" i="1"/>
  <c r="I34" i="1"/>
  <c r="D34" i="1"/>
  <c r="K33" i="1"/>
  <c r="J33" i="1"/>
  <c r="I33" i="1"/>
  <c r="D33" i="1"/>
  <c r="K32" i="1"/>
  <c r="J32" i="1"/>
  <c r="I32" i="1"/>
  <c r="D32" i="1"/>
  <c r="K31" i="1"/>
  <c r="J31" i="1"/>
  <c r="I31" i="1"/>
  <c r="D31" i="1"/>
  <c r="K30" i="1"/>
  <c r="J30" i="1"/>
  <c r="I30" i="1"/>
  <c r="D30" i="1"/>
  <c r="K29" i="1"/>
  <c r="J29" i="1"/>
  <c r="I29" i="1"/>
  <c r="D29" i="1"/>
  <c r="K28" i="1"/>
  <c r="J28" i="1"/>
  <c r="I28" i="1"/>
  <c r="D28" i="1"/>
  <c r="K27" i="1"/>
  <c r="J27" i="1"/>
  <c r="I27" i="1"/>
  <c r="D27" i="1"/>
  <c r="K26" i="1"/>
  <c r="J26" i="1"/>
  <c r="I26" i="1"/>
  <c r="D26" i="1"/>
  <c r="K25" i="1"/>
  <c r="J25" i="1"/>
  <c r="I25" i="1"/>
  <c r="D25" i="1"/>
  <c r="K24" i="1"/>
  <c r="J24" i="1"/>
  <c r="I24" i="1"/>
  <c r="D24" i="1"/>
  <c r="K23" i="1"/>
  <c r="J23" i="1"/>
  <c r="I23" i="1"/>
  <c r="D23" i="1"/>
  <c r="K22" i="1"/>
  <c r="J22" i="1"/>
  <c r="I22" i="1"/>
  <c r="D22" i="1"/>
  <c r="K21" i="1"/>
  <c r="J21" i="1"/>
  <c r="I21" i="1"/>
  <c r="D21" i="1"/>
  <c r="K20" i="1"/>
  <c r="J20" i="1"/>
  <c r="I20" i="1"/>
  <c r="D20" i="1"/>
  <c r="K19" i="1"/>
  <c r="J19" i="1"/>
  <c r="I19" i="1"/>
  <c r="D19" i="1"/>
  <c r="K18" i="1"/>
  <c r="J18" i="1"/>
  <c r="I18" i="1"/>
  <c r="D18" i="1"/>
  <c r="K17" i="1"/>
  <c r="J17" i="1"/>
  <c r="I17" i="1"/>
  <c r="D17" i="1"/>
  <c r="K16" i="1"/>
  <c r="J16" i="1"/>
  <c r="I16" i="1"/>
  <c r="D16" i="1"/>
  <c r="K15" i="1"/>
  <c r="J15" i="1"/>
  <c r="I15" i="1"/>
  <c r="D15" i="1"/>
  <c r="K14" i="1"/>
  <c r="J14" i="1"/>
  <c r="I14" i="1"/>
  <c r="D14" i="1"/>
  <c r="K13" i="1"/>
  <c r="J13" i="1"/>
  <c r="I13" i="1"/>
  <c r="D13" i="1"/>
  <c r="K12" i="1"/>
  <c r="J12" i="1"/>
  <c r="I12" i="1"/>
  <c r="D12" i="1"/>
  <c r="K11" i="1"/>
  <c r="J11" i="1"/>
  <c r="I11" i="1"/>
  <c r="D11" i="1"/>
  <c r="K10" i="1"/>
  <c r="J10" i="1"/>
  <c r="I10" i="1"/>
  <c r="D10" i="1"/>
  <c r="K9" i="1"/>
  <c r="J9" i="1"/>
  <c r="I9" i="1"/>
  <c r="D9" i="1"/>
  <c r="K8" i="1"/>
  <c r="J8" i="1"/>
  <c r="I8" i="1"/>
  <c r="D8" i="1"/>
  <c r="K7" i="1"/>
  <c r="J7" i="1"/>
  <c r="I7" i="1"/>
  <c r="D7" i="1"/>
  <c r="K6" i="1"/>
  <c r="J6" i="1"/>
  <c r="I6" i="1"/>
  <c r="D6" i="1"/>
  <c r="K5" i="1"/>
  <c r="J5" i="1"/>
  <c r="I5" i="1"/>
  <c r="D5" i="1"/>
  <c r="K4" i="1"/>
  <c r="J4" i="1"/>
  <c r="I4" i="1"/>
  <c r="D4" i="1"/>
  <c r="K3" i="1"/>
  <c r="J3" i="1"/>
  <c r="I3" i="1"/>
  <c r="D3" i="1"/>
  <c r="K2" i="1"/>
  <c r="J2" i="1"/>
  <c r="I2" i="1"/>
  <c r="D2" i="1"/>
  <c r="J120" i="1" l="1"/>
  <c r="J122" i="1"/>
  <c r="J124" i="1"/>
  <c r="J126" i="1"/>
  <c r="J128" i="1"/>
  <c r="J130" i="1"/>
  <c r="J132" i="1"/>
  <c r="J134" i="1"/>
  <c r="J136" i="1"/>
  <c r="J138" i="1"/>
  <c r="J140" i="1"/>
  <c r="J142" i="1"/>
  <c r="J144" i="1"/>
  <c r="J146" i="1"/>
  <c r="J148" i="1"/>
  <c r="J150" i="1"/>
</calcChain>
</file>

<file path=xl/sharedStrings.xml><?xml version="1.0" encoding="utf-8"?>
<sst xmlns="http://schemas.openxmlformats.org/spreadsheetml/2006/main" count="163" uniqueCount="163">
  <si>
    <t>Articulo</t>
  </si>
  <si>
    <t>Nombre</t>
  </si>
  <si>
    <t>Tot.Fact. Alq.Dia</t>
  </si>
  <si>
    <t>Tot.Fact.Mes</t>
  </si>
  <si>
    <t>Tot.Unid</t>
  </si>
  <si>
    <t>Num.Obras</t>
  </si>
  <si>
    <t>P.Alq.Medio</t>
  </si>
  <si>
    <t>Coste Unid.</t>
  </si>
  <si>
    <t>Coste Total</t>
  </si>
  <si>
    <t>% Factura</t>
  </si>
  <si>
    <t>Amort.Dias</t>
  </si>
  <si>
    <t>Tarifa P.Alq.</t>
  </si>
  <si>
    <t>Tarifa P.Vent.</t>
  </si>
  <si>
    <t>Tablero Tricapa VERSATEC 197x50cm ; Azul (1ª)</t>
  </si>
  <si>
    <t>Puntal INDE-K 3m ; Ø48/40 e2/2.5mm</t>
  </si>
  <si>
    <t>Puntal INDE-K 4m ; Ø48/40 e2/2.5mm</t>
  </si>
  <si>
    <t>Panel TEIDE 300x100cm</t>
  </si>
  <si>
    <t>Sopanda Extrema  VERSATEC ; L=4,00m ; 7A ; Blanco</t>
  </si>
  <si>
    <t>Sopanda Intermedia VERSATEC ; L=4,00m ; 7A ; Blanco</t>
  </si>
  <si>
    <t>Mordaza TEIDE</t>
  </si>
  <si>
    <t>Puntal INDE-K 5m ; Ø60/52 e2/2.5mm</t>
  </si>
  <si>
    <t>Apeo UNO97 ; L=197 cm ; Naranja</t>
  </si>
  <si>
    <t>Arriostrador UNO97 ; L=4,00 m ; Naranja</t>
  </si>
  <si>
    <t>Panel TEIDE 4C Ligero 300x60cm</t>
  </si>
  <si>
    <t>Panel TEIDE 300x240cm</t>
  </si>
  <si>
    <t>Tuerca Placa Articulada TEIDE Ø15mm</t>
  </si>
  <si>
    <t>Puntal INDE-K 6m ; Ø60/52 e2/2.5mm</t>
  </si>
  <si>
    <t>Contenedor INDE-K 130x76x82 cm</t>
  </si>
  <si>
    <t>Tablero Tricapa VERSATEC 80x50cm ; Azul (1ª)</t>
  </si>
  <si>
    <t>Panel TEIDE 300x120cm</t>
  </si>
  <si>
    <t>Panel TEIDE 4C Ligero 300x80cm</t>
  </si>
  <si>
    <t>Panel TEIDE 300x60cm</t>
  </si>
  <si>
    <t>Panel Esquina TEIDE 300x38x30cm</t>
  </si>
  <si>
    <t>Panel TEIDE 300x80cm</t>
  </si>
  <si>
    <t>Sopanda QBETA2a ; L=4,00m ; Zincado Inde-K</t>
  </si>
  <si>
    <t>Articulo Nuevo</t>
  </si>
  <si>
    <t>Panel TEIDE 300x50cm</t>
  </si>
  <si>
    <t>Barandilla INDE-K ; L=250 cm ; Clase A</t>
  </si>
  <si>
    <t>Tablero Tricapa VERSATEC 98x50cm ; Azul (1ª)</t>
  </si>
  <si>
    <t>Sopanda Extrema VERSATEC ; L=2,00 m ; Blanco</t>
  </si>
  <si>
    <t>Consola TEIDE CT60</t>
  </si>
  <si>
    <t>Sopanda Intermedia VERSATEC ; L=2,00 m ; Blanco</t>
  </si>
  <si>
    <t>Chapa Pilar Serie Medium 3000x500mm</t>
  </si>
  <si>
    <t>Puntal Aluminio UL ; 6,0 - 4,5 m</t>
  </si>
  <si>
    <t>Sopanda Extrema VERSATEC ; L=3,00 m ; Blanco</t>
  </si>
  <si>
    <t>Tabica VERSATEC 30cm ; L=2,00m</t>
  </si>
  <si>
    <t>Anclaje U TEIDE Ø15mm</t>
  </si>
  <si>
    <t>Triángulo Cimbra INDE-K ; 136x100 cm</t>
  </si>
  <si>
    <t>Sopanda Intermedia VERSATEC ; L=3,00 m ; Blanco</t>
  </si>
  <si>
    <t>Panel TEIDE 300x30cm</t>
  </si>
  <si>
    <t>Barandilla INDE-K ; L=300 cm ; Clase A</t>
  </si>
  <si>
    <t>Gancho Elevación TEIDE ; CMU=1500 kg</t>
  </si>
  <si>
    <t>Panel TEIDE 300x40cm</t>
  </si>
  <si>
    <t>Torre de Hormigonado 3+1 m</t>
  </si>
  <si>
    <t>Cubeta VERSATEC 80x74x25cm</t>
  </si>
  <si>
    <t>Panel Esquina TEIDE 100x38x30cm</t>
  </si>
  <si>
    <t>Tablero Tricapa VERSATEC 98x50cm ; Amarillo (1ª)</t>
  </si>
  <si>
    <t>Arriostrador UNO97 ; L=2,00 m ; Naranja</t>
  </si>
  <si>
    <t>Panel TEIDE 100x100cm</t>
  </si>
  <si>
    <t>Puntal INDE-K 1,50m ; Ø48/40  2/2mm</t>
  </si>
  <si>
    <t>Tablero Tricapa VERSATEC 197x50cm ; Gris (1ª)</t>
  </si>
  <si>
    <t>Panel TEIDE 4C Ligero 100x60cm</t>
  </si>
  <si>
    <t>Plataforma INDE-K 300x30 cm</t>
  </si>
  <si>
    <t>Puntal INDE-K 1m ; Ø48/40 e1.6/1.6mm</t>
  </si>
  <si>
    <t>Guardacuerpo C/Mor. 1.3M INDE-K  Ctf. UNE  EN13374</t>
  </si>
  <si>
    <t>Escuadra TEIDE ; Módulo 1</t>
  </si>
  <si>
    <t>Suplemento Arriostrador UNO97 ; Naranja</t>
  </si>
  <si>
    <t>Alineador TEIDE I80 ; L=3,00m</t>
  </si>
  <si>
    <t>Panel TEIDE 4C 300x120cm</t>
  </si>
  <si>
    <t>Cubeta VERSATEC 80x74x35cm</t>
  </si>
  <si>
    <t>Panel TEIDE 100x60cm</t>
  </si>
  <si>
    <t>Sopanda Intermedia VERSATEC ; L=4,00 m ; Blanco</t>
  </si>
  <si>
    <t>Panel Fenólico  Ligero 1200x900 Inde-k</t>
  </si>
  <si>
    <t>Tabica VERSATEC 35cm ; L=2,00m</t>
  </si>
  <si>
    <t>Panel TEIDE 100x80cm</t>
  </si>
  <si>
    <t>Viga H200 INDE-K ; L=3,90 m</t>
  </si>
  <si>
    <t>Barra Roscada TEIDE Ø15mm ; L=1,00m</t>
  </si>
  <si>
    <t>Rodapie Acero INDE-K ; L=250 cm ; Clase A</t>
  </si>
  <si>
    <t>Panel TEIDE 100x120cm</t>
  </si>
  <si>
    <t>Apeo QBETA2a ; L=80 cm ; Gris</t>
  </si>
  <si>
    <t>Chapa Pilar Serie Medium 3000x750mm</t>
  </si>
  <si>
    <t>Cangrejo Unión Panel  Ligero Inde-k</t>
  </si>
  <si>
    <t>Escuadra Ligera TEIDE</t>
  </si>
  <si>
    <t>Guardacuerpo C/Mor. 1.1M INDE-K  Ctf. UNE  EN13374</t>
  </si>
  <si>
    <t>Panel TEIDE 4C 300x80cm</t>
  </si>
  <si>
    <t>Arriostrador QBETA2a ; L=4,20m ; Zincado</t>
  </si>
  <si>
    <t>Panel TEIDE 4C Ligero 100x80cm</t>
  </si>
  <si>
    <t>Viga H200 INDE-K ; L=2,90 m</t>
  </si>
  <si>
    <t>Sopanda Intermedia VERSATEC ; L=4,00 m ; 4A ; Blanco</t>
  </si>
  <si>
    <t>Sopanda Extrema VERSATEC ; L=4,00 m ; Blanco</t>
  </si>
  <si>
    <t>Chapa Remate VERSATEC 197x27cm</t>
  </si>
  <si>
    <t>Tablero Tricapa VERSATEC 197x50cm ; Amarillo (1ª)</t>
  </si>
  <si>
    <t>Panel TEIDE 4C Ligero 50x60cm</t>
  </si>
  <si>
    <t>Cubeta VERSATEC 80x74x20cm</t>
  </si>
  <si>
    <t>Panel Esquina Bisagra TEIDE 300x35x35cm</t>
  </si>
  <si>
    <t>Rodapie Acero INDE-K ; L=300 cm ; Clase A</t>
  </si>
  <si>
    <t>Torre de Hormigonado 4+1 m</t>
  </si>
  <si>
    <t>Alineador TEIDE I80 ; L=1,50m</t>
  </si>
  <si>
    <t>Perfil Compensación TEIDE 300x5cm</t>
  </si>
  <si>
    <t>Panel TEIDE 100x50cm</t>
  </si>
  <si>
    <t>Panel TEIDE 4C 300x100cm</t>
  </si>
  <si>
    <t>Tabica VERSATEC 40cm ; L=2,00m</t>
  </si>
  <si>
    <t>Panel TEIDE 100x40cm</t>
  </si>
  <si>
    <t>Consola Trepado TEIDE UP JET;  CT200</t>
  </si>
  <si>
    <t>Panel TEIDE CURVE 240x250cm</t>
  </si>
  <si>
    <t>Panel TEIDE CURVE 240x240cm</t>
  </si>
  <si>
    <t>Tubo Arriostrador INDE-K Ø48mm ; L=2,70m</t>
  </si>
  <si>
    <t>Triángulo Base Cimbra INDE-K ; 136x100 cm</t>
  </si>
  <si>
    <t>Alineador TEIDE I80 ; L=1,00m</t>
  </si>
  <si>
    <t>Viga Anclaje TEIDE CURVE U100 ; L=72cm</t>
  </si>
  <si>
    <t>Mordaza Extensible TEIDE</t>
  </si>
  <si>
    <t>Horquilla Cimbra INDE-K 2 Vigas</t>
  </si>
  <si>
    <t>Base Regulable Cimbra INDE-K</t>
  </si>
  <si>
    <t>Viga MK140 VERSATEC ; L=4,00m ; Negra</t>
  </si>
  <si>
    <t>Sopanda Extrema VERSATEC ; L=4,00 m ; Ral 4008</t>
  </si>
  <si>
    <t>Apeo UNO97 c/Tapa ; L=197 cm ; Naranja</t>
  </si>
  <si>
    <t>Bulón con Cadena y Pasador TEIDE Ø19x120mm</t>
  </si>
  <si>
    <t>Plataforma INDE-K 240x30 cm</t>
  </si>
  <si>
    <t>Puntal Aluminio UL ; 3,7 - 2,2 m</t>
  </si>
  <si>
    <t>Media Cubeta VERSATEC 40x74x25cm</t>
  </si>
  <si>
    <t>Viga H200 INDE-K; L=4,90 m</t>
  </si>
  <si>
    <t>Panel TEIDE CURVE 120x250cm</t>
  </si>
  <si>
    <t>Apeo Postizo QBETA2a ; L=80cm ; Gris</t>
  </si>
  <si>
    <t>Suplemento Puntal Aluminio UL ; 1,0 m</t>
  </si>
  <si>
    <t>Panel TEIDE 100x30cm</t>
  </si>
  <si>
    <t>Tuerca Hexagonal TEIDE Ø15mm</t>
  </si>
  <si>
    <t>Sopanda QBETA2a ; L=2,00m ; Zincado Inde-K</t>
  </si>
  <si>
    <t>Panel TEIDE 4C 100x120cm</t>
  </si>
  <si>
    <t>Abrazadera Giratoria INDE-K ; Ø48/48mm</t>
  </si>
  <si>
    <t>Cubeta VERSATEC 80x74x30cm</t>
  </si>
  <si>
    <t>Gancho Elevación 4C Ligero TEIDE 0.75 Toneladas</t>
  </si>
  <si>
    <t>Contenedor Cubetas INDE-K ; 6 FILAS</t>
  </si>
  <si>
    <t>Puntal Aluminio UL ; 4,8 - 3,3m</t>
  </si>
  <si>
    <t>Torre de Hormigonado 5+1 m</t>
  </si>
  <si>
    <t>Chapa Pilar Serie Medium 1000x500mm</t>
  </si>
  <si>
    <t>Chapa Remate VERSATEC 100x50cm</t>
  </si>
  <si>
    <t>Canasta INDE-K</t>
  </si>
  <si>
    <t>Anclaje Pilar TEIDE ; Ø15mm</t>
  </si>
  <si>
    <t>Sopanda QBETA2a ; L=3,00m ; Zincado Inde-K</t>
  </si>
  <si>
    <t>Corbata INDE-K</t>
  </si>
  <si>
    <t>Cono Recuperable TEIDE UP ; Ø15mm ; M24</t>
  </si>
  <si>
    <t>Triángulo Cimbra INDE-K ; 136x75 cm</t>
  </si>
  <si>
    <t>Escuadra TEIDE ; Módulo 2</t>
  </si>
  <si>
    <t>Panel Esquina Bisagra TEIDE 100x35x35cm</t>
  </si>
  <si>
    <t>Chapa Pilar Serie Medium 500x500mm</t>
  </si>
  <si>
    <t>Tuerca Placa TEIDE Ø20mm</t>
  </si>
  <si>
    <t>Marco Media Cubeta VERSATEC C/ Chapa cub 25-35 cm</t>
  </si>
  <si>
    <t>Marco Media Cubeta VERSATEC cub-25-35</t>
  </si>
  <si>
    <t>Plataforma INDE-K Extensible 300-240x30 cm</t>
  </si>
  <si>
    <t>Diagonal Cimbra INDE-K ; 192 cm</t>
  </si>
  <si>
    <t>Puntal 5m ; Ø48/40 e2/2mm ; Rojo</t>
  </si>
  <si>
    <t>Panel TEIDE 4C Ligero 50x80cm</t>
  </si>
  <si>
    <t>Puntal TEIDE TC-1m</t>
  </si>
  <si>
    <t>Barra Roscada TEIDE Ø20mm ; L=1,50m</t>
  </si>
  <si>
    <t>Anclaje TC TEIDE Ø19mm</t>
  </si>
  <si>
    <t>Apeo UNO97 c/Tapa ; L=197 cm ; Ral 4006</t>
  </si>
  <si>
    <t>Sopanda Extrema VERSATEC ; L=4,00 m ; 4A ; Blanco</t>
  </si>
  <si>
    <t>Tablero Seguridad VERSATEC 197x50cm  C-2</t>
  </si>
  <si>
    <t>Chapa Remate VERSATEC 66x50cm</t>
  </si>
  <si>
    <t>Triángulo Cimbra INDE-K ; 136x50 cm</t>
  </si>
  <si>
    <t>Placa Nervada Excéntrica TEIDE Ø15mm</t>
  </si>
  <si>
    <t>Larguero Cimbra INDE-K ; 136 cm</t>
  </si>
  <si>
    <t>Puntal Estabilizador TEIDE TC400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</si>
</sst>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00"/>
    <numFmt numFmtId="165" formatCode="#,###"/>
    <numFmt numFmtId="166" formatCode="#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228F-5B57-4ED4-A471-E6F33628EC5B}">
  <dimension ref="A1:M152"/>
  <sheetViews>
    <sheetView tabSelected="1" workbookViewId="0">
      <selection activeCell="E152" sqref="E152"/>
    </sheetView>
  </sheetViews>
  <sheetFormatPr baseColWidth="10" defaultRowHeight="14.4" x14ac:dyDescent="0.3"/>
  <cols>
    <col min="1" max="1" width="15.77734375" customWidth="1"/>
    <col min="2" max="2" width="50.77734375" customWidth="1"/>
    <col min="3" max="13" width="20.77734375" customWidth="1"/>
  </cols>
  <sheetData>
    <row r="1" spans="1:13" ht="25.0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102042</v>
      </c>
      <c r="B2" s="2" t="s">
        <v>13</v>
      </c>
      <c r="C2" s="4">
        <v>21918.7</v>
      </c>
      <c r="D2" s="5">
        <f>C2*30</f>
        <v>657561</v>
      </c>
      <c r="E2" s="6">
        <v>188324</v>
      </c>
      <c r="F2" s="3">
        <v>339</v>
      </c>
      <c r="G2" s="7">
        <v>11.64</v>
      </c>
      <c r="H2" s="4">
        <v>18</v>
      </c>
      <c r="I2" s="5">
        <f>E2*H2</f>
        <v>3389832</v>
      </c>
      <c r="J2" s="8">
        <f>(C2/C152)*100</f>
        <v>27.775574242101271</v>
      </c>
      <c r="K2" s="9">
        <f>(H2/G2)*100</f>
        <v>154.63917525773195</v>
      </c>
      <c r="L2" s="4">
        <v>16</v>
      </c>
      <c r="M2" s="4">
        <v>45.65</v>
      </c>
    </row>
    <row r="3" spans="1:13" x14ac:dyDescent="0.3">
      <c r="A3" s="2">
        <v>103012</v>
      </c>
      <c r="B3" s="2" t="s">
        <v>14</v>
      </c>
      <c r="C3" s="4">
        <v>5335.07</v>
      </c>
      <c r="D3" s="5">
        <f>C3*30</f>
        <v>160052.09999999998</v>
      </c>
      <c r="E3" s="6">
        <v>261017</v>
      </c>
      <c r="F3" s="3">
        <v>356</v>
      </c>
      <c r="G3" s="7">
        <v>2.04</v>
      </c>
      <c r="H3" s="4">
        <v>19.100000000000001</v>
      </c>
      <c r="I3" s="5">
        <f>E3*H3</f>
        <v>4985424.7</v>
      </c>
      <c r="J3" s="8">
        <f>(C3/C152)*100</f>
        <v>6.7606488008781191</v>
      </c>
      <c r="K3" s="9">
        <f>(H3/G3)*100</f>
        <v>936.27450980392166</v>
      </c>
      <c r="L3" s="4">
        <v>2.1</v>
      </c>
      <c r="M3" s="4">
        <v>33.299999999999997</v>
      </c>
    </row>
    <row r="4" spans="1:13" x14ac:dyDescent="0.3">
      <c r="A4" s="2">
        <v>103022</v>
      </c>
      <c r="B4" s="2" t="s">
        <v>15</v>
      </c>
      <c r="C4" s="4">
        <v>4140.01</v>
      </c>
      <c r="D4" s="5">
        <f>C4*30</f>
        <v>124200.3</v>
      </c>
      <c r="E4" s="6">
        <v>163292</v>
      </c>
      <c r="F4" s="3">
        <v>327</v>
      </c>
      <c r="G4" s="7">
        <v>2.54</v>
      </c>
      <c r="H4" s="4">
        <v>23</v>
      </c>
      <c r="I4" s="5">
        <f>E4*H4</f>
        <v>3755716</v>
      </c>
      <c r="J4" s="8">
        <f>(C4/C152)*100</f>
        <v>5.2462579951384747</v>
      </c>
      <c r="K4" s="9">
        <f>(H4/G4)*100</f>
        <v>905.51181102362204</v>
      </c>
      <c r="L4" s="4">
        <v>2.7</v>
      </c>
      <c r="M4" s="4">
        <v>38.049999999999997</v>
      </c>
    </row>
    <row r="5" spans="1:13" x14ac:dyDescent="0.3">
      <c r="A5" s="2">
        <v>106022</v>
      </c>
      <c r="B5" s="2" t="s">
        <v>16</v>
      </c>
      <c r="C5" s="4">
        <v>3490.55</v>
      </c>
      <c r="D5" s="5">
        <f>C5*30</f>
        <v>104716.5</v>
      </c>
      <c r="E5" s="6">
        <v>4342</v>
      </c>
      <c r="F5" s="3">
        <v>236</v>
      </c>
      <c r="G5" s="7">
        <v>80.39</v>
      </c>
      <c r="H5" s="4">
        <v>431.5</v>
      </c>
      <c r="I5" s="5">
        <f>E5*H5</f>
        <v>1873573</v>
      </c>
      <c r="J5" s="8">
        <f>(C5/C152)*100</f>
        <v>4.4232564281078073</v>
      </c>
      <c r="K5" s="9">
        <f>(H5/G5)*100</f>
        <v>536.7583032715512</v>
      </c>
      <c r="L5" s="4">
        <v>111.84</v>
      </c>
      <c r="M5" s="4">
        <v>1071.0999999999999</v>
      </c>
    </row>
    <row r="6" spans="1:13" x14ac:dyDescent="0.3">
      <c r="A6" s="2">
        <v>109242</v>
      </c>
      <c r="B6" s="2" t="s">
        <v>17</v>
      </c>
      <c r="C6" s="4">
        <v>3107.65</v>
      </c>
      <c r="D6" s="5">
        <f>C6*30</f>
        <v>93229.5</v>
      </c>
      <c r="E6" s="6">
        <v>23619</v>
      </c>
      <c r="F6" s="3">
        <v>223</v>
      </c>
      <c r="G6" s="7">
        <v>13.16</v>
      </c>
      <c r="H6" s="4">
        <v>54.1</v>
      </c>
      <c r="I6" s="5">
        <f>E6*H6</f>
        <v>1277787.9000000001</v>
      </c>
      <c r="J6" s="8">
        <f>(C6/C152)*100</f>
        <v>3.9380420961765985</v>
      </c>
      <c r="K6" s="9">
        <f>(H6/G6)*100</f>
        <v>411.09422492401217</v>
      </c>
      <c r="L6" s="4">
        <v>19.37</v>
      </c>
      <c r="M6" s="4">
        <v>152.4</v>
      </c>
    </row>
    <row r="7" spans="1:13" x14ac:dyDescent="0.3">
      <c r="A7" s="2">
        <v>109232</v>
      </c>
      <c r="B7" s="2" t="s">
        <v>18</v>
      </c>
      <c r="C7" s="4">
        <v>3056.25</v>
      </c>
      <c r="D7" s="5">
        <f>C7*30</f>
        <v>91687.5</v>
      </c>
      <c r="E7" s="6">
        <v>29476</v>
      </c>
      <c r="F7" s="3">
        <v>244</v>
      </c>
      <c r="G7" s="7">
        <v>10.37</v>
      </c>
      <c r="H7" s="4">
        <v>42.6</v>
      </c>
      <c r="I7" s="5">
        <f>E7*H7</f>
        <v>1255677.6000000001</v>
      </c>
      <c r="J7" s="8">
        <f>(C7/C152)*100</f>
        <v>3.872907552793825</v>
      </c>
      <c r="K7" s="9">
        <f>(H7/G7)*100</f>
        <v>410.80038572806171</v>
      </c>
      <c r="L7" s="4">
        <v>15.1</v>
      </c>
      <c r="M7" s="4">
        <v>115.05</v>
      </c>
    </row>
    <row r="8" spans="1:13" x14ac:dyDescent="0.3">
      <c r="A8" s="2">
        <v>106202</v>
      </c>
      <c r="B8" s="2" t="s">
        <v>19</v>
      </c>
      <c r="C8" s="4">
        <v>2703.6</v>
      </c>
      <c r="D8" s="5">
        <f>C8*30</f>
        <v>81108</v>
      </c>
      <c r="E8" s="6">
        <v>44365</v>
      </c>
      <c r="F8" s="3">
        <v>399</v>
      </c>
      <c r="G8" s="7">
        <v>6.09</v>
      </c>
      <c r="H8" s="4">
        <v>25.35</v>
      </c>
      <c r="I8" s="5">
        <f>E8*H8</f>
        <v>1124652.75</v>
      </c>
      <c r="J8" s="8">
        <f>(C8/C152)*100</f>
        <v>3.4260262935732957</v>
      </c>
      <c r="K8" s="9">
        <f>(H8/G8)*100</f>
        <v>416.25615763546796</v>
      </c>
      <c r="L8" s="4">
        <v>8.94</v>
      </c>
      <c r="M8" s="4">
        <v>57.75</v>
      </c>
    </row>
    <row r="9" spans="1:13" x14ac:dyDescent="0.3">
      <c r="A9" s="2">
        <v>103032</v>
      </c>
      <c r="B9" s="2" t="s">
        <v>20</v>
      </c>
      <c r="C9" s="4">
        <v>2085.5100000000002</v>
      </c>
      <c r="D9" s="5">
        <f>C9*30</f>
        <v>62565.3</v>
      </c>
      <c r="E9" s="6">
        <v>35784</v>
      </c>
      <c r="F9" s="3">
        <v>135</v>
      </c>
      <c r="G9" s="7">
        <v>5.83</v>
      </c>
      <c r="H9" s="4">
        <v>38.5</v>
      </c>
      <c r="I9" s="5">
        <f>E9*H9</f>
        <v>1377684</v>
      </c>
      <c r="J9" s="8">
        <f>(C9/C152)*100</f>
        <v>2.6427770733503642</v>
      </c>
      <c r="K9" s="9">
        <f>(H9/G9)*100</f>
        <v>660.37735849056605</v>
      </c>
      <c r="L9" s="4">
        <v>7.2</v>
      </c>
      <c r="M9" s="4">
        <v>62.85</v>
      </c>
    </row>
    <row r="10" spans="1:13" x14ac:dyDescent="0.3">
      <c r="A10" s="2">
        <v>101122</v>
      </c>
      <c r="B10" s="2" t="s">
        <v>21</v>
      </c>
      <c r="C10" s="4">
        <v>1893.45</v>
      </c>
      <c r="D10" s="5">
        <f>C10*30</f>
        <v>56803.5</v>
      </c>
      <c r="E10" s="6">
        <v>89278</v>
      </c>
      <c r="F10" s="3">
        <v>238</v>
      </c>
      <c r="G10" s="7">
        <v>2.12</v>
      </c>
      <c r="H10" s="4">
        <v>10.34</v>
      </c>
      <c r="I10" s="5">
        <f>E10*H10</f>
        <v>923134.52</v>
      </c>
      <c r="J10" s="8">
        <f>(C10/C152)*100</f>
        <v>2.3993969098854699</v>
      </c>
      <c r="K10" s="9">
        <f>(H10/G10)*100</f>
        <v>487.73584905660374</v>
      </c>
      <c r="L10" s="4">
        <v>3.2</v>
      </c>
      <c r="M10" s="4">
        <v>22.88</v>
      </c>
    </row>
    <row r="11" spans="1:13" x14ac:dyDescent="0.3">
      <c r="A11" s="2">
        <v>101042</v>
      </c>
      <c r="B11" s="2" t="s">
        <v>22</v>
      </c>
      <c r="C11" s="4">
        <v>1739.63</v>
      </c>
      <c r="D11" s="5">
        <f>C11*30</f>
        <v>52188.9</v>
      </c>
      <c r="E11" s="6">
        <v>16642</v>
      </c>
      <c r="F11" s="3">
        <v>235</v>
      </c>
      <c r="G11" s="7">
        <v>10.45</v>
      </c>
      <c r="H11" s="4">
        <v>38.700000000000003</v>
      </c>
      <c r="I11" s="5">
        <f>E11*H11</f>
        <v>644045.4</v>
      </c>
      <c r="J11" s="8">
        <f>(C11/C152)*100</f>
        <v>2.2044748191629355</v>
      </c>
      <c r="K11" s="9">
        <f>(H11/G11)*100</f>
        <v>370.33492822966514</v>
      </c>
      <c r="L11" s="4">
        <v>14.54</v>
      </c>
      <c r="M11" s="4">
        <v>127.67</v>
      </c>
    </row>
    <row r="12" spans="1:13" x14ac:dyDescent="0.3">
      <c r="A12" s="2">
        <v>119172</v>
      </c>
      <c r="B12" s="2" t="s">
        <v>23</v>
      </c>
      <c r="C12" s="4">
        <v>1706.11</v>
      </c>
      <c r="D12" s="5">
        <f>C12*30</f>
        <v>51183.299999999996</v>
      </c>
      <c r="E12" s="6">
        <v>3118</v>
      </c>
      <c r="F12" s="3">
        <v>108</v>
      </c>
      <c r="G12" s="7">
        <v>54.72</v>
      </c>
      <c r="H12" s="4">
        <v>279.52999999999997</v>
      </c>
      <c r="I12" s="5">
        <f>E12*H12</f>
        <v>871574.53999999992</v>
      </c>
      <c r="J12" s="8">
        <f>(C12/C152)*100</f>
        <v>2.1619979729724568</v>
      </c>
      <c r="K12" s="9">
        <f>(H12/G12)*100</f>
        <v>510.8369883040935</v>
      </c>
      <c r="L12" s="4">
        <v>79.87</v>
      </c>
      <c r="M12" s="4">
        <v>646.94000000000005</v>
      </c>
    </row>
    <row r="13" spans="1:13" x14ac:dyDescent="0.3">
      <c r="A13" s="2">
        <v>106452</v>
      </c>
      <c r="B13" s="2" t="s">
        <v>24</v>
      </c>
      <c r="C13" s="4">
        <v>1534.77</v>
      </c>
      <c r="D13" s="5">
        <f>C13*30</f>
        <v>46043.1</v>
      </c>
      <c r="E13" s="6">
        <v>757</v>
      </c>
      <c r="F13" s="3">
        <v>66</v>
      </c>
      <c r="G13" s="7">
        <v>202.74</v>
      </c>
      <c r="H13" s="4">
        <v>878.56</v>
      </c>
      <c r="I13" s="5">
        <f>E13*H13</f>
        <v>665069.91999999993</v>
      </c>
      <c r="J13" s="8">
        <f>(C13/C152)*100</f>
        <v>1.9448743803031094</v>
      </c>
      <c r="K13" s="9">
        <f>(H13/G13)*100</f>
        <v>433.34319818486728</v>
      </c>
      <c r="L13" s="4">
        <v>295.25</v>
      </c>
      <c r="M13" s="4">
        <v>2245.75</v>
      </c>
    </row>
    <row r="14" spans="1:13" x14ac:dyDescent="0.3">
      <c r="A14" s="2">
        <v>106352</v>
      </c>
      <c r="B14" s="2" t="s">
        <v>25</v>
      </c>
      <c r="C14" s="4">
        <v>1528.73</v>
      </c>
      <c r="D14" s="5">
        <f>C14*30</f>
        <v>45861.9</v>
      </c>
      <c r="E14" s="6">
        <v>54133</v>
      </c>
      <c r="F14" s="3">
        <v>427</v>
      </c>
      <c r="G14" s="7">
        <v>2.82</v>
      </c>
      <c r="H14" s="4">
        <v>6.77</v>
      </c>
      <c r="I14" s="5">
        <f>E14*H14</f>
        <v>366480.41</v>
      </c>
      <c r="J14" s="8">
        <f>(C14/C152)*100</f>
        <v>1.9372204378511262</v>
      </c>
      <c r="K14" s="9">
        <f>(H14/G14)*100</f>
        <v>240.0709219858156</v>
      </c>
      <c r="L14" s="4">
        <v>3.95</v>
      </c>
      <c r="M14" s="4">
        <v>24.03</v>
      </c>
    </row>
    <row r="15" spans="1:13" x14ac:dyDescent="0.3">
      <c r="A15" s="2">
        <v>103172</v>
      </c>
      <c r="B15" s="2" t="s">
        <v>26</v>
      </c>
      <c r="C15" s="4">
        <v>956.34</v>
      </c>
      <c r="D15" s="5">
        <f>C15*30</f>
        <v>28690.2</v>
      </c>
      <c r="E15" s="6">
        <v>7838</v>
      </c>
      <c r="F15" s="3">
        <v>78</v>
      </c>
      <c r="G15" s="7">
        <v>12.2</v>
      </c>
      <c r="H15" s="4">
        <v>44.8</v>
      </c>
      <c r="I15" s="5">
        <f>E15*H15</f>
        <v>351142.39999999997</v>
      </c>
      <c r="J15" s="8">
        <f>(C15/C152)*100</f>
        <v>1.2118826696241625</v>
      </c>
      <c r="K15" s="9">
        <f>(H15/G15)*100</f>
        <v>367.21311475409834</v>
      </c>
      <c r="L15" s="4">
        <v>20</v>
      </c>
      <c r="M15" s="4">
        <v>82.53</v>
      </c>
    </row>
    <row r="16" spans="1:13" x14ac:dyDescent="0.3">
      <c r="A16" s="2">
        <v>103282</v>
      </c>
      <c r="B16" s="2" t="s">
        <v>27</v>
      </c>
      <c r="C16" s="4">
        <v>930.46</v>
      </c>
      <c r="D16" s="5">
        <f>C16*30</f>
        <v>27913.800000000003</v>
      </c>
      <c r="E16" s="6">
        <v>4188</v>
      </c>
      <c r="F16" s="3">
        <v>339</v>
      </c>
      <c r="G16" s="7">
        <v>22.22</v>
      </c>
      <c r="H16" s="4">
        <v>118.6</v>
      </c>
      <c r="I16" s="5">
        <f>E16*H16</f>
        <v>496696.8</v>
      </c>
      <c r="J16" s="8">
        <f>(C16/C152)*100</f>
        <v>1.1790873003100344</v>
      </c>
      <c r="K16" s="9">
        <f>(H16/G16)*100</f>
        <v>533.75337533753373</v>
      </c>
      <c r="L16" s="4">
        <v>25</v>
      </c>
      <c r="M16" s="4">
        <v>223</v>
      </c>
    </row>
    <row r="17" spans="1:13" x14ac:dyDescent="0.3">
      <c r="A17" s="2">
        <v>102162</v>
      </c>
      <c r="B17" s="2" t="s">
        <v>28</v>
      </c>
      <c r="C17" s="4">
        <v>878.54</v>
      </c>
      <c r="D17" s="5">
        <f>C17*30</f>
        <v>26356.199999999997</v>
      </c>
      <c r="E17" s="6">
        <v>17027</v>
      </c>
      <c r="F17" s="3">
        <v>29</v>
      </c>
      <c r="G17" s="7">
        <v>5.16</v>
      </c>
      <c r="H17" s="4">
        <v>9.4</v>
      </c>
      <c r="I17" s="5">
        <f>E17*H17</f>
        <v>160053.80000000002</v>
      </c>
      <c r="J17" s="8">
        <f>(C17/C152)*100</f>
        <v>1.1132938082393411</v>
      </c>
      <c r="K17" s="9">
        <f>(H17/G17)*100</f>
        <v>182.17054263565893</v>
      </c>
      <c r="L17" s="4">
        <v>6</v>
      </c>
      <c r="M17" s="4">
        <v>18.850000000000001</v>
      </c>
    </row>
    <row r="18" spans="1:13" x14ac:dyDescent="0.3">
      <c r="A18" s="2">
        <v>106012</v>
      </c>
      <c r="B18" s="2" t="s">
        <v>29</v>
      </c>
      <c r="C18" s="4">
        <v>705.74</v>
      </c>
      <c r="D18" s="5">
        <f>C18*30</f>
        <v>21172.2</v>
      </c>
      <c r="E18" s="6">
        <v>725</v>
      </c>
      <c r="F18" s="3">
        <v>85</v>
      </c>
      <c r="G18" s="7">
        <v>97.34</v>
      </c>
      <c r="H18" s="4">
        <v>496.87</v>
      </c>
      <c r="I18" s="5">
        <f>E18*H18</f>
        <v>360230.75</v>
      </c>
      <c r="J18" s="8">
        <f>(C18/C152)*100</f>
        <v>0.89432009040775906</v>
      </c>
      <c r="K18" s="9">
        <f>(H18/G18)*100</f>
        <v>510.44791452640226</v>
      </c>
      <c r="L18" s="4">
        <v>134.21</v>
      </c>
      <c r="M18" s="4">
        <v>1149.96</v>
      </c>
    </row>
    <row r="19" spans="1:13" x14ac:dyDescent="0.3">
      <c r="A19" s="2">
        <v>119222</v>
      </c>
      <c r="B19" s="2" t="s">
        <v>30</v>
      </c>
      <c r="C19" s="4">
        <v>656.36</v>
      </c>
      <c r="D19" s="5">
        <f>C19*30</f>
        <v>19690.8</v>
      </c>
      <c r="E19" s="6">
        <v>943</v>
      </c>
      <c r="F19" s="3">
        <v>67</v>
      </c>
      <c r="G19" s="7">
        <v>69.599999999999994</v>
      </c>
      <c r="H19" s="4">
        <v>318.66000000000003</v>
      </c>
      <c r="I19" s="5">
        <f>E19*H19</f>
        <v>300496.38</v>
      </c>
      <c r="J19" s="8">
        <f>(C19/C152)*100</f>
        <v>0.83174530923574796</v>
      </c>
      <c r="K19" s="9">
        <f>(H19/G19)*100</f>
        <v>457.84482758620697</v>
      </c>
      <c r="L19" s="4">
        <v>91.05</v>
      </c>
      <c r="M19" s="4">
        <v>737.51</v>
      </c>
    </row>
    <row r="20" spans="1:13" x14ac:dyDescent="0.3">
      <c r="A20" s="2">
        <v>106042</v>
      </c>
      <c r="B20" s="2" t="s">
        <v>31</v>
      </c>
      <c r="C20" s="4">
        <v>640.25</v>
      </c>
      <c r="D20" s="5">
        <f>C20*30</f>
        <v>19207.5</v>
      </c>
      <c r="E20" s="6">
        <v>928</v>
      </c>
      <c r="F20" s="3">
        <v>164</v>
      </c>
      <c r="G20" s="7">
        <v>68.989999999999995</v>
      </c>
      <c r="H20" s="4">
        <v>349.78</v>
      </c>
      <c r="I20" s="5">
        <f>E20*H20</f>
        <v>324595.83999999997</v>
      </c>
      <c r="J20" s="8">
        <f>(C20/C152)*100</f>
        <v>0.81133057200040781</v>
      </c>
      <c r="K20" s="9">
        <f>(H20/G20)*100</f>
        <v>507.00101463980286</v>
      </c>
      <c r="L20" s="4">
        <v>92.22</v>
      </c>
      <c r="M20" s="4">
        <v>809.54</v>
      </c>
    </row>
    <row r="21" spans="1:13" x14ac:dyDescent="0.3">
      <c r="A21" s="2">
        <v>106122</v>
      </c>
      <c r="B21" s="2" t="s">
        <v>32</v>
      </c>
      <c r="C21" s="4">
        <v>599.07000000000005</v>
      </c>
      <c r="D21" s="5">
        <f>C21*30</f>
        <v>17972.100000000002</v>
      </c>
      <c r="E21" s="6">
        <v>543</v>
      </c>
      <c r="F21" s="3">
        <v>149</v>
      </c>
      <c r="G21" s="7">
        <v>110.33</v>
      </c>
      <c r="H21" s="4">
        <v>404.32</v>
      </c>
      <c r="I21" s="5">
        <f>E21*H21</f>
        <v>219545.76</v>
      </c>
      <c r="J21" s="8">
        <f>(C21/C152)*100</f>
        <v>0.75914690475327506</v>
      </c>
      <c r="K21" s="9">
        <f>(H21/G21)*100</f>
        <v>366.46424363273815</v>
      </c>
      <c r="L21" s="4">
        <v>174.25</v>
      </c>
      <c r="M21" s="4">
        <v>1326.12</v>
      </c>
    </row>
    <row r="22" spans="1:13" x14ac:dyDescent="0.3">
      <c r="A22" s="2">
        <v>106032</v>
      </c>
      <c r="B22" s="2" t="s">
        <v>33</v>
      </c>
      <c r="C22" s="4">
        <v>546.92999999999995</v>
      </c>
      <c r="D22" s="5">
        <f>C22*30</f>
        <v>16407.899999999998</v>
      </c>
      <c r="E22" s="6">
        <v>721</v>
      </c>
      <c r="F22" s="3">
        <v>155</v>
      </c>
      <c r="G22" s="7">
        <v>75.86</v>
      </c>
      <c r="H22" s="4">
        <v>438.31</v>
      </c>
      <c r="I22" s="5">
        <f>E22*H22</f>
        <v>316021.51</v>
      </c>
      <c r="J22" s="8">
        <f>(C22/C152)*100</f>
        <v>0.69307462669923148</v>
      </c>
      <c r="K22" s="9">
        <f>(H22/G22)*100</f>
        <v>577.78803058265225</v>
      </c>
      <c r="L22" s="4">
        <v>103.61</v>
      </c>
      <c r="M22" s="4">
        <v>1024.95</v>
      </c>
    </row>
    <row r="23" spans="1:13" x14ac:dyDescent="0.3">
      <c r="A23" s="2">
        <v>101872</v>
      </c>
      <c r="B23" s="2" t="s">
        <v>34</v>
      </c>
      <c r="C23" s="4">
        <v>520.76</v>
      </c>
      <c r="D23" s="5">
        <f>C23*30</f>
        <v>15622.8</v>
      </c>
      <c r="E23" s="6">
        <v>4330</v>
      </c>
      <c r="F23" s="3">
        <v>19</v>
      </c>
      <c r="G23" s="7">
        <v>12.03</v>
      </c>
      <c r="H23" s="4">
        <v>49.9</v>
      </c>
      <c r="I23" s="5">
        <f>E23*H23</f>
        <v>216067</v>
      </c>
      <c r="J23" s="8">
        <f>(C23/C152)*100</f>
        <v>0.65991176677068697</v>
      </c>
      <c r="K23" s="9">
        <f>(H23/G23)*100</f>
        <v>414.79634247714046</v>
      </c>
      <c r="L23" s="4">
        <v>17.97</v>
      </c>
      <c r="M23" s="4">
        <v>160.77000000000001</v>
      </c>
    </row>
    <row r="24" spans="1:13" x14ac:dyDescent="0.3">
      <c r="A24" s="2">
        <v>999002</v>
      </c>
      <c r="B24" s="2" t="s">
        <v>35</v>
      </c>
      <c r="C24" s="4">
        <v>515.72</v>
      </c>
      <c r="D24" s="5">
        <f>C24*30</f>
        <v>15471.6</v>
      </c>
      <c r="E24" s="6">
        <v>6106</v>
      </c>
      <c r="F24" s="3">
        <v>11</v>
      </c>
      <c r="G24" s="7">
        <v>8.4499999999999993</v>
      </c>
      <c r="H24" s="4"/>
      <c r="I24" s="5">
        <f>E24*H24</f>
        <v>0</v>
      </c>
      <c r="J24" s="8">
        <f>(C24/C152)*100</f>
        <v>0.65352503333393264</v>
      </c>
      <c r="K24" s="9">
        <f>(H24/G24)*100</f>
        <v>0</v>
      </c>
      <c r="L24" s="4"/>
      <c r="M24" s="4"/>
    </row>
    <row r="25" spans="1:13" x14ac:dyDescent="0.3">
      <c r="A25" s="2">
        <v>106052</v>
      </c>
      <c r="B25" s="2" t="s">
        <v>36</v>
      </c>
      <c r="C25" s="4">
        <v>429.22</v>
      </c>
      <c r="D25" s="5">
        <f>C25*30</f>
        <v>12876.6</v>
      </c>
      <c r="E25" s="6">
        <v>682</v>
      </c>
      <c r="F25" s="3">
        <v>113</v>
      </c>
      <c r="G25" s="7">
        <v>62.94</v>
      </c>
      <c r="H25" s="4">
        <v>356.91</v>
      </c>
      <c r="I25" s="5">
        <f>E25*H25</f>
        <v>243412.62000000002</v>
      </c>
      <c r="J25" s="8">
        <f>(C25/C152)*100</f>
        <v>0.54391145351661863</v>
      </c>
      <c r="K25" s="9">
        <f>(H25/G25)*100</f>
        <v>567.06387035271689</v>
      </c>
      <c r="L25" s="4">
        <v>87.11</v>
      </c>
      <c r="M25" s="4">
        <v>826.04</v>
      </c>
    </row>
    <row r="26" spans="1:13" x14ac:dyDescent="0.3">
      <c r="A26" s="2">
        <v>108022</v>
      </c>
      <c r="B26" s="2" t="s">
        <v>37</v>
      </c>
      <c r="C26" s="4">
        <v>416.93</v>
      </c>
      <c r="D26" s="5">
        <f>C26*30</f>
        <v>12507.9</v>
      </c>
      <c r="E26" s="6">
        <v>6382</v>
      </c>
      <c r="F26" s="3">
        <v>170</v>
      </c>
      <c r="G26" s="7">
        <v>6.53</v>
      </c>
      <c r="H26" s="4">
        <v>8.14</v>
      </c>
      <c r="I26" s="5">
        <f>E26*H26</f>
        <v>51949.48</v>
      </c>
      <c r="J26" s="8">
        <f>(C26/C152)*100</f>
        <v>0.52833745471945337</v>
      </c>
      <c r="K26" s="9">
        <f>(H26/G26)*100</f>
        <v>124.65543644716692</v>
      </c>
      <c r="L26" s="4">
        <v>7.4</v>
      </c>
      <c r="M26" s="4">
        <v>17.850000000000001</v>
      </c>
    </row>
    <row r="27" spans="1:13" x14ac:dyDescent="0.3">
      <c r="A27" s="2">
        <v>102492</v>
      </c>
      <c r="B27" s="2" t="s">
        <v>38</v>
      </c>
      <c r="C27" s="4">
        <v>412.51</v>
      </c>
      <c r="D27" s="5">
        <f>C27*30</f>
        <v>12375.3</v>
      </c>
      <c r="E27" s="6">
        <v>5494</v>
      </c>
      <c r="F27" s="3">
        <v>45</v>
      </c>
      <c r="G27" s="7">
        <v>7.51</v>
      </c>
      <c r="H27" s="4">
        <v>9</v>
      </c>
      <c r="I27" s="5">
        <f>E27*H27</f>
        <v>49446</v>
      </c>
      <c r="J27" s="8">
        <f>(C27/C152)*100</f>
        <v>0.52273639087214085</v>
      </c>
      <c r="K27" s="9">
        <f>(H27/G27)*100</f>
        <v>119.84021304926765</v>
      </c>
      <c r="L27" s="4">
        <v>9</v>
      </c>
      <c r="M27" s="4">
        <v>27.97</v>
      </c>
    </row>
    <row r="28" spans="1:13" x14ac:dyDescent="0.3">
      <c r="A28" s="2">
        <v>101032</v>
      </c>
      <c r="B28" s="2" t="s">
        <v>39</v>
      </c>
      <c r="C28" s="4">
        <v>407.37</v>
      </c>
      <c r="D28" s="5">
        <f>C28*30</f>
        <v>12221.1</v>
      </c>
      <c r="E28" s="6">
        <v>3821</v>
      </c>
      <c r="F28" s="3">
        <v>190</v>
      </c>
      <c r="G28" s="7">
        <v>10.66</v>
      </c>
      <c r="H28" s="4">
        <v>27.97</v>
      </c>
      <c r="I28" s="5">
        <f>E28*H28</f>
        <v>106873.37</v>
      </c>
      <c r="J28" s="8">
        <f>(C28/C152)*100</f>
        <v>0.51622293653386353</v>
      </c>
      <c r="K28" s="9">
        <f>(H28/G28)*100</f>
        <v>262.38273921200749</v>
      </c>
      <c r="L28" s="4">
        <v>15.2</v>
      </c>
      <c r="M28" s="4">
        <v>108.73</v>
      </c>
    </row>
    <row r="29" spans="1:13" x14ac:dyDescent="0.3">
      <c r="A29" s="2">
        <v>106842</v>
      </c>
      <c r="B29" s="2" t="s">
        <v>40</v>
      </c>
      <c r="C29" s="4">
        <v>401.15</v>
      </c>
      <c r="D29" s="5">
        <f>C29*30</f>
        <v>12034.5</v>
      </c>
      <c r="E29" s="6">
        <v>1705</v>
      </c>
      <c r="F29" s="3">
        <v>205</v>
      </c>
      <c r="G29" s="7">
        <v>23.53</v>
      </c>
      <c r="H29" s="4">
        <v>49.43</v>
      </c>
      <c r="I29" s="5">
        <f>E29*H29</f>
        <v>84278.15</v>
      </c>
      <c r="J29" s="8">
        <f>(C29/C152)*100</f>
        <v>0.50834089645913871</v>
      </c>
      <c r="K29" s="9">
        <f>(H29/G29)*100</f>
        <v>210.07224819379516</v>
      </c>
      <c r="L29" s="4">
        <v>24.57</v>
      </c>
      <c r="M29" s="4">
        <v>149.47999999999999</v>
      </c>
    </row>
    <row r="30" spans="1:13" x14ac:dyDescent="0.3">
      <c r="A30" s="2">
        <v>101102</v>
      </c>
      <c r="B30" s="2" t="s">
        <v>41</v>
      </c>
      <c r="C30" s="4">
        <v>399.23</v>
      </c>
      <c r="D30" s="5">
        <f>C30*30</f>
        <v>11976.900000000001</v>
      </c>
      <c r="E30" s="6">
        <v>4925</v>
      </c>
      <c r="F30" s="3">
        <v>212</v>
      </c>
      <c r="G30" s="7">
        <v>8.11</v>
      </c>
      <c r="H30" s="4">
        <v>21.52</v>
      </c>
      <c r="I30" s="5">
        <f>E30*H30</f>
        <v>105986</v>
      </c>
      <c r="J30" s="8">
        <f>(C30/C152)*100</f>
        <v>0.505907855149899</v>
      </c>
      <c r="K30" s="9">
        <f>(H30/G30)*100</f>
        <v>265.35141800246606</v>
      </c>
      <c r="L30" s="4">
        <v>11.24</v>
      </c>
      <c r="M30" s="4">
        <v>80.38</v>
      </c>
    </row>
    <row r="31" spans="1:13" x14ac:dyDescent="0.3">
      <c r="A31" s="2">
        <v>119032</v>
      </c>
      <c r="B31" s="2" t="s">
        <v>42</v>
      </c>
      <c r="C31" s="4">
        <v>397.09</v>
      </c>
      <c r="D31" s="5">
        <f>C31*30</f>
        <v>11912.699999999999</v>
      </c>
      <c r="E31" s="6">
        <v>964</v>
      </c>
      <c r="F31" s="3">
        <v>34</v>
      </c>
      <c r="G31" s="7">
        <v>41.19</v>
      </c>
      <c r="H31" s="4">
        <v>203</v>
      </c>
      <c r="I31" s="5">
        <f>E31*H31</f>
        <v>195692</v>
      </c>
      <c r="J31" s="8">
        <f>(C31/C152)*100</f>
        <v>0.50319602785730877</v>
      </c>
      <c r="K31" s="9">
        <f>(H31/G31)*100</f>
        <v>492.83806749210976</v>
      </c>
      <c r="L31" s="4">
        <v>58</v>
      </c>
      <c r="M31" s="4">
        <v>427.61</v>
      </c>
    </row>
    <row r="32" spans="1:13" x14ac:dyDescent="0.3">
      <c r="A32" s="2">
        <v>805002</v>
      </c>
      <c r="B32" s="2" t="s">
        <v>43</v>
      </c>
      <c r="C32" s="4">
        <v>382.33</v>
      </c>
      <c r="D32" s="5">
        <f>C32*30</f>
        <v>11469.9</v>
      </c>
      <c r="E32" s="6">
        <v>1051</v>
      </c>
      <c r="F32" s="3">
        <v>28</v>
      </c>
      <c r="G32" s="7">
        <v>36.380000000000003</v>
      </c>
      <c r="H32" s="4">
        <v>199</v>
      </c>
      <c r="I32" s="5">
        <f>E32*H32</f>
        <v>209149</v>
      </c>
      <c r="J32" s="8">
        <f>(C32/C152)*100</f>
        <v>0.48449202279252773</v>
      </c>
      <c r="K32" s="9">
        <f>(H32/G32)*100</f>
        <v>547.00384826827917</v>
      </c>
      <c r="L32" s="4">
        <v>55</v>
      </c>
      <c r="M32" s="4">
        <v>687.71</v>
      </c>
    </row>
    <row r="33" spans="1:13" x14ac:dyDescent="0.3">
      <c r="A33" s="2">
        <v>101022</v>
      </c>
      <c r="B33" s="2" t="s">
        <v>44</v>
      </c>
      <c r="C33" s="4">
        <v>368.28</v>
      </c>
      <c r="D33" s="5">
        <f>C33*30</f>
        <v>11048.4</v>
      </c>
      <c r="E33" s="6">
        <v>3112</v>
      </c>
      <c r="F33" s="3">
        <v>177</v>
      </c>
      <c r="G33" s="7">
        <v>11.83</v>
      </c>
      <c r="H33" s="4">
        <v>41.24</v>
      </c>
      <c r="I33" s="5">
        <f>E33*H33</f>
        <v>128338.88</v>
      </c>
      <c r="J33" s="8">
        <f>(C33/C152)*100</f>
        <v>0.46668773612855941</v>
      </c>
      <c r="K33" s="9">
        <f>(H33/G33)*100</f>
        <v>348.60524091293325</v>
      </c>
      <c r="L33" s="4">
        <v>17.57</v>
      </c>
      <c r="M33" s="4">
        <v>125.7</v>
      </c>
    </row>
    <row r="34" spans="1:13" x14ac:dyDescent="0.3">
      <c r="A34" s="2">
        <v>105082</v>
      </c>
      <c r="B34" s="2" t="s">
        <v>45</v>
      </c>
      <c r="C34" s="4">
        <v>355.34</v>
      </c>
      <c r="D34" s="5">
        <f>C34*30</f>
        <v>10660.199999999999</v>
      </c>
      <c r="E34" s="6">
        <v>2179</v>
      </c>
      <c r="F34" s="3">
        <v>51</v>
      </c>
      <c r="G34" s="7">
        <v>16.309999999999999</v>
      </c>
      <c r="H34" s="4">
        <v>42</v>
      </c>
      <c r="I34" s="5">
        <f>E34*H34</f>
        <v>91518</v>
      </c>
      <c r="J34" s="8">
        <f>(C34/C152)*100</f>
        <v>0.45029005147149537</v>
      </c>
      <c r="K34" s="9">
        <f>(H34/G34)*100</f>
        <v>257.51072961373393</v>
      </c>
      <c r="L34" s="4">
        <v>24</v>
      </c>
      <c r="M34" s="4">
        <v>86.62</v>
      </c>
    </row>
    <row r="35" spans="1:13" x14ac:dyDescent="0.3">
      <c r="A35" s="2">
        <v>106682</v>
      </c>
      <c r="B35" s="2" t="s">
        <v>46</v>
      </c>
      <c r="C35" s="4">
        <v>355.33</v>
      </c>
      <c r="D35" s="5">
        <f>C35*30</f>
        <v>10659.9</v>
      </c>
      <c r="E35" s="6">
        <v>7137</v>
      </c>
      <c r="F35" s="3">
        <v>150</v>
      </c>
      <c r="G35" s="7">
        <v>4.9800000000000004</v>
      </c>
      <c r="H35" s="4">
        <v>7.4</v>
      </c>
      <c r="I35" s="5">
        <f>E35*H35</f>
        <v>52813.8</v>
      </c>
      <c r="J35" s="8">
        <f>(C35/C152)*100</f>
        <v>0.45027737938134305</v>
      </c>
      <c r="K35" s="9">
        <f>(H35/G35)*100</f>
        <v>148.59437751004018</v>
      </c>
      <c r="L35" s="4">
        <v>6.74</v>
      </c>
      <c r="M35" s="4">
        <v>27.01</v>
      </c>
    </row>
    <row r="36" spans="1:13" x14ac:dyDescent="0.3">
      <c r="A36" s="2">
        <v>108102</v>
      </c>
      <c r="B36" s="2" t="s">
        <v>47</v>
      </c>
      <c r="C36" s="4">
        <v>354.04</v>
      </c>
      <c r="D36" s="5">
        <f>C36*30</f>
        <v>10621.2</v>
      </c>
      <c r="E36" s="6">
        <v>4138</v>
      </c>
      <c r="F36" s="3">
        <v>9</v>
      </c>
      <c r="G36" s="7">
        <v>8.56</v>
      </c>
      <c r="H36" s="4">
        <v>35.299999999999997</v>
      </c>
      <c r="I36" s="5">
        <f>E36*H36</f>
        <v>146071.4</v>
      </c>
      <c r="J36" s="8">
        <f>(C36/C152)*100</f>
        <v>0.44864267975169758</v>
      </c>
      <c r="K36" s="9">
        <f>(H36/G36)*100</f>
        <v>412.38317757009338</v>
      </c>
      <c r="L36" s="4">
        <v>12.14</v>
      </c>
      <c r="M36" s="4">
        <v>81.7</v>
      </c>
    </row>
    <row r="37" spans="1:13" x14ac:dyDescent="0.3">
      <c r="A37" s="2">
        <v>101092</v>
      </c>
      <c r="B37" s="2" t="s">
        <v>48</v>
      </c>
      <c r="C37" s="4">
        <v>337.86</v>
      </c>
      <c r="D37" s="5">
        <f>C37*30</f>
        <v>10135.800000000001</v>
      </c>
      <c r="E37" s="6">
        <v>3829</v>
      </c>
      <c r="F37" s="3">
        <v>185</v>
      </c>
      <c r="G37" s="7">
        <v>8.82</v>
      </c>
      <c r="H37" s="4">
        <v>32.380000000000003</v>
      </c>
      <c r="I37" s="5">
        <f>E37*H37</f>
        <v>123983.02</v>
      </c>
      <c r="J37" s="8">
        <f>(C37/C152)*100</f>
        <v>0.42813923788529135</v>
      </c>
      <c r="K37" s="9">
        <f>(H37/G37)*100</f>
        <v>367.12018140589572</v>
      </c>
      <c r="L37" s="4">
        <v>12.73</v>
      </c>
      <c r="M37" s="4">
        <v>91.02</v>
      </c>
    </row>
    <row r="38" spans="1:13" x14ac:dyDescent="0.3">
      <c r="A38" s="2">
        <v>106322</v>
      </c>
      <c r="B38" s="2" t="s">
        <v>49</v>
      </c>
      <c r="C38" s="4">
        <v>330.82</v>
      </c>
      <c r="D38" s="5">
        <f>C38*30</f>
        <v>9924.6</v>
      </c>
      <c r="E38" s="6">
        <v>642</v>
      </c>
      <c r="F38" s="3">
        <v>117</v>
      </c>
      <c r="G38" s="7">
        <v>51.53</v>
      </c>
      <c r="H38" s="4">
        <v>281.38</v>
      </c>
      <c r="I38" s="5">
        <f>E38*H38</f>
        <v>180645.96</v>
      </c>
      <c r="J38" s="8">
        <f>(C38/C152)*100</f>
        <v>0.41921808641807873</v>
      </c>
      <c r="K38" s="9">
        <f>(H38/G38)*100</f>
        <v>546.05084416844556</v>
      </c>
      <c r="L38" s="4">
        <v>75.900000000000006</v>
      </c>
      <c r="M38" s="4">
        <v>651.23</v>
      </c>
    </row>
    <row r="39" spans="1:13" x14ac:dyDescent="0.3">
      <c r="A39" s="2">
        <v>108222</v>
      </c>
      <c r="B39" s="2" t="s">
        <v>50</v>
      </c>
      <c r="C39" s="4">
        <v>322.10000000000002</v>
      </c>
      <c r="D39" s="5">
        <f>C39*30</f>
        <v>9663</v>
      </c>
      <c r="E39" s="6">
        <v>3406</v>
      </c>
      <c r="F39" s="3">
        <v>210</v>
      </c>
      <c r="G39" s="7">
        <v>9.4600000000000009</v>
      </c>
      <c r="H39" s="4">
        <v>10.78</v>
      </c>
      <c r="I39" s="5">
        <f>E39*H39</f>
        <v>36716.68</v>
      </c>
      <c r="J39" s="8">
        <f>(C39/C152)*100</f>
        <v>0.40816802380528133</v>
      </c>
      <c r="K39" s="9">
        <f>(H39/G39)*100</f>
        <v>113.95348837209301</v>
      </c>
      <c r="L39" s="4">
        <v>10</v>
      </c>
      <c r="M39" s="4">
        <v>22.37</v>
      </c>
    </row>
    <row r="40" spans="1:13" x14ac:dyDescent="0.3">
      <c r="A40" s="2">
        <v>106222</v>
      </c>
      <c r="B40" s="2" t="s">
        <v>51</v>
      </c>
      <c r="C40" s="4">
        <v>316.37</v>
      </c>
      <c r="D40" s="5">
        <f>C40*30</f>
        <v>9491.1</v>
      </c>
      <c r="E40" s="6">
        <v>766</v>
      </c>
      <c r="F40" s="3">
        <v>303</v>
      </c>
      <c r="G40" s="7">
        <v>41.3</v>
      </c>
      <c r="H40" s="4">
        <v>168.8</v>
      </c>
      <c r="I40" s="5">
        <f>E40*H40</f>
        <v>129300.8</v>
      </c>
      <c r="J40" s="8">
        <f>(C40/C152)*100</f>
        <v>0.40090691614801877</v>
      </c>
      <c r="K40" s="9">
        <f>(H40/G40)*100</f>
        <v>408.71670702179188</v>
      </c>
      <c r="L40" s="4">
        <v>60.7</v>
      </c>
      <c r="M40" s="4">
        <v>337.24</v>
      </c>
    </row>
    <row r="41" spans="1:13" x14ac:dyDescent="0.3">
      <c r="A41" s="2">
        <v>106062</v>
      </c>
      <c r="B41" s="2" t="s">
        <v>52</v>
      </c>
      <c r="C41" s="4">
        <v>304</v>
      </c>
      <c r="D41" s="5">
        <f>C41*30</f>
        <v>9120</v>
      </c>
      <c r="E41" s="6">
        <v>515</v>
      </c>
      <c r="F41" s="3">
        <v>106</v>
      </c>
      <c r="G41" s="7">
        <v>59.03</v>
      </c>
      <c r="H41" s="4">
        <v>304.14</v>
      </c>
      <c r="I41" s="5">
        <f>E41*H41</f>
        <v>156632.1</v>
      </c>
      <c r="J41" s="8">
        <f>(C41/C152)*100</f>
        <v>0.38523154062963522</v>
      </c>
      <c r="K41" s="9">
        <f>(H41/G41)*100</f>
        <v>515.22954429950869</v>
      </c>
      <c r="L41" s="4">
        <v>81.3</v>
      </c>
      <c r="M41" s="4">
        <v>703.91</v>
      </c>
    </row>
    <row r="42" spans="1:13" x14ac:dyDescent="0.3">
      <c r="A42" s="2">
        <v>203202</v>
      </c>
      <c r="B42" s="2" t="s">
        <v>53</v>
      </c>
      <c r="C42" s="4">
        <v>289.7</v>
      </c>
      <c r="D42" s="5">
        <f>C42*30</f>
        <v>8691</v>
      </c>
      <c r="E42" s="6">
        <v>49</v>
      </c>
      <c r="F42" s="3">
        <v>42</v>
      </c>
      <c r="G42" s="7">
        <v>591.22</v>
      </c>
      <c r="H42" s="4">
        <v>1155.28</v>
      </c>
      <c r="I42" s="5">
        <f>E42*H42</f>
        <v>56608.72</v>
      </c>
      <c r="J42" s="8">
        <f>(C42/C152)*100</f>
        <v>0.36711045171185963</v>
      </c>
      <c r="K42" s="9">
        <f>(H42/G42)*100</f>
        <v>195.40610940089982</v>
      </c>
      <c r="L42" s="4">
        <v>800</v>
      </c>
      <c r="M42" s="4">
        <v>3014.24</v>
      </c>
    </row>
    <row r="43" spans="1:13" x14ac:dyDescent="0.3">
      <c r="A43" s="2">
        <v>111012</v>
      </c>
      <c r="B43" s="2" t="s">
        <v>54</v>
      </c>
      <c r="C43" s="4">
        <v>281.33999999999997</v>
      </c>
      <c r="D43" s="5">
        <f>C43*30</f>
        <v>8440.1999999999989</v>
      </c>
      <c r="E43" s="6">
        <v>4800</v>
      </c>
      <c r="F43" s="3">
        <v>13</v>
      </c>
      <c r="G43" s="7">
        <v>5.86</v>
      </c>
      <c r="H43" s="4">
        <v>31.29</v>
      </c>
      <c r="I43" s="5">
        <f>E43*H43</f>
        <v>150192</v>
      </c>
      <c r="J43" s="8">
        <f>(C43/C152)*100</f>
        <v>0.35651658434454464</v>
      </c>
      <c r="K43" s="9">
        <f>(H43/G43)*100</f>
        <v>533.95904436860064</v>
      </c>
      <c r="L43" s="4">
        <v>8.25</v>
      </c>
      <c r="M43" s="4">
        <v>88.01</v>
      </c>
    </row>
    <row r="44" spans="1:13" x14ac:dyDescent="0.3">
      <c r="A44" s="2">
        <v>106132</v>
      </c>
      <c r="B44" s="2" t="s">
        <v>55</v>
      </c>
      <c r="C44" s="4">
        <v>276.33999999999997</v>
      </c>
      <c r="D44" s="5">
        <f>C44*30</f>
        <v>8290.1999999999989</v>
      </c>
      <c r="E44" s="6">
        <v>399</v>
      </c>
      <c r="F44" s="3">
        <v>83</v>
      </c>
      <c r="G44" s="7">
        <v>69.260000000000005</v>
      </c>
      <c r="H44" s="4">
        <v>170.94</v>
      </c>
      <c r="I44" s="5">
        <f>E44*H44</f>
        <v>68205.06</v>
      </c>
      <c r="J44" s="8">
        <f>(C44/C152)*100</f>
        <v>0.35018053926839932</v>
      </c>
      <c r="K44" s="9">
        <f>(H44/G44)*100</f>
        <v>246.80912503609585</v>
      </c>
      <c r="L44" s="4">
        <v>98.71</v>
      </c>
      <c r="M44" s="4">
        <v>750.79</v>
      </c>
    </row>
    <row r="45" spans="1:13" x14ac:dyDescent="0.3">
      <c r="A45" s="2">
        <v>102072</v>
      </c>
      <c r="B45" s="2" t="s">
        <v>56</v>
      </c>
      <c r="C45" s="4">
        <v>269.45999999999998</v>
      </c>
      <c r="D45" s="5">
        <f>C45*30</f>
        <v>8083.7999999999993</v>
      </c>
      <c r="E45" s="6">
        <v>3008</v>
      </c>
      <c r="F45" s="3">
        <v>27</v>
      </c>
      <c r="G45" s="7">
        <v>8.9600000000000009</v>
      </c>
      <c r="H45" s="4">
        <v>9</v>
      </c>
      <c r="I45" s="5">
        <f>E45*H45</f>
        <v>27072</v>
      </c>
      <c r="J45" s="8">
        <f>(C45/C152)*100</f>
        <v>0.34146214124362334</v>
      </c>
      <c r="K45" s="9">
        <f>(H45/G45)*100</f>
        <v>100.44642857142856</v>
      </c>
      <c r="L45" s="4">
        <v>9</v>
      </c>
      <c r="M45" s="4">
        <v>27.97</v>
      </c>
    </row>
    <row r="46" spans="1:13" x14ac:dyDescent="0.3">
      <c r="A46" s="2">
        <v>101052</v>
      </c>
      <c r="B46" s="2" t="s">
        <v>57</v>
      </c>
      <c r="C46" s="4">
        <v>268.48</v>
      </c>
      <c r="D46" s="5">
        <f>C46*30</f>
        <v>8054.4000000000005</v>
      </c>
      <c r="E46" s="6">
        <v>3485</v>
      </c>
      <c r="F46" s="3">
        <v>196</v>
      </c>
      <c r="G46" s="7">
        <v>7.7</v>
      </c>
      <c r="H46" s="4">
        <v>23.64</v>
      </c>
      <c r="I46" s="5">
        <f>E46*H46</f>
        <v>82385.400000000009</v>
      </c>
      <c r="J46" s="8">
        <f>(C46/C152)*100</f>
        <v>0.34022027640869895</v>
      </c>
      <c r="K46" s="9">
        <f>(H46/G46)*100</f>
        <v>307.01298701298703</v>
      </c>
      <c r="L46" s="4">
        <v>10.39</v>
      </c>
      <c r="M46" s="4">
        <v>77.150000000000006</v>
      </c>
    </row>
    <row r="47" spans="1:13" x14ac:dyDescent="0.3">
      <c r="A47" s="2">
        <v>106082</v>
      </c>
      <c r="B47" s="2" t="s">
        <v>58</v>
      </c>
      <c r="C47" s="4">
        <v>262.51</v>
      </c>
      <c r="D47" s="5">
        <f>C47*30</f>
        <v>7875.2999999999993</v>
      </c>
      <c r="E47" s="6">
        <v>586</v>
      </c>
      <c r="F47" s="3">
        <v>81</v>
      </c>
      <c r="G47" s="7">
        <v>44.8</v>
      </c>
      <c r="H47" s="4">
        <v>174.12</v>
      </c>
      <c r="I47" s="5">
        <f>E47*H47</f>
        <v>102034.32</v>
      </c>
      <c r="J47" s="8">
        <f>(C47/C152)*100</f>
        <v>0.33265503858778139</v>
      </c>
      <c r="K47" s="9">
        <f>(H47/G47)*100</f>
        <v>388.66071428571433</v>
      </c>
      <c r="L47" s="4">
        <v>64.77</v>
      </c>
      <c r="M47" s="4">
        <v>492.68</v>
      </c>
    </row>
    <row r="48" spans="1:13" x14ac:dyDescent="0.3">
      <c r="A48" s="2">
        <v>103382</v>
      </c>
      <c r="B48" s="2" t="s">
        <v>59</v>
      </c>
      <c r="C48" s="4">
        <v>242.37</v>
      </c>
      <c r="D48" s="5">
        <f>C48*30</f>
        <v>7271.1</v>
      </c>
      <c r="E48" s="6">
        <v>6822</v>
      </c>
      <c r="F48" s="3">
        <v>83</v>
      </c>
      <c r="G48" s="7">
        <v>3.55</v>
      </c>
      <c r="H48" s="4">
        <v>13.92</v>
      </c>
      <c r="I48" s="5">
        <f>E48*H48</f>
        <v>94962.240000000005</v>
      </c>
      <c r="J48" s="8">
        <f>(C48/C152)*100</f>
        <v>0.30713344902106809</v>
      </c>
      <c r="K48" s="9">
        <f>(H48/G48)*100</f>
        <v>392.11267605633805</v>
      </c>
      <c r="L48" s="4">
        <v>5</v>
      </c>
      <c r="M48" s="4">
        <v>25.18</v>
      </c>
    </row>
    <row r="49" spans="1:13" x14ac:dyDescent="0.3">
      <c r="A49" s="2">
        <v>102202</v>
      </c>
      <c r="B49" s="2" t="s">
        <v>60</v>
      </c>
      <c r="C49" s="4">
        <v>226.46</v>
      </c>
      <c r="D49" s="5">
        <f>C49*30</f>
        <v>6793.8</v>
      </c>
      <c r="E49" s="6">
        <v>1995</v>
      </c>
      <c r="F49" s="3">
        <v>9</v>
      </c>
      <c r="G49" s="7">
        <v>11.35</v>
      </c>
      <c r="H49" s="4">
        <v>17</v>
      </c>
      <c r="I49" s="5">
        <f>E49*H49</f>
        <v>33915</v>
      </c>
      <c r="J49" s="8">
        <f>(C49/C152)*100</f>
        <v>0.2869721535887737</v>
      </c>
      <c r="K49" s="9">
        <f>(H49/G49)*100</f>
        <v>149.77973568281939</v>
      </c>
      <c r="L49" s="4">
        <v>15</v>
      </c>
      <c r="M49" s="4">
        <v>45.63</v>
      </c>
    </row>
    <row r="50" spans="1:13" x14ac:dyDescent="0.3">
      <c r="A50" s="2">
        <v>119182</v>
      </c>
      <c r="B50" s="2" t="s">
        <v>61</v>
      </c>
      <c r="C50" s="4">
        <v>217.23</v>
      </c>
      <c r="D50" s="5">
        <f>C50*30</f>
        <v>6516.9</v>
      </c>
      <c r="E50" s="6">
        <v>934</v>
      </c>
      <c r="F50" s="3">
        <v>49</v>
      </c>
      <c r="G50" s="7">
        <v>23.26</v>
      </c>
      <c r="H50" s="4">
        <v>115.09</v>
      </c>
      <c r="I50" s="5">
        <f>E50*H50</f>
        <v>107494.06</v>
      </c>
      <c r="J50" s="8">
        <f>(C50/C152)*100</f>
        <v>0.27527581437820942</v>
      </c>
      <c r="K50" s="9">
        <f>(H50/G50)*100</f>
        <v>494.79793637145315</v>
      </c>
      <c r="L50" s="4">
        <v>32.880000000000003</v>
      </c>
      <c r="M50" s="4">
        <v>266.37</v>
      </c>
    </row>
    <row r="51" spans="1:13" x14ac:dyDescent="0.3">
      <c r="A51" s="2">
        <v>106362</v>
      </c>
      <c r="B51" s="2" t="s">
        <v>62</v>
      </c>
      <c r="C51" s="4">
        <v>211.5</v>
      </c>
      <c r="D51" s="5">
        <f>C51*30</f>
        <v>6345</v>
      </c>
      <c r="E51" s="6">
        <v>1466</v>
      </c>
      <c r="F51" s="3">
        <v>166</v>
      </c>
      <c r="G51" s="7">
        <v>14.43</v>
      </c>
      <c r="H51" s="4">
        <v>53</v>
      </c>
      <c r="I51" s="5">
        <f>E51*H51</f>
        <v>77698</v>
      </c>
      <c r="J51" s="8">
        <f>(C51/C152)*100</f>
        <v>0.2680147067209469</v>
      </c>
      <c r="K51" s="9">
        <f>(H51/G51)*100</f>
        <v>367.29036729036733</v>
      </c>
      <c r="L51" s="4">
        <v>15</v>
      </c>
      <c r="M51" s="4">
        <v>157.03</v>
      </c>
    </row>
    <row r="52" spans="1:13" x14ac:dyDescent="0.3">
      <c r="A52" s="2">
        <v>103162</v>
      </c>
      <c r="B52" s="2" t="s">
        <v>63</v>
      </c>
      <c r="C52" s="4">
        <v>208.5</v>
      </c>
      <c r="D52" s="5">
        <f>C52*30</f>
        <v>6255</v>
      </c>
      <c r="E52" s="6">
        <v>6253</v>
      </c>
      <c r="F52" s="3">
        <v>110</v>
      </c>
      <c r="G52" s="7">
        <v>3.33</v>
      </c>
      <c r="H52" s="4">
        <v>10.8</v>
      </c>
      <c r="I52" s="5">
        <f>E52*H52</f>
        <v>67532.400000000009</v>
      </c>
      <c r="J52" s="8">
        <f>(C52/C152)*100</f>
        <v>0.2642130796752597</v>
      </c>
      <c r="K52" s="9">
        <f>(H52/G52)*100</f>
        <v>324.32432432432432</v>
      </c>
      <c r="L52" s="4">
        <v>4</v>
      </c>
      <c r="M52" s="4">
        <v>20.190000000000001</v>
      </c>
    </row>
    <row r="53" spans="1:13" x14ac:dyDescent="0.3">
      <c r="A53" s="2">
        <v>108542</v>
      </c>
      <c r="B53" s="2" t="s">
        <v>64</v>
      </c>
      <c r="C53" s="4">
        <v>205.28</v>
      </c>
      <c r="D53" s="5">
        <f>C53*30</f>
        <v>6158.4</v>
      </c>
      <c r="E53" s="6">
        <v>2389</v>
      </c>
      <c r="F53" s="3">
        <v>60</v>
      </c>
      <c r="G53" s="7">
        <v>8.59</v>
      </c>
      <c r="H53" s="4">
        <v>21.27</v>
      </c>
      <c r="I53" s="5">
        <f>E53*H53</f>
        <v>50814.03</v>
      </c>
      <c r="J53" s="8">
        <f>(C53/C152)*100</f>
        <v>0.26013266664622209</v>
      </c>
      <c r="K53" s="9">
        <f>(H53/G53)*100</f>
        <v>247.61350407450524</v>
      </c>
      <c r="L53" s="4">
        <v>9.51</v>
      </c>
      <c r="M53" s="4">
        <v>46.89</v>
      </c>
    </row>
    <row r="54" spans="1:13" x14ac:dyDescent="0.3">
      <c r="A54" s="2">
        <v>106692</v>
      </c>
      <c r="B54" s="2" t="s">
        <v>65</v>
      </c>
      <c r="C54" s="4">
        <v>203.29</v>
      </c>
      <c r="D54" s="5">
        <f>C54*30</f>
        <v>6098.7</v>
      </c>
      <c r="E54" s="6">
        <v>96</v>
      </c>
      <c r="F54" s="3">
        <v>17</v>
      </c>
      <c r="G54" s="7">
        <v>211.76</v>
      </c>
      <c r="H54" s="4">
        <v>646.20000000000005</v>
      </c>
      <c r="I54" s="5">
        <f>E54*H54</f>
        <v>62035.200000000004</v>
      </c>
      <c r="J54" s="8">
        <f>(C54/C152)*100</f>
        <v>0.25761092070591629</v>
      </c>
      <c r="K54" s="9">
        <f>(H54/G54)*100</f>
        <v>305.15678126180586</v>
      </c>
      <c r="L54" s="4">
        <v>294.41000000000003</v>
      </c>
      <c r="M54" s="4">
        <v>1495.55</v>
      </c>
    </row>
    <row r="55" spans="1:13" x14ac:dyDescent="0.3">
      <c r="A55" s="2">
        <v>101162</v>
      </c>
      <c r="B55" s="2" t="s">
        <v>66</v>
      </c>
      <c r="C55" s="4">
        <v>197.36</v>
      </c>
      <c r="D55" s="5">
        <f>C55*30</f>
        <v>5920.8</v>
      </c>
      <c r="E55" s="6">
        <v>2242</v>
      </c>
      <c r="F55" s="3">
        <v>103</v>
      </c>
      <c r="G55" s="7">
        <v>8.8000000000000007</v>
      </c>
      <c r="H55" s="4">
        <v>11.66</v>
      </c>
      <c r="I55" s="5">
        <f>E55*H55</f>
        <v>26141.72</v>
      </c>
      <c r="J55" s="8">
        <f>(C55/C152)*100</f>
        <v>0.25009637124560796</v>
      </c>
      <c r="K55" s="9">
        <f>(H55/G55)*100</f>
        <v>132.5</v>
      </c>
      <c r="L55" s="4">
        <v>11</v>
      </c>
      <c r="M55" s="4">
        <v>46.72</v>
      </c>
    </row>
    <row r="56" spans="1:13" x14ac:dyDescent="0.3">
      <c r="A56" s="2">
        <v>106662</v>
      </c>
      <c r="B56" s="2" t="s">
        <v>67</v>
      </c>
      <c r="C56" s="4">
        <v>188</v>
      </c>
      <c r="D56" s="5">
        <f>C56*30</f>
        <v>5640</v>
      </c>
      <c r="E56" s="6">
        <v>939</v>
      </c>
      <c r="F56" s="3">
        <v>66</v>
      </c>
      <c r="G56" s="7">
        <v>20.02</v>
      </c>
      <c r="H56" s="4">
        <v>77.430000000000007</v>
      </c>
      <c r="I56" s="5">
        <f>E56*H56</f>
        <v>72706.77</v>
      </c>
      <c r="J56" s="8">
        <f>(C56/C152)*100</f>
        <v>0.23823529486306391</v>
      </c>
      <c r="K56" s="9">
        <f>(H56/G56)*100</f>
        <v>386.76323676323682</v>
      </c>
      <c r="L56" s="4">
        <v>27.65</v>
      </c>
      <c r="M56" s="4">
        <v>187.91</v>
      </c>
    </row>
    <row r="57" spans="1:13" x14ac:dyDescent="0.3">
      <c r="A57" s="2">
        <v>107172</v>
      </c>
      <c r="B57" s="2" t="s">
        <v>68</v>
      </c>
      <c r="C57" s="4">
        <v>179.47</v>
      </c>
      <c r="D57" s="5">
        <f>C57*30</f>
        <v>5384.1</v>
      </c>
      <c r="E57" s="6">
        <v>166</v>
      </c>
      <c r="F57" s="3">
        <v>17</v>
      </c>
      <c r="G57" s="7">
        <v>108.11</v>
      </c>
      <c r="H57" s="4">
        <v>610.96</v>
      </c>
      <c r="I57" s="5">
        <f>E57*H57</f>
        <v>101419.36</v>
      </c>
      <c r="J57" s="8">
        <f>(C57/C152)*100</f>
        <v>0.22742600196315998</v>
      </c>
      <c r="K57" s="9">
        <f>(H57/G57)*100</f>
        <v>565.12811025807048</v>
      </c>
      <c r="L57" s="4">
        <v>157.69999999999999</v>
      </c>
      <c r="M57" s="4">
        <v>1414.01</v>
      </c>
    </row>
    <row r="58" spans="1:13" x14ac:dyDescent="0.3">
      <c r="A58" s="2">
        <v>111032</v>
      </c>
      <c r="B58" s="2" t="s">
        <v>69</v>
      </c>
      <c r="C58" s="4">
        <v>173.06</v>
      </c>
      <c r="D58" s="5">
        <f>C58*30</f>
        <v>5191.8</v>
      </c>
      <c r="E58" s="6">
        <v>2260</v>
      </c>
      <c r="F58" s="3">
        <v>3</v>
      </c>
      <c r="G58" s="7">
        <v>7.66</v>
      </c>
      <c r="H58" s="4">
        <v>34.76</v>
      </c>
      <c r="I58" s="5">
        <f>E58*H58</f>
        <v>78557.599999999991</v>
      </c>
      <c r="J58" s="8">
        <f>(C58/C152)*100</f>
        <v>0.2193031921755417</v>
      </c>
      <c r="K58" s="9">
        <f>(H58/G58)*100</f>
        <v>453.78590078328978</v>
      </c>
      <c r="L58" s="4">
        <v>10.5</v>
      </c>
      <c r="M58" s="4">
        <v>93.02</v>
      </c>
    </row>
    <row r="59" spans="1:13" x14ac:dyDescent="0.3">
      <c r="A59" s="2">
        <v>106102</v>
      </c>
      <c r="B59" s="2" t="s">
        <v>70</v>
      </c>
      <c r="C59" s="4">
        <v>170.08</v>
      </c>
      <c r="D59" s="5">
        <f>C59*30</f>
        <v>5102.4000000000005</v>
      </c>
      <c r="E59" s="6">
        <v>455</v>
      </c>
      <c r="F59" s="3">
        <v>95</v>
      </c>
      <c r="G59" s="7">
        <v>37.380000000000003</v>
      </c>
      <c r="H59" s="4">
        <v>128.35</v>
      </c>
      <c r="I59" s="5">
        <f>E59*H59</f>
        <v>58399.25</v>
      </c>
      <c r="J59" s="8">
        <f>(C59/C152)*100</f>
        <v>0.21552690931015911</v>
      </c>
      <c r="K59" s="9">
        <f>(H59/G59)*100</f>
        <v>343.36543606206521</v>
      </c>
      <c r="L59" s="4">
        <v>50.07</v>
      </c>
      <c r="M59" s="4">
        <v>380.82</v>
      </c>
    </row>
    <row r="60" spans="1:13" x14ac:dyDescent="0.3">
      <c r="A60" s="2">
        <v>101082</v>
      </c>
      <c r="B60" s="2" t="s">
        <v>71</v>
      </c>
      <c r="C60" s="4">
        <v>168.96</v>
      </c>
      <c r="D60" s="5">
        <f>C60*30</f>
        <v>5068.8</v>
      </c>
      <c r="E60" s="6">
        <v>1929</v>
      </c>
      <c r="F60" s="3">
        <v>24</v>
      </c>
      <c r="G60" s="7">
        <v>8.76</v>
      </c>
      <c r="H60" s="4">
        <v>42.6</v>
      </c>
      <c r="I60" s="5">
        <f>E60*H60</f>
        <v>82175.400000000009</v>
      </c>
      <c r="J60" s="8">
        <f>(C60/C152)*100</f>
        <v>0.21410763521310253</v>
      </c>
      <c r="K60" s="9">
        <f>(H60/G60)*100</f>
        <v>486.30136986301375</v>
      </c>
      <c r="L60" s="4">
        <v>14.16</v>
      </c>
      <c r="M60" s="4">
        <v>115.04</v>
      </c>
    </row>
    <row r="61" spans="1:13" x14ac:dyDescent="0.3">
      <c r="A61" s="2">
        <v>104512</v>
      </c>
      <c r="B61" s="2" t="s">
        <v>72</v>
      </c>
      <c r="C61" s="4">
        <v>162.51</v>
      </c>
      <c r="D61" s="5">
        <f>C61*30</f>
        <v>4875.2999999999993</v>
      </c>
      <c r="E61" s="6">
        <v>553</v>
      </c>
      <c r="F61" s="3">
        <v>13</v>
      </c>
      <c r="G61" s="7">
        <v>29.39</v>
      </c>
      <c r="H61" s="4">
        <v>110</v>
      </c>
      <c r="I61" s="5">
        <f>E61*H61</f>
        <v>60830</v>
      </c>
      <c r="J61" s="8">
        <f>(C61/C152)*100</f>
        <v>0.20593413706487507</v>
      </c>
      <c r="K61" s="9">
        <f>(H61/G61)*100</f>
        <v>374.27696495406599</v>
      </c>
      <c r="L61" s="4">
        <v>30</v>
      </c>
      <c r="M61" s="4">
        <v>242.46</v>
      </c>
    </row>
    <row r="62" spans="1:13" x14ac:dyDescent="0.3">
      <c r="A62" s="2">
        <v>105092</v>
      </c>
      <c r="B62" s="2" t="s">
        <v>73</v>
      </c>
      <c r="C62" s="4">
        <v>162.44999999999999</v>
      </c>
      <c r="D62" s="5">
        <f>C62*30</f>
        <v>4873.5</v>
      </c>
      <c r="E62" s="6">
        <v>1119</v>
      </c>
      <c r="F62" s="3">
        <v>23</v>
      </c>
      <c r="G62" s="7">
        <v>14.52</v>
      </c>
      <c r="H62" s="4">
        <v>44</v>
      </c>
      <c r="I62" s="5">
        <f>E62*H62</f>
        <v>49236</v>
      </c>
      <c r="J62" s="8">
        <f>(C62/C152)*100</f>
        <v>0.2058581045239613</v>
      </c>
      <c r="K62" s="9">
        <f>(H62/G62)*100</f>
        <v>303.030303030303</v>
      </c>
      <c r="L62" s="4">
        <v>26</v>
      </c>
      <c r="M62" s="4">
        <v>93.24</v>
      </c>
    </row>
    <row r="63" spans="1:13" x14ac:dyDescent="0.3">
      <c r="A63" s="2">
        <v>106092</v>
      </c>
      <c r="B63" s="2" t="s">
        <v>74</v>
      </c>
      <c r="C63" s="4">
        <v>151.82</v>
      </c>
      <c r="D63" s="5">
        <f>C63*30</f>
        <v>4554.5999999999995</v>
      </c>
      <c r="E63" s="6">
        <v>380</v>
      </c>
      <c r="F63" s="3">
        <v>91</v>
      </c>
      <c r="G63" s="7">
        <v>39.950000000000003</v>
      </c>
      <c r="H63" s="4">
        <v>159.56</v>
      </c>
      <c r="I63" s="5">
        <f>E63*H63</f>
        <v>60632.800000000003</v>
      </c>
      <c r="J63" s="8">
        <f>(C63/C152)*100</f>
        <v>0.19238767269207638</v>
      </c>
      <c r="K63" s="9">
        <f>(H63/G63)*100</f>
        <v>399.39924906132666</v>
      </c>
      <c r="L63" s="4">
        <v>56.89</v>
      </c>
      <c r="M63" s="4">
        <v>432.68</v>
      </c>
    </row>
    <row r="64" spans="1:13" x14ac:dyDescent="0.3">
      <c r="A64" s="2">
        <v>116082</v>
      </c>
      <c r="B64" s="2" t="s">
        <v>75</v>
      </c>
      <c r="C64" s="4">
        <v>150.88</v>
      </c>
      <c r="D64" s="5">
        <f>C64*30</f>
        <v>4526.3999999999996</v>
      </c>
      <c r="E64" s="6">
        <v>1017</v>
      </c>
      <c r="F64" s="3">
        <v>38</v>
      </c>
      <c r="G64" s="7">
        <v>14.84</v>
      </c>
      <c r="H64" s="4">
        <v>37.729999999999997</v>
      </c>
      <c r="I64" s="5">
        <f>E64*H64</f>
        <v>38371.409999999996</v>
      </c>
      <c r="J64" s="8">
        <f>(C64/C152)*100</f>
        <v>0.19119649621776108</v>
      </c>
      <c r="K64" s="9">
        <f>(H64/G64)*100</f>
        <v>254.24528301886789</v>
      </c>
      <c r="L64" s="4">
        <v>21.3</v>
      </c>
      <c r="M64" s="4">
        <v>66.489999999999995</v>
      </c>
    </row>
    <row r="65" spans="1:13" x14ac:dyDescent="0.3">
      <c r="A65" s="2">
        <v>106142</v>
      </c>
      <c r="B65" s="2" t="s">
        <v>76</v>
      </c>
      <c r="C65" s="4">
        <v>150.19</v>
      </c>
      <c r="D65" s="5">
        <f>C65*30</f>
        <v>4505.7</v>
      </c>
      <c r="E65" s="6">
        <v>23092</v>
      </c>
      <c r="F65" s="3">
        <v>399</v>
      </c>
      <c r="G65" s="7">
        <v>0.65</v>
      </c>
      <c r="H65" s="4">
        <v>3.68</v>
      </c>
      <c r="I65" s="5">
        <f>E65*H65</f>
        <v>84978.559999999998</v>
      </c>
      <c r="J65" s="8">
        <f>(C65/C152)*100</f>
        <v>0.19032212199725301</v>
      </c>
      <c r="K65" s="9">
        <f>(H65/G65)*100</f>
        <v>566.15384615384619</v>
      </c>
      <c r="L65" s="4">
        <v>0.89</v>
      </c>
      <c r="M65" s="4">
        <v>7.43</v>
      </c>
    </row>
    <row r="66" spans="1:13" x14ac:dyDescent="0.3">
      <c r="A66" s="2">
        <v>116212</v>
      </c>
      <c r="B66" s="2" t="s">
        <v>77</v>
      </c>
      <c r="C66" s="4">
        <v>149.91</v>
      </c>
      <c r="D66" s="5">
        <f>C66*30</f>
        <v>4497.3</v>
      </c>
      <c r="E66" s="6">
        <v>2079</v>
      </c>
      <c r="F66" s="3">
        <v>111</v>
      </c>
      <c r="G66" s="7">
        <v>7.21</v>
      </c>
      <c r="H66" s="4">
        <v>13.14</v>
      </c>
      <c r="I66" s="5">
        <f>E66*H66</f>
        <v>27318.06</v>
      </c>
      <c r="J66" s="8">
        <f>(C66/C152)*100</f>
        <v>0.18996730347298887</v>
      </c>
      <c r="K66" s="9">
        <f>(H66/G66)*100</f>
        <v>182.24687933425798</v>
      </c>
      <c r="L66" s="4">
        <v>8</v>
      </c>
      <c r="M66" s="4">
        <v>28.96</v>
      </c>
    </row>
    <row r="67" spans="1:13" x14ac:dyDescent="0.3">
      <c r="A67" s="2">
        <v>106072</v>
      </c>
      <c r="B67" s="2" t="s">
        <v>78</v>
      </c>
      <c r="C67" s="4">
        <v>149.65</v>
      </c>
      <c r="D67" s="5">
        <f>C67*30</f>
        <v>4489.5</v>
      </c>
      <c r="E67" s="6">
        <v>278</v>
      </c>
      <c r="F67" s="3">
        <v>38</v>
      </c>
      <c r="G67" s="7">
        <v>53.83</v>
      </c>
      <c r="H67" s="4">
        <v>197.79</v>
      </c>
      <c r="I67" s="5">
        <f>E67*H67</f>
        <v>54985.619999999995</v>
      </c>
      <c r="J67" s="8">
        <f>(C67/C152)*100</f>
        <v>0.18963782912902932</v>
      </c>
      <c r="K67" s="9">
        <f>(H67/G67)*100</f>
        <v>367.43451606910645</v>
      </c>
      <c r="L67" s="4">
        <v>77.73</v>
      </c>
      <c r="M67" s="4">
        <v>591.23</v>
      </c>
    </row>
    <row r="68" spans="1:13" x14ac:dyDescent="0.3">
      <c r="A68" s="2">
        <v>101702</v>
      </c>
      <c r="B68" s="2" t="s">
        <v>79</v>
      </c>
      <c r="C68" s="4">
        <v>146.97</v>
      </c>
      <c r="D68" s="5">
        <f>C68*30</f>
        <v>4409.1000000000004</v>
      </c>
      <c r="E68" s="6">
        <v>12281</v>
      </c>
      <c r="F68" s="3">
        <v>20</v>
      </c>
      <c r="G68" s="7">
        <v>1.2</v>
      </c>
      <c r="H68" s="4">
        <v>9.2200000000000006</v>
      </c>
      <c r="I68" s="5">
        <f>E68*H68</f>
        <v>113230.82</v>
      </c>
      <c r="J68" s="8">
        <f>(C68/C152)*100</f>
        <v>0.18624170896821543</v>
      </c>
      <c r="K68" s="9">
        <f>(H68/G68)*100</f>
        <v>768.33333333333348</v>
      </c>
      <c r="L68" s="4">
        <v>1.82</v>
      </c>
      <c r="M68" s="4">
        <v>20.32</v>
      </c>
    </row>
    <row r="69" spans="1:13" x14ac:dyDescent="0.3">
      <c r="A69" s="2">
        <v>119062</v>
      </c>
      <c r="B69" s="2" t="s">
        <v>80</v>
      </c>
      <c r="C69" s="4">
        <v>145.02000000000001</v>
      </c>
      <c r="D69" s="5">
        <f>C69*30</f>
        <v>4350.6000000000004</v>
      </c>
      <c r="E69" s="6">
        <v>292</v>
      </c>
      <c r="F69" s="3">
        <v>17</v>
      </c>
      <c r="G69" s="7">
        <v>49.66</v>
      </c>
      <c r="H69" s="4">
        <v>280</v>
      </c>
      <c r="I69" s="5">
        <f>E69*H69</f>
        <v>81760</v>
      </c>
      <c r="J69" s="8">
        <f>(C69/C152)*100</f>
        <v>0.18377065138851878</v>
      </c>
      <c r="K69" s="9">
        <f>(H69/G69)*100</f>
        <v>563.83407168747488</v>
      </c>
      <c r="L69" s="4">
        <v>80</v>
      </c>
      <c r="M69" s="4">
        <v>502.11</v>
      </c>
    </row>
    <row r="70" spans="1:13" x14ac:dyDescent="0.3">
      <c r="A70" s="2">
        <v>104662</v>
      </c>
      <c r="B70" s="2" t="s">
        <v>81</v>
      </c>
      <c r="C70" s="4">
        <v>144.04</v>
      </c>
      <c r="D70" s="5">
        <f>C70*30</f>
        <v>4321.2</v>
      </c>
      <c r="E70" s="6">
        <v>3664</v>
      </c>
      <c r="F70" s="3">
        <v>27</v>
      </c>
      <c r="G70" s="7">
        <v>3.93</v>
      </c>
      <c r="H70" s="4">
        <v>6</v>
      </c>
      <c r="I70" s="5">
        <f>E70*H70</f>
        <v>21984</v>
      </c>
      <c r="J70" s="8">
        <f>(C70/C152)*100</f>
        <v>0.18252878655359428</v>
      </c>
      <c r="K70" s="9">
        <f>(H70/G70)*100</f>
        <v>152.67175572519082</v>
      </c>
      <c r="L70" s="4">
        <v>4</v>
      </c>
      <c r="M70" s="4">
        <v>11.24</v>
      </c>
    </row>
    <row r="71" spans="1:13" x14ac:dyDescent="0.3">
      <c r="A71" s="2">
        <v>106952</v>
      </c>
      <c r="B71" s="2" t="s">
        <v>82</v>
      </c>
      <c r="C71" s="4">
        <v>143.07</v>
      </c>
      <c r="D71" s="5">
        <f>C71*30</f>
        <v>4292.0999999999995</v>
      </c>
      <c r="E71" s="6">
        <v>82</v>
      </c>
      <c r="F71" s="3">
        <v>12</v>
      </c>
      <c r="G71" s="7">
        <v>174.48</v>
      </c>
      <c r="H71" s="4">
        <v>327</v>
      </c>
      <c r="I71" s="5">
        <f>E71*H71</f>
        <v>26814</v>
      </c>
      <c r="J71" s="8">
        <f>(C71/C152)*100</f>
        <v>0.18129959380882207</v>
      </c>
      <c r="K71" s="9">
        <f>(H71/G71)*100</f>
        <v>187.41403026134802</v>
      </c>
      <c r="L71" s="4">
        <v>210.41</v>
      </c>
      <c r="M71" s="4">
        <v>866.25</v>
      </c>
    </row>
    <row r="72" spans="1:13" x14ac:dyDescent="0.3">
      <c r="A72" s="2">
        <v>108012</v>
      </c>
      <c r="B72" s="2" t="s">
        <v>83</v>
      </c>
      <c r="C72" s="4">
        <v>140.88999999999999</v>
      </c>
      <c r="D72" s="5">
        <f>C72*30</f>
        <v>4226.7</v>
      </c>
      <c r="E72" s="6">
        <v>1556</v>
      </c>
      <c r="F72" s="3">
        <v>30</v>
      </c>
      <c r="G72" s="7">
        <v>9.0500000000000007</v>
      </c>
      <c r="H72" s="4">
        <v>19.79</v>
      </c>
      <c r="I72" s="5">
        <f>E72*H72</f>
        <v>30793.239999999998</v>
      </c>
      <c r="J72" s="8">
        <f>(C72/C152)*100</f>
        <v>0.17853707815562272</v>
      </c>
      <c r="K72" s="9">
        <f>(H72/G72)*100</f>
        <v>218.67403314917127</v>
      </c>
      <c r="L72" s="4">
        <v>9.51</v>
      </c>
      <c r="M72" s="4">
        <v>43.62</v>
      </c>
    </row>
    <row r="73" spans="1:13" x14ac:dyDescent="0.3">
      <c r="A73" s="2">
        <v>107182</v>
      </c>
      <c r="B73" s="2" t="s">
        <v>84</v>
      </c>
      <c r="C73" s="4">
        <v>137.71</v>
      </c>
      <c r="D73" s="5">
        <f>C73*30</f>
        <v>4131.3</v>
      </c>
      <c r="E73" s="6">
        <v>184</v>
      </c>
      <c r="F73" s="3">
        <v>29</v>
      </c>
      <c r="G73" s="7">
        <v>74.84</v>
      </c>
      <c r="H73" s="4">
        <v>486.91</v>
      </c>
      <c r="I73" s="5">
        <f>E73*H73</f>
        <v>89591.44</v>
      </c>
      <c r="J73" s="8">
        <f>(C73/C152)*100</f>
        <v>0.17450735348719432</v>
      </c>
      <c r="K73" s="9">
        <f>(H73/G73)*100</f>
        <v>650.60128273650446</v>
      </c>
      <c r="L73" s="4">
        <v>121.75</v>
      </c>
      <c r="M73" s="4">
        <v>1126.9100000000001</v>
      </c>
    </row>
    <row r="74" spans="1:13" x14ac:dyDescent="0.3">
      <c r="A74" s="2">
        <v>101902</v>
      </c>
      <c r="B74" s="2" t="s">
        <v>85</v>
      </c>
      <c r="C74" s="4">
        <v>134.76</v>
      </c>
      <c r="D74" s="5">
        <f>C74*30</f>
        <v>4042.7999999999997</v>
      </c>
      <c r="E74" s="6">
        <v>1196</v>
      </c>
      <c r="F74" s="3">
        <v>18</v>
      </c>
      <c r="G74" s="7">
        <v>11.27</v>
      </c>
      <c r="H74" s="4">
        <v>36</v>
      </c>
      <c r="I74" s="5">
        <f>E74*H74</f>
        <v>43056</v>
      </c>
      <c r="J74" s="8">
        <f>(C74/C152)*100</f>
        <v>0.17076908689226855</v>
      </c>
      <c r="K74" s="9">
        <f>(H74/G74)*100</f>
        <v>319.43212067435672</v>
      </c>
      <c r="L74" s="4">
        <v>17.5</v>
      </c>
      <c r="M74" s="4">
        <v>145.34</v>
      </c>
    </row>
    <row r="75" spans="1:13" x14ac:dyDescent="0.3">
      <c r="A75" s="2">
        <v>119232</v>
      </c>
      <c r="B75" s="2" t="s">
        <v>86</v>
      </c>
      <c r="C75" s="4">
        <v>132.27000000000001</v>
      </c>
      <c r="D75" s="5">
        <f>C75*30</f>
        <v>3968.1000000000004</v>
      </c>
      <c r="E75" s="6">
        <v>479</v>
      </c>
      <c r="F75" s="3">
        <v>38</v>
      </c>
      <c r="G75" s="7">
        <v>27.61</v>
      </c>
      <c r="H75" s="4">
        <v>138.66999999999999</v>
      </c>
      <c r="I75" s="5">
        <f>E75*H75</f>
        <v>66422.929999999993</v>
      </c>
      <c r="J75" s="8">
        <f>(C75/C152)*100</f>
        <v>0.16761373644434821</v>
      </c>
      <c r="K75" s="9">
        <f>(H75/G75)*100</f>
        <v>502.24556320173849</v>
      </c>
      <c r="L75" s="4">
        <v>39.619999999999997</v>
      </c>
      <c r="M75" s="4">
        <v>294.13</v>
      </c>
    </row>
    <row r="76" spans="1:13" x14ac:dyDescent="0.3">
      <c r="A76" s="2">
        <v>116072</v>
      </c>
      <c r="B76" s="2" t="s">
        <v>87</v>
      </c>
      <c r="C76" s="4">
        <v>131.75</v>
      </c>
      <c r="D76" s="5">
        <f>C76*30</f>
        <v>3952.5</v>
      </c>
      <c r="E76" s="6">
        <v>1069</v>
      </c>
      <c r="F76" s="3">
        <v>32</v>
      </c>
      <c r="G76" s="7">
        <v>12.32</v>
      </c>
      <c r="H76" s="4">
        <v>26.39</v>
      </c>
      <c r="I76" s="5">
        <f>E76*H76</f>
        <v>28210.91</v>
      </c>
      <c r="J76" s="8">
        <f>(C76/C152)*100</f>
        <v>0.16695478775642911</v>
      </c>
      <c r="K76" s="9">
        <f>(H76/G76)*100</f>
        <v>214.20454545454547</v>
      </c>
      <c r="L76" s="4">
        <v>15.84</v>
      </c>
      <c r="M76" s="4">
        <v>49.44</v>
      </c>
    </row>
    <row r="77" spans="1:13" x14ac:dyDescent="0.3">
      <c r="A77" s="2">
        <v>101662</v>
      </c>
      <c r="B77" s="2" t="s">
        <v>88</v>
      </c>
      <c r="C77" s="4">
        <v>128.91</v>
      </c>
      <c r="D77" s="5">
        <f>C77*30</f>
        <v>3867.2999999999997</v>
      </c>
      <c r="E77" s="6">
        <v>1513</v>
      </c>
      <c r="F77" s="3">
        <v>24</v>
      </c>
      <c r="G77" s="7">
        <v>8.52</v>
      </c>
      <c r="H77" s="4">
        <v>42.6</v>
      </c>
      <c r="I77" s="5">
        <f>E77*H77</f>
        <v>64453.8</v>
      </c>
      <c r="J77" s="8">
        <f>(C77/C152)*100</f>
        <v>0.16335591415317854</v>
      </c>
      <c r="K77" s="9">
        <f>(H77/G77)*100</f>
        <v>500</v>
      </c>
      <c r="L77" s="4">
        <v>14.16</v>
      </c>
      <c r="M77" s="4">
        <v>115.04</v>
      </c>
    </row>
    <row r="78" spans="1:13" x14ac:dyDescent="0.3">
      <c r="A78" s="2">
        <v>101012</v>
      </c>
      <c r="B78" s="2" t="s">
        <v>89</v>
      </c>
      <c r="C78" s="4">
        <v>123.2</v>
      </c>
      <c r="D78" s="5">
        <f>C78*30</f>
        <v>3696</v>
      </c>
      <c r="E78" s="6">
        <v>1059</v>
      </c>
      <c r="F78" s="3">
        <v>18</v>
      </c>
      <c r="G78" s="7">
        <v>11.63</v>
      </c>
      <c r="H78" s="4">
        <v>54.1</v>
      </c>
      <c r="I78" s="5">
        <f>E78*H78</f>
        <v>57291.9</v>
      </c>
      <c r="J78" s="8">
        <f>(C78/C152)*100</f>
        <v>0.15612015067622062</v>
      </c>
      <c r="K78" s="9">
        <f>(H78/G78)*100</f>
        <v>465.17626827171108</v>
      </c>
      <c r="L78" s="4">
        <v>19.37</v>
      </c>
      <c r="M78" s="4">
        <v>152.37</v>
      </c>
    </row>
    <row r="79" spans="1:13" x14ac:dyDescent="0.3">
      <c r="A79" s="2">
        <v>108552</v>
      </c>
      <c r="B79" s="2" t="s">
        <v>90</v>
      </c>
      <c r="C79" s="4">
        <v>122.52</v>
      </c>
      <c r="D79" s="5">
        <f>C79*30</f>
        <v>3675.6</v>
      </c>
      <c r="E79" s="6">
        <v>1149</v>
      </c>
      <c r="F79" s="3">
        <v>40</v>
      </c>
      <c r="G79" s="7">
        <v>10.66</v>
      </c>
      <c r="H79" s="4">
        <v>29</v>
      </c>
      <c r="I79" s="5">
        <f>E79*H79</f>
        <v>33321</v>
      </c>
      <c r="J79" s="8">
        <f>(C79/C152)*100</f>
        <v>0.15525844854586485</v>
      </c>
      <c r="K79" s="9">
        <f>(H79/G79)*100</f>
        <v>272.0450281425891</v>
      </c>
      <c r="L79" s="4">
        <v>15</v>
      </c>
      <c r="M79" s="4">
        <v>64.040000000000006</v>
      </c>
    </row>
    <row r="80" spans="1:13" x14ac:dyDescent="0.3">
      <c r="A80" s="2">
        <v>102012</v>
      </c>
      <c r="B80" s="2" t="s">
        <v>91</v>
      </c>
      <c r="C80" s="4">
        <v>117.55</v>
      </c>
      <c r="D80" s="5">
        <f>C80*30</f>
        <v>3526.5</v>
      </c>
      <c r="E80" s="6">
        <v>1914</v>
      </c>
      <c r="F80" s="3">
        <v>14</v>
      </c>
      <c r="G80" s="7">
        <v>6.14</v>
      </c>
      <c r="H80" s="4">
        <v>17.84</v>
      </c>
      <c r="I80" s="5">
        <f>E80*H80</f>
        <v>34145.760000000002</v>
      </c>
      <c r="J80" s="8">
        <f>(C80/C152)*100</f>
        <v>0.14896041974017638</v>
      </c>
      <c r="K80" s="9">
        <f>(H80/G80)*100</f>
        <v>290.55374592833874</v>
      </c>
      <c r="L80" s="4">
        <v>15</v>
      </c>
      <c r="M80" s="4">
        <v>52.57</v>
      </c>
    </row>
    <row r="81" spans="1:13" x14ac:dyDescent="0.3">
      <c r="A81" s="2">
        <v>119242</v>
      </c>
      <c r="B81" s="2" t="s">
        <v>92</v>
      </c>
      <c r="C81" s="4">
        <v>113.84</v>
      </c>
      <c r="D81" s="5">
        <f>C81*30</f>
        <v>3415.2000000000003</v>
      </c>
      <c r="E81" s="6">
        <v>600</v>
      </c>
      <c r="F81" s="3">
        <v>34</v>
      </c>
      <c r="G81" s="7">
        <v>18.97</v>
      </c>
      <c r="H81" s="4">
        <v>86.59</v>
      </c>
      <c r="I81" s="5">
        <f>E81*H81</f>
        <v>51954</v>
      </c>
      <c r="J81" s="8">
        <f>(C81/C152)*100</f>
        <v>0.14425907429367657</v>
      </c>
      <c r="K81" s="9">
        <f>(H81/G81)*100</f>
        <v>456.45756457564579</v>
      </c>
      <c r="L81" s="4">
        <v>24.74</v>
      </c>
      <c r="M81" s="4">
        <v>200.41</v>
      </c>
    </row>
    <row r="82" spans="1:13" x14ac:dyDescent="0.3">
      <c r="A82" s="2">
        <v>111002</v>
      </c>
      <c r="B82" s="2" t="s">
        <v>93</v>
      </c>
      <c r="C82" s="4">
        <v>106.79</v>
      </c>
      <c r="D82" s="5">
        <f>C82*30</f>
        <v>3203.7000000000003</v>
      </c>
      <c r="E82" s="6">
        <v>1463</v>
      </c>
      <c r="F82" s="3">
        <v>3</v>
      </c>
      <c r="G82" s="7">
        <v>7.3</v>
      </c>
      <c r="H82" s="4">
        <v>26.73</v>
      </c>
      <c r="I82" s="5">
        <f>E82*H82</f>
        <v>39105.99</v>
      </c>
      <c r="J82" s="8">
        <f>(C82/C152)*100</f>
        <v>0.13532525073631166</v>
      </c>
      <c r="K82" s="9">
        <f>(H82/G82)*100</f>
        <v>366.16438356164383</v>
      </c>
      <c r="L82" s="4">
        <v>11.2</v>
      </c>
      <c r="M82" s="4">
        <v>85.61</v>
      </c>
    </row>
    <row r="83" spans="1:13" x14ac:dyDescent="0.3">
      <c r="A83" s="2">
        <v>106442</v>
      </c>
      <c r="B83" s="2" t="s">
        <v>94</v>
      </c>
      <c r="C83" s="4">
        <v>106.42</v>
      </c>
      <c r="D83" s="5">
        <f>C83*30</f>
        <v>3192.6</v>
      </c>
      <c r="E83" s="6">
        <v>78</v>
      </c>
      <c r="F83" s="3">
        <v>30</v>
      </c>
      <c r="G83" s="7">
        <v>136.44</v>
      </c>
      <c r="H83" s="4">
        <v>461.35</v>
      </c>
      <c r="I83" s="5">
        <f>E83*H83</f>
        <v>35985.300000000003</v>
      </c>
      <c r="J83" s="8">
        <f>(C83/C152)*100</f>
        <v>0.1348563834006769</v>
      </c>
      <c r="K83" s="9">
        <f>(H83/G83)*100</f>
        <v>338.13397830548229</v>
      </c>
      <c r="L83" s="4">
        <v>192.44</v>
      </c>
      <c r="M83" s="4">
        <v>1463.71</v>
      </c>
    </row>
    <row r="84" spans="1:13" x14ac:dyDescent="0.3">
      <c r="A84" s="2">
        <v>116492</v>
      </c>
      <c r="B84" s="2" t="s">
        <v>95</v>
      </c>
      <c r="C84" s="4">
        <v>105.96</v>
      </c>
      <c r="D84" s="5">
        <f>C84*30</f>
        <v>3178.7999999999997</v>
      </c>
      <c r="E84" s="6">
        <v>761</v>
      </c>
      <c r="F84" s="3">
        <v>111</v>
      </c>
      <c r="G84" s="7">
        <v>13.92</v>
      </c>
      <c r="H84" s="4">
        <v>16.05</v>
      </c>
      <c r="I84" s="5">
        <f>E84*H84</f>
        <v>12214.050000000001</v>
      </c>
      <c r="J84" s="8">
        <f>(C84/C152)*100</f>
        <v>0.13427346725367156</v>
      </c>
      <c r="K84" s="9">
        <f>(H84/G84)*100</f>
        <v>115.30172413793105</v>
      </c>
      <c r="L84" s="4">
        <v>15</v>
      </c>
      <c r="M84" s="4">
        <v>44.16</v>
      </c>
    </row>
    <row r="85" spans="1:13" x14ac:dyDescent="0.3">
      <c r="A85" s="2">
        <v>203212</v>
      </c>
      <c r="B85" s="2" t="s">
        <v>96</v>
      </c>
      <c r="C85" s="4">
        <v>101.1</v>
      </c>
      <c r="D85" s="5">
        <f>C85*30</f>
        <v>3033</v>
      </c>
      <c r="E85" s="6">
        <v>16</v>
      </c>
      <c r="F85" s="3">
        <v>15</v>
      </c>
      <c r="G85" s="7">
        <v>631.88</v>
      </c>
      <c r="H85" s="4">
        <v>1424</v>
      </c>
      <c r="I85" s="5">
        <f>E85*H85</f>
        <v>22784</v>
      </c>
      <c r="J85" s="8">
        <f>(C85/C152)*100</f>
        <v>0.12811483143965829</v>
      </c>
      <c r="K85" s="9">
        <f>(H85/G85)*100</f>
        <v>225.35924542634675</v>
      </c>
      <c r="L85" s="4">
        <v>1000</v>
      </c>
      <c r="M85" s="4">
        <v>3289.77</v>
      </c>
    </row>
    <row r="86" spans="1:13" x14ac:dyDescent="0.3">
      <c r="A86" s="2">
        <v>106572</v>
      </c>
      <c r="B86" s="2" t="s">
        <v>97</v>
      </c>
      <c r="C86" s="4">
        <v>100.81</v>
      </c>
      <c r="D86" s="5">
        <f>C86*30</f>
        <v>3024.3</v>
      </c>
      <c r="E86" s="6">
        <v>704</v>
      </c>
      <c r="F86" s="3">
        <v>57</v>
      </c>
      <c r="G86" s="7">
        <v>14.32</v>
      </c>
      <c r="H86" s="4">
        <v>36.270000000000003</v>
      </c>
      <c r="I86" s="5">
        <f>E86*H86</f>
        <v>25534.080000000002</v>
      </c>
      <c r="J86" s="8">
        <f>(C86/C152)*100</f>
        <v>0.12774734082524186</v>
      </c>
      <c r="K86" s="9">
        <f>(H86/G86)*100</f>
        <v>253.28212290502793</v>
      </c>
      <c r="L86" s="4">
        <v>17.97</v>
      </c>
      <c r="M86" s="4">
        <v>108.22</v>
      </c>
    </row>
    <row r="87" spans="1:13" x14ac:dyDescent="0.3">
      <c r="A87" s="2">
        <v>106242</v>
      </c>
      <c r="B87" s="2" t="s">
        <v>98</v>
      </c>
      <c r="C87" s="4">
        <v>98.64</v>
      </c>
      <c r="D87" s="5">
        <f>C87*30</f>
        <v>2959.2</v>
      </c>
      <c r="E87" s="6">
        <v>562</v>
      </c>
      <c r="F87" s="3">
        <v>77</v>
      </c>
      <c r="G87" s="7">
        <v>17.55</v>
      </c>
      <c r="H87" s="4">
        <v>29.07</v>
      </c>
      <c r="I87" s="5">
        <f>E87*H87</f>
        <v>16337.34</v>
      </c>
      <c r="J87" s="8">
        <f>(C87/C152)*100</f>
        <v>0.12499749726219481</v>
      </c>
      <c r="K87" s="9">
        <f>(H87/G87)*100</f>
        <v>165.64102564102564</v>
      </c>
      <c r="L87" s="4">
        <v>24.88</v>
      </c>
      <c r="M87" s="4">
        <v>151.4</v>
      </c>
    </row>
    <row r="88" spans="1:13" x14ac:dyDescent="0.3">
      <c r="A88" s="2">
        <v>106112</v>
      </c>
      <c r="B88" s="2" t="s">
        <v>99</v>
      </c>
      <c r="C88" s="4">
        <v>97.07</v>
      </c>
      <c r="D88" s="5">
        <f>C88*30</f>
        <v>2912.1</v>
      </c>
      <c r="E88" s="6">
        <v>309</v>
      </c>
      <c r="F88" s="3">
        <v>56</v>
      </c>
      <c r="G88" s="7">
        <v>31.42</v>
      </c>
      <c r="H88" s="4">
        <v>120.33</v>
      </c>
      <c r="I88" s="5">
        <f>E88*H88</f>
        <v>37181.97</v>
      </c>
      <c r="J88" s="8">
        <f>(C88/C152)*100</f>
        <v>0.12300797910828516</v>
      </c>
      <c r="K88" s="9">
        <f>(H88/G88)*100</f>
        <v>382.97262889879056</v>
      </c>
      <c r="L88" s="4">
        <v>46.69</v>
      </c>
      <c r="M88" s="4">
        <v>355.15</v>
      </c>
    </row>
    <row r="89" spans="1:13" x14ac:dyDescent="0.3">
      <c r="A89" s="2">
        <v>108892</v>
      </c>
      <c r="B89" s="2" t="s">
        <v>100</v>
      </c>
      <c r="C89" s="4">
        <v>95.93</v>
      </c>
      <c r="D89" s="5">
        <f>C89*30</f>
        <v>2877.9</v>
      </c>
      <c r="E89" s="6">
        <v>100</v>
      </c>
      <c r="F89" s="3">
        <v>17</v>
      </c>
      <c r="G89" s="7">
        <v>95.93</v>
      </c>
      <c r="H89" s="4">
        <v>478.8</v>
      </c>
      <c r="I89" s="5">
        <f>E89*H89</f>
        <v>47880</v>
      </c>
      <c r="J89" s="8">
        <f>(C89/C152)*100</f>
        <v>0.12156336083092405</v>
      </c>
      <c r="K89" s="9">
        <f>(H89/G89)*100</f>
        <v>499.11393724590846</v>
      </c>
      <c r="L89" s="4">
        <v>131.41</v>
      </c>
      <c r="M89" s="4">
        <v>1262.04</v>
      </c>
    </row>
    <row r="90" spans="1:13" x14ac:dyDescent="0.3">
      <c r="A90" s="2">
        <v>105102</v>
      </c>
      <c r="B90" s="2" t="s">
        <v>101</v>
      </c>
      <c r="C90" s="4">
        <v>95.03</v>
      </c>
      <c r="D90" s="5">
        <f>C90*30</f>
        <v>2850.9</v>
      </c>
      <c r="E90" s="6">
        <v>467</v>
      </c>
      <c r="F90" s="3">
        <v>6</v>
      </c>
      <c r="G90" s="7">
        <v>20.350000000000001</v>
      </c>
      <c r="H90" s="4">
        <v>52.8</v>
      </c>
      <c r="I90" s="5">
        <f>E90*H90</f>
        <v>24657.599999999999</v>
      </c>
      <c r="J90" s="8">
        <f>(C90/C152)*100</f>
        <v>0.1204228727172179</v>
      </c>
      <c r="K90" s="9">
        <f>(H90/G90)*100</f>
        <v>259.45945945945942</v>
      </c>
      <c r="L90" s="4">
        <v>30</v>
      </c>
      <c r="M90" s="4">
        <v>102.82</v>
      </c>
    </row>
    <row r="91" spans="1:13" x14ac:dyDescent="0.3">
      <c r="A91" s="2">
        <v>106332</v>
      </c>
      <c r="B91" s="2" t="s">
        <v>102</v>
      </c>
      <c r="C91" s="4">
        <v>87.72</v>
      </c>
      <c r="D91" s="5">
        <f>C91*30</f>
        <v>2631.6</v>
      </c>
      <c r="E91" s="6">
        <v>270</v>
      </c>
      <c r="F91" s="3">
        <v>53</v>
      </c>
      <c r="G91" s="7">
        <v>32.49</v>
      </c>
      <c r="H91" s="4">
        <v>106.36</v>
      </c>
      <c r="I91" s="5">
        <f>E91*H91</f>
        <v>28717.200000000001</v>
      </c>
      <c r="J91" s="8">
        <f>(C91/C152)*100</f>
        <v>0.11115957481589343</v>
      </c>
      <c r="K91" s="9">
        <f>(H91/G91)*100</f>
        <v>327.36226531240379</v>
      </c>
      <c r="L91" s="4">
        <v>44.01</v>
      </c>
      <c r="M91" s="4">
        <v>334.76</v>
      </c>
    </row>
    <row r="92" spans="1:13" x14ac:dyDescent="0.3">
      <c r="A92" s="2">
        <v>107732</v>
      </c>
      <c r="B92" s="2" t="s">
        <v>103</v>
      </c>
      <c r="C92" s="4">
        <v>86.94</v>
      </c>
      <c r="D92" s="5">
        <f>C92*30</f>
        <v>2608.1999999999998</v>
      </c>
      <c r="E92" s="6">
        <v>56</v>
      </c>
      <c r="F92" s="3">
        <v>6</v>
      </c>
      <c r="G92" s="7">
        <v>155.24</v>
      </c>
      <c r="H92" s="4">
        <v>279.81</v>
      </c>
      <c r="I92" s="5">
        <f>E92*H92</f>
        <v>15669.36</v>
      </c>
      <c r="J92" s="8">
        <f>(C92/C152)*100</f>
        <v>0.11017115178401475</v>
      </c>
      <c r="K92" s="9">
        <f>(H92/G92)*100</f>
        <v>180.24349394485958</v>
      </c>
      <c r="L92" s="4">
        <v>189</v>
      </c>
      <c r="M92" s="4">
        <v>1041.48</v>
      </c>
    </row>
    <row r="93" spans="1:13" x14ac:dyDescent="0.3">
      <c r="A93" s="2">
        <v>107802</v>
      </c>
      <c r="B93" s="2" t="s">
        <v>104</v>
      </c>
      <c r="C93" s="4">
        <v>85.15</v>
      </c>
      <c r="D93" s="5">
        <f>C93*30</f>
        <v>2554.5</v>
      </c>
      <c r="E93" s="6">
        <v>27</v>
      </c>
      <c r="F93" s="3">
        <v>4</v>
      </c>
      <c r="G93" s="7">
        <v>315.37</v>
      </c>
      <c r="H93" s="4">
        <v>410</v>
      </c>
      <c r="I93" s="5">
        <f>E93*H93</f>
        <v>11070</v>
      </c>
      <c r="J93" s="8">
        <f>(C93/C152)*100</f>
        <v>0.10790284764675474</v>
      </c>
      <c r="K93" s="9">
        <f>(H93/G93)*100</f>
        <v>130.0060246694359</v>
      </c>
      <c r="L93" s="4">
        <v>311.89999999999998</v>
      </c>
      <c r="M93" s="4">
        <v>1576</v>
      </c>
    </row>
    <row r="94" spans="1:13" x14ac:dyDescent="0.3">
      <c r="A94" s="2">
        <v>107812</v>
      </c>
      <c r="B94" s="2" t="s">
        <v>105</v>
      </c>
      <c r="C94" s="4">
        <v>83.06</v>
      </c>
      <c r="D94" s="5">
        <f>C94*30</f>
        <v>2491.8000000000002</v>
      </c>
      <c r="E94" s="6">
        <v>27</v>
      </c>
      <c r="F94" s="3">
        <v>4</v>
      </c>
      <c r="G94" s="7">
        <v>307.63</v>
      </c>
      <c r="H94" s="4">
        <v>406</v>
      </c>
      <c r="I94" s="5">
        <f>E94*H94</f>
        <v>10962</v>
      </c>
      <c r="J94" s="8">
        <f>(C94/C152)*100</f>
        <v>0.10525438080492601</v>
      </c>
      <c r="K94" s="9">
        <f>(H94/G94)*100</f>
        <v>131.97672528687059</v>
      </c>
      <c r="L94" s="4">
        <v>304.25</v>
      </c>
      <c r="M94" s="4">
        <v>1542.94</v>
      </c>
    </row>
    <row r="95" spans="1:13" x14ac:dyDescent="0.3">
      <c r="A95" s="2">
        <v>106742</v>
      </c>
      <c r="B95" s="2" t="s">
        <v>106</v>
      </c>
      <c r="C95" s="4">
        <v>81.239999999999995</v>
      </c>
      <c r="D95" s="5">
        <f>C95*30</f>
        <v>2437.1999999999998</v>
      </c>
      <c r="E95" s="6">
        <v>1377</v>
      </c>
      <c r="F95" s="3">
        <v>60</v>
      </c>
      <c r="G95" s="7">
        <v>5.9</v>
      </c>
      <c r="H95" s="4">
        <v>17.5</v>
      </c>
      <c r="I95" s="5">
        <f>E95*H95</f>
        <v>24097.5</v>
      </c>
      <c r="J95" s="8">
        <f>(C95/C152)*100</f>
        <v>0.10294806039720911</v>
      </c>
      <c r="K95" s="9">
        <f>(H95/G95)*100</f>
        <v>296.61016949152537</v>
      </c>
      <c r="L95" s="4">
        <v>7.81</v>
      </c>
      <c r="M95" s="4">
        <v>59.07</v>
      </c>
    </row>
    <row r="96" spans="1:13" x14ac:dyDescent="0.3">
      <c r="A96" s="2">
        <v>108002</v>
      </c>
      <c r="B96" s="2" t="s">
        <v>107</v>
      </c>
      <c r="C96" s="4">
        <v>78.72</v>
      </c>
      <c r="D96" s="5">
        <f>C96*30</f>
        <v>2361.6</v>
      </c>
      <c r="E96" s="6">
        <v>911</v>
      </c>
      <c r="F96" s="3">
        <v>9</v>
      </c>
      <c r="G96" s="7">
        <v>8.64</v>
      </c>
      <c r="H96" s="4">
        <v>34.299999999999997</v>
      </c>
      <c r="I96" s="5">
        <f>E96*H96</f>
        <v>31247.299999999996</v>
      </c>
      <c r="J96" s="8">
        <f>(C96/C152)*100</f>
        <v>9.9754693678831857E-2</v>
      </c>
      <c r="K96" s="9">
        <f>(H96/G96)*100</f>
        <v>396.9907407407407</v>
      </c>
      <c r="L96" s="4">
        <v>12.14</v>
      </c>
      <c r="M96" s="4">
        <v>79.38</v>
      </c>
    </row>
    <row r="97" spans="1:13" x14ac:dyDescent="0.3">
      <c r="A97" s="2">
        <v>106672</v>
      </c>
      <c r="B97" s="2" t="s">
        <v>108</v>
      </c>
      <c r="C97" s="4">
        <v>78.44</v>
      </c>
      <c r="D97" s="5">
        <f>C97*30</f>
        <v>2353.1999999999998</v>
      </c>
      <c r="E97" s="6">
        <v>668</v>
      </c>
      <c r="F97" s="3">
        <v>58</v>
      </c>
      <c r="G97" s="7">
        <v>11.74</v>
      </c>
      <c r="H97" s="4">
        <v>26.32</v>
      </c>
      <c r="I97" s="5">
        <f>E97*H97</f>
        <v>17581.759999999998</v>
      </c>
      <c r="J97" s="8">
        <f>(C97/C152)*100</f>
        <v>9.9399875154567732E-2</v>
      </c>
      <c r="K97" s="9">
        <f>(H97/G97)*100</f>
        <v>224.190800681431</v>
      </c>
      <c r="L97" s="4">
        <v>14.97</v>
      </c>
      <c r="M97" s="4">
        <v>72.38</v>
      </c>
    </row>
    <row r="98" spans="1:13" x14ac:dyDescent="0.3">
      <c r="A98" s="2">
        <v>107842</v>
      </c>
      <c r="B98" s="2" t="s">
        <v>109</v>
      </c>
      <c r="C98" s="4">
        <v>78.33</v>
      </c>
      <c r="D98" s="5">
        <f>C98*30</f>
        <v>2349.9</v>
      </c>
      <c r="E98" s="6">
        <v>382</v>
      </c>
      <c r="F98" s="3">
        <v>7</v>
      </c>
      <c r="G98" s="7">
        <v>20.51</v>
      </c>
      <c r="H98" s="4">
        <v>23.9</v>
      </c>
      <c r="I98" s="5">
        <f>E98*H98</f>
        <v>9129.7999999999993</v>
      </c>
      <c r="J98" s="8">
        <f>(C98/C152)*100</f>
        <v>9.926048216289253E-2</v>
      </c>
      <c r="K98" s="9">
        <f>(H98/G98)*100</f>
        <v>116.52852267186738</v>
      </c>
      <c r="L98" s="4">
        <v>20.69</v>
      </c>
      <c r="M98" s="4">
        <v>77.150000000000006</v>
      </c>
    </row>
    <row r="99" spans="1:13" x14ac:dyDescent="0.3">
      <c r="A99" s="2">
        <v>106212</v>
      </c>
      <c r="B99" s="2" t="s">
        <v>110</v>
      </c>
      <c r="C99" s="4">
        <v>76.959999999999994</v>
      </c>
      <c r="D99" s="5">
        <f>C99*30</f>
        <v>2308.7999999999997</v>
      </c>
      <c r="E99" s="6">
        <v>1072</v>
      </c>
      <c r="F99" s="3">
        <v>66</v>
      </c>
      <c r="G99" s="7">
        <v>7.18</v>
      </c>
      <c r="H99" s="4">
        <v>46.92</v>
      </c>
      <c r="I99" s="5">
        <f>E99*H99</f>
        <v>50298.240000000005</v>
      </c>
      <c r="J99" s="8">
        <f>(C99/C152)*100</f>
        <v>9.7524405812028703E-2</v>
      </c>
      <c r="K99" s="9">
        <f>(H99/G99)*100</f>
        <v>653.48189415041793</v>
      </c>
      <c r="L99" s="4">
        <v>10.8</v>
      </c>
      <c r="M99" s="4">
        <v>108.59</v>
      </c>
    </row>
    <row r="100" spans="1:13" x14ac:dyDescent="0.3">
      <c r="A100" s="2">
        <v>108232</v>
      </c>
      <c r="B100" s="2" t="s">
        <v>111</v>
      </c>
      <c r="C100" s="4">
        <v>76.39</v>
      </c>
      <c r="D100" s="5">
        <f>C100*30</f>
        <v>2291.6999999999998</v>
      </c>
      <c r="E100" s="6">
        <v>780</v>
      </c>
      <c r="F100" s="3">
        <v>4</v>
      </c>
      <c r="G100" s="7">
        <v>9.7899999999999991</v>
      </c>
      <c r="H100" s="4">
        <v>1.9</v>
      </c>
      <c r="I100" s="5">
        <f>E100*H100</f>
        <v>1482</v>
      </c>
      <c r="J100" s="8">
        <f>(C100/C152)*100</f>
        <v>9.6802096673348145E-2</v>
      </c>
      <c r="K100" s="9">
        <f>(H100/G100)*100</f>
        <v>19.40755873340143</v>
      </c>
      <c r="L100" s="4">
        <v>6.61</v>
      </c>
      <c r="M100" s="4">
        <v>40.229999999999997</v>
      </c>
    </row>
    <row r="101" spans="1:13" x14ac:dyDescent="0.3">
      <c r="A101" s="2">
        <v>108152</v>
      </c>
      <c r="B101" s="2" t="s">
        <v>112</v>
      </c>
      <c r="C101" s="4">
        <v>74.459999999999994</v>
      </c>
      <c r="D101" s="5">
        <f>C101*30</f>
        <v>2233.7999999999997</v>
      </c>
      <c r="E101" s="6">
        <v>1089</v>
      </c>
      <c r="F101" s="3">
        <v>10</v>
      </c>
      <c r="G101" s="7">
        <v>6.84</v>
      </c>
      <c r="H101" s="4">
        <v>3.15</v>
      </c>
      <c r="I101" s="5">
        <f>E101*H101</f>
        <v>3430.35</v>
      </c>
      <c r="J101" s="8">
        <f>(C101/C152)*100</f>
        <v>9.4356383273956054E-2</v>
      </c>
      <c r="K101" s="9">
        <f>(H101/G101)*100</f>
        <v>46.05263157894737</v>
      </c>
      <c r="L101" s="4">
        <v>10.07</v>
      </c>
      <c r="M101" s="4">
        <v>32.159999999999997</v>
      </c>
    </row>
    <row r="102" spans="1:13" x14ac:dyDescent="0.3">
      <c r="A102" s="2">
        <v>202012</v>
      </c>
      <c r="B102" s="2" t="s">
        <v>113</v>
      </c>
      <c r="C102" s="4">
        <v>74.13</v>
      </c>
      <c r="D102" s="5">
        <f>C102*30</f>
        <v>2223.8999999999996</v>
      </c>
      <c r="E102" s="6">
        <v>173</v>
      </c>
      <c r="F102" s="3">
        <v>17</v>
      </c>
      <c r="G102" s="7">
        <v>42.85</v>
      </c>
      <c r="H102" s="4">
        <v>160</v>
      </c>
      <c r="I102" s="5">
        <f>E102*H102</f>
        <v>27680</v>
      </c>
      <c r="J102" s="8">
        <f>(C102/C152)*100</f>
        <v>9.3938204298930461E-2</v>
      </c>
      <c r="K102" s="9">
        <f>(H102/G102)*100</f>
        <v>373.39556592765462</v>
      </c>
      <c r="L102" s="4">
        <v>44.55</v>
      </c>
      <c r="M102" s="4">
        <v>531.16999999999996</v>
      </c>
    </row>
    <row r="103" spans="1:13" x14ac:dyDescent="0.3">
      <c r="A103" s="2">
        <v>101182</v>
      </c>
      <c r="B103" s="2" t="s">
        <v>114</v>
      </c>
      <c r="C103" s="4">
        <v>74.040000000000006</v>
      </c>
      <c r="D103" s="5">
        <f>C103*30</f>
        <v>2221.2000000000003</v>
      </c>
      <c r="E103" s="6">
        <v>804</v>
      </c>
      <c r="F103" s="3">
        <v>10</v>
      </c>
      <c r="G103" s="7">
        <v>9.2100000000000009</v>
      </c>
      <c r="H103" s="4">
        <v>31.5</v>
      </c>
      <c r="I103" s="5">
        <f>E103*H103</f>
        <v>25326</v>
      </c>
      <c r="J103" s="8">
        <f>(C103/C152)*100</f>
        <v>9.3824155487559846E-2</v>
      </c>
      <c r="K103" s="9">
        <f>(H103/G103)*100</f>
        <v>342.01954397394132</v>
      </c>
      <c r="L103" s="4">
        <v>19.37</v>
      </c>
      <c r="M103" s="4">
        <v>142.68</v>
      </c>
    </row>
    <row r="104" spans="1:13" x14ac:dyDescent="0.3">
      <c r="A104" s="2">
        <v>101152</v>
      </c>
      <c r="B104" s="2" t="s">
        <v>115</v>
      </c>
      <c r="C104" s="4">
        <v>71.14</v>
      </c>
      <c r="D104" s="5">
        <f>C104*30</f>
        <v>2134.1999999999998</v>
      </c>
      <c r="E104" s="6">
        <v>710</v>
      </c>
      <c r="F104" s="3">
        <v>2</v>
      </c>
      <c r="G104" s="7">
        <v>10.02</v>
      </c>
      <c r="H104" s="4">
        <v>11.14</v>
      </c>
      <c r="I104" s="5">
        <f>E104*H104</f>
        <v>7909.4000000000005</v>
      </c>
      <c r="J104" s="8">
        <f>(C104/C152)*100</f>
        <v>9.0149249343395563E-2</v>
      </c>
      <c r="K104" s="9">
        <f>(H104/G104)*100</f>
        <v>111.17764471057885</v>
      </c>
      <c r="L104" s="4">
        <v>3.23</v>
      </c>
      <c r="M104" s="4">
        <v>24.75</v>
      </c>
    </row>
    <row r="105" spans="1:13" x14ac:dyDescent="0.3">
      <c r="A105" s="2">
        <v>108062</v>
      </c>
      <c r="B105" s="2" t="s">
        <v>116</v>
      </c>
      <c r="C105" s="4">
        <v>67.5</v>
      </c>
      <c r="D105" s="5">
        <f>C105*30</f>
        <v>2025</v>
      </c>
      <c r="E105" s="6">
        <v>6744</v>
      </c>
      <c r="F105" s="3">
        <v>112</v>
      </c>
      <c r="G105" s="7">
        <v>1</v>
      </c>
      <c r="H105" s="4">
        <v>4.3</v>
      </c>
      <c r="I105" s="5">
        <f>E105*H105</f>
        <v>28999.199999999997</v>
      </c>
      <c r="J105" s="8">
        <f>(C105/C152)*100</f>
        <v>8.5536608527961772E-2</v>
      </c>
      <c r="K105" s="9">
        <f>(H105/G105)*100</f>
        <v>430</v>
      </c>
      <c r="L105" s="4">
        <v>1.1399999999999999</v>
      </c>
      <c r="M105" s="4">
        <v>10.69</v>
      </c>
    </row>
    <row r="106" spans="1:13" x14ac:dyDescent="0.3">
      <c r="A106" s="2">
        <v>108412</v>
      </c>
      <c r="B106" s="2" t="s">
        <v>117</v>
      </c>
      <c r="C106" s="4">
        <v>67.36</v>
      </c>
      <c r="D106" s="5">
        <f>C106*30</f>
        <v>2020.8</v>
      </c>
      <c r="E106" s="6">
        <v>717</v>
      </c>
      <c r="F106" s="3">
        <v>77</v>
      </c>
      <c r="G106" s="7">
        <v>9.4</v>
      </c>
      <c r="H106" s="4">
        <v>48</v>
      </c>
      <c r="I106" s="5">
        <f>E106*H106</f>
        <v>34416</v>
      </c>
      <c r="J106" s="8">
        <f>(C106/C152)*100</f>
        <v>8.5359199265829702E-2</v>
      </c>
      <c r="K106" s="9">
        <f>(H106/G106)*100</f>
        <v>510.63829787234039</v>
      </c>
      <c r="L106" s="4">
        <v>10.15</v>
      </c>
      <c r="M106" s="4">
        <v>105.8</v>
      </c>
    </row>
    <row r="107" spans="1:13" x14ac:dyDescent="0.3">
      <c r="A107" s="2">
        <v>805092</v>
      </c>
      <c r="B107" s="2" t="s">
        <v>118</v>
      </c>
      <c r="C107" s="4">
        <v>65.64</v>
      </c>
      <c r="D107" s="5">
        <f>C107*30</f>
        <v>1969.2</v>
      </c>
      <c r="E107" s="6">
        <v>404</v>
      </c>
      <c r="F107" s="3">
        <v>10</v>
      </c>
      <c r="G107" s="7">
        <v>16.25</v>
      </c>
      <c r="H107" s="4">
        <v>264.99</v>
      </c>
      <c r="I107" s="5">
        <f>E107*H107</f>
        <v>107055.96</v>
      </c>
      <c r="J107" s="8">
        <f>(C107/C152)*100</f>
        <v>8.3179599759635722E-2</v>
      </c>
      <c r="K107" s="9">
        <f>(H107/G107)*100</f>
        <v>1630.7076923076925</v>
      </c>
      <c r="L107" s="4">
        <v>32</v>
      </c>
      <c r="M107" s="4">
        <v>453.82</v>
      </c>
    </row>
    <row r="108" spans="1:13" x14ac:dyDescent="0.3">
      <c r="A108" s="2">
        <v>111072</v>
      </c>
      <c r="B108" s="2" t="s">
        <v>119</v>
      </c>
      <c r="C108" s="4">
        <v>62.58</v>
      </c>
      <c r="D108" s="5">
        <f>C108*30</f>
        <v>1877.3999999999999</v>
      </c>
      <c r="E108" s="6">
        <v>1028</v>
      </c>
      <c r="F108" s="3">
        <v>13</v>
      </c>
      <c r="G108" s="7">
        <v>6.09</v>
      </c>
      <c r="H108" s="4">
        <v>18.53</v>
      </c>
      <c r="I108" s="5">
        <f>E108*H108</f>
        <v>19048.84</v>
      </c>
      <c r="J108" s="8">
        <f>(C108/C152)*100</f>
        <v>7.9301940173034782E-2</v>
      </c>
      <c r="K108" s="9">
        <f>(H108/G108)*100</f>
        <v>304.26929392446635</v>
      </c>
      <c r="L108" s="4">
        <v>8.25</v>
      </c>
      <c r="M108" s="4">
        <v>88.01</v>
      </c>
    </row>
    <row r="109" spans="1:13" x14ac:dyDescent="0.3">
      <c r="A109" s="2">
        <v>116112</v>
      </c>
      <c r="B109" s="2" t="s">
        <v>120</v>
      </c>
      <c r="C109" s="4">
        <v>61.75</v>
      </c>
      <c r="D109" s="5">
        <f>C109*30</f>
        <v>1852.5</v>
      </c>
      <c r="E109" s="6">
        <v>283</v>
      </c>
      <c r="F109" s="3">
        <v>13</v>
      </c>
      <c r="G109" s="7">
        <v>21.82</v>
      </c>
      <c r="H109" s="4">
        <v>44.59</v>
      </c>
      <c r="I109" s="5">
        <f>E109*H109</f>
        <v>12618.970000000001</v>
      </c>
      <c r="J109" s="8">
        <f>(C109/C152)*100</f>
        <v>7.8250156690394659E-2</v>
      </c>
      <c r="K109" s="9">
        <f>(H109/G109)*100</f>
        <v>204.35380384967922</v>
      </c>
      <c r="L109" s="4">
        <v>25.92</v>
      </c>
      <c r="M109" s="4">
        <v>83.54</v>
      </c>
    </row>
    <row r="110" spans="1:13" x14ac:dyDescent="0.3">
      <c r="A110" s="2">
        <v>107872</v>
      </c>
      <c r="B110" s="2" t="s">
        <v>121</v>
      </c>
      <c r="C110" s="4">
        <v>61.46</v>
      </c>
      <c r="D110" s="5">
        <f>C110*30</f>
        <v>1843.8</v>
      </c>
      <c r="E110" s="6">
        <v>40</v>
      </c>
      <c r="F110" s="3">
        <v>3</v>
      </c>
      <c r="G110" s="7">
        <v>153.66</v>
      </c>
      <c r="H110" s="4">
        <v>220</v>
      </c>
      <c r="I110" s="5">
        <f>E110*H110</f>
        <v>8800</v>
      </c>
      <c r="J110" s="8">
        <f>(C110/C152)*100</f>
        <v>7.7882666075978227E-2</v>
      </c>
      <c r="K110" s="9">
        <f>(H110/G110)*100</f>
        <v>143.17323961994012</v>
      </c>
      <c r="L110" s="4">
        <v>156</v>
      </c>
      <c r="M110" s="4">
        <v>881.68</v>
      </c>
    </row>
    <row r="111" spans="1:13" x14ac:dyDescent="0.3">
      <c r="A111" s="2">
        <v>101862</v>
      </c>
      <c r="B111" s="2" t="s">
        <v>122</v>
      </c>
      <c r="C111" s="4">
        <v>61.03</v>
      </c>
      <c r="D111" s="5">
        <f>C111*30</f>
        <v>1830.9</v>
      </c>
      <c r="E111" s="6">
        <v>4883</v>
      </c>
      <c r="F111" s="3">
        <v>17</v>
      </c>
      <c r="G111" s="7">
        <v>1.25</v>
      </c>
      <c r="H111" s="4">
        <v>5</v>
      </c>
      <c r="I111" s="5">
        <f>E111*H111</f>
        <v>24415</v>
      </c>
      <c r="J111" s="8">
        <f>(C111/C152)*100</f>
        <v>7.7337766199429739E-2</v>
      </c>
      <c r="K111" s="9">
        <f>(H111/G111)*100</f>
        <v>400</v>
      </c>
      <c r="L111" s="4">
        <v>1.82</v>
      </c>
      <c r="M111" s="4">
        <v>13.09</v>
      </c>
    </row>
    <row r="112" spans="1:13" x14ac:dyDescent="0.3">
      <c r="A112" s="2">
        <v>805012</v>
      </c>
      <c r="B112" s="2" t="s">
        <v>123</v>
      </c>
      <c r="C112" s="4">
        <v>60.45</v>
      </c>
      <c r="D112" s="5">
        <f>C112*30</f>
        <v>1813.5</v>
      </c>
      <c r="E112" s="6">
        <v>888</v>
      </c>
      <c r="F112" s="3">
        <v>19</v>
      </c>
      <c r="G112" s="7">
        <v>6.81</v>
      </c>
      <c r="H112" s="4">
        <v>35</v>
      </c>
      <c r="I112" s="5">
        <f>E112*H112</f>
        <v>31080</v>
      </c>
      <c r="J112" s="8">
        <f>(C112/C152)*100</f>
        <v>7.6602784970596888E-2</v>
      </c>
      <c r="K112" s="9">
        <f>(H112/G112)*100</f>
        <v>513.95007342143901</v>
      </c>
      <c r="L112" s="4">
        <v>9</v>
      </c>
      <c r="M112" s="4">
        <v>115.5</v>
      </c>
    </row>
    <row r="113" spans="1:13" x14ac:dyDescent="0.3">
      <c r="A113" s="2">
        <v>106342</v>
      </c>
      <c r="B113" s="2" t="s">
        <v>124</v>
      </c>
      <c r="C113" s="4">
        <v>60.19</v>
      </c>
      <c r="D113" s="5">
        <f>C113*30</f>
        <v>1805.6999999999998</v>
      </c>
      <c r="E113" s="6">
        <v>213</v>
      </c>
      <c r="F113" s="3">
        <v>48</v>
      </c>
      <c r="G113" s="7">
        <v>28.26</v>
      </c>
      <c r="H113" s="4">
        <v>96.65</v>
      </c>
      <c r="I113" s="5">
        <f>E113*H113</f>
        <v>20586.45</v>
      </c>
      <c r="J113" s="8">
        <f>(C113/C152)*100</f>
        <v>7.6273310626637322E-2</v>
      </c>
      <c r="K113" s="9">
        <f>(H113/G113)*100</f>
        <v>342.00283085633407</v>
      </c>
      <c r="L113" s="4">
        <v>42.37</v>
      </c>
      <c r="M113" s="4">
        <v>322.29000000000002</v>
      </c>
    </row>
    <row r="114" spans="1:13" x14ac:dyDescent="0.3">
      <c r="A114" s="2">
        <v>106492</v>
      </c>
      <c r="B114" s="2" t="s">
        <v>125</v>
      </c>
      <c r="C114" s="4">
        <v>60.17</v>
      </c>
      <c r="D114" s="5">
        <f>C114*30</f>
        <v>1805.1000000000001</v>
      </c>
      <c r="E114" s="6">
        <v>5964</v>
      </c>
      <c r="F114" s="3">
        <v>146</v>
      </c>
      <c r="G114" s="7">
        <v>1.01</v>
      </c>
      <c r="H114" s="4">
        <v>0.85</v>
      </c>
      <c r="I114" s="5">
        <f>E114*H114</f>
        <v>5069.3999999999996</v>
      </c>
      <c r="J114" s="8">
        <f>(C114/C152)*100</f>
        <v>7.6247966446332735E-2</v>
      </c>
      <c r="K114" s="9">
        <f>(H114/G114)*100</f>
        <v>84.158415841584159</v>
      </c>
      <c r="L114" s="4">
        <v>0.65</v>
      </c>
      <c r="M114" s="4">
        <v>3.94</v>
      </c>
    </row>
    <row r="115" spans="1:13" x14ac:dyDescent="0.3">
      <c r="A115" s="2">
        <v>101892</v>
      </c>
      <c r="B115" s="2" t="s">
        <v>126</v>
      </c>
      <c r="C115" s="4">
        <v>59.83</v>
      </c>
      <c r="D115" s="5">
        <f>C115*30</f>
        <v>1794.8999999999999</v>
      </c>
      <c r="E115" s="6">
        <v>611</v>
      </c>
      <c r="F115" s="3">
        <v>18</v>
      </c>
      <c r="G115" s="7">
        <v>9.7899999999999991</v>
      </c>
      <c r="H115" s="4">
        <v>33.4</v>
      </c>
      <c r="I115" s="5">
        <f>E115*H115</f>
        <v>20407.399999999998</v>
      </c>
      <c r="J115" s="8">
        <f>(C115/C152)*100</f>
        <v>7.5817115381154848E-2</v>
      </c>
      <c r="K115" s="9">
        <f>(H115/G115)*100</f>
        <v>341.1644535240041</v>
      </c>
      <c r="L115" s="4">
        <v>14.46</v>
      </c>
      <c r="M115" s="4">
        <v>127.16</v>
      </c>
    </row>
    <row r="116" spans="1:13" x14ac:dyDescent="0.3">
      <c r="A116" s="2">
        <v>107192</v>
      </c>
      <c r="B116" s="2" t="s">
        <v>127</v>
      </c>
      <c r="C116" s="4">
        <v>59.05</v>
      </c>
      <c r="D116" s="5">
        <f>C116*30</f>
        <v>1771.5</v>
      </c>
      <c r="E116" s="6">
        <v>137</v>
      </c>
      <c r="F116" s="3">
        <v>18</v>
      </c>
      <c r="G116" s="7">
        <v>43.1</v>
      </c>
      <c r="H116" s="4">
        <v>229.01</v>
      </c>
      <c r="I116" s="5">
        <f>E116*H116</f>
        <v>31374.37</v>
      </c>
      <c r="J116" s="8">
        <f>(C116/C152)*100</f>
        <v>7.4828692349276194E-2</v>
      </c>
      <c r="K116" s="9">
        <f>(H116/G116)*100</f>
        <v>531.34570765661249</v>
      </c>
      <c r="L116" s="4">
        <v>91.34</v>
      </c>
      <c r="M116" s="4">
        <v>694.69</v>
      </c>
    </row>
    <row r="117" spans="1:13" x14ac:dyDescent="0.3">
      <c r="A117" s="2">
        <v>106732</v>
      </c>
      <c r="B117" s="2" t="s">
        <v>128</v>
      </c>
      <c r="C117" s="4">
        <v>58.84</v>
      </c>
      <c r="D117" s="5">
        <f>C117*30</f>
        <v>1765.2</v>
      </c>
      <c r="E117" s="6">
        <v>3602</v>
      </c>
      <c r="F117" s="3">
        <v>70</v>
      </c>
      <c r="G117" s="7">
        <v>1.63</v>
      </c>
      <c r="H117" s="4">
        <v>4.5999999999999996</v>
      </c>
      <c r="I117" s="5">
        <f>E117*H117</f>
        <v>16569.199999999997</v>
      </c>
      <c r="J117" s="8">
        <f>(C117/C152)*100</f>
        <v>7.4562578456078096E-2</v>
      </c>
      <c r="K117" s="9">
        <f>(H117/G117)*100</f>
        <v>282.20858895705521</v>
      </c>
      <c r="L117" s="4">
        <v>1.93</v>
      </c>
      <c r="M117" s="4">
        <v>17.66</v>
      </c>
    </row>
    <row r="118" spans="1:13" x14ac:dyDescent="0.3">
      <c r="A118" s="2">
        <v>111022</v>
      </c>
      <c r="B118" s="2" t="s">
        <v>129</v>
      </c>
      <c r="C118" s="4">
        <v>57.94</v>
      </c>
      <c r="D118" s="5">
        <f>C118*30</f>
        <v>1738.1999999999998</v>
      </c>
      <c r="E118" s="6">
        <v>1145</v>
      </c>
      <c r="F118" s="3">
        <v>6</v>
      </c>
      <c r="G118" s="7">
        <v>5.0599999999999996</v>
      </c>
      <c r="H118" s="4">
        <v>30.07</v>
      </c>
      <c r="I118" s="5">
        <f>E118*H118</f>
        <v>34430.15</v>
      </c>
      <c r="J118" s="8">
        <f>(C118/C152)*100</f>
        <v>7.3422090342371918E-2</v>
      </c>
      <c r="K118" s="9">
        <f>(H118/G118)*100</f>
        <v>594.26877470355737</v>
      </c>
      <c r="L118" s="4">
        <v>9.0500000000000007</v>
      </c>
      <c r="M118" s="4">
        <v>90.49</v>
      </c>
    </row>
    <row r="119" spans="1:13" x14ac:dyDescent="0.3">
      <c r="A119" s="2">
        <v>119262</v>
      </c>
      <c r="B119" s="2" t="s">
        <v>130</v>
      </c>
      <c r="C119" s="4">
        <v>56.94</v>
      </c>
      <c r="D119" s="5">
        <f>C119*30</f>
        <v>1708.1999999999998</v>
      </c>
      <c r="E119" s="6">
        <v>249</v>
      </c>
      <c r="F119" s="3">
        <v>114</v>
      </c>
      <c r="G119" s="7">
        <v>22.87</v>
      </c>
      <c r="H119" s="4">
        <v>56</v>
      </c>
      <c r="I119" s="5">
        <f>E119*H119</f>
        <v>13944</v>
      </c>
      <c r="J119" s="8">
        <f>(C119/C152)*100</f>
        <v>7.2154881327142859E-2</v>
      </c>
      <c r="K119" s="9">
        <f>(H119/G119)*100</f>
        <v>244.86226497595101</v>
      </c>
      <c r="L119" s="4">
        <v>28</v>
      </c>
      <c r="M119" s="4">
        <v>132.25</v>
      </c>
    </row>
    <row r="120" spans="1:13" x14ac:dyDescent="0.3">
      <c r="A120" s="2">
        <v>103292</v>
      </c>
      <c r="B120" s="2" t="s">
        <v>131</v>
      </c>
      <c r="C120" s="4">
        <v>56.7</v>
      </c>
      <c r="D120" s="5">
        <f>C120*30</f>
        <v>1701</v>
      </c>
      <c r="E120" s="6">
        <v>65</v>
      </c>
      <c r="F120" s="3">
        <v>14</v>
      </c>
      <c r="G120" s="7">
        <v>87.23</v>
      </c>
      <c r="H120" s="4">
        <v>590</v>
      </c>
      <c r="I120" s="5">
        <f>E120*H120</f>
        <v>38350</v>
      </c>
      <c r="J120" s="8">
        <f>(C120/C152)*100</f>
        <v>7.1850751163487894E-2</v>
      </c>
      <c r="K120" s="9">
        <f>(H120/G120)*100</f>
        <v>676.37280752034849</v>
      </c>
      <c r="L120" s="4">
        <v>150</v>
      </c>
      <c r="M120" s="4">
        <v>1328.7</v>
      </c>
    </row>
    <row r="121" spans="1:13" x14ac:dyDescent="0.3">
      <c r="A121" s="2">
        <v>805142</v>
      </c>
      <c r="B121" s="2" t="s">
        <v>132</v>
      </c>
      <c r="C121" s="4">
        <v>55.69</v>
      </c>
      <c r="D121" s="5">
        <f>C121*30</f>
        <v>1670.6999999999998</v>
      </c>
      <c r="E121" s="6">
        <v>197</v>
      </c>
      <c r="F121" s="3">
        <v>10</v>
      </c>
      <c r="G121" s="7">
        <v>28.27</v>
      </c>
      <c r="H121" s="4">
        <v>395.81</v>
      </c>
      <c r="I121" s="5">
        <f>E121*H121</f>
        <v>77974.570000000007</v>
      </c>
      <c r="J121" s="8">
        <f>(C121/C152)*100</f>
        <v>7.0570870058106541E-2</v>
      </c>
      <c r="K121" s="9">
        <f>(H121/G121)*100</f>
        <v>1400.1061195613725</v>
      </c>
      <c r="L121" s="4">
        <v>44</v>
      </c>
      <c r="M121" s="4">
        <v>565.92999999999995</v>
      </c>
    </row>
    <row r="122" spans="1:13" x14ac:dyDescent="0.3">
      <c r="A122" s="2">
        <v>203222</v>
      </c>
      <c r="B122" s="2" t="s">
        <v>133</v>
      </c>
      <c r="C122" s="4">
        <v>54.6</v>
      </c>
      <c r="D122" s="5">
        <f>C122*30</f>
        <v>1638</v>
      </c>
      <c r="E122" s="6">
        <v>6</v>
      </c>
      <c r="F122" s="3">
        <v>4</v>
      </c>
      <c r="G122" s="7">
        <v>910</v>
      </c>
      <c r="H122" s="4">
        <v>1770.95</v>
      </c>
      <c r="I122" s="5">
        <f>E122*H122</f>
        <v>10625.7</v>
      </c>
      <c r="J122" s="8">
        <f>(C122/C152)*100</f>
        <v>6.9189612231506853E-2</v>
      </c>
      <c r="K122" s="9">
        <f>(H122/G122)*100</f>
        <v>194.6098901098901</v>
      </c>
      <c r="L122" s="4">
        <v>1200</v>
      </c>
      <c r="M122" s="4">
        <v>4711.4799999999996</v>
      </c>
    </row>
    <row r="123" spans="1:13" x14ac:dyDescent="0.3">
      <c r="A123" s="2">
        <v>119112</v>
      </c>
      <c r="B123" s="2" t="s">
        <v>134</v>
      </c>
      <c r="C123" s="4">
        <v>53.72</v>
      </c>
      <c r="D123" s="5">
        <f>C123*30</f>
        <v>1611.6</v>
      </c>
      <c r="E123" s="6">
        <v>256</v>
      </c>
      <c r="F123" s="3">
        <v>10</v>
      </c>
      <c r="G123" s="7">
        <v>20.98</v>
      </c>
      <c r="H123" s="4">
        <v>91</v>
      </c>
      <c r="I123" s="5">
        <f>E123*H123</f>
        <v>23296</v>
      </c>
      <c r="J123" s="8">
        <f>(C123/C152)*100</f>
        <v>6.807446829810529E-2</v>
      </c>
      <c r="K123" s="9">
        <f>(H123/G123)*100</f>
        <v>433.74642516682559</v>
      </c>
      <c r="L123" s="4">
        <v>26</v>
      </c>
      <c r="M123" s="4">
        <v>186.81</v>
      </c>
    </row>
    <row r="124" spans="1:13" x14ac:dyDescent="0.3">
      <c r="A124" s="2">
        <v>107062</v>
      </c>
      <c r="B124" s="2" t="s">
        <v>135</v>
      </c>
      <c r="C124" s="4">
        <v>53.05</v>
      </c>
      <c r="D124" s="5">
        <f>C124*30</f>
        <v>1591.5</v>
      </c>
      <c r="E124" s="6">
        <v>931</v>
      </c>
      <c r="F124" s="3">
        <v>23</v>
      </c>
      <c r="G124" s="7">
        <v>5.7</v>
      </c>
      <c r="H124" s="4">
        <v>20.27</v>
      </c>
      <c r="I124" s="5">
        <f>E124*H124</f>
        <v>18871.37</v>
      </c>
      <c r="J124" s="8">
        <f>(C124/C152)*100</f>
        <v>6.7225438257901796E-2</v>
      </c>
      <c r="K124" s="9">
        <f>(H124/G124)*100</f>
        <v>355.61403508771929</v>
      </c>
      <c r="L124" s="4">
        <v>7.5</v>
      </c>
      <c r="M124" s="4">
        <v>44.68</v>
      </c>
    </row>
    <row r="125" spans="1:13" x14ac:dyDescent="0.3">
      <c r="A125" s="2">
        <v>106412</v>
      </c>
      <c r="B125" s="2" t="s">
        <v>136</v>
      </c>
      <c r="C125" s="4">
        <v>50.77</v>
      </c>
      <c r="D125" s="5">
        <f>C125*30</f>
        <v>1523.1000000000001</v>
      </c>
      <c r="E125" s="6">
        <v>579</v>
      </c>
      <c r="F125" s="3">
        <v>281</v>
      </c>
      <c r="G125" s="7">
        <v>8.77</v>
      </c>
      <c r="H125" s="4">
        <v>197</v>
      </c>
      <c r="I125" s="5">
        <f>E125*H125</f>
        <v>114063</v>
      </c>
      <c r="J125" s="8">
        <f>(C125/C152)*100</f>
        <v>6.4336201703179538E-2</v>
      </c>
      <c r="K125" s="9">
        <f>(H125/G125)*100</f>
        <v>2246.2941847206389</v>
      </c>
      <c r="L125" s="4">
        <v>25</v>
      </c>
      <c r="M125" s="4">
        <v>315.2</v>
      </c>
    </row>
    <row r="126" spans="1:13" x14ac:dyDescent="0.3">
      <c r="A126" s="2">
        <v>107212</v>
      </c>
      <c r="B126" s="2" t="s">
        <v>137</v>
      </c>
      <c r="C126" s="4">
        <v>48.5</v>
      </c>
      <c r="D126" s="5">
        <f>C126*30</f>
        <v>1455</v>
      </c>
      <c r="E126" s="6">
        <v>2289</v>
      </c>
      <c r="F126" s="3">
        <v>41</v>
      </c>
      <c r="G126" s="7">
        <v>2.12</v>
      </c>
      <c r="H126" s="4">
        <v>4.18</v>
      </c>
      <c r="I126" s="5">
        <f>E126*H126</f>
        <v>9568.0199999999986</v>
      </c>
      <c r="J126" s="8">
        <f>(C126/C152)*100</f>
        <v>6.1459637238609574E-2</v>
      </c>
      <c r="K126" s="9">
        <f>(H126/G126)*100</f>
        <v>197.16981132075469</v>
      </c>
      <c r="L126" s="4">
        <v>3.03</v>
      </c>
      <c r="M126" s="4">
        <v>18.43</v>
      </c>
    </row>
    <row r="127" spans="1:13" x14ac:dyDescent="0.3">
      <c r="A127" s="2">
        <v>101882</v>
      </c>
      <c r="B127" s="2" t="s">
        <v>138</v>
      </c>
      <c r="C127" s="4">
        <v>48.14</v>
      </c>
      <c r="D127" s="5">
        <f>C127*30</f>
        <v>1444.2</v>
      </c>
      <c r="E127" s="6">
        <v>455</v>
      </c>
      <c r="F127" s="3">
        <v>16</v>
      </c>
      <c r="G127" s="7">
        <v>10.58</v>
      </c>
      <c r="H127" s="4">
        <v>39.700000000000003</v>
      </c>
      <c r="I127" s="5">
        <f>E127*H127</f>
        <v>18063.5</v>
      </c>
      <c r="J127" s="8">
        <f>(C127/C152)*100</f>
        <v>6.1003441993127107E-2</v>
      </c>
      <c r="K127" s="9">
        <f>(H127/G127)*100</f>
        <v>375.23629489603024</v>
      </c>
      <c r="L127" s="4">
        <v>16.03</v>
      </c>
      <c r="M127" s="4">
        <v>140.66</v>
      </c>
    </row>
    <row r="128" spans="1:13" x14ac:dyDescent="0.3">
      <c r="A128" s="2">
        <v>112012</v>
      </c>
      <c r="B128" s="2" t="s">
        <v>139</v>
      </c>
      <c r="C128" s="4">
        <v>47.35</v>
      </c>
      <c r="D128" s="5">
        <f>C128*30</f>
        <v>1420.5</v>
      </c>
      <c r="E128" s="6">
        <v>3702</v>
      </c>
      <c r="F128" s="3">
        <v>10</v>
      </c>
      <c r="G128" s="7">
        <v>1.28</v>
      </c>
      <c r="H128" s="4">
        <v>2.7</v>
      </c>
      <c r="I128" s="5">
        <f>E128*H128</f>
        <v>9995.4000000000015</v>
      </c>
      <c r="J128" s="8">
        <f>(C128/C152)*100</f>
        <v>6.0002346871096152E-2</v>
      </c>
      <c r="K128" s="9">
        <f>(H128/G128)*100</f>
        <v>210.9375</v>
      </c>
      <c r="L128" s="4">
        <v>1.4</v>
      </c>
      <c r="M128" s="4">
        <v>3.75</v>
      </c>
    </row>
    <row r="129" spans="1:13" x14ac:dyDescent="0.3">
      <c r="A129" s="2">
        <v>107132</v>
      </c>
      <c r="B129" s="2" t="s">
        <v>140</v>
      </c>
      <c r="C129" s="4">
        <v>47</v>
      </c>
      <c r="D129" s="5">
        <f>C129*30</f>
        <v>1410</v>
      </c>
      <c r="E129" s="6">
        <v>601</v>
      </c>
      <c r="F129" s="3">
        <v>9</v>
      </c>
      <c r="G129" s="7">
        <v>7.82</v>
      </c>
      <c r="H129" s="4">
        <v>7.62</v>
      </c>
      <c r="I129" s="5">
        <f>E129*H129</f>
        <v>4579.62</v>
      </c>
      <c r="J129" s="8">
        <f>(C129/C152)*100</f>
        <v>5.9558823715765978E-2</v>
      </c>
      <c r="K129" s="9">
        <f>(H129/G129)*100</f>
        <v>97.442455242966759</v>
      </c>
      <c r="L129" s="4">
        <v>10</v>
      </c>
      <c r="M129" s="4">
        <v>22.17</v>
      </c>
    </row>
    <row r="130" spans="1:13" x14ac:dyDescent="0.3">
      <c r="A130" s="2">
        <v>108112</v>
      </c>
      <c r="B130" s="2" t="s">
        <v>141</v>
      </c>
      <c r="C130" s="4">
        <v>46.65</v>
      </c>
      <c r="D130" s="5">
        <f>C130*30</f>
        <v>1399.5</v>
      </c>
      <c r="E130" s="6">
        <v>591</v>
      </c>
      <c r="F130" s="3">
        <v>6</v>
      </c>
      <c r="G130" s="7">
        <v>7.89</v>
      </c>
      <c r="H130" s="4">
        <v>31.8</v>
      </c>
      <c r="I130" s="5">
        <f>E130*H130</f>
        <v>18793.8</v>
      </c>
      <c r="J130" s="8">
        <f>(C130/C152)*100</f>
        <v>5.9115300560435798E-2</v>
      </c>
      <c r="K130" s="9">
        <f>(H130/G130)*100</f>
        <v>403.04182509505705</v>
      </c>
      <c r="L130" s="4">
        <v>11.26</v>
      </c>
      <c r="M130" s="4">
        <v>73.59</v>
      </c>
    </row>
    <row r="131" spans="1:13" x14ac:dyDescent="0.3">
      <c r="A131" s="2">
        <v>106822</v>
      </c>
      <c r="B131" s="2" t="s">
        <v>142</v>
      </c>
      <c r="C131" s="4">
        <v>46.36</v>
      </c>
      <c r="D131" s="5">
        <f>C131*30</f>
        <v>1390.8</v>
      </c>
      <c r="E131" s="6">
        <v>24</v>
      </c>
      <c r="F131" s="3">
        <v>5</v>
      </c>
      <c r="G131" s="7">
        <v>193.18</v>
      </c>
      <c r="H131" s="4">
        <v>474.3</v>
      </c>
      <c r="I131" s="5">
        <f>E131*H131</f>
        <v>11383.2</v>
      </c>
      <c r="J131" s="8">
        <f>(C131/C152)*100</f>
        <v>5.8747809946019379E-2</v>
      </c>
      <c r="K131" s="9">
        <f>(H131/G131)*100</f>
        <v>245.52231079821928</v>
      </c>
      <c r="L131" s="4">
        <v>251.97</v>
      </c>
      <c r="M131" s="4">
        <v>1097.72</v>
      </c>
    </row>
    <row r="132" spans="1:13" x14ac:dyDescent="0.3">
      <c r="A132" s="2">
        <v>106592</v>
      </c>
      <c r="B132" s="2" t="s">
        <v>143</v>
      </c>
      <c r="C132" s="4">
        <v>41.46</v>
      </c>
      <c r="D132" s="5">
        <f>C132*30</f>
        <v>1243.8</v>
      </c>
      <c r="E132" s="6">
        <v>46</v>
      </c>
      <c r="F132" s="3">
        <v>13</v>
      </c>
      <c r="G132" s="7">
        <v>90.14</v>
      </c>
      <c r="H132" s="4">
        <v>215.07</v>
      </c>
      <c r="I132" s="5">
        <f>E132*H132</f>
        <v>9893.2199999999993</v>
      </c>
      <c r="J132" s="8">
        <f>(C132/C152)*100</f>
        <v>5.253848577139697E-2</v>
      </c>
      <c r="K132" s="9">
        <f>(H132/G132)*100</f>
        <v>238.59551808298201</v>
      </c>
      <c r="L132" s="4">
        <v>120.86</v>
      </c>
      <c r="M132" s="4">
        <v>919.24</v>
      </c>
    </row>
    <row r="133" spans="1:13" x14ac:dyDescent="0.3">
      <c r="A133" s="2">
        <v>119152</v>
      </c>
      <c r="B133" s="2" t="s">
        <v>144</v>
      </c>
      <c r="C133" s="4">
        <v>41.04</v>
      </c>
      <c r="D133" s="5">
        <f>C133*30</f>
        <v>1231.2</v>
      </c>
      <c r="E133" s="6">
        <v>285</v>
      </c>
      <c r="F133" s="3">
        <v>10</v>
      </c>
      <c r="G133" s="7">
        <v>14.4</v>
      </c>
      <c r="H133" s="4">
        <v>66</v>
      </c>
      <c r="I133" s="5">
        <f>E133*H133</f>
        <v>18810</v>
      </c>
      <c r="J133" s="8">
        <f>(C133/C152)*100</f>
        <v>5.2006257985000762E-2</v>
      </c>
      <c r="K133" s="9">
        <f>(H133/G133)*100</f>
        <v>458.33333333333331</v>
      </c>
      <c r="L133" s="4">
        <v>18.86</v>
      </c>
      <c r="M133" s="4">
        <v>123.76</v>
      </c>
    </row>
    <row r="134" spans="1:13" x14ac:dyDescent="0.3">
      <c r="A134" s="2">
        <v>106542</v>
      </c>
      <c r="B134" s="2" t="s">
        <v>145</v>
      </c>
      <c r="C134" s="4">
        <v>39.770000000000003</v>
      </c>
      <c r="D134" s="5">
        <f>C134*30</f>
        <v>1193.1000000000001</v>
      </c>
      <c r="E134" s="6">
        <v>893</v>
      </c>
      <c r="F134" s="3">
        <v>55</v>
      </c>
      <c r="G134" s="7">
        <v>4.45</v>
      </c>
      <c r="H134" s="4">
        <v>9.41</v>
      </c>
      <c r="I134" s="5">
        <f>E134*H134</f>
        <v>8403.130000000001</v>
      </c>
      <c r="J134" s="8">
        <f>(C134/C152)*100</f>
        <v>5.039690253565985E-2</v>
      </c>
      <c r="K134" s="9">
        <f>(H134/G134)*100</f>
        <v>211.46067415730337</v>
      </c>
      <c r="L134" s="4">
        <v>5.8</v>
      </c>
      <c r="M134" s="4">
        <v>23.24</v>
      </c>
    </row>
    <row r="135" spans="1:13" x14ac:dyDescent="0.3">
      <c r="A135" s="2">
        <v>111052</v>
      </c>
      <c r="B135" s="2" t="s">
        <v>146</v>
      </c>
      <c r="C135" s="4">
        <v>39.69</v>
      </c>
      <c r="D135" s="5">
        <f>C135*30</f>
        <v>1190.6999999999998</v>
      </c>
      <c r="E135" s="6">
        <v>621</v>
      </c>
      <c r="F135" s="3">
        <v>17</v>
      </c>
      <c r="G135" s="7">
        <v>6.39</v>
      </c>
      <c r="H135" s="4">
        <v>20.88</v>
      </c>
      <c r="I135" s="5">
        <f>E135*H135</f>
        <v>12966.48</v>
      </c>
      <c r="J135" s="8">
        <f>(C135/C152)*100</f>
        <v>5.0295525814441515E-2</v>
      </c>
      <c r="K135" s="9">
        <f>(H135/G135)*100</f>
        <v>326.76056338028172</v>
      </c>
      <c r="L135" s="4">
        <v>7.15</v>
      </c>
      <c r="M135" s="4">
        <v>58.28</v>
      </c>
    </row>
    <row r="136" spans="1:13" x14ac:dyDescent="0.3">
      <c r="A136" s="2">
        <v>111062</v>
      </c>
      <c r="B136" s="2" t="s">
        <v>147</v>
      </c>
      <c r="C136" s="4">
        <v>38.869999999999997</v>
      </c>
      <c r="D136" s="5">
        <f>C136*30</f>
        <v>1166.0999999999999</v>
      </c>
      <c r="E136" s="6">
        <v>758</v>
      </c>
      <c r="F136" s="3">
        <v>16</v>
      </c>
      <c r="G136" s="7">
        <v>5.13</v>
      </c>
      <c r="H136" s="4">
        <v>15.7</v>
      </c>
      <c r="I136" s="5">
        <f>E136*H136</f>
        <v>11900.6</v>
      </c>
      <c r="J136" s="8">
        <f>(C136/C152)*100</f>
        <v>4.9256414421953686E-2</v>
      </c>
      <c r="K136" s="9">
        <f>(H136/G136)*100</f>
        <v>306.04288499025341</v>
      </c>
      <c r="L136" s="4">
        <v>6.25</v>
      </c>
      <c r="M136" s="4">
        <v>46.32</v>
      </c>
    </row>
    <row r="137" spans="1:13" x14ac:dyDescent="0.3">
      <c r="A137" s="2">
        <v>108592</v>
      </c>
      <c r="B137" s="2" t="s">
        <v>148</v>
      </c>
      <c r="C137" s="4">
        <v>38.520000000000003</v>
      </c>
      <c r="D137" s="5">
        <f>C137*30</f>
        <v>1155.6000000000001</v>
      </c>
      <c r="E137" s="6">
        <v>392</v>
      </c>
      <c r="F137" s="3">
        <v>63</v>
      </c>
      <c r="G137" s="7">
        <v>9.83</v>
      </c>
      <c r="H137" s="4">
        <v>92</v>
      </c>
      <c r="I137" s="5">
        <f>E137*H137</f>
        <v>36064</v>
      </c>
      <c r="J137" s="8">
        <f>(C137/C152)*100</f>
        <v>4.8812891266623526E-2</v>
      </c>
      <c r="K137" s="9">
        <f>(H137/G137)*100</f>
        <v>935.91047812817897</v>
      </c>
      <c r="L137" s="4">
        <v>10.3</v>
      </c>
      <c r="M137" s="4">
        <v>202.79</v>
      </c>
    </row>
    <row r="138" spans="1:13" x14ac:dyDescent="0.3">
      <c r="A138" s="2">
        <v>108142</v>
      </c>
      <c r="B138" s="2" t="s">
        <v>149</v>
      </c>
      <c r="C138" s="4">
        <v>38.049999999999997</v>
      </c>
      <c r="D138" s="5">
        <f>C138*30</f>
        <v>1141.5</v>
      </c>
      <c r="E138" s="6">
        <v>859</v>
      </c>
      <c r="F138" s="3">
        <v>8</v>
      </c>
      <c r="G138" s="7">
        <v>4.43</v>
      </c>
      <c r="H138" s="4">
        <v>2.7</v>
      </c>
      <c r="I138" s="5">
        <f>E138*H138</f>
        <v>2319.3000000000002</v>
      </c>
      <c r="J138" s="8">
        <f>(C138/C152)*100</f>
        <v>4.8217303029465856E-2</v>
      </c>
      <c r="K138" s="9">
        <f>(H138/G138)*100</f>
        <v>60.948081264108353</v>
      </c>
      <c r="L138" s="4">
        <v>6.37</v>
      </c>
      <c r="M138" s="4">
        <v>20.329999999999998</v>
      </c>
    </row>
    <row r="139" spans="1:13" x14ac:dyDescent="0.3">
      <c r="A139" s="2">
        <v>103122</v>
      </c>
      <c r="B139" s="2" t="s">
        <v>150</v>
      </c>
      <c r="C139" s="4">
        <v>37.49</v>
      </c>
      <c r="D139" s="5">
        <f>C139*30</f>
        <v>1124.7</v>
      </c>
      <c r="E139" s="6">
        <v>721</v>
      </c>
      <c r="F139" s="3">
        <v>1</v>
      </c>
      <c r="G139" s="7">
        <v>5.2</v>
      </c>
      <c r="H139" s="4">
        <v>22</v>
      </c>
      <c r="I139" s="5">
        <f>E139*H139</f>
        <v>15862</v>
      </c>
      <c r="J139" s="8">
        <f>(C139/C152)*100</f>
        <v>4.7507665980937586E-2</v>
      </c>
      <c r="K139" s="9">
        <f>(H139/G139)*100</f>
        <v>423.07692307692309</v>
      </c>
      <c r="L139" s="4">
        <v>7.2</v>
      </c>
      <c r="M139" s="4">
        <v>38.799999999999997</v>
      </c>
    </row>
    <row r="140" spans="1:13" x14ac:dyDescent="0.3">
      <c r="A140" s="2">
        <v>119252</v>
      </c>
      <c r="B140" s="2" t="s">
        <v>151</v>
      </c>
      <c r="C140" s="4">
        <v>36.64</v>
      </c>
      <c r="D140" s="5">
        <f>C140*30</f>
        <v>1099.2</v>
      </c>
      <c r="E140" s="6">
        <v>218</v>
      </c>
      <c r="F140" s="3">
        <v>22</v>
      </c>
      <c r="G140" s="7">
        <v>16.809999999999999</v>
      </c>
      <c r="H140" s="4">
        <v>94.34</v>
      </c>
      <c r="I140" s="5">
        <f>E140*H140</f>
        <v>20566.12</v>
      </c>
      <c r="J140" s="8">
        <f>(C140/C152)*100</f>
        <v>4.6430538317992882E-2</v>
      </c>
      <c r="K140" s="9">
        <f>(H140/G140)*100</f>
        <v>561.21356335514577</v>
      </c>
      <c r="L140" s="4">
        <v>26.95</v>
      </c>
      <c r="M140" s="4">
        <v>218.34</v>
      </c>
    </row>
    <row r="141" spans="1:13" x14ac:dyDescent="0.3">
      <c r="A141" s="2">
        <v>106712</v>
      </c>
      <c r="B141" s="2" t="s">
        <v>152</v>
      </c>
      <c r="C141" s="4">
        <v>35.49</v>
      </c>
      <c r="D141" s="5">
        <f>C141*30</f>
        <v>1064.7</v>
      </c>
      <c r="E141" s="6">
        <v>101</v>
      </c>
      <c r="F141" s="3">
        <v>17</v>
      </c>
      <c r="G141" s="7">
        <v>35.14</v>
      </c>
      <c r="H141" s="4">
        <v>45.7</v>
      </c>
      <c r="I141" s="5">
        <f>E141*H141</f>
        <v>4615.7000000000007</v>
      </c>
      <c r="J141" s="8">
        <f>(C141/C152)*100</f>
        <v>4.497324795047946E-2</v>
      </c>
      <c r="K141" s="9">
        <f>(H141/G141)*100</f>
        <v>130.05122367672169</v>
      </c>
      <c r="L141" s="4">
        <v>49.07</v>
      </c>
      <c r="M141" s="4">
        <v>196.55</v>
      </c>
    </row>
    <row r="142" spans="1:13" x14ac:dyDescent="0.3">
      <c r="A142" s="2">
        <v>107272</v>
      </c>
      <c r="B142" s="2" t="s">
        <v>153</v>
      </c>
      <c r="C142" s="4">
        <v>34.049999999999997</v>
      </c>
      <c r="D142" s="5">
        <f>C142*30</f>
        <v>1021.4999999999999</v>
      </c>
      <c r="E142" s="6">
        <v>968</v>
      </c>
      <c r="F142" s="3">
        <v>52</v>
      </c>
      <c r="G142" s="7">
        <v>3.52</v>
      </c>
      <c r="H142" s="4">
        <v>9.75</v>
      </c>
      <c r="I142" s="5">
        <f>E142*H142</f>
        <v>9438</v>
      </c>
      <c r="J142" s="8">
        <f>(C142/C152)*100</f>
        <v>4.3148466968549598E-2</v>
      </c>
      <c r="K142" s="9">
        <f>(H142/G142)*100</f>
        <v>276.98863636363637</v>
      </c>
      <c r="L142" s="4">
        <v>4.6900000000000004</v>
      </c>
      <c r="M142" s="4">
        <v>18.79</v>
      </c>
    </row>
    <row r="143" spans="1:13" x14ac:dyDescent="0.3">
      <c r="A143" s="2">
        <v>107342</v>
      </c>
      <c r="B143" s="2" t="s">
        <v>154</v>
      </c>
      <c r="C143" s="4">
        <v>34.03</v>
      </c>
      <c r="D143" s="5">
        <f>C143*30</f>
        <v>1020.9000000000001</v>
      </c>
      <c r="E143" s="6">
        <v>354</v>
      </c>
      <c r="F143" s="3">
        <v>34</v>
      </c>
      <c r="G143" s="7">
        <v>9.61</v>
      </c>
      <c r="H143" s="4">
        <v>16.489999999999998</v>
      </c>
      <c r="I143" s="5">
        <f>E143*H143</f>
        <v>5837.4599999999991</v>
      </c>
      <c r="J143" s="8">
        <f>(C143/C152)*100</f>
        <v>4.3123122788245025E-2</v>
      </c>
      <c r="K143" s="9">
        <f>(H143/G143)*100</f>
        <v>171.59209157127989</v>
      </c>
      <c r="L143" s="4">
        <v>11.23</v>
      </c>
      <c r="M143" s="4">
        <v>68.33</v>
      </c>
    </row>
    <row r="144" spans="1:13" x14ac:dyDescent="0.3">
      <c r="A144" s="2">
        <v>101412</v>
      </c>
      <c r="B144" s="2" t="s">
        <v>155</v>
      </c>
      <c r="C144" s="4">
        <v>33.659999999999997</v>
      </c>
      <c r="D144" s="5">
        <f>C144*30</f>
        <v>1009.8</v>
      </c>
      <c r="E144" s="6">
        <v>3546</v>
      </c>
      <c r="F144" s="3">
        <v>14</v>
      </c>
      <c r="G144" s="7">
        <v>0.95</v>
      </c>
      <c r="H144" s="4">
        <v>7.57</v>
      </c>
      <c r="I144" s="5">
        <f>E144*H144</f>
        <v>26843.22</v>
      </c>
      <c r="J144" s="8">
        <f>(C144/C152)*100</f>
        <v>4.2654255452610271E-2</v>
      </c>
      <c r="K144" s="9">
        <f>(H144/G144)*100</f>
        <v>796.84210526315792</v>
      </c>
      <c r="L144" s="4">
        <v>3.23</v>
      </c>
      <c r="M144" s="4">
        <v>23.8</v>
      </c>
    </row>
    <row r="145" spans="1:13" x14ac:dyDescent="0.3">
      <c r="A145" s="2">
        <v>101672</v>
      </c>
      <c r="B145" s="2" t="s">
        <v>156</v>
      </c>
      <c r="C145" s="4">
        <v>33.299999999999997</v>
      </c>
      <c r="D145" s="5">
        <f>C145*30</f>
        <v>998.99999999999989</v>
      </c>
      <c r="E145" s="6">
        <v>383</v>
      </c>
      <c r="F145" s="3">
        <v>5</v>
      </c>
      <c r="G145" s="7">
        <v>8.69</v>
      </c>
      <c r="H145" s="4">
        <v>54.1</v>
      </c>
      <c r="I145" s="5">
        <f>E145*H145</f>
        <v>20720.3</v>
      </c>
      <c r="J145" s="8">
        <f>(C145/C152)*100</f>
        <v>4.2198060207127804E-2</v>
      </c>
      <c r="K145" s="9">
        <f>(H145/G145)*100</f>
        <v>622.55466052934412</v>
      </c>
      <c r="L145" s="4">
        <v>19.37</v>
      </c>
      <c r="M145" s="4">
        <v>152.37</v>
      </c>
    </row>
    <row r="146" spans="1:13" x14ac:dyDescent="0.3">
      <c r="A146" s="2">
        <v>102132</v>
      </c>
      <c r="B146" s="2" t="s">
        <v>157</v>
      </c>
      <c r="C146" s="4">
        <v>33</v>
      </c>
      <c r="D146" s="5">
        <f>C146*30</f>
        <v>990</v>
      </c>
      <c r="E146" s="6">
        <v>300</v>
      </c>
      <c r="F146" s="3">
        <v>4</v>
      </c>
      <c r="G146" s="7">
        <v>11</v>
      </c>
      <c r="H146" s="4">
        <v>8.5</v>
      </c>
      <c r="I146" s="5">
        <f>E146*H146</f>
        <v>2550</v>
      </c>
      <c r="J146" s="8">
        <f>(C146/C152)*100</f>
        <v>4.1817897502559084E-2</v>
      </c>
      <c r="K146" s="9">
        <f>(H146/G146)*100</f>
        <v>77.272727272727266</v>
      </c>
      <c r="L146" s="4">
        <v>7</v>
      </c>
      <c r="M146" s="4">
        <v>19.84</v>
      </c>
    </row>
    <row r="147" spans="1:13" x14ac:dyDescent="0.3">
      <c r="A147" s="2">
        <v>107072</v>
      </c>
      <c r="B147" s="2" t="s">
        <v>158</v>
      </c>
      <c r="C147" s="4">
        <v>32.01</v>
      </c>
      <c r="D147" s="5">
        <f>C147*30</f>
        <v>960.3</v>
      </c>
      <c r="E147" s="6">
        <v>735</v>
      </c>
      <c r="F147" s="3">
        <v>24</v>
      </c>
      <c r="G147" s="7">
        <v>4.3600000000000003</v>
      </c>
      <c r="H147" s="4">
        <v>14.05</v>
      </c>
      <c r="I147" s="5">
        <f>E147*H147</f>
        <v>10326.75</v>
      </c>
      <c r="J147" s="8">
        <f>(C147/C152)*100</f>
        <v>4.0563360577482312E-2</v>
      </c>
      <c r="K147" s="9">
        <f>(H147/G147)*100</f>
        <v>322.24770642201833</v>
      </c>
      <c r="L147" s="4">
        <v>6.1</v>
      </c>
      <c r="M147" s="4">
        <v>30.97</v>
      </c>
    </row>
    <row r="148" spans="1:13" x14ac:dyDescent="0.3">
      <c r="A148" s="2">
        <v>108122</v>
      </c>
      <c r="B148" s="2" t="s">
        <v>159</v>
      </c>
      <c r="C148" s="4">
        <v>31.77</v>
      </c>
      <c r="D148" s="5">
        <f>C148*30</f>
        <v>953.1</v>
      </c>
      <c r="E148" s="6">
        <v>414</v>
      </c>
      <c r="F148" s="3">
        <v>7</v>
      </c>
      <c r="G148" s="7">
        <v>7.67</v>
      </c>
      <c r="H148" s="4">
        <v>26.55</v>
      </c>
      <c r="I148" s="5">
        <f>E148*H148</f>
        <v>10991.7</v>
      </c>
      <c r="J148" s="8">
        <f>(C148/C152)*100</f>
        <v>4.025923041382734E-2</v>
      </c>
      <c r="K148" s="9">
        <f>(H148/G148)*100</f>
        <v>346.15384615384619</v>
      </c>
      <c r="L148" s="4">
        <v>10.54</v>
      </c>
      <c r="M148" s="4">
        <v>61.45</v>
      </c>
    </row>
    <row r="149" spans="1:13" x14ac:dyDescent="0.3">
      <c r="A149" s="2">
        <v>107262</v>
      </c>
      <c r="B149" s="2" t="s">
        <v>160</v>
      </c>
      <c r="C149" s="4">
        <v>31.08</v>
      </c>
      <c r="D149" s="5">
        <f>C149*30</f>
        <v>932.4</v>
      </c>
      <c r="E149" s="6">
        <v>4094</v>
      </c>
      <c r="F149" s="3">
        <v>114</v>
      </c>
      <c r="G149" s="7">
        <v>0.76</v>
      </c>
      <c r="H149" s="4">
        <v>1.8</v>
      </c>
      <c r="I149" s="5">
        <f>E149*H149</f>
        <v>7369.2</v>
      </c>
      <c r="J149" s="8">
        <f>(C149/C152)*100</f>
        <v>3.9384856193319287E-2</v>
      </c>
      <c r="K149" s="9">
        <f>(H149/G149)*100</f>
        <v>236.84210526315786</v>
      </c>
      <c r="L149" s="4">
        <v>1.08</v>
      </c>
      <c r="M149" s="4">
        <v>6.55</v>
      </c>
    </row>
    <row r="150" spans="1:13" x14ac:dyDescent="0.3">
      <c r="A150" s="2">
        <v>108132</v>
      </c>
      <c r="B150" s="2" t="s">
        <v>161</v>
      </c>
      <c r="C150" s="4">
        <v>30.54</v>
      </c>
      <c r="D150" s="5">
        <f>C150*30</f>
        <v>916.19999999999993</v>
      </c>
      <c r="E150" s="6">
        <v>919</v>
      </c>
      <c r="F150" s="3">
        <v>8</v>
      </c>
      <c r="G150" s="7">
        <v>3.32</v>
      </c>
      <c r="H150" s="4">
        <v>2.2999999999999998</v>
      </c>
      <c r="I150" s="5">
        <f>E150*H150</f>
        <v>2113.6999999999998</v>
      </c>
      <c r="J150" s="8">
        <f>(C150/C152)*100</f>
        <v>3.870056332509559E-2</v>
      </c>
      <c r="K150" s="9">
        <f>(H150/G150)*100</f>
        <v>69.277108433734938</v>
      </c>
      <c r="L150" s="4">
        <v>4.63</v>
      </c>
      <c r="M150" s="4">
        <v>14.78</v>
      </c>
    </row>
    <row r="151" spans="1:13" x14ac:dyDescent="0.3">
      <c r="A151" s="2">
        <v>108972</v>
      </c>
      <c r="B151" s="2" t="s">
        <v>162</v>
      </c>
      <c r="C151" s="4">
        <v>29.92</v>
      </c>
      <c r="D151" s="5">
        <f>C151*30</f>
        <v>897.6</v>
      </c>
      <c r="E151" s="6">
        <v>208</v>
      </c>
      <c r="F151" s="3">
        <v>15</v>
      </c>
      <c r="G151" s="7">
        <v>14.39</v>
      </c>
      <c r="H151" s="4">
        <v>39.200000000000003</v>
      </c>
      <c r="I151" s="5">
        <f>E151*H151</f>
        <v>8153.6</v>
      </c>
      <c r="J151" s="8">
        <f>(C151/C152)*100</f>
        <v>3.7914893735653578E-2</v>
      </c>
      <c r="K151" s="9">
        <f>(H151/G151)*100</f>
        <v>272.41139680333566</v>
      </c>
      <c r="L151" s="4">
        <v>14</v>
      </c>
      <c r="M151" s="4">
        <v>94.67</v>
      </c>
    </row>
    <row r="152" spans="1:13" x14ac:dyDescent="0.3">
      <c r="C152" s="5">
        <f>SUM(C2:C151)</f>
        <v>78913.580000000075</v>
      </c>
      <c r="D152" s="5">
        <f>SUM(D2:D151)</f>
        <v>2367407.4000000018</v>
      </c>
      <c r="E152" s="10">
        <f>SUM(E2:E151)</f>
        <v>1170298</v>
      </c>
      <c r="I152" s="5">
        <f>SUM(I2:I151)</f>
        <v>31404445.859999985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Cabrera Aguilera</dc:creator>
  <cp:lastModifiedBy>Alberto Cabrera Aguilera</cp:lastModifiedBy>
  <cp:lastPrinted>2025-04-29T09:47:26Z</cp:lastPrinted>
  <dcterms:created xsi:type="dcterms:W3CDTF">2025-04-29T09:44:38Z</dcterms:created>
  <dcterms:modified xsi:type="dcterms:W3CDTF">2025-04-29T09:49:33Z</dcterms:modified>
</cp:coreProperties>
</file>