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P:\154027_effektovervaking_av_trua_arter_og_naturtyper_2024\04 Honningblom\Herminium monorchis\Herminium_monorchis\Data\"/>
    </mc:Choice>
  </mc:AlternateContent>
  <xr:revisionPtr revIDLastSave="0" documentId="13_ncr:1_{12E78DEE-E001-419F-B2B9-D68ECCB56236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rveyPoint_0" sheetId="2" r:id="rId1"/>
    <sheet name="art_1" sheetId="3" r:id="rId2"/>
  </sheets>
  <definedNames>
    <definedName name="_xlnm._FilterDatabase" localSheetId="1" hidden="1">art_1!$A$1:$AE$268</definedName>
    <definedName name="_xlnm._FilterDatabase" localSheetId="0" hidden="1">surveyPoint_0!$A$1:$AI$68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3" l="1"/>
  <c r="AA3" i="3"/>
  <c r="Z4" i="3"/>
  <c r="AA4" i="3"/>
  <c r="Z5" i="3"/>
  <c r="AA5" i="3"/>
  <c r="Z6" i="3"/>
  <c r="AA6" i="3"/>
  <c r="Z7" i="3"/>
  <c r="AA7" i="3"/>
  <c r="Z8" i="3"/>
  <c r="AA8" i="3"/>
  <c r="Z9" i="3"/>
  <c r="AA9" i="3"/>
  <c r="Z10" i="3"/>
  <c r="AA10" i="3"/>
  <c r="Z11" i="3"/>
  <c r="AA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Z38" i="3"/>
  <c r="AA38" i="3"/>
  <c r="Z39" i="3"/>
  <c r="AA39" i="3"/>
  <c r="Z40" i="3"/>
  <c r="AA40" i="3"/>
  <c r="Z41" i="3"/>
  <c r="AA41" i="3"/>
  <c r="Z42" i="3"/>
  <c r="AA42" i="3"/>
  <c r="Z43" i="3"/>
  <c r="AA43" i="3"/>
  <c r="Z44" i="3"/>
  <c r="AA44" i="3"/>
  <c r="Z45" i="3"/>
  <c r="AA45" i="3"/>
  <c r="Z46" i="3"/>
  <c r="AA46" i="3"/>
  <c r="Z47" i="3"/>
  <c r="AA47" i="3"/>
  <c r="Z48" i="3"/>
  <c r="AA48" i="3"/>
  <c r="Z49" i="3"/>
  <c r="AA49" i="3"/>
  <c r="Z50" i="3"/>
  <c r="AA50" i="3"/>
  <c r="Z51" i="3"/>
  <c r="AA51" i="3"/>
  <c r="Z52" i="3"/>
  <c r="AA52" i="3"/>
  <c r="Z53" i="3"/>
  <c r="AA53" i="3"/>
  <c r="Z54" i="3"/>
  <c r="AA54" i="3"/>
  <c r="Z55" i="3"/>
  <c r="AA55" i="3"/>
  <c r="Z56" i="3"/>
  <c r="AA56" i="3"/>
  <c r="Z57" i="3"/>
  <c r="AA57" i="3"/>
  <c r="Z58" i="3"/>
  <c r="AA58" i="3"/>
  <c r="Z59" i="3"/>
  <c r="AA59" i="3"/>
  <c r="Z60" i="3"/>
  <c r="AA60" i="3"/>
  <c r="Z61" i="3"/>
  <c r="AA61" i="3"/>
  <c r="Z62" i="3"/>
  <c r="AA62" i="3"/>
  <c r="Z63" i="3"/>
  <c r="AA63" i="3"/>
  <c r="Z64" i="3"/>
  <c r="AA64" i="3"/>
  <c r="Z65" i="3"/>
  <c r="AA65" i="3"/>
  <c r="Z66" i="3"/>
  <c r="AA66" i="3"/>
  <c r="Z67" i="3"/>
  <c r="AA67" i="3"/>
  <c r="Z68" i="3"/>
  <c r="AA68" i="3"/>
  <c r="Z69" i="3"/>
  <c r="AA69" i="3"/>
  <c r="Z70" i="3"/>
  <c r="AA70" i="3"/>
  <c r="Z71" i="3"/>
  <c r="AA71" i="3"/>
  <c r="Z72" i="3"/>
  <c r="AA72" i="3"/>
  <c r="Z73" i="3"/>
  <c r="AA73" i="3"/>
  <c r="Z74" i="3"/>
  <c r="AA74" i="3"/>
  <c r="Z75" i="3"/>
  <c r="AA75" i="3"/>
  <c r="Z76" i="3"/>
  <c r="AA76" i="3"/>
  <c r="Z77" i="3"/>
  <c r="AA77" i="3"/>
  <c r="Z78" i="3"/>
  <c r="AA78" i="3"/>
  <c r="Z79" i="3"/>
  <c r="AA79" i="3"/>
  <c r="Z80" i="3"/>
  <c r="AA80" i="3"/>
  <c r="Z81" i="3"/>
  <c r="AA81" i="3"/>
  <c r="Z82" i="3"/>
  <c r="AA82" i="3"/>
  <c r="Z83" i="3"/>
  <c r="AA83" i="3"/>
  <c r="Z84" i="3"/>
  <c r="AA84" i="3"/>
  <c r="Z85" i="3"/>
  <c r="AA85" i="3"/>
  <c r="Z86" i="3"/>
  <c r="AA86" i="3"/>
  <c r="Z87" i="3"/>
  <c r="AA87" i="3"/>
  <c r="Z88" i="3"/>
  <c r="AA88" i="3"/>
  <c r="Z89" i="3"/>
  <c r="AA89" i="3"/>
  <c r="Z90" i="3"/>
  <c r="AA90" i="3"/>
  <c r="Z91" i="3"/>
  <c r="AA91" i="3"/>
  <c r="Z92" i="3"/>
  <c r="AA92" i="3"/>
  <c r="Z93" i="3"/>
  <c r="AA93" i="3"/>
  <c r="Z94" i="3"/>
  <c r="AA94" i="3"/>
  <c r="Z95" i="3"/>
  <c r="AA95" i="3"/>
  <c r="Z96" i="3"/>
  <c r="AA96" i="3"/>
  <c r="Z97" i="3"/>
  <c r="AA97" i="3"/>
  <c r="Z98" i="3"/>
  <c r="AA98" i="3"/>
  <c r="Z99" i="3"/>
  <c r="AA99" i="3"/>
  <c r="Z100" i="3"/>
  <c r="AA100" i="3"/>
  <c r="Z101" i="3"/>
  <c r="AA101" i="3"/>
  <c r="Z102" i="3"/>
  <c r="AA102" i="3"/>
  <c r="Z103" i="3"/>
  <c r="AA103" i="3"/>
  <c r="Z104" i="3"/>
  <c r="AA104" i="3"/>
  <c r="Z105" i="3"/>
  <c r="AA105" i="3"/>
  <c r="Z106" i="3"/>
  <c r="AA106" i="3"/>
  <c r="Z107" i="3"/>
  <c r="AA107" i="3"/>
  <c r="Z108" i="3"/>
  <c r="AA108" i="3"/>
  <c r="Z109" i="3"/>
  <c r="AA109" i="3"/>
  <c r="Z110" i="3"/>
  <c r="AA110" i="3"/>
  <c r="Z111" i="3"/>
  <c r="AA111" i="3"/>
  <c r="Z112" i="3"/>
  <c r="AA112" i="3"/>
  <c r="Z113" i="3"/>
  <c r="AA113" i="3"/>
  <c r="Z114" i="3"/>
  <c r="AA114" i="3"/>
  <c r="Z115" i="3"/>
  <c r="AA115" i="3"/>
  <c r="Z116" i="3"/>
  <c r="AA116" i="3"/>
  <c r="Z117" i="3"/>
  <c r="AA117" i="3"/>
  <c r="Z118" i="3"/>
  <c r="AA118" i="3"/>
  <c r="Z119" i="3"/>
  <c r="AA119" i="3"/>
  <c r="Z120" i="3"/>
  <c r="AA120" i="3"/>
  <c r="Z121" i="3"/>
  <c r="AA121" i="3"/>
  <c r="Z122" i="3"/>
  <c r="AA122" i="3"/>
  <c r="Z123" i="3"/>
  <c r="AA123" i="3"/>
  <c r="Z124" i="3"/>
  <c r="AA124" i="3"/>
  <c r="Z125" i="3"/>
  <c r="AA125" i="3"/>
  <c r="Z126" i="3"/>
  <c r="AA126" i="3"/>
  <c r="Z127" i="3"/>
  <c r="AA127" i="3"/>
  <c r="Z128" i="3"/>
  <c r="AA128" i="3"/>
  <c r="Z129" i="3"/>
  <c r="AA129" i="3"/>
  <c r="Z130" i="3"/>
  <c r="AA130" i="3"/>
  <c r="Z131" i="3"/>
  <c r="AA131" i="3"/>
  <c r="Z132" i="3"/>
  <c r="AA132" i="3"/>
  <c r="Z133" i="3"/>
  <c r="AA133" i="3"/>
  <c r="Z134" i="3"/>
  <c r="AA134" i="3"/>
  <c r="Z135" i="3"/>
  <c r="AA135" i="3"/>
  <c r="Z136" i="3"/>
  <c r="AA136" i="3"/>
  <c r="Z137" i="3"/>
  <c r="AA137" i="3"/>
  <c r="Z138" i="3"/>
  <c r="AA138" i="3"/>
  <c r="Z139" i="3"/>
  <c r="AA139" i="3"/>
  <c r="Z140" i="3"/>
  <c r="AA140" i="3"/>
  <c r="Z141" i="3"/>
  <c r="AA141" i="3"/>
  <c r="Z142" i="3"/>
  <c r="AA142" i="3"/>
  <c r="Z143" i="3"/>
  <c r="AA143" i="3"/>
  <c r="Z144" i="3"/>
  <c r="AA144" i="3"/>
  <c r="Z145" i="3"/>
  <c r="AA145" i="3"/>
  <c r="Z146" i="3"/>
  <c r="AA146" i="3"/>
  <c r="Z147" i="3"/>
  <c r="AA147" i="3"/>
  <c r="Z148" i="3"/>
  <c r="AA148" i="3"/>
  <c r="Z149" i="3"/>
  <c r="AA149" i="3"/>
  <c r="Z150" i="3"/>
  <c r="AA150" i="3"/>
  <c r="Z151" i="3"/>
  <c r="AA151" i="3"/>
  <c r="Z152" i="3"/>
  <c r="AA152" i="3"/>
  <c r="Z153" i="3"/>
  <c r="AA153" i="3"/>
  <c r="Z154" i="3"/>
  <c r="AA154" i="3"/>
  <c r="Z155" i="3"/>
  <c r="AA155" i="3"/>
  <c r="Z156" i="3"/>
  <c r="AA156" i="3"/>
  <c r="Z157" i="3"/>
  <c r="AA157" i="3"/>
  <c r="Z158" i="3"/>
  <c r="AA158" i="3"/>
  <c r="Z159" i="3"/>
  <c r="AA159" i="3"/>
  <c r="Z160" i="3"/>
  <c r="AA160" i="3"/>
  <c r="Z161" i="3"/>
  <c r="AA161" i="3"/>
  <c r="Z162" i="3"/>
  <c r="AA162" i="3"/>
  <c r="Z163" i="3"/>
  <c r="AA163" i="3"/>
  <c r="Z164" i="3"/>
  <c r="AA164" i="3"/>
  <c r="Z165" i="3"/>
  <c r="AA165" i="3"/>
  <c r="Z166" i="3"/>
  <c r="AA166" i="3"/>
  <c r="Z167" i="3"/>
  <c r="AA167" i="3"/>
  <c r="Z168" i="3"/>
  <c r="AA168" i="3"/>
  <c r="Z169" i="3"/>
  <c r="AA169" i="3"/>
  <c r="Z170" i="3"/>
  <c r="AA170" i="3"/>
  <c r="Z171" i="3"/>
  <c r="AA171" i="3"/>
  <c r="Z172" i="3"/>
  <c r="AA172" i="3"/>
  <c r="Z173" i="3"/>
  <c r="AA173" i="3"/>
  <c r="Z174" i="3"/>
  <c r="AA174" i="3"/>
  <c r="Z175" i="3"/>
  <c r="AA175" i="3"/>
  <c r="Z176" i="3"/>
  <c r="AA176" i="3"/>
  <c r="Z177" i="3"/>
  <c r="AA177" i="3"/>
  <c r="Z178" i="3"/>
  <c r="AA178" i="3"/>
  <c r="Z179" i="3"/>
  <c r="AA179" i="3"/>
  <c r="Z180" i="3"/>
  <c r="AA180" i="3"/>
  <c r="Z181" i="3"/>
  <c r="AA181" i="3"/>
  <c r="Z182" i="3"/>
  <c r="AA182" i="3"/>
  <c r="Z183" i="3"/>
  <c r="AA183" i="3"/>
  <c r="Z184" i="3"/>
  <c r="AA184" i="3"/>
  <c r="Z185" i="3"/>
  <c r="AA185" i="3"/>
  <c r="Z186" i="3"/>
  <c r="AA186" i="3"/>
  <c r="Z187" i="3"/>
  <c r="AA187" i="3"/>
  <c r="Z188" i="3"/>
  <c r="AA188" i="3"/>
  <c r="Z189" i="3"/>
  <c r="AA189" i="3"/>
  <c r="Z190" i="3"/>
  <c r="AA190" i="3"/>
  <c r="Z191" i="3"/>
  <c r="AA191" i="3"/>
  <c r="Z192" i="3"/>
  <c r="AA192" i="3"/>
  <c r="Z193" i="3"/>
  <c r="AA193" i="3"/>
  <c r="Z194" i="3"/>
  <c r="AA194" i="3"/>
  <c r="Z195" i="3"/>
  <c r="AA195" i="3"/>
  <c r="Z196" i="3"/>
  <c r="AA196" i="3"/>
  <c r="Z197" i="3"/>
  <c r="AA197" i="3"/>
  <c r="Z198" i="3"/>
  <c r="AA198" i="3"/>
  <c r="Z199" i="3"/>
  <c r="AA199" i="3"/>
  <c r="Z200" i="3"/>
  <c r="AA200" i="3"/>
  <c r="Z201" i="3"/>
  <c r="AA201" i="3"/>
  <c r="Z202" i="3"/>
  <c r="AA202" i="3"/>
  <c r="Z203" i="3"/>
  <c r="AA203" i="3"/>
  <c r="Z204" i="3"/>
  <c r="AA204" i="3"/>
  <c r="Z205" i="3"/>
  <c r="AA205" i="3"/>
  <c r="Z206" i="3"/>
  <c r="AA206" i="3"/>
  <c r="Z207" i="3"/>
  <c r="AA207" i="3"/>
  <c r="Z208" i="3"/>
  <c r="AA208" i="3"/>
  <c r="Z209" i="3"/>
  <c r="AA209" i="3"/>
  <c r="Z210" i="3"/>
  <c r="AA210" i="3"/>
  <c r="Z211" i="3"/>
  <c r="AA211" i="3"/>
  <c r="Z212" i="3"/>
  <c r="AA212" i="3"/>
  <c r="Z213" i="3"/>
  <c r="AA213" i="3"/>
  <c r="Z214" i="3"/>
  <c r="AA214" i="3"/>
  <c r="Z215" i="3"/>
  <c r="AA215" i="3"/>
  <c r="Z216" i="3"/>
  <c r="AA216" i="3"/>
  <c r="Z217" i="3"/>
  <c r="AA217" i="3"/>
  <c r="Z218" i="3"/>
  <c r="AA218" i="3"/>
  <c r="Z219" i="3"/>
  <c r="AA219" i="3"/>
  <c r="Z220" i="3"/>
  <c r="AA220" i="3"/>
  <c r="Z221" i="3"/>
  <c r="AA221" i="3"/>
  <c r="Z222" i="3"/>
  <c r="AA222" i="3"/>
  <c r="Z223" i="3"/>
  <c r="AA223" i="3"/>
  <c r="Z224" i="3"/>
  <c r="AA224" i="3"/>
  <c r="Z225" i="3"/>
  <c r="AA225" i="3"/>
  <c r="Z226" i="3"/>
  <c r="AA226" i="3"/>
  <c r="Z227" i="3"/>
  <c r="AA227" i="3"/>
  <c r="Z228" i="3"/>
  <c r="AA228" i="3"/>
  <c r="Z229" i="3"/>
  <c r="AA229" i="3"/>
  <c r="Z230" i="3"/>
  <c r="AA230" i="3"/>
  <c r="Z231" i="3"/>
  <c r="AA231" i="3"/>
  <c r="Z232" i="3"/>
  <c r="AA232" i="3"/>
  <c r="Z233" i="3"/>
  <c r="AA233" i="3"/>
  <c r="Z234" i="3"/>
  <c r="AA234" i="3"/>
  <c r="Z235" i="3"/>
  <c r="AA235" i="3"/>
  <c r="Z236" i="3"/>
  <c r="AA236" i="3"/>
  <c r="Z237" i="3"/>
  <c r="AA237" i="3"/>
  <c r="Z238" i="3"/>
  <c r="AA238" i="3"/>
  <c r="Z239" i="3"/>
  <c r="AA239" i="3"/>
  <c r="Z240" i="3"/>
  <c r="AA240" i="3"/>
  <c r="Z241" i="3"/>
  <c r="AA241" i="3"/>
  <c r="Z242" i="3"/>
  <c r="AA242" i="3"/>
  <c r="Z243" i="3"/>
  <c r="AA243" i="3"/>
  <c r="Z244" i="3"/>
  <c r="AA244" i="3"/>
  <c r="Z245" i="3"/>
  <c r="AA245" i="3"/>
  <c r="Z246" i="3"/>
  <c r="AA246" i="3"/>
  <c r="Z247" i="3"/>
  <c r="AA247" i="3"/>
  <c r="Z248" i="3"/>
  <c r="AA248" i="3"/>
  <c r="Z249" i="3"/>
  <c r="AA249" i="3"/>
  <c r="Z250" i="3"/>
  <c r="AA250" i="3"/>
  <c r="Z251" i="3"/>
  <c r="AA251" i="3"/>
  <c r="Z252" i="3"/>
  <c r="AA252" i="3"/>
  <c r="Z253" i="3"/>
  <c r="AA253" i="3"/>
  <c r="Z254" i="3"/>
  <c r="AA254" i="3"/>
  <c r="Z255" i="3"/>
  <c r="AA255" i="3"/>
  <c r="Z256" i="3"/>
  <c r="AA256" i="3"/>
  <c r="Z257" i="3"/>
  <c r="AA257" i="3"/>
  <c r="Z258" i="3"/>
  <c r="AA258" i="3"/>
  <c r="Z259" i="3"/>
  <c r="AA259" i="3"/>
  <c r="Z260" i="3"/>
  <c r="AA260" i="3"/>
  <c r="Z261" i="3"/>
  <c r="AA261" i="3"/>
  <c r="Z262" i="3"/>
  <c r="AA262" i="3"/>
  <c r="Z263" i="3"/>
  <c r="AA263" i="3"/>
  <c r="Z264" i="3"/>
  <c r="AA264" i="3"/>
  <c r="Z265" i="3"/>
  <c r="AA265" i="3"/>
  <c r="Z266" i="3"/>
  <c r="AA266" i="3"/>
  <c r="Z267" i="3"/>
  <c r="AA267" i="3"/>
  <c r="Z268" i="3"/>
  <c r="AA268" i="3"/>
  <c r="AA2" i="3"/>
  <c r="Z2" i="3"/>
</calcChain>
</file>

<file path=xl/sharedStrings.xml><?xml version="1.0" encoding="utf-8"?>
<sst xmlns="http://schemas.openxmlformats.org/spreadsheetml/2006/main" count="4412" uniqueCount="1083">
  <si>
    <t>ObjectID</t>
  </si>
  <si>
    <t>GlobalID</t>
  </si>
  <si>
    <t>Registreringsdato:</t>
  </si>
  <si>
    <t>Klokkeslett start:</t>
  </si>
  <si>
    <t>Analysert av:</t>
  </si>
  <si>
    <t>Polygon ID</t>
  </si>
  <si>
    <t>Rute-ID</t>
  </si>
  <si>
    <t>Skjøtsel - rute</t>
  </si>
  <si>
    <t>Værforhold</t>
  </si>
  <si>
    <t>Kommentarer:</t>
  </si>
  <si>
    <t>Dekning % av karplanter i feltsjikt</t>
  </si>
  <si>
    <t>veg_html_rows</t>
  </si>
  <si>
    <t>Total dekning % av arter registrert</t>
  </si>
  <si>
    <t>Arter registrert:</t>
  </si>
  <si>
    <t>Antall honningblom:vegetative planter</t>
  </si>
  <si>
    <t>Antall honningblom:fertile planter</t>
  </si>
  <si>
    <t>Dekning % av bunnsjikt</t>
  </si>
  <si>
    <t>Dekning % av strø</t>
  </si>
  <si>
    <t>Dekning % av vedplanter i feltsjikt</t>
  </si>
  <si>
    <t>Dekning % av vedplanter i busksjikt</t>
  </si>
  <si>
    <t>Vegetasjonshøyde måling 1</t>
  </si>
  <si>
    <t>Vegetasjonshøyde måling 2</t>
  </si>
  <si>
    <t>Vegetasjonshøyde måling 3</t>
  </si>
  <si>
    <t>Vegetasjonshøyde måling 4</t>
  </si>
  <si>
    <t>Er det satt ned fastmerker?</t>
  </si>
  <si>
    <t>Klokkeslett slutt:</t>
  </si>
  <si>
    <t>CreationDate</t>
  </si>
  <si>
    <t>Creator</t>
  </si>
  <si>
    <t>EditDate</t>
  </si>
  <si>
    <t>Editor</t>
  </si>
  <si>
    <t>x</t>
  </si>
  <si>
    <t>y</t>
  </si>
  <si>
    <t>38ed542e-5c02-4d10-9110-75ee1eedd367</t>
  </si>
  <si>
    <t>12:12</t>
  </si>
  <si>
    <t>ME</t>
  </si>
  <si>
    <t>Skipstadsand</t>
  </si>
  <si>
    <t>SKI13</t>
  </si>
  <si>
    <t>Slått</t>
  </si>
  <si>
    <t>nedbør</t>
  </si>
  <si>
    <t>&lt;tr&gt;&lt;td&gt;Herminium monorchis (honningblom)&lt;/td&gt;&lt;td&gt;&lt;/td&gt;&lt;td&gt;1_______________&lt;/td&gt;&lt;/tr&gt;</t>
  </si>
  <si>
    <t>ja</t>
  </si>
  <si>
    <t>12:16</t>
  </si>
  <si>
    <t>marianne.evju@nina.no_NINA</t>
  </si>
  <si>
    <t>e69be849-380a-4e10-a647-5530422c6bfa</t>
  </si>
  <si>
    <t>SKI2</t>
  </si>
  <si>
    <t>12:23</t>
  </si>
  <si>
    <t>Små furuplanter</t>
  </si>
  <si>
    <t>82087758-50c2-4e42-8f5e-0862746ea1ba</t>
  </si>
  <si>
    <t>12:26</t>
  </si>
  <si>
    <t>SKI14</t>
  </si>
  <si>
    <t>Ingen</t>
  </si>
  <si>
    <t>12:29</t>
  </si>
  <si>
    <t>5b10d004-1d14-403d-990f-edbb90ed4e56</t>
  </si>
  <si>
    <t>12:30</t>
  </si>
  <si>
    <t>SKI9</t>
  </si>
  <si>
    <t>12:38</t>
  </si>
  <si>
    <t>52386f3f-cf70-4090-b2d2-6481542e622b</t>
  </si>
  <si>
    <t>12:46</t>
  </si>
  <si>
    <t>SKI4</t>
  </si>
  <si>
    <t>Kant av sti</t>
  </si>
  <si>
    <t>12:52</t>
  </si>
  <si>
    <t>c43e2706-65ff-4455-8718-dd2f0108ae41</t>
  </si>
  <si>
    <t>13:18</t>
  </si>
  <si>
    <t>SKI6</t>
  </si>
  <si>
    <t>I kant av sti</t>
  </si>
  <si>
    <t>13:33</t>
  </si>
  <si>
    <t>bb2e07a8-d3c7-4064-9686-f9e7f8bc452b</t>
  </si>
  <si>
    <t>14:44</t>
  </si>
  <si>
    <t>SKI3</t>
  </si>
  <si>
    <t>14:56</t>
  </si>
  <si>
    <t>a3fef450-91f1-453a-89cd-f8cdde413aa4</t>
  </si>
  <si>
    <t>14:58</t>
  </si>
  <si>
    <t>SKI7</t>
  </si>
  <si>
    <t>15:11</t>
  </si>
  <si>
    <t>28502010-9d57-42aa-8a14-d0b0234cbbdd</t>
  </si>
  <si>
    <t>SKI8</t>
  </si>
  <si>
    <t>15:35</t>
  </si>
  <si>
    <t>fa37801b-4b37-4397-a5f5-0070441df7b1</t>
  </si>
  <si>
    <t>09:29</t>
  </si>
  <si>
    <t>Filletassen</t>
  </si>
  <si>
    <t>FI1</t>
  </si>
  <si>
    <t>opphold</t>
  </si>
  <si>
    <t>&lt;tr&gt;&lt;td&gt;Bolboschoenus maritimus (havsivaks)&lt;/td&gt;&lt;td&gt;&lt;/td&gt;&lt;td&gt;1_2_3_4_5_6_7_8_9_10_11_12_13_14_15_16&lt;/td&gt;&lt;/tr&gt; &lt;tr&gt;&lt;td&gt;Prunella vulgaris (blåkoll)&lt;/td&gt;&lt;td&gt;&lt;/td&gt;&lt;td&gt;1_3_4_5_6_12_13_________&lt;/td&gt;&lt;/tr&gt; &lt;tr&gt;&lt;td&gt;Potentilla anserina subsp. anserina (gåsemure)&lt;/td&gt;&lt;td&gt;&lt;/td&gt;&lt;td&gt;1_2_3_4_9_10_11_12_14_15_16_5_6_7_8_&lt;/td&gt;&lt;/tr&gt; &lt;tr&gt;&lt;td&gt;Carex panicea (kornstarr)&lt;/td&gt;&lt;td&gt;&lt;/td&gt;&lt;td&gt;9_11_12_13_14_15_16_2_5_6_7_8____&lt;/td&gt;&lt;/tr&gt; &lt;tr&gt;&lt;td&gt;Galium uliginosum (sumpmaure)&lt;/td&gt;&lt;td&gt;&lt;/td&gt;&lt;td&gt;10_13_14_15_16_1_5_12________&lt;/td&gt;&lt;/tr&gt; &lt;tr&gt;&lt;td&gt;Ranunculus acris subsp. acris (engsoleie)&lt;/td&gt;&lt;td&gt;&lt;/td&gt;&lt;td&gt;1_2_3_7_9_12_13_16________&lt;/td&gt;&lt;/tr&gt; &lt;tr&gt;&lt;td&gt;Trifolium pratense (rødkløver)&lt;/td&gt;&lt;td&gt;&lt;/td&gt;&lt;td&gt;2_10_13_____________&lt;/td&gt;&lt;/tr&gt; &lt;tr&gt;&lt;td&gt;Potentilla erecta (tepperot)&lt;/td&gt;&lt;td&gt;&lt;/td&gt;&lt;td&gt;2_4______________&lt;/td&gt;&lt;/tr&gt; &lt;tr&gt;&lt;td&gt;Herminium monorchis (honningblom)&lt;/td&gt;&lt;td&gt;&lt;/td&gt;&lt;td&gt;2_13_3_____________&lt;/td&gt;&lt;/tr&gt; &lt;tr&gt;&lt;td&gt;Centaurea jacea (engknoppurt)&lt;/td&gt;&lt;td&gt;&lt;/td&gt;&lt;td&gt;3_4_5_8_10_11_12_15________&lt;/td&gt;&lt;/tr&gt; &lt;tr&gt;&lt;td&gt;Filipendula ulmaria (mjødurt)&lt;/td&gt;&lt;td&gt;&lt;/td&gt;&lt;td&gt;3_9_15_16_5___________&lt;/td&gt;&lt;/tr&gt; &lt;tr&gt;&lt;td&gt;Lotus corniculatus (tiriltunge)&lt;/td&gt;&lt;td&gt;&lt;/td&gt;&lt;td&gt;4_9_10_13_14_16_7_8________&lt;/td&gt;&lt;/tr&gt; &lt;tr&gt;&lt;td&gt;Abacina&lt;/td&gt;&lt;td&gt;&lt;/td&gt;&lt;td&gt;4_15______________&lt;/td&gt;&lt;/tr&gt; &lt;tr&gt;&lt;td&gt;Veronica chamaedrys (tveskjeggveronika)&lt;/td&gt;&lt;td&gt;&lt;/td&gt;&lt;td&gt;9_10______________&lt;/td&gt;&lt;/tr&gt; &lt;tr&gt;&lt;td&gt;Achillea millefolium (ryllik)&lt;/td&gt;&lt;td&gt;&lt;/td&gt;&lt;td&gt;6_13______________&lt;/td&gt;&lt;/tr&gt; &lt;tr&gt;&lt;td&gt;Campanula rotundifolia (blåklokke)&lt;/td&gt;&lt;td&gt;&lt;/td&gt;&lt;td&gt;8_2______________&lt;/td&gt;&lt;/tr&gt; &lt;tr&gt;&lt;td&gt;Angelica sylvestris (sløke)&lt;/td&gt;&lt;td&gt;&lt;/td&gt;&lt;td&gt;9_______________&lt;/td&gt;&lt;/tr&gt; &lt;tr&gt;&lt;td&gt;Cirsium palustre (myrtistel)&lt;/td&gt;&lt;td&gt;&lt;/td&gt;&lt;td&gt;11_______________&lt;/td&gt;&lt;/tr&gt; &lt;tr&gt;&lt;td&gt;Briza media (hjertegras)&lt;/td&gt;&lt;td&gt;&lt;/td&gt;&lt;td&gt;1_2_3_4_5_6_7_8_10_14______&lt;/td&gt;&lt;/tr&gt; &lt;tr&gt;&lt;td&gt;Festuca rubra (rødsvingel)&lt;/td&gt;&lt;td&gt;&lt;/td&gt;&lt;td&gt;1_2_3_4_5_6_8_14_9_15_16_10_13_12__&lt;/td&gt;&lt;/tr&gt;</t>
  </si>
  <si>
    <t>Abacina - se bilde. karse?+
tveskjeggveronika, ee Rubens innsamling</t>
  </si>
  <si>
    <t>10:55</t>
  </si>
  <si>
    <t>eab69b0b-9fb4-46ac-83b3-0b9e81cb6786</t>
  </si>
  <si>
    <t>11:07</t>
  </si>
  <si>
    <t>ME,TAS</t>
  </si>
  <si>
    <t>FI6</t>
  </si>
  <si>
    <t>&lt;tr&gt;&lt;td&gt;Filipendula ulmaria (mjødurt)&lt;/td&gt;&lt;td&gt;&lt;/td&gt;&lt;td&gt;9_10_13_14_16_1_2_3_4_5_6_7_8___&lt;/td&gt;&lt;/tr&gt; &lt;tr&gt;&lt;td&gt;Galium uliginosum (sumpmaure)&lt;/td&gt;&lt;td&gt;&lt;/td&gt;&lt;td&gt;9_10_11_12_13_15_16_1_2_3_5_6_7_8__&lt;/td&gt;&lt;/tr&gt; &lt;tr&gt;&lt;td&gt;Potentilla anserina subsp. anserina (gåsemure)&lt;/td&gt;&lt;td&gt;&lt;/td&gt;&lt;td&gt;10_12_13_15_16_1_2_6_7_8______&lt;/td&gt;&lt;/tr&gt; &lt;tr&gt;&lt;td&gt;Bolboschoenus maritimus (havsivaks)&lt;/td&gt;&lt;td&gt;&lt;/td&gt;&lt;td&gt;9_10_11_12_13_14_15_16_1_2_3_4_5_6_7_8&lt;/td&gt;&lt;/tr&gt; &lt;tr&gt;&lt;td&gt;Cirsium palustre (myrtistel)&lt;/td&gt;&lt;td&gt;&lt;/td&gt;&lt;td&gt;9_10_11_12_13_14_15_16_1_2_4_6_7___&lt;/td&gt;&lt;/tr&gt; &lt;tr&gt;&lt;td&gt;Ranunculus acris subsp. acris (engsoleie)&lt;/td&gt;&lt;td&gt;&lt;/td&gt;&lt;td&gt;9_10_11_1_2_5__________&lt;/td&gt;&lt;/tr&gt; &lt;tr&gt;&lt;td&gt;Linum catharticum (vill-lin)&lt;/td&gt;&lt;td&gt;&lt;/td&gt;&lt;td&gt;1_5______________&lt;/td&gt;&lt;/tr&gt; &lt;tr&gt;&lt;td&gt;Angelica sylvestris (sløke)&lt;/td&gt;&lt;td&gt;&lt;/td&gt;&lt;td&gt;1_______________&lt;/td&gt;&lt;/tr&gt; &lt;tr&gt;&lt;td&gt;Carex panicea (kornstarr)&lt;/td&gt;&lt;td&gt;&lt;/td&gt;&lt;td&gt;9_10_15_1_3_5__________&lt;/td&gt;&lt;/tr&gt; &lt;tr&gt;&lt;td&gt;Festuca rubra (rødsvingel)&lt;/td&gt;&lt;td&gt;&lt;/td&gt;&lt;td&gt;1_2_3_4_5_6_7_8_9_10_11_12_13_14_15_16&lt;/td&gt;&lt;/tr&gt; &lt;tr&gt;&lt;td&gt;Rhinanthus minor (småengkall)&lt;/td&gt;&lt;td&gt;&lt;/td&gt;&lt;td&gt;1_4_5_6_13___________&lt;/td&gt;&lt;/tr&gt; &lt;tr&gt;&lt;td&gt;Molinia caerulea (blåtopp)&lt;/td&gt;&lt;td&gt;&lt;/td&gt;&lt;td&gt;10_______________&lt;/td&gt;&lt;/tr&gt; &lt;tr&gt;&lt;td&gt;Briza media (hjertegras)&lt;/td&gt;&lt;td&gt;&lt;/td&gt;&lt;td&gt;2_3_4_6_14_16__________&lt;/td&gt;&lt;/tr&gt; &lt;tr&gt;&lt;td&gt;Herminium monorchis (honningblom)&lt;/td&gt;&lt;td&gt;&lt;/td&gt;&lt;td&gt;3_7_14_15_16___________&lt;/td&gt;&lt;/tr&gt; &lt;tr&gt;&lt;td&gt;Vicia cracca (fuglevikke)&lt;/td&gt;&lt;td&gt;&lt;/td&gt;&lt;td&gt;8_13______________&lt;/td&gt;&lt;/tr&gt; &lt;tr&gt;&lt;td&gt;Trifolium pratense (rødkløver)&lt;/td&gt;&lt;td&gt;&lt;/td&gt;&lt;td&gt;7_10_11_____________&lt;/td&gt;&lt;/tr&gt; &lt;tr&gt;&lt;td&gt;Prunella vulgaris (blåkoll)&lt;/td&gt;&lt;td&gt;&lt;/td&gt;&lt;td&gt;13_______________&lt;/td&gt;&lt;/tr&gt;</t>
  </si>
  <si>
    <t>11:40</t>
  </si>
  <si>
    <t>749a5513-3e55-4856-b363-1c86fab0df71</t>
  </si>
  <si>
    <t>11:50</t>
  </si>
  <si>
    <t>FI7</t>
  </si>
  <si>
    <t>sol</t>
  </si>
  <si>
    <t>11:53</t>
  </si>
  <si>
    <t>46e59a45-7be1-4bd9-b020-ed5fc55ccc14</t>
  </si>
  <si>
    <t>11:54</t>
  </si>
  <si>
    <t>M3</t>
  </si>
  <si>
    <t>FI3</t>
  </si>
  <si>
    <t>11:58</t>
  </si>
  <si>
    <t>f9ba4dcd-1036-488a-90fd-39c85e06bbac</t>
  </si>
  <si>
    <t>11:59</t>
  </si>
  <si>
    <t>FI4</t>
  </si>
  <si>
    <t>Nytt tråkk i kant av ruta</t>
  </si>
  <si>
    <t>12:03</t>
  </si>
  <si>
    <t>dccc9682-e40c-41d9-a4c1-9b00875ef151</t>
  </si>
  <si>
    <t>FI10</t>
  </si>
  <si>
    <t>Noe beite gås</t>
  </si>
  <si>
    <t>12:17</t>
  </si>
  <si>
    <t>db8b8c7d-7d41-4fda-a07e-41fbf202e935</t>
  </si>
  <si>
    <t>12:18</t>
  </si>
  <si>
    <t>FI9</t>
  </si>
  <si>
    <t>Og tråkk</t>
  </si>
  <si>
    <t>7b64abc1-4edb-4a27-bfd2-531932d87a8e</t>
  </si>
  <si>
    <t>14:37</t>
  </si>
  <si>
    <t>SKI1</t>
  </si>
  <si>
    <t>14:45</t>
  </si>
  <si>
    <t>1eec38de-2622-4076-95c0-ede9900ac6dd</t>
  </si>
  <si>
    <t>SKI11</t>
  </si>
  <si>
    <t>I kant av sti. beite av gås</t>
  </si>
  <si>
    <t>14:50</t>
  </si>
  <si>
    <t>73a63fad-7311-40aa-8da8-05a5d7c268c0</t>
  </si>
  <si>
    <t>14:51</t>
  </si>
  <si>
    <t>SKI12</t>
  </si>
  <si>
    <t>14:55</t>
  </si>
  <si>
    <t>806420b0-be34-4895-9fb4-859f307dfac2</t>
  </si>
  <si>
    <t>13:02</t>
  </si>
  <si>
    <t>Skjellvik</t>
  </si>
  <si>
    <t>SKJ12</t>
  </si>
  <si>
    <t>13:09</t>
  </si>
  <si>
    <t>Pors</t>
  </si>
  <si>
    <t>fe33ec87-12a6-460c-803c-e385d1207c3c</t>
  </si>
  <si>
    <t>13:12</t>
  </si>
  <si>
    <t>SKJ24</t>
  </si>
  <si>
    <t>13:17</t>
  </si>
  <si>
    <t>1b66b468-bfa4-4dde-8368-22e65af6bf63</t>
  </si>
  <si>
    <t>13:20</t>
  </si>
  <si>
    <t>SKJ25</t>
  </si>
  <si>
    <t>13:24</t>
  </si>
  <si>
    <t>dc770c05-d404-482f-b919-3dfc15f93ddd</t>
  </si>
  <si>
    <t>13:25</t>
  </si>
  <si>
    <t>SKJ23</t>
  </si>
  <si>
    <t>13:38</t>
  </si>
  <si>
    <t>dd93b012-f957-4f57-9287-16e0800cd6ec</t>
  </si>
  <si>
    <t>14:21</t>
  </si>
  <si>
    <t>SKJ11</t>
  </si>
  <si>
    <t>14:27</t>
  </si>
  <si>
    <t>f143e15c-aa6d-4db1-85d9-a969cb685753</t>
  </si>
  <si>
    <t>SKJ10</t>
  </si>
  <si>
    <t>15:04</t>
  </si>
  <si>
    <t>d09065a0-dd56-4e8b-b4d5-996b1cdb327b</t>
  </si>
  <si>
    <t>15:13</t>
  </si>
  <si>
    <t>SKJ26</t>
  </si>
  <si>
    <t>15:26</t>
  </si>
  <si>
    <t>1ee5a144-2386-4286-9288-de426d014064</t>
  </si>
  <si>
    <t>15:38</t>
  </si>
  <si>
    <t>SKJ27</t>
  </si>
  <si>
    <t>overskyet</t>
  </si>
  <si>
    <t>15:41</t>
  </si>
  <si>
    <t>Svartor</t>
  </si>
  <si>
    <t>0a8bcfc2-8362-428a-b901-0bc8d1d56857</t>
  </si>
  <si>
    <t>16:48</t>
  </si>
  <si>
    <t>ME,RR</t>
  </si>
  <si>
    <t>SKJ5</t>
  </si>
  <si>
    <t>16:59</t>
  </si>
  <si>
    <t>b604a459-df05-4219-9b89-efc37e9d1aac</t>
  </si>
  <si>
    <t>17:14</t>
  </si>
  <si>
    <t>SKJ3</t>
  </si>
  <si>
    <t>17:23</t>
  </si>
  <si>
    <t>4d2ae4fc-fbe1-4e93-b8b9-19d7f651d5ec</t>
  </si>
  <si>
    <t>09:14</t>
  </si>
  <si>
    <t>RR</t>
  </si>
  <si>
    <t>2</t>
  </si>
  <si>
    <t>&lt;tr&gt;&lt;td&gt;Herminium monorchis (honningblom)&lt;/td&gt;&lt;td&gt;&lt;/td&gt;&lt;td&gt;4_3_8_10_11___________&lt;/td&gt;&lt;/tr&gt; &lt;tr&gt;&lt;td&gt;Filipendula ulmaria (mjødurt)&lt;/td&gt;&lt;td&gt;&lt;/td&gt;&lt;td&gt;1_2_5_6_7_9_10_11_12_14_15_16____&lt;/td&gt;&lt;/tr&gt; &lt;tr&gt;&lt;td&gt;Potentilla anserina subsp. anserina (gåsemure)&lt;/td&gt;&lt;td&gt;&lt;/td&gt;&lt;td&gt;5_6_7_8_9_11_12_13_14_______&lt;/td&gt;&lt;/tr&gt; &lt;tr&gt;&lt;td&gt;Prunella vulgaris (blåkoll)&lt;/td&gt;&lt;td&gt;&lt;/td&gt;&lt;td&gt;1_5_9_____________&lt;/td&gt;&lt;/tr&gt; &lt;tr&gt;&lt;td&gt;Achillea millefolium (ryllik)&lt;/td&gt;&lt;td&gt;&lt;/td&gt;&lt;td&gt;1_2_3_4_5_8_13_14________&lt;/td&gt;&lt;/tr&gt; &lt;tr&gt;&lt;td&gt;Lotus corniculatus (tiriltunge)&lt;/td&gt;&lt;td&gt;&lt;/td&gt;&lt;td&gt;3_4_11_14_15___________&lt;/td&gt;&lt;/tr&gt; &lt;tr&gt;&lt;td&gt;Galium uliginosum (sumpmaure)&lt;/td&gt;&lt;td&gt;&lt;/td&gt;&lt;td&gt;4_11_13_15_16___________&lt;/td&gt;&lt;/tr&gt; &lt;tr&gt;&lt;td&gt;Centaurea jacea (engknoppurt)&lt;/td&gt;&lt;td&gt;&lt;/td&gt;&lt;td&gt;12_16______________&lt;/td&gt;&lt;/tr&gt; &lt;tr&gt;&lt;td&gt;Lythrum salicaria (kattehale)&lt;/td&gt;&lt;td&gt;&lt;/td&gt;&lt;td&gt;2_6_7_____________&lt;/td&gt;&lt;/tr&gt; &lt;tr&gt;&lt;td&gt;Bolboschoenus maritimus (havsivaks)&lt;/td&gt;&lt;td&gt;&lt;/td&gt;&lt;td&gt;1_12_2_13_14_3_4_15_5_16_6_7_8_9_10_11&lt;/td&gt;&lt;/tr&gt; &lt;tr&gt;&lt;td&gt;Potentilla erecta (tepperot)&lt;/td&gt;&lt;td&gt;&lt;/td&gt;&lt;td&gt;3_13_9_____________&lt;/td&gt;&lt;/tr&gt; &lt;tr&gt;&lt;td&gt;Veronica chamaedrys (tveskjeggveronika)&lt;/td&gt;&lt;td&gt;&lt;/td&gt;&lt;td&gt;10_______________&lt;/td&gt;&lt;/tr&gt; &lt;tr&gt;&lt;td&gt;Carex panicea (kornstarr)&lt;/td&gt;&lt;td&gt;&lt;/td&gt;&lt;td&gt;1_2_3_5_6_9_10_13_15_14_16_____&lt;/td&gt;&lt;/tr&gt; &lt;tr&gt;&lt;td&gt;Trifolium repens (hvitkløver)&lt;/td&gt;&lt;td&gt;&lt;/td&gt;&lt;td&gt;11_______________&lt;/td&gt;&lt;/tr&gt; &lt;tr&gt;&lt;td&gt;Ranunculus acris subsp. acris (engsoleie)&lt;/td&gt;&lt;td&gt;&lt;/td&gt;&lt;td&gt;15_4______________&lt;/td&gt;&lt;/tr&gt; &lt;tr&gt;&lt;td&gt;Festuca rubra (rødsvingel)&lt;/td&gt;&lt;td&gt;&lt;/td&gt;&lt;td&gt;1_2_4_5_7_10_11_3_14_15______&lt;/td&gt;&lt;/tr&gt; &lt;tr&gt;&lt;td&gt;Briza media (hjertegras)&lt;/td&gt;&lt;td&gt;&lt;/td&gt;&lt;td&gt;3_5_9_16_15___________&lt;/td&gt;&lt;/tr&gt; &lt;tr&gt;&lt;td&gt;Veronica officinalis (legeveronika)&lt;/td&gt;&lt;td&gt;&lt;/td&gt;&lt;td&gt;14_13______________&lt;/td&gt;&lt;/tr&gt;</t>
  </si>
  <si>
    <t>Tvesjegg er noe annet</t>
  </si>
  <si>
    <t>10:35</t>
  </si>
  <si>
    <t>ruben.roos@nina.no_NINA</t>
  </si>
  <si>
    <t>0259f446-da0f-4eed-b06f-37973d802198</t>
  </si>
  <si>
    <t>11:03</t>
  </si>
  <si>
    <t>5</t>
  </si>
  <si>
    <t>&lt;tr&gt;&lt;td&gt;Bolboschoenus maritimus (havsivaks)&lt;/td&gt;&lt;td&gt;&lt;/td&gt;&lt;td&gt;1_2_13_12_14_3_16_15_4_5_6_7_8_9_10_11&lt;/td&gt;&lt;/tr&gt; &lt;tr&gt;&lt;td&gt;Carex panicea (kornstarr)&lt;/td&gt;&lt;td&gt;&lt;/td&gt;&lt;td&gt;2_3_4_5_6_7_8_9_10_11_12_13_15_14_16_&lt;/td&gt;&lt;/tr&gt; &lt;tr&gt;&lt;td&gt;Herminium monorchis (honningblom)&lt;/td&gt;&lt;td&gt;&lt;/td&gt;&lt;td&gt;3_9_10_13____________&lt;/td&gt;&lt;/tr&gt; &lt;tr&gt;&lt;td&gt;Potentilla anserina subsp. anserina (gåsemure)&lt;/td&gt;&lt;td&gt;&lt;/td&gt;&lt;td&gt;1_2_3_5_6_7_9_11_14_______&lt;/td&gt;&lt;/tr&gt; &lt;tr&gt;&lt;td&gt;Cirsium palustre (myrtistel)&lt;/td&gt;&lt;td&gt;&lt;/td&gt;&lt;td&gt;1_2_3_4_6_7_8_10________&lt;/td&gt;&lt;/tr&gt; &lt;tr&gt;&lt;td&gt;Filipendula ulmaria (mjødurt)&lt;/td&gt;&lt;td&gt;&lt;/td&gt;&lt;td&gt;1_5_6_7_8_9_10_12_14_15______&lt;/td&gt;&lt;/tr&gt; &lt;tr&gt;&lt;td&gt;Ranunculus acris subsp. acris (engsoleie)&lt;/td&gt;&lt;td&gt;&lt;/td&gt;&lt;td&gt;1_4_5_6_7_8_11_12_13_15_16_____&lt;/td&gt;&lt;/tr&gt; &lt;tr&gt;&lt;td&gt;Galium uliginosum (sumpmaure)&lt;/td&gt;&lt;td&gt;&lt;/td&gt;&lt;td&gt;1_2_12_____________&lt;/td&gt;&lt;/tr&gt; &lt;tr&gt;&lt;td&gt;Lotus corniculatus (tiriltunge)&lt;/td&gt;&lt;td&gt;&lt;/td&gt;&lt;td&gt;3_4_6_7_8_9_11_12_15_16______&lt;/td&gt;&lt;/tr&gt; &lt;tr&gt;&lt;td&gt;Briza media (hjertegras)&lt;/td&gt;&lt;td&gt;&lt;/td&gt;&lt;td&gt;5_12______________&lt;/td&gt;&lt;/tr&gt; &lt;tr&gt;&lt;td&gt;Angelica sylvestris (sløke)&lt;/td&gt;&lt;td&gt;&lt;/td&gt;&lt;td&gt;4_______________&lt;/td&gt;&lt;/tr&gt; &lt;tr&gt;&lt;td&gt;Prunella vulgaris (blåkoll)&lt;/td&gt;&lt;td&gt;&lt;/td&gt;&lt;td&gt;9_______________&lt;/td&gt;&lt;/tr&gt; &lt;tr&gt;&lt;td&gt;Trifolium pratense (rødkløver)&lt;/td&gt;&lt;td&gt;&lt;/td&gt;&lt;td&gt;10_______________&lt;/td&gt;&lt;/tr&gt; &lt;tr&gt;&lt;td&gt;Veronica officinalis (legeveronika)&lt;/td&gt;&lt;td&gt;&lt;/td&gt;&lt;td&gt;14_5______________&lt;/td&gt;&lt;/tr&gt; &lt;tr&gt;&lt;td&gt;Carex vaginata (slirestarr)&lt;/td&gt;&lt;td&gt;&lt;/td&gt;&lt;td&gt;15_______________&lt;/td&gt;&lt;/tr&gt;</t>
  </si>
  <si>
    <t>Slirestarr må nøkles</t>
  </si>
  <si>
    <t>11:36</t>
  </si>
  <si>
    <t>e41d9f3b-f71e-4305-9b87-e9d3fb9f6e72</t>
  </si>
  <si>
    <t>11:39</t>
  </si>
  <si>
    <t>8</t>
  </si>
  <si>
    <t>&lt;tr&gt;&lt;td&gt;Lotus corniculatus (tiriltunge)&lt;/td&gt;&lt;td&gt;&lt;/td&gt;&lt;td&gt;1_2_3_5_4_7_8_9_11_10_12_13_14_15_16_&lt;/td&gt;&lt;/tr&gt; &lt;tr&gt;&lt;td&gt;Prunella vulgaris (blåkoll)&lt;/td&gt;&lt;td&gt;&lt;/td&gt;&lt;td&gt;1_13_14_2_4_5__________&lt;/td&gt;&lt;/tr&gt; &lt;tr&gt;&lt;td&gt;Carum carvi (karve)&lt;/td&gt;&lt;td&gt;&lt;/td&gt;&lt;td&gt;16_______________&lt;/td&gt;&lt;/tr&gt; &lt;tr&gt;&lt;td&gt;Potentilla anserina subsp. anserina (gåsemure)&lt;/td&gt;&lt;td&gt;&lt;/td&gt;&lt;td&gt;1_2_5_6_7_8_9_10_12_13_14_15_16___&lt;/td&gt;&lt;/tr&gt; &lt;tr&gt;&lt;td&gt;Briza media (hjertegras)&lt;/td&gt;&lt;td&gt;&lt;/td&gt;&lt;td&gt;1_2_5_6_7_8_14_15________&lt;/td&gt;&lt;/tr&gt; &lt;tr&gt;&lt;td&gt;Danthonia decumbens (knegras)&lt;/td&gt;&lt;td&gt;&lt;/td&gt;&lt;td&gt;2_3_1_15_4_5_8_11________&lt;/td&gt;&lt;/tr&gt; &lt;tr&gt;&lt;td&gt;Herminium monorchis (honningblom)&lt;/td&gt;&lt;td&gt;&lt;/td&gt;&lt;td&gt;4_15______________&lt;/td&gt;&lt;/tr&gt; &lt;tr&gt;&lt;td&gt;Cirsium palustre (myrtistel)&lt;/td&gt;&lt;td&gt;&lt;/td&gt;&lt;td&gt;4_______________&lt;/td&gt;&lt;/tr&gt; &lt;tr&gt;&lt;td&gt;Carex panicea (kornstarr)&lt;/td&gt;&lt;td&gt;&lt;/td&gt;&lt;td&gt;1_2_3_4_5_6_7_8_9_10_11_12_13_14_15_16&lt;/td&gt;&lt;/tr&gt; &lt;tr&gt;&lt;td&gt;Bolboschoenus maritimus (havsivaks)&lt;/td&gt;&lt;td&gt;&lt;/td&gt;&lt;td&gt;1_3_7_8_11_10_13_14_16_______&lt;/td&gt;&lt;/tr&gt; &lt;tr&gt;&lt;td&gt;Luzula multiflora subsp. multiflora (engfrytle)&lt;/td&gt;&lt;td&gt;&lt;/td&gt;&lt;td&gt;2_3_11_____________&lt;/td&gt;&lt;/tr&gt;</t>
  </si>
  <si>
    <t>bf6536ed-36bf-43a2-b51d-1fd096372040</t>
  </si>
  <si>
    <t>14:35</t>
  </si>
  <si>
    <t>15</t>
  </si>
  <si>
    <t>&lt;tr&gt;&lt;td&gt;Herminium monorchis (honningblom)&lt;/td&gt;&lt;td&gt;0&lt;/td&gt;&lt;td&gt;1_______________&lt;/td&gt;&lt;/tr&gt;</t>
  </si>
  <si>
    <t>0</t>
  </si>
  <si>
    <t>14:42</t>
  </si>
  <si>
    <t>5c458e53-56ad-4f6e-a641-d96dc33243d3</t>
  </si>
  <si>
    <t>14:43</t>
  </si>
  <si>
    <t>16</t>
  </si>
  <si>
    <t>14:47</t>
  </si>
  <si>
    <t>0dae18c8-d9d0-495b-ae9b-56ad655a4e2d</t>
  </si>
  <si>
    <t>14:48</t>
  </si>
  <si>
    <t>17</t>
  </si>
  <si>
    <t>14:52</t>
  </si>
  <si>
    <t>f0411557-5336-4269-b0c8-04496f053081</t>
  </si>
  <si>
    <t>18</t>
  </si>
  <si>
    <t>Nb mye engmarihand i ruten</t>
  </si>
  <si>
    <t>12:04</t>
  </si>
  <si>
    <t>0eb326a7-40db-4921-a95a-e831b150ad91</t>
  </si>
  <si>
    <t>12:05</t>
  </si>
  <si>
    <t>19</t>
  </si>
  <si>
    <t>12:11</t>
  </si>
  <si>
    <t>32dd2a12-7e27-488e-81d5-2faec2ba23ed</t>
  </si>
  <si>
    <t>20</t>
  </si>
  <si>
    <t>12:21</t>
  </si>
  <si>
    <t>28912fe5-9eb9-4a9a-8da5-77a69000838d</t>
  </si>
  <si>
    <t>12:22</t>
  </si>
  <si>
    <t>21</t>
  </si>
  <si>
    <t>dfe2c314-9bf7-419f-8539-9c4f54ff3d6e</t>
  </si>
  <si>
    <t>22</t>
  </si>
  <si>
    <t>14bfd787-3576-47f7-9b14-695255a7c96a</t>
  </si>
  <si>
    <t>12:31</t>
  </si>
  <si>
    <t>12:34</t>
  </si>
  <si>
    <t>0c4b118f-decc-41f3-b7e5-6d296c09561a</t>
  </si>
  <si>
    <t>12:35</t>
  </si>
  <si>
    <t>29cdb89e-2f3b-4a78-a47f-b06f13e2717b</t>
  </si>
  <si>
    <t>12:39</t>
  </si>
  <si>
    <t>12:42</t>
  </si>
  <si>
    <t>77e8eea3-1fa4-41d7-bf72-eb21d246920c</t>
  </si>
  <si>
    <t>12:43</t>
  </si>
  <si>
    <t>14</t>
  </si>
  <si>
    <t>Nb engmarihand i ruten</t>
  </si>
  <si>
    <t>12:47</t>
  </si>
  <si>
    <t>89db5b2e-5a67-40d3-a09e-af91f9d61b14</t>
  </si>
  <si>
    <t>12:48</t>
  </si>
  <si>
    <t>13</t>
  </si>
  <si>
    <t>12:57</t>
  </si>
  <si>
    <t>2cf75a2b-0244-4a99-a954-c86d6c3319ef</t>
  </si>
  <si>
    <t>16:07</t>
  </si>
  <si>
    <t>9</t>
  </si>
  <si>
    <t>16:10</t>
  </si>
  <si>
    <t>Nb, tråkk ca. 20% dekning</t>
  </si>
  <si>
    <t>21bf9470-933c-4e09-8ebd-a981e4be7cc6</t>
  </si>
  <si>
    <t>16:17</t>
  </si>
  <si>
    <t>16:20</t>
  </si>
  <si>
    <t>7fbb0c84-0de4-4025-8857-f530e4f5df8c</t>
  </si>
  <si>
    <t>16:26</t>
  </si>
  <si>
    <t>7</t>
  </si>
  <si>
    <t>16:30</t>
  </si>
  <si>
    <t>64d7a262-56d6-4510-bc20-67be27526f5f</t>
  </si>
  <si>
    <t>16:34</t>
  </si>
  <si>
    <t>RR, ME</t>
  </si>
  <si>
    <t>6</t>
  </si>
  <si>
    <t>16:38</t>
  </si>
  <si>
    <t>Gammalt tråkk ca 7%</t>
  </si>
  <si>
    <t>a8d7ac12-b6de-4a69-b547-e93734e76f6f</t>
  </si>
  <si>
    <t xml:space="preserve">RR, ME </t>
  </si>
  <si>
    <t>4</t>
  </si>
  <si>
    <t>17:13</t>
  </si>
  <si>
    <t>ba83b452-525f-46a6-ae9e-044f64d70209</t>
  </si>
  <si>
    <t>17:27</t>
  </si>
  <si>
    <t>eaf986db-fbfe-4154-b5ce-5d1bb4aa83c7</t>
  </si>
  <si>
    <t>1</t>
  </si>
  <si>
    <t>17:30</t>
  </si>
  <si>
    <t>de15332a-a750-4448-a9b2-127c9988b6e8</t>
  </si>
  <si>
    <t>Teneskjær</t>
  </si>
  <si>
    <t>TEN5</t>
  </si>
  <si>
    <t>Beite, men mindre enn i de andre</t>
  </si>
  <si>
    <t>&lt;tr&gt;&lt;td&gt;Herminium monorchis (honningblom)&lt;/td&gt;&lt;td&gt;&lt;/td&gt;&lt;td&gt;1_9_10_11_13_14__________&lt;/td&gt;&lt;/tr&gt; &lt;tr&gt;&lt;td&gt;Carex (starrslekta)&lt;/td&gt;&lt;td&gt;&lt;/td&gt;&lt;td&gt;1_2_3_4_5_6_7_8_9_10_11_12_16_15__&lt;/td&gt;&lt;/tr&gt; &lt;tr&gt;&lt;td&gt;Carex panicea (kornstarr)&lt;/td&gt;&lt;td&gt;&lt;/td&gt;&lt;td&gt;1_2_3_4_5_6_7_8_9_10_11_12_13_14_15_16&lt;/td&gt;&lt;/tr&gt; &lt;tr&gt;&lt;td&gt;Molinia caerulea (blåtopp)&lt;/td&gt;&lt;td&gt;&lt;/td&gt;&lt;td&gt;1_2_3_4_5_6_7_8_9_10_11_12_13_14_15_16&lt;/td&gt;&lt;/tr&gt; &lt;tr&gt;&lt;td&gt;Carex nigra subsp. nigra (slåttestarr)&lt;/td&gt;&lt;td&gt;&lt;/td&gt;&lt;td&gt;3_5_8_____________&lt;/td&gt;&lt;/tr&gt; &lt;tr&gt;&lt;td&gt;Festuca rubra (rødsvingel)&lt;/td&gt;&lt;td&gt;&lt;/td&gt;&lt;td&gt;1_6_7_8_9_14__________&lt;/td&gt;&lt;/tr&gt; &lt;tr&gt;&lt;td&gt;Filipendula ulmaria (mjødurt)&lt;/td&gt;&lt;td&gt;&lt;/td&gt;&lt;td&gt;2_3_7_____________&lt;/td&gt;&lt;/tr&gt; &lt;tr&gt;&lt;td&gt;Centaurea jacea (engknoppurt)&lt;/td&gt;&lt;td&gt;&lt;/td&gt;&lt;td&gt;4_5_9_12_13_15_16_________&lt;/td&gt;&lt;/tr&gt; &lt;tr&gt;&lt;td&gt;Potentilla erecta (tepperot)&lt;/td&gt;&lt;td&gt;&lt;/td&gt;&lt;td&gt;4_5_9_11_13___________&lt;/td&gt;&lt;/tr&gt;</t>
  </si>
  <si>
    <t xml:space="preserve">Starrslekta. høy,samlet. </t>
  </si>
  <si>
    <t>17:29</t>
  </si>
  <si>
    <t>ec292a19-e774-43e2-9826-526af7a73838</t>
  </si>
  <si>
    <t>17:49</t>
  </si>
  <si>
    <t>RR, T</t>
  </si>
  <si>
    <t>&lt;tr&gt;&lt;td&gt;Herminium monorchis (honningblom)&lt;/td&gt;&lt;td&gt;&lt;/td&gt;&lt;td&gt;3_4_7_8_9_11_12_________&lt;/td&gt;&lt;/tr&gt; &lt;tr&gt;&lt;td&gt;Prunella vulgaris (blåkoll)&lt;/td&gt;&lt;td&gt;&lt;/td&gt;&lt;td&gt;1_2_5_9_10_12_13_14_15_16______&lt;/td&gt;&lt;/tr&gt; &lt;tr&gt;&lt;td&gt;Centaurea jacea (engknoppurt)&lt;/td&gt;&lt;td&gt;&lt;/td&gt;&lt;td&gt;2_4_7_9_10_14_15_16_12_______&lt;/td&gt;&lt;/tr&gt; &lt;tr&gt;&lt;td&gt;Potentilla erecta (tepperot)&lt;/td&gt;&lt;td&gt;&lt;/td&gt;&lt;td&gt;12_16_15_13_10_9_11_________&lt;/td&gt;&lt;/tr&gt; &lt;tr&gt;&lt;td&gt;Carex viridula subsp. pulchella (musestarr)&lt;/td&gt;&lt;td&gt;&lt;/td&gt;&lt;td&gt;1_5_9_13____________&lt;/td&gt;&lt;/tr&gt; &lt;tr&gt;&lt;td&gt;Carex panicea (kornstarr)&lt;/td&gt;&lt;td&gt;&lt;/td&gt;&lt;td&gt;1_2_3_4_5_6_7_8_9_10_11_12_13_14_15_16&lt;/td&gt;&lt;/tr&gt; &lt;tr&gt;&lt;td&gt;Festuca rubra (rødsvingel)&lt;/td&gt;&lt;td&gt;&lt;/td&gt;&lt;td&gt;1_2_3_4_5_6_7_14_13_9_10_11____&lt;/td&gt;&lt;/tr&gt; &lt;tr&gt;&lt;td&gt;Plantago lanceolata (smalkjempe)&lt;/td&gt;&lt;td&gt;&lt;/td&gt;&lt;td&gt;9_______________&lt;/td&gt;&lt;/tr&gt; &lt;tr&gt;&lt;td&gt;Briza media (hjertegras)&lt;/td&gt;&lt;td&gt;&lt;/td&gt;&lt;td&gt;9_5______________&lt;/td&gt;&lt;/tr&gt; &lt;tr&gt;&lt;td&gt;Poa (rappslekta)&lt;/td&gt;&lt;td&gt;&lt;/td&gt;&lt;td&gt;1_3_5_6_7_8_10_11_12_13_15_____&lt;/td&gt;&lt;/tr&gt; &lt;tr&gt;&lt;td&gt;Festuca ovina (sauesvingel)&lt;/td&gt;&lt;td&gt;&lt;/td&gt;&lt;td&gt;13_______________&lt;/td&gt;&lt;/tr&gt; &lt;tr&gt;&lt;td&gt;Carex vaginata (slirestarr)&lt;/td&gt;&lt;td&gt;&lt;/td&gt;&lt;td&gt;1_14_15_7_11___________&lt;/td&gt;&lt;/tr&gt; &lt;tr&gt;&lt;td&gt;Centaurium littorale (tusengylden)&lt;/td&gt;&lt;td&gt;&lt;/td&gt;&lt;td&gt;10_______________&lt;/td&gt;&lt;/tr&gt;</t>
  </si>
  <si>
    <t xml:space="preserve">F 1, v 2, v 7, f1, v1, f 2, v 1, f 1, v 2, 
Poa sp: samlet
</t>
  </si>
  <si>
    <t>18:17</t>
  </si>
  <si>
    <t>02180561-277f-4361-8eaa-c2c14bd06729</t>
  </si>
  <si>
    <t>11:47</t>
  </si>
  <si>
    <t>728419d9-db82-40cb-b184-140f76f1930c</t>
  </si>
  <si>
    <t>11:56</t>
  </si>
  <si>
    <t>752c5f65-d10d-4745-8b8d-8374d22c7fb1</t>
  </si>
  <si>
    <t>10</t>
  </si>
  <si>
    <t>12:01</t>
  </si>
  <si>
    <t>4ae2a3ae-243d-43f4-85d0-f3f224201232</t>
  </si>
  <si>
    <t>11</t>
  </si>
  <si>
    <t>adbb77ac-a5f4-4b38-9e37-9f5e3c738ede</t>
  </si>
  <si>
    <t>12:08</t>
  </si>
  <si>
    <t>6db402d4-f066-4050-9993-cb1ae96b8ba5</t>
  </si>
  <si>
    <t>12:45</t>
  </si>
  <si>
    <t>&lt;tr&gt;&lt;td&gt;Herminium monorchis (honningblom)&lt;/td&gt;&lt;td&gt;0&lt;/td&gt;&lt;td&gt;1_______________&lt;/td&gt;&lt;/tr&gt; &lt;tr&gt;&lt;td&gt;Prunella vulgaris (blåkoll)&lt;/td&gt;&lt;td&gt;&lt;/td&gt;&lt;td&gt;2_3_8_11_14_15__________&lt;/td&gt;&lt;/tr&gt; &lt;tr&gt;&lt;td&gt;Sagina nodosa (knopparve)&lt;/td&gt;&lt;td&gt;&lt;/td&gt;&lt;td&gt;11_______________&lt;/td&gt;&lt;/tr&gt; &lt;tr&gt;&lt;td&gt;Lotus corniculatus (tiriltunge)&lt;/td&gt;&lt;td&gt;&lt;/td&gt;&lt;td&gt;8_______________&lt;/td&gt;&lt;/tr&gt; &lt;tr&gt;&lt;td&gt;Tripleurospermum maritimum (strandbalderbrå)&lt;/td&gt;&lt;td&gt;&lt;/td&gt;&lt;td&gt;5_6______________&lt;/td&gt;&lt;/tr&gt; &lt;tr&gt;&lt;td&gt;Centaurea jacea (engknoppurt)&lt;/td&gt;&lt;td&gt;&lt;/td&gt;&lt;td&gt;10_3______________&lt;/td&gt;&lt;/tr&gt; &lt;tr&gt;&lt;td&gt;Centaurium littorale (tusengylden)&lt;/td&gt;&lt;td&gt;&lt;/td&gt;&lt;td&gt;1_4_5_9_15___________&lt;/td&gt;&lt;/tr&gt; &lt;tr&gt;&lt;td&gt;Juncus articulatus (ryllsiv)&lt;/td&gt;&lt;td&gt;&lt;/td&gt;&lt;td&gt;5_13______________&lt;/td&gt;&lt;/tr&gt; &lt;tr&gt;&lt;td&gt;Carex panicea (kornstarr)&lt;/td&gt;&lt;td&gt;&lt;/td&gt;&lt;td&gt;1_2_3_4_5_6_7_8_9_10_11_12_13_14_15_16&lt;/td&gt;&lt;/tr&gt; &lt;tr&gt;&lt;td&gt;Festuca rubra (rødsvingel)&lt;/td&gt;&lt;td&gt;&lt;/td&gt;&lt;td&gt;1_2_3_4_5_6_7_8_10_11_12_13_14_15_16_&lt;/td&gt;&lt;/tr&gt; &lt;tr&gt;&lt;td&gt;Carex vaginata (slirestarr)&lt;/td&gt;&lt;td&gt;&lt;/td&gt;&lt;td&gt;15_9_12_____________&lt;/td&gt;&lt;/tr&gt; &lt;tr&gt;&lt;td&gt;Carex (starrslekta)&lt;/td&gt;&lt;td&gt;&lt;/td&gt;&lt;td&gt;7_16_15_____________&lt;/td&gt;&lt;/tr&gt; &lt;tr&gt;&lt;td&gt;Juncus (sivslekta)&lt;/td&gt;&lt;td&gt;&lt;/td&gt;&lt;td&gt;8_12_16_____________&lt;/td&gt;&lt;/tr&gt;</t>
  </si>
  <si>
    <t>C. Sp. Små, lysegrønne blad, rødbrune slirer</t>
  </si>
  <si>
    <t>13:39</t>
  </si>
  <si>
    <t>6a7d7f3c-5315-4bdc-8be9-b0624e44b519</t>
  </si>
  <si>
    <t>13:41</t>
  </si>
  <si>
    <t>12</t>
  </si>
  <si>
    <t>&lt;tr&gt;&lt;td&gt;Herminium monorchis (honningblom)&lt;/td&gt;&lt;td&gt;0&lt;/td&gt;&lt;td&gt;1_______________&lt;/td&gt;&lt;/tr&gt; &lt;tr&gt;&lt;td&gt;Centaurea jacea (engknoppurt)&lt;/td&gt;&lt;td&gt;&lt;/td&gt;&lt;td&gt;1_______________&lt;/td&gt;&lt;/tr&gt; &lt;tr&gt;&lt;td&gt;Prunella vulgaris (blåkoll)&lt;/td&gt;&lt;td&gt;&lt;/td&gt;&lt;td&gt;1_3_5_____________&lt;/td&gt;&lt;/tr&gt; &lt;tr&gt;&lt;td&gt;Viola arvensis (åkerstemorsblom)&lt;/td&gt;&lt;td&gt;&lt;/td&gt;&lt;td&gt;1_2_6_____________&lt;/td&gt;&lt;/tr&gt; &lt;tr&gt;&lt;td&gt;Lysimachia arvensis (nonsblom)&lt;/td&gt;&lt;td&gt;&lt;/td&gt;&lt;td&gt;1_16______________&lt;/td&gt;&lt;/tr&gt; &lt;tr&gt;&lt;td&gt;Festuca rubra (rødsvingel)&lt;/td&gt;&lt;td&gt;&lt;/td&gt;&lt;td&gt;1_2_3_4_5_6_7_8_9_10_11_12_13_14_15_16&lt;/td&gt;&lt;/tr&gt; &lt;tr&gt;&lt;td&gt;Centaurium littorale (tusengylden)&lt;/td&gt;&lt;td&gt;&lt;/td&gt;&lt;td&gt;2_16_3_____________&lt;/td&gt;&lt;/tr&gt; &lt;tr&gt;&lt;td&gt;Plantago lanceolata (smalkjempe)&lt;/td&gt;&lt;td&gt;&lt;/td&gt;&lt;td&gt;2_______________&lt;/td&gt;&lt;/tr&gt; &lt;tr&gt;&lt;td&gt;Euphrasia (øyentrøstslekta)&lt;/td&gt;&lt;td&gt;&lt;/td&gt;&lt;td&gt;2_8______________&lt;/td&gt;&lt;/tr&gt; &lt;tr&gt;&lt;td&gt;Lotus corniculatus (tiriltunge)&lt;/td&gt;&lt;td&gt;&lt;/td&gt;&lt;td&gt;2_______________&lt;/td&gt;&lt;/tr&gt; &lt;tr&gt;&lt;td&gt;Carex panicea (kornstarr)&lt;/td&gt;&lt;td&gt;&lt;/td&gt;&lt;td&gt;3_4_5_6_7_8_9_10_11_12_13_14_15_16__&lt;/td&gt;&lt;/tr&gt; &lt;tr&gt;&lt;td&gt;Carex vaginata (slirestarr)&lt;/td&gt;&lt;td&gt;&lt;/td&gt;&lt;td&gt;4_6_13_16____________&lt;/td&gt;&lt;/tr&gt; &lt;tr&gt;&lt;td&gt;Plantago maritima (strandkjempe)&lt;/td&gt;&lt;td&gt;&lt;/td&gt;&lt;td&gt;9_12_16_____________&lt;/td&gt;&lt;/tr&gt; &lt;tr&gt;&lt;td&gt;Taraxacum (løvetannslekta)&lt;/td&gt;&lt;td&gt;&lt;/td&gt;&lt;td&gt;14_______________&lt;/td&gt;&lt;/tr&gt;</t>
  </si>
  <si>
    <t>Nonsblom usikker</t>
  </si>
  <si>
    <t>14:06</t>
  </si>
  <si>
    <t>5f1c477b-fef3-45e1-a320-b483d050c41f</t>
  </si>
  <si>
    <t>14:09</t>
  </si>
  <si>
    <t>&lt;tr&gt;&lt;td&gt;Herminium monorchis (honningblom)&lt;/td&gt;&lt;td&gt;&lt;/td&gt;&lt;td&gt;10_______________&lt;/td&gt;&lt;/tr&gt; &lt;tr&gt;&lt;td&gt;Carex panicea (kornstarr)&lt;/td&gt;&lt;td&gt;&lt;/td&gt;&lt;td&gt;1_2_12_13_14_3_4_15_16_6_5_7_8_9_10_11&lt;/td&gt;&lt;/tr&gt; &lt;tr&gt;&lt;td&gt;Carex vaginata (slirestarr)&lt;/td&gt;&lt;td&gt;&lt;/td&gt;&lt;td&gt;1_2_11_15_14___________&lt;/td&gt;&lt;/tr&gt; &lt;tr&gt;&lt;td&gt;Festuca rubra (rødsvingel)&lt;/td&gt;&lt;td&gt;&lt;/td&gt;&lt;td&gt;1_2_16_15_7___________&lt;/td&gt;&lt;/tr&gt; &lt;tr&gt;&lt;td&gt;Molinia caerulea (blåtopp)&lt;/td&gt;&lt;td&gt;&lt;/td&gt;&lt;td&gt;2_3_5_6_7_8_9_10_11_12_14_15_16___&lt;/td&gt;&lt;/tr&gt; &lt;tr&gt;&lt;td&gt;Potentilla erecta (tepperot)&lt;/td&gt;&lt;td&gt;&lt;/td&gt;&lt;td&gt;2_5_6_9_10_11_12_13_14_______&lt;/td&gt;&lt;/tr&gt; &lt;tr&gt;&lt;td&gt;Centaurea jacea (engknoppurt)&lt;/td&gt;&lt;td&gt;&lt;/td&gt;&lt;td&gt;3_6_7_9_10_12_13_14_15_______&lt;/td&gt;&lt;/tr&gt; &lt;tr&gt;&lt;td&gt;Anthoxanthum odoratum (gulaks)&lt;/td&gt;&lt;td&gt;&lt;/td&gt;&lt;td&gt;4_8_10_11_12___________&lt;/td&gt;&lt;/tr&gt; &lt;tr&gt;&lt;td&gt;Linum catharticum (vill-lin)&lt;/td&gt;&lt;td&gt;&lt;/td&gt;&lt;td&gt;5_9______________&lt;/td&gt;&lt;/tr&gt; &lt;tr&gt;&lt;td&gt;Arenaria serpyllifolia (sandarve)&lt;/td&gt;&lt;td&gt;&lt;/td&gt;&lt;td&gt;9_______________&lt;/td&gt;&lt;/tr&gt; &lt;tr&gt;&lt;td&gt;Trifolium pratense (rødkløver)&lt;/td&gt;&lt;td&gt;&lt;/td&gt;&lt;td&gt;11_15______________&lt;/td&gt;&lt;/tr&gt; &lt;tr&gt;&lt;td&gt;Briza media (hjertegras)&lt;/td&gt;&lt;td&gt;&lt;/td&gt;&lt;td&gt;11_12______________&lt;/td&gt;&lt;/tr&gt; &lt;tr&gt;&lt;td&gt;Prunella vulgaris (blåkoll)&lt;/td&gt;&lt;td&gt;&lt;/td&gt;&lt;td&gt;13_15______________&lt;/td&gt;&lt;/tr&gt; &lt;tr&gt;&lt;td&gt;Juncus articulatus (ryllsiv)&lt;/td&gt;&lt;td&gt;&lt;/td&gt;&lt;td&gt;13_14______________&lt;/td&gt;&lt;/tr&gt; &lt;tr&gt;&lt;td&gt;Centaurium littorale (tusengylden)&lt;/td&gt;&lt;td&gt;&lt;/td&gt;&lt;td&gt;14_______________&lt;/td&gt;&lt;/tr&gt;</t>
  </si>
  <si>
    <t>A. Odoratum usikker</t>
  </si>
  <si>
    <t>14:46</t>
  </si>
  <si>
    <t>ff918012-4388-46fe-b2df-b2e2ae304e5c</t>
  </si>
  <si>
    <t>&lt;tr&gt;&lt;td&gt;Centaurea jacea (engknoppurt)&lt;/td&gt;&lt;td&gt;&lt;/td&gt;&lt;td&gt;3_4_5_6_8_13_14_15_16_12______&lt;/td&gt;&lt;/tr&gt; &lt;tr&gt;&lt;td&gt;Lycopus europaeus (klourt)&lt;/td&gt;&lt;td&gt;&lt;/td&gt;&lt;td&gt;4_______________&lt;/td&gt;&lt;/tr&gt; &lt;tr&gt;&lt;td&gt;Festuca rubra (rødsvingel)&lt;/td&gt;&lt;td&gt;&lt;/td&gt;&lt;td&gt;1_2_3_4_6_7_16_________&lt;/td&gt;&lt;/tr&gt; &lt;tr&gt;&lt;td&gt;Carex panicea (kornstarr)&lt;/td&gt;&lt;td&gt;&lt;/td&gt;&lt;td&gt;1_2_3_4_5_6_7_8_9_10_11_12_13_14_15_16&lt;/td&gt;&lt;/tr&gt; &lt;tr&gt;&lt;td&gt;Centaurium littorale (tusengylden)&lt;/td&gt;&lt;td&gt;&lt;/td&gt;&lt;td&gt;2_9_4_10_6_7_12_13________&lt;/td&gt;&lt;/tr&gt; &lt;tr&gt;&lt;td&gt;Plantago maritima (strandkjempe)&lt;/td&gt;&lt;td&gt;&lt;/td&gt;&lt;td&gt;3_4_5_7_8_16_14_________&lt;/td&gt;&lt;/tr&gt; &lt;tr&gt;&lt;td&gt;Carex vaginata (slirestarr)&lt;/td&gt;&lt;td&gt;&lt;/td&gt;&lt;td&gt;3_4_5_6_7_8_9_10_11_12_13_14_15_16__&lt;/td&gt;&lt;/tr&gt; &lt;tr&gt;&lt;td&gt;Briza media (hjertegras)&lt;/td&gt;&lt;td&gt;&lt;/td&gt;&lt;td&gt;8_______________&lt;/td&gt;&lt;/tr&gt; &lt;tr&gt;&lt;td&gt;Viola arvensis (åkerstemorsblom)&lt;/td&gt;&lt;td&gt;&lt;/td&gt;&lt;td&gt;4_______________&lt;/td&gt;&lt;/tr&gt; &lt;tr&gt;&lt;td&gt;Festuca ovina (sauesvingel)&lt;/td&gt;&lt;td&gt;&lt;/td&gt;&lt;td&gt;5_6_7_9_10_11_12_13_14_15_16_____&lt;/td&gt;&lt;/tr&gt; &lt;tr&gt;&lt;td&gt;Prunella vulgaris (blåkoll)&lt;/td&gt;&lt;td&gt;&lt;/td&gt;&lt;td&gt;7_8_10_14_15___________&lt;/td&gt;&lt;/tr&gt; &lt;tr&gt;&lt;td&gt;Pimpinella saxifraga (gjeldkarve)&lt;/td&gt;&lt;td&gt;&lt;/td&gt;&lt;td&gt;8_______________&lt;/td&gt;&lt;/tr&gt; &lt;tr&gt;&lt;td&gt;Anthoxanthum odoratum (gulaks)&lt;/td&gt;&lt;td&gt;&lt;/td&gt;&lt;td&gt;10_12______________&lt;/td&gt;&lt;/tr&gt; &lt;tr&gt;&lt;td&gt;Potentilla erecta (tepperot)&lt;/td&gt;&lt;td&gt;&lt;/td&gt;&lt;td&gt;11_______________&lt;/td&gt;&lt;/tr&gt; &lt;tr&gt;&lt;td&gt;Euphrasia (øyentrøstslekta)&lt;/td&gt;&lt;td&gt;&lt;/td&gt;&lt;td&gt;12_16______________&lt;/td&gt;&lt;/tr&gt; &lt;tr&gt;&lt;td&gt;Pentanema salicinum (krattalant)&lt;/td&gt;&lt;td&gt;&lt;/td&gt;&lt;td&gt;12_______________&lt;/td&gt;&lt;/tr&gt; &lt;tr&gt;&lt;td&gt;Linum catharticum (vill-lin)&lt;/td&gt;&lt;td&gt;&lt;/td&gt;&lt;td&gt;16_______________&lt;/td&gt;&lt;/tr&gt;</t>
  </si>
  <si>
    <t>15:18</t>
  </si>
  <si>
    <t>870e6cf3-2d5d-476c-9d52-991cc7b74dfd</t>
  </si>
  <si>
    <t>15:19</t>
  </si>
  <si>
    <t>&lt;tr&gt;&lt;td&gt;Carex panicea (kornstarr)&lt;/td&gt;&lt;td&gt;&lt;/td&gt;&lt;td&gt;1_2_3_4_5_6_7_8_9_10_11_12_13_14_15_16&lt;/td&gt;&lt;/tr&gt; &lt;tr&gt;&lt;td&gt;Festuca rubra (rødsvingel)&lt;/td&gt;&lt;td&gt;&lt;/td&gt;&lt;td&gt;1_2_3_4_7_8_9_13________&lt;/td&gt;&lt;/tr&gt; &lt;tr&gt;&lt;td&gt;Avenula pratensis (enghavre)&lt;/td&gt;&lt;td&gt;&lt;/td&gt;&lt;td&gt;5_______________&lt;/td&gt;&lt;/tr&gt; &lt;tr&gt;&lt;td&gt;Briza media (hjertegras)&lt;/td&gt;&lt;td&gt;&lt;/td&gt;&lt;td&gt;10_2______________&lt;/td&gt;&lt;/tr&gt; &lt;tr&gt;&lt;td&gt;Carex (starrslekta)&lt;/td&gt;&lt;td&gt;&lt;/td&gt;&lt;td&gt;1_2_3_4_7_6_8_9_10_11_12_13_14_15_16_&lt;/td&gt;&lt;/tr&gt; &lt;tr&gt;&lt;td&gt;Carex vaginata (slirestarr)&lt;/td&gt;&lt;td&gt;&lt;/td&gt;&lt;td&gt;5_15______________&lt;/td&gt;&lt;/tr&gt; &lt;tr&gt;&lt;td&gt;Prunella vulgaris (blåkoll)&lt;/td&gt;&lt;td&gt;&lt;/td&gt;&lt;td&gt;8_______________&lt;/td&gt;&lt;/tr&gt; &lt;tr&gt;&lt;td&gt;Filipendula ulmaria (mjødurt)&lt;/td&gt;&lt;td&gt;&lt;/td&gt;&lt;td&gt;16_9_10_11_12_13_14_________&lt;/td&gt;&lt;/tr&gt; &lt;tr&gt;&lt;td&gt;Potentilla erecta (tepperot)&lt;/td&gt;&lt;td&gt;&lt;/td&gt;&lt;td&gt;4_7_8_____________&lt;/td&gt;&lt;/tr&gt; &lt;tr&gt;&lt;td&gt;Centaurea jacea (engknoppurt)&lt;/td&gt;&lt;td&gt;&lt;/td&gt;&lt;td&gt;3_4_8_10_11_14_16_________&lt;/td&gt;&lt;/tr&gt; &lt;tr&gt;&lt;td&gt;Anthoxanthum odoratum (gulaks)&lt;/td&gt;&lt;td&gt;&lt;/td&gt;&lt;td&gt;13_______________&lt;/td&gt;&lt;/tr&gt;</t>
  </si>
  <si>
    <t>Carex sp, lysegrønn smale blader</t>
  </si>
  <si>
    <t>15:34</t>
  </si>
  <si>
    <t>86a2aa67-a7d4-4e7b-9e02-ad2b4fb14388</t>
  </si>
  <si>
    <t>15:36</t>
  </si>
  <si>
    <t>3</t>
  </si>
  <si>
    <t>&lt;tr&gt;&lt;td&gt;Herminium monorchis (honningblom)&lt;/td&gt;&lt;td&gt;&lt;/td&gt;&lt;td&gt;1_2_3_5_6_7_9_10_12_13_14_15_16___&lt;/td&gt;&lt;/tr&gt; &lt;tr&gt;&lt;td&gt;Centaurea jacea (engknoppurt)&lt;/td&gt;&lt;td&gt;&lt;/td&gt;&lt;td&gt;1_2_10_11_14_16_7_8_12_15______&lt;/td&gt;&lt;/tr&gt; &lt;tr&gt;&lt;td&gt;Carex panicea (kornstarr)&lt;/td&gt;&lt;td&gt;&lt;/td&gt;&lt;td&gt;1_2_12_13_3_14_15_4_5_16_6_7_8_9_11_10&lt;/td&gt;&lt;/tr&gt; &lt;tr&gt;&lt;td&gt;Vicia cracca (fuglevikke)&lt;/td&gt;&lt;td&gt;&lt;/td&gt;&lt;td&gt;1_______________&lt;/td&gt;&lt;/tr&gt; &lt;tr&gt;&lt;td&gt;Potentilla erecta (tepperot)&lt;/td&gt;&lt;td&gt;&lt;/td&gt;&lt;td&gt;1_2_5_6_7_8_9_11_12_13_15_16____&lt;/td&gt;&lt;/tr&gt; &lt;tr&gt;&lt;td&gt;Festuca rubra (rødsvingel)&lt;/td&gt;&lt;td&gt;&lt;/td&gt;&lt;td&gt;1_2_3_4_5_6_7_8_9_10_11_12_14_15_16_&lt;/td&gt;&lt;/tr&gt; &lt;tr&gt;&lt;td&gt;Molinia caerulea (blåtopp)&lt;/td&gt;&lt;td&gt;&lt;/td&gt;&lt;td&gt;2_3_4_6_7_11_15_16________&lt;/td&gt;&lt;/tr&gt; &lt;tr&gt;&lt;td&gt;Viola arvensis (åkerstemorsblom)&lt;/td&gt;&lt;td&gt;&lt;/td&gt;&lt;td&gt;2_6______________&lt;/td&gt;&lt;/tr&gt; &lt;tr&gt;&lt;td&gt;Centaurium littorale (tusengylden)&lt;/td&gt;&lt;td&gt;&lt;/td&gt;&lt;td&gt;4_5_9_10____________&lt;/td&gt;&lt;/tr&gt; &lt;tr&gt;&lt;td&gt;Prunella vulgaris (blåkoll)&lt;/td&gt;&lt;td&gt;&lt;/td&gt;&lt;td&gt;4_8_14_16____________&lt;/td&gt;&lt;/tr&gt; &lt;tr&gt;&lt;td&gt;Carex vaginata (slirestarr)&lt;/td&gt;&lt;td&gt;&lt;/td&gt;&lt;td&gt;4_______________&lt;/td&gt;&lt;/tr&gt; &lt;tr&gt;&lt;td&gt;Lotus corniculatus (tiriltunge)&lt;/td&gt;&lt;td&gt;&lt;/td&gt;&lt;td&gt;5_______________&lt;/td&gt;&lt;/tr&gt; &lt;tr&gt;&lt;td&gt;Briza media (hjertegras)&lt;/td&gt;&lt;td&gt;&lt;/td&gt;&lt;td&gt;5_12______________&lt;/td&gt;&lt;/tr&gt; &lt;tr&gt;&lt;td&gt;Carex (starrslekta)&lt;/td&gt;&lt;td&gt;&lt;/td&gt;&lt;td&gt;5_______________&lt;/td&gt;&lt;/tr&gt; &lt;tr&gt;&lt;td&gt;Cerastium arvense (storarve)&lt;/td&gt;&lt;td&gt;&lt;/td&gt;&lt;td&gt;2_6______________&lt;/td&gt;&lt;/tr&gt; &lt;tr&gt;&lt;td&gt;Anthoxanthum odoratum (gulaks)&lt;/td&gt;&lt;td&gt;&lt;/td&gt;&lt;td&gt;10_11_13_____________&lt;/td&gt;&lt;/tr&gt; &lt;tr&gt;&lt;td&gt;Plantago maritima (strandkjempe)&lt;/td&gt;&lt;td&gt;&lt;/td&gt;&lt;td&gt;11_______________&lt;/td&gt;&lt;/tr&gt;</t>
  </si>
  <si>
    <t>V:11,3,2,3,8,2,16,2,2,2,2,5,1
F:1,5,6,2,1,1,3,2
Fertile planter er beitet
Carex sp. Lysegrønne smale blad</t>
  </si>
  <si>
    <t>16:03</t>
  </si>
  <si>
    <t>38222837-14e0-4630-a773-74b16e32542e</t>
  </si>
  <si>
    <t>&lt;tr&gt;&lt;td&gt;Herminium monorchis (honningblom)&lt;/td&gt;&lt;td&gt;&lt;/td&gt;&lt;td&gt;1_5_6_7_8_9_10_11_13_15______&lt;/td&gt;&lt;/tr&gt; &lt;tr&gt;&lt;td&gt;Carex panicea (kornstarr)&lt;/td&gt;&lt;td&gt;&lt;/td&gt;&lt;td&gt;1_2_12_13_14_3_4_15_16_5_6_7_8_10_11_9&lt;/td&gt;&lt;/tr&gt; &lt;tr&gt;&lt;td&gt;Festuca rubra (rødsvingel)&lt;/td&gt;&lt;td&gt;&lt;/td&gt;&lt;td&gt;1_2_3_4_5_6_7_8_9_10_11_12_13_14_16_15&lt;/td&gt;&lt;/tr&gt; &lt;tr&gt;&lt;td&gt;Potentilla erecta (tepperot)&lt;/td&gt;&lt;td&gt;&lt;/td&gt;&lt;td&gt;1_4_5_8_9_13_14_15________&lt;/td&gt;&lt;/tr&gt; &lt;tr&gt;&lt;td&gt;Briza media (hjertegras)&lt;/td&gt;&lt;td&gt;&lt;/td&gt;&lt;td&gt;1_3_9_____________&lt;/td&gt;&lt;/tr&gt; &lt;tr&gt;&lt;td&gt;Centaurea jacea (engknoppurt)&lt;/td&gt;&lt;td&gt;&lt;/td&gt;&lt;td&gt;1_3_4_6_13_15__________&lt;/td&gt;&lt;/tr&gt; &lt;tr&gt;&lt;td&gt;Prunella vulgaris (blåkoll)&lt;/td&gt;&lt;td&gt;&lt;/td&gt;&lt;td&gt;1_8_10_13_14_16__________&lt;/td&gt;&lt;/tr&gt; &lt;tr&gt;&lt;td&gt;Carex vaginata (slirestarr)&lt;/td&gt;&lt;td&gt;&lt;/td&gt;&lt;td&gt;1_9_11_12_16___________&lt;/td&gt;&lt;/tr&gt; &lt;tr&gt;&lt;td&gt;Molinia caerulea (blåtopp)&lt;/td&gt;&lt;td&gt;&lt;/td&gt;&lt;td&gt;2_3_4_5_6_7_8_11_12_13_14_15_16___&lt;/td&gt;&lt;/tr&gt; &lt;tr&gt;&lt;td&gt;Dactylis glomerata (hundegras)&lt;/td&gt;&lt;td&gt;&lt;/td&gt;&lt;td&gt;3_10______________&lt;/td&gt;&lt;/tr&gt; &lt;tr&gt;&lt;td&gt;Angelica sylvestris (sløke)&lt;/td&gt;&lt;td&gt;&lt;/td&gt;&lt;td&gt;10_______________&lt;/td&gt;&lt;/tr&gt;</t>
  </si>
  <si>
    <t>V:1,7,2,1,6,7,3,6,7,7,2
F:3</t>
  </si>
  <si>
    <t>16:28</t>
  </si>
  <si>
    <t>5428e2ec-5073-4dc2-87bf-7f15281e209e</t>
  </si>
  <si>
    <t>17:33</t>
  </si>
  <si>
    <t>&lt;tr&gt;&lt;td&gt;Herminium monorchis (honningblom)&lt;/td&gt;&lt;td&gt;0&lt;/td&gt;&lt;td&gt;1_______________&lt;/td&gt;&lt;/tr&gt; &lt;tr&gt;&lt;td&gt;Potentilla erecta (tepperot)&lt;/td&gt;&lt;td&gt;&lt;/td&gt;&lt;td&gt;1_2_3_7_8_9_10_12_15_16______&lt;/td&gt;&lt;/tr&gt; &lt;tr&gt;&lt;td&gt;Centaurea jacea (engknoppurt)&lt;/td&gt;&lt;td&gt;&lt;/td&gt;&lt;td&gt;5_9_11_15____________&lt;/td&gt;&lt;/tr&gt; &lt;tr&gt;&lt;td&gt;Juncus (sivslekta)&lt;/td&gt;&lt;td&gt;&lt;/td&gt;&lt;td&gt;2_______________&lt;/td&gt;&lt;/tr&gt; &lt;tr&gt;&lt;td&gt;Carex viridula subsp. pulchella (musestarr)&lt;/td&gt;&lt;td&gt;&lt;/td&gt;&lt;td&gt;1_______________&lt;/td&gt;&lt;/tr&gt; &lt;tr&gt;&lt;td&gt;Eleocharis uniglumis (fjæresivaks)&lt;/td&gt;&lt;td&gt;&lt;/td&gt;&lt;td&gt;6_5______________&lt;/td&gt;&lt;/tr&gt; &lt;tr&gt;&lt;td&gt;Carex panicea (kornstarr)&lt;/td&gt;&lt;td&gt;&lt;/td&gt;&lt;td&gt;1_2_3_4_5_6_7_8_9_10_11_12_13_14_15_16&lt;/td&gt;&lt;/tr&gt; &lt;tr&gt;&lt;td&gt;Molinia caerulea (blåtopp)&lt;/td&gt;&lt;td&gt;&lt;/td&gt;&lt;td&gt;5_9_12_13_14_16__________&lt;/td&gt;&lt;/tr&gt; &lt;tr&gt;&lt;td&gt;Carex vaginata (slirestarr)&lt;/td&gt;&lt;td&gt;&lt;/td&gt;&lt;td&gt;3_7_8_10____________&lt;/td&gt;&lt;/tr&gt; &lt;tr&gt;&lt;td&gt;Carex (starrslekta)&lt;/td&gt;&lt;td&gt;&lt;/td&gt;&lt;td&gt;1_6_8_9_11_12_13_14________&lt;/td&gt;&lt;/tr&gt; &lt;tr&gt;&lt;td&gt;Polygala vulgaris (storblåfjær)&lt;/td&gt;&lt;td&gt;&lt;/td&gt;&lt;td&gt;7_______________&lt;/td&gt;&lt;/tr&gt; &lt;tr&gt;&lt;td&gt;Festuca rubra (rødsvingel)&lt;/td&gt;&lt;td&gt;&lt;/td&gt;&lt;td&gt;1_2_3_4_5_6_7_8_9_10_11_12_13_14_15_16&lt;/td&gt;&lt;/tr&gt; &lt;tr&gt;&lt;td&gt;Angelica sylvestris (sløke)&lt;/td&gt;&lt;td&gt;&lt;/td&gt;&lt;td&gt;9_______________&lt;/td&gt;&lt;/tr&gt; &lt;tr&gt;&lt;td&gt;Alnus glutinosa (svartor)&lt;/td&gt;&lt;td&gt;&lt;/td&gt;&lt;td&gt;4_16______________&lt;/td&gt;&lt;/tr&gt;</t>
  </si>
  <si>
    <t>Starrslekta er samme som i rute 5, samlet</t>
  </si>
  <si>
    <t>18:02</t>
  </si>
  <si>
    <t>Navn</t>
  </si>
  <si>
    <t>Smårutene nr.</t>
  </si>
  <si>
    <t>Dekning %</t>
  </si>
  <si>
    <t>sp_species</t>
  </si>
  <si>
    <t>sp_dekning</t>
  </si>
  <si>
    <t>ruternr_1</t>
  </si>
  <si>
    <t>ruternr_2</t>
  </si>
  <si>
    <t>ruternr_3</t>
  </si>
  <si>
    <t>ruternr_4</t>
  </si>
  <si>
    <t>ruternr_5</t>
  </si>
  <si>
    <t>ruternr_6</t>
  </si>
  <si>
    <t>ruternr_7</t>
  </si>
  <si>
    <t>ruternr_8</t>
  </si>
  <si>
    <t>ruternr_9</t>
  </si>
  <si>
    <t>ruternr_10</t>
  </si>
  <si>
    <t>ruternr_11</t>
  </si>
  <si>
    <t>ruternr_12</t>
  </si>
  <si>
    <t>ruternr_13</t>
  </si>
  <si>
    <t>ruternr_14</t>
  </si>
  <si>
    <t>ruternr_15</t>
  </si>
  <si>
    <t>ruternr_16</t>
  </si>
  <si>
    <t>veg_html_row</t>
  </si>
  <si>
    <t>ParentGlobalID</t>
  </si>
  <si>
    <t>9722c5c3-53c9-407d-bc64-e6fc3633c521</t>
  </si>
  <si>
    <t>Herminium_monorchis</t>
  </si>
  <si>
    <t>Herminium monorchis (honningblom)</t>
  </si>
  <si>
    <t>20c6188f-f400-4e5c-9873-11a42df465df</t>
  </si>
  <si>
    <t>a6a2a815-e418-401f-9b28-36822f737e55</t>
  </si>
  <si>
    <t>bc0a9758-6b2b-4ad3-b855-a71edf3be447</t>
  </si>
  <si>
    <t>530be1a4-313d-474e-a982-c934b858a9f5</t>
  </si>
  <si>
    <t>a7115749-6a60-4828-ad5b-389cc5b8dde8</t>
  </si>
  <si>
    <t>b37fddce-1985-47b4-a38f-1dd1d671c77c</t>
  </si>
  <si>
    <t>5db6ea5f-a6a8-4d7b-a4a0-a6b6ec8e7285</t>
  </si>
  <si>
    <t>0a7f25ed-bfd3-4273-a023-2f89623c30f7</t>
  </si>
  <si>
    <t>cf5d8f54-18e3-46cb-bc87-4820460cc035</t>
  </si>
  <si>
    <t>Bolboschoenus_maritimus</t>
  </si>
  <si>
    <t>1,2,3,4,5,6,7,8,9,10,11,12,13,14,15,16</t>
  </si>
  <si>
    <t>Bolboschoenus maritimus (havsivaks)</t>
  </si>
  <si>
    <t>&lt;tr&gt;&lt;td&gt;Bolboschoenus maritimus (havsivaks)&lt;/td&gt;&lt;td&gt;&lt;/td&gt;&lt;td&gt;1_2_3_4_5_6_7_8_9_10_11_12_13_14_15_16&lt;/td&gt;&lt;/tr&gt;</t>
  </si>
  <si>
    <t>f9a809d4-a63b-48ae-adc5-2dc467885540</t>
  </si>
  <si>
    <t>Prunella_vulgaris</t>
  </si>
  <si>
    <t>1,3,4,5,6,12,13</t>
  </si>
  <si>
    <t>Prunella vulgaris (blåkoll)</t>
  </si>
  <si>
    <t>&lt;tr&gt;&lt;td&gt;Prunella vulgaris (blåkoll)&lt;/td&gt;&lt;td&gt;&lt;/td&gt;&lt;td&gt;1_3_4_5_6_12_13_________&lt;/td&gt;&lt;/tr&gt;</t>
  </si>
  <si>
    <t>f59572af-4818-4e45-9ffe-9d63ee35e473</t>
  </si>
  <si>
    <t>Potentilla_anserina_subsp._anserina</t>
  </si>
  <si>
    <t>1,2,3,4,9,10,11,12,14,15,16,5,6,7,8</t>
  </si>
  <si>
    <t>Potentilla anserina subsp. anserina (gåsemure)</t>
  </si>
  <si>
    <t>&lt;tr&gt;&lt;td&gt;Potentilla anserina subsp. anserina (gåsemure)&lt;/td&gt;&lt;td&gt;&lt;/td&gt;&lt;td&gt;1_2_3_4_9_10_11_12_14_15_16_5_6_7_8_&lt;/td&gt;&lt;/tr&gt;</t>
  </si>
  <si>
    <t>49860ae7-0826-4fb3-8e7c-744b53c99bb5</t>
  </si>
  <si>
    <t>Carex_panicea</t>
  </si>
  <si>
    <t>9,11,12,13,14,15,16,2,5,6,7,8</t>
  </si>
  <si>
    <t>Carex panicea (kornstarr)</t>
  </si>
  <si>
    <t>&lt;tr&gt;&lt;td&gt;Carex panicea (kornstarr)&lt;/td&gt;&lt;td&gt;&lt;/td&gt;&lt;td&gt;9_11_12_13_14_15_16_2_5_6_7_8____&lt;/td&gt;&lt;/tr&gt;</t>
  </si>
  <si>
    <t>743b46b4-d932-474f-91f3-bd798692a0c6</t>
  </si>
  <si>
    <t>Galium_uliginosum</t>
  </si>
  <si>
    <t>10,13,14,15,16,1,5,12</t>
  </si>
  <si>
    <t>Galium uliginosum (sumpmaure)</t>
  </si>
  <si>
    <t>&lt;tr&gt;&lt;td&gt;Galium uliginosum (sumpmaure)&lt;/td&gt;&lt;td&gt;&lt;/td&gt;&lt;td&gt;10_13_14_15_16_1_5_12________&lt;/td&gt;&lt;/tr&gt;</t>
  </si>
  <si>
    <t>bf3336a3-6d0f-4a08-afad-259189a6beb2</t>
  </si>
  <si>
    <t>Ranunculus_acris_subsp._acris</t>
  </si>
  <si>
    <t>1,2,3,7,9,12,13,16</t>
  </si>
  <si>
    <t>Ranunculus acris subsp. acris (engsoleie)</t>
  </si>
  <si>
    <t>&lt;tr&gt;&lt;td&gt;Ranunculus acris subsp. acris (engsoleie)&lt;/td&gt;&lt;td&gt;&lt;/td&gt;&lt;td&gt;1_2_3_7_9_12_13_16________&lt;/td&gt;&lt;/tr&gt;</t>
  </si>
  <si>
    <t>e8c60e31-51da-4515-a9b8-77e95e9296ef</t>
  </si>
  <si>
    <t>Trifolium_pratense</t>
  </si>
  <si>
    <t>2,10,13</t>
  </si>
  <si>
    <t>Trifolium pratense (rødkløver)</t>
  </si>
  <si>
    <t>&lt;tr&gt;&lt;td&gt;Trifolium pratense (rødkløver)&lt;/td&gt;&lt;td&gt;&lt;/td&gt;&lt;td&gt;2_10_13_____________&lt;/td&gt;&lt;/tr&gt;</t>
  </si>
  <si>
    <t>c8d20bb3-2fba-470d-aa2e-1dfbf2551f68</t>
  </si>
  <si>
    <t>Potentilla_erecta</t>
  </si>
  <si>
    <t>2,4</t>
  </si>
  <si>
    <t>Potentilla erecta (tepperot)</t>
  </si>
  <si>
    <t>&lt;tr&gt;&lt;td&gt;Potentilla erecta (tepperot)&lt;/td&gt;&lt;td&gt;&lt;/td&gt;&lt;td&gt;2_4______________&lt;/td&gt;&lt;/tr&gt;</t>
  </si>
  <si>
    <t>9e90e1ac-0c7f-484d-91d0-34070fbc964f</t>
  </si>
  <si>
    <t>2,13,3</t>
  </si>
  <si>
    <t>&lt;tr&gt;&lt;td&gt;Herminium monorchis (honningblom)&lt;/td&gt;&lt;td&gt;&lt;/td&gt;&lt;td&gt;2_13_3_____________&lt;/td&gt;&lt;/tr&gt;</t>
  </si>
  <si>
    <t>e363cfa8-7517-450d-a26d-d6391df90b89</t>
  </si>
  <si>
    <t>Centaurea_jacea</t>
  </si>
  <si>
    <t>3,4,5,8,10,11,12,15</t>
  </si>
  <si>
    <t>Centaurea jacea (engknoppurt)</t>
  </si>
  <si>
    <t>&lt;tr&gt;&lt;td&gt;Centaurea jacea (engknoppurt)&lt;/td&gt;&lt;td&gt;&lt;/td&gt;&lt;td&gt;3_4_5_8_10_11_12_15________&lt;/td&gt;&lt;/tr&gt;</t>
  </si>
  <si>
    <t>f57889c5-6995-4994-8518-9d3e1a3d6591</t>
  </si>
  <si>
    <t>Filipendula_ulmaria</t>
  </si>
  <si>
    <t>3,9,15,16,5</t>
  </si>
  <si>
    <t>Filipendula ulmaria (mjødurt)</t>
  </si>
  <si>
    <t>&lt;tr&gt;&lt;td&gt;Filipendula ulmaria (mjødurt)&lt;/td&gt;&lt;td&gt;&lt;/td&gt;&lt;td&gt;3_9_15_16_5___________&lt;/td&gt;&lt;/tr&gt;</t>
  </si>
  <si>
    <t>2f1395f2-277b-41a2-bb2b-511e912aa405</t>
  </si>
  <si>
    <t>Lotus_corniculatus</t>
  </si>
  <si>
    <t>4,9,10,13,14,16,7,8</t>
  </si>
  <si>
    <t>Lotus corniculatus (tiriltunge)</t>
  </si>
  <si>
    <t>&lt;tr&gt;&lt;td&gt;Lotus corniculatus (tiriltunge)&lt;/td&gt;&lt;td&gt;&lt;/td&gt;&lt;td&gt;4_9_10_13_14_16_7_8________&lt;/td&gt;&lt;/tr&gt;</t>
  </si>
  <si>
    <t>6ef67902-85cc-4185-990f-df51861aae04</t>
  </si>
  <si>
    <t>Abacina</t>
  </si>
  <si>
    <t>4,15</t>
  </si>
  <si>
    <t>&lt;tr&gt;&lt;td&gt;Abacina&lt;/td&gt;&lt;td&gt;&lt;/td&gt;&lt;td&gt;4_15______________&lt;/td&gt;&lt;/tr&gt;</t>
  </si>
  <si>
    <t>d03069d9-1e81-4ed1-87b2-81a4ae9b3184</t>
  </si>
  <si>
    <t>Veronica_chamaedrys</t>
  </si>
  <si>
    <t>9,10</t>
  </si>
  <si>
    <t>Veronica chamaedrys (tveskjeggveronika)</t>
  </si>
  <si>
    <t>&lt;tr&gt;&lt;td&gt;Veronica chamaedrys (tveskjeggveronika)&lt;/td&gt;&lt;td&gt;&lt;/td&gt;&lt;td&gt;9_10______________&lt;/td&gt;&lt;/tr&gt;</t>
  </si>
  <si>
    <t>7b9c1011-6324-4144-bcc8-9b7a5972c0cc</t>
  </si>
  <si>
    <t>Achillea_millefolium</t>
  </si>
  <si>
    <t>6,13</t>
  </si>
  <si>
    <t>Achillea millefolium (ryllik)</t>
  </si>
  <si>
    <t>&lt;tr&gt;&lt;td&gt;Achillea millefolium (ryllik)&lt;/td&gt;&lt;td&gt;&lt;/td&gt;&lt;td&gt;6_13______________&lt;/td&gt;&lt;/tr&gt;</t>
  </si>
  <si>
    <t>a0be4d29-f2fa-4e44-bd0b-9393947ad342</t>
  </si>
  <si>
    <t>Campanula_rotundifolia</t>
  </si>
  <si>
    <t>8,2</t>
  </si>
  <si>
    <t>Campanula rotundifolia (blåklokke)</t>
  </si>
  <si>
    <t>&lt;tr&gt;&lt;td&gt;Campanula rotundifolia (blåklokke)&lt;/td&gt;&lt;td&gt;&lt;/td&gt;&lt;td&gt;8_2______________&lt;/td&gt;&lt;/tr&gt;</t>
  </si>
  <si>
    <t>d0c1d066-9daa-4373-a47d-4e55382edf07</t>
  </si>
  <si>
    <t>Angelica_sylvestris</t>
  </si>
  <si>
    <t>Angelica sylvestris (sløke)</t>
  </si>
  <si>
    <t>&lt;tr&gt;&lt;td&gt;Angelica sylvestris (sløke)&lt;/td&gt;&lt;td&gt;&lt;/td&gt;&lt;td&gt;9_______________&lt;/td&gt;&lt;/tr&gt;</t>
  </si>
  <si>
    <t>6266defa-0042-4b4c-a1c3-c9a145742773</t>
  </si>
  <si>
    <t>Cirsium_palustre</t>
  </si>
  <si>
    <t>Cirsium palustre (myrtistel)</t>
  </si>
  <si>
    <t>&lt;tr&gt;&lt;td&gt;Cirsium palustre (myrtistel)&lt;/td&gt;&lt;td&gt;&lt;/td&gt;&lt;td&gt;11_______________&lt;/td&gt;&lt;/tr&gt;</t>
  </si>
  <si>
    <t>23a55efa-92e6-4ece-a41f-1113d123b1cf</t>
  </si>
  <si>
    <t>Briza_media</t>
  </si>
  <si>
    <t>1,2,3,4,5,6,7,8,10,14</t>
  </si>
  <si>
    <t>Briza media (hjertegras)</t>
  </si>
  <si>
    <t>&lt;tr&gt;&lt;td&gt;Briza media (hjertegras)&lt;/td&gt;&lt;td&gt;&lt;/td&gt;&lt;td&gt;1_2_3_4_5_6_7_8_10_14______&lt;/td&gt;&lt;/tr&gt;</t>
  </si>
  <si>
    <t>47c26fd3-322b-4c97-b272-0db197877df8</t>
  </si>
  <si>
    <t>Festuca_rubra</t>
  </si>
  <si>
    <t>1,2,3,4,5,6,8,14,9,15,16,10,13,12</t>
  </si>
  <si>
    <t>Festuca rubra (rødsvingel)</t>
  </si>
  <si>
    <t>&lt;tr&gt;&lt;td&gt;Festuca rubra (rødsvingel)&lt;/td&gt;&lt;td&gt;&lt;/td&gt;&lt;td&gt;1_2_3_4_5_6_8_14_9_15_16_10_13_12__&lt;/td&gt;&lt;/tr&gt;</t>
  </si>
  <si>
    <t>b1e18c24-70e8-4e9e-b2db-d7a27d1f5f5f</t>
  </si>
  <si>
    <t>9,10,13,14,16,1,2,3,4,5,6,7,8</t>
  </si>
  <si>
    <t>&lt;tr&gt;&lt;td&gt;Filipendula ulmaria (mjødurt)&lt;/td&gt;&lt;td&gt;&lt;/td&gt;&lt;td&gt;9_10_13_14_16_1_2_3_4_5_6_7_8___&lt;/td&gt;&lt;/tr&gt;</t>
  </si>
  <si>
    <t>77336afc-f284-4599-afeb-01f60933aa2e</t>
  </si>
  <si>
    <t>9,10,11,12,13,15,16,1,2,3,5,6,7,8</t>
  </si>
  <si>
    <t>&lt;tr&gt;&lt;td&gt;Galium uliginosum (sumpmaure)&lt;/td&gt;&lt;td&gt;&lt;/td&gt;&lt;td&gt;9_10_11_12_13_15_16_1_2_3_5_6_7_8__&lt;/td&gt;&lt;/tr&gt;</t>
  </si>
  <si>
    <t>b3609515-0a18-4dcd-a3b1-8ee89399615a</t>
  </si>
  <si>
    <t>10,12,13,15,16,1,2,6,7,8</t>
  </si>
  <si>
    <t>&lt;tr&gt;&lt;td&gt;Potentilla anserina subsp. anserina (gåsemure)&lt;/td&gt;&lt;td&gt;&lt;/td&gt;&lt;td&gt;10_12_13_15_16_1_2_6_7_8______&lt;/td&gt;&lt;/tr&gt;</t>
  </si>
  <si>
    <t>40dea71e-6146-44bd-8854-cf1547ab0abe</t>
  </si>
  <si>
    <t>9,10,11,12,13,14,15,16,1,2,3,4,5,6,7,8</t>
  </si>
  <si>
    <t>&lt;tr&gt;&lt;td&gt;Bolboschoenus maritimus (havsivaks)&lt;/td&gt;&lt;td&gt;&lt;/td&gt;&lt;td&gt;9_10_11_12_13_14_15_16_1_2_3_4_5_6_7_8&lt;/td&gt;&lt;/tr&gt;</t>
  </si>
  <si>
    <t>c8dc687f-2ea8-49b2-a942-20c2629390e9</t>
  </si>
  <si>
    <t>9,10,11,12,13,14,15,16,1,2,4,6,7</t>
  </si>
  <si>
    <t>&lt;tr&gt;&lt;td&gt;Cirsium palustre (myrtistel)&lt;/td&gt;&lt;td&gt;&lt;/td&gt;&lt;td&gt;9_10_11_12_13_14_15_16_1_2_4_6_7___&lt;/td&gt;&lt;/tr&gt;</t>
  </si>
  <si>
    <t>2af0188a-74b3-41c9-b5df-85b8d6f692f0</t>
  </si>
  <si>
    <t>9,10,11,1,2,5</t>
  </si>
  <si>
    <t>&lt;tr&gt;&lt;td&gt;Ranunculus acris subsp. acris (engsoleie)&lt;/td&gt;&lt;td&gt;&lt;/td&gt;&lt;td&gt;9_10_11_1_2_5__________&lt;/td&gt;&lt;/tr&gt;</t>
  </si>
  <si>
    <t>51b2e7b6-3f37-4390-b4c8-059b87b4cc0c</t>
  </si>
  <si>
    <t>Linum_catharticum</t>
  </si>
  <si>
    <t>1,5</t>
  </si>
  <si>
    <t>Linum catharticum (vill-lin)</t>
  </si>
  <si>
    <t>&lt;tr&gt;&lt;td&gt;Linum catharticum (vill-lin)&lt;/td&gt;&lt;td&gt;&lt;/td&gt;&lt;td&gt;1_5______________&lt;/td&gt;&lt;/tr&gt;</t>
  </si>
  <si>
    <t>cea9b20c-c4d2-420d-a434-72530c6715f8</t>
  </si>
  <si>
    <t>&lt;tr&gt;&lt;td&gt;Angelica sylvestris (sløke)&lt;/td&gt;&lt;td&gt;&lt;/td&gt;&lt;td&gt;1_______________&lt;/td&gt;&lt;/tr&gt;</t>
  </si>
  <si>
    <t>f31e54c1-b271-456d-adf2-251bf6feb56e</t>
  </si>
  <si>
    <t>9,10,15,1,3,5</t>
  </si>
  <si>
    <t>&lt;tr&gt;&lt;td&gt;Carex panicea (kornstarr)&lt;/td&gt;&lt;td&gt;&lt;/td&gt;&lt;td&gt;9_10_15_1_3_5__________&lt;/td&gt;&lt;/tr&gt;</t>
  </si>
  <si>
    <t>7d4303f7-16e0-4ce4-b6e2-a1e236e7f088</t>
  </si>
  <si>
    <t>&lt;tr&gt;&lt;td&gt;Festuca rubra (rødsvingel)&lt;/td&gt;&lt;td&gt;&lt;/td&gt;&lt;td&gt;1_2_3_4_5_6_7_8_9_10_11_12_13_14_15_16&lt;/td&gt;&lt;/tr&gt;</t>
  </si>
  <si>
    <t>05b60175-84c0-452c-b588-77639dd666b6</t>
  </si>
  <si>
    <t>Rhinanthus_minor</t>
  </si>
  <si>
    <t>1,4,5,6,13</t>
  </si>
  <si>
    <t>Rhinanthus minor (småengkall)</t>
  </si>
  <si>
    <t>&lt;tr&gt;&lt;td&gt;Rhinanthus minor (småengkall)&lt;/td&gt;&lt;td&gt;&lt;/td&gt;&lt;td&gt;1_4_5_6_13___________&lt;/td&gt;&lt;/tr&gt;</t>
  </si>
  <si>
    <t>abfa03fc-2653-409e-b9bb-bff224c50c1d</t>
  </si>
  <si>
    <t>Molinia_caerulea</t>
  </si>
  <si>
    <t>Molinia caerulea (blåtopp)</t>
  </si>
  <si>
    <t>&lt;tr&gt;&lt;td&gt;Molinia caerulea (blåtopp)&lt;/td&gt;&lt;td&gt;&lt;/td&gt;&lt;td&gt;10_______________&lt;/td&gt;&lt;/tr&gt;</t>
  </si>
  <si>
    <t>8e8b4f1f-56c6-431a-b2a3-0b276c33faa9</t>
  </si>
  <si>
    <t>2,3,4,6,14,16</t>
  </si>
  <si>
    <t>&lt;tr&gt;&lt;td&gt;Briza media (hjertegras)&lt;/td&gt;&lt;td&gt;&lt;/td&gt;&lt;td&gt;2_3_4_6_14_16__________&lt;/td&gt;&lt;/tr&gt;</t>
  </si>
  <si>
    <t>d5c57a4b-274b-4214-96da-f9173c9d66a3</t>
  </si>
  <si>
    <t>3,7,14,15,16</t>
  </si>
  <si>
    <t>&lt;tr&gt;&lt;td&gt;Herminium monorchis (honningblom)&lt;/td&gt;&lt;td&gt;&lt;/td&gt;&lt;td&gt;3_7_14_15_16___________&lt;/td&gt;&lt;/tr&gt;</t>
  </si>
  <si>
    <t>83a9f3fd-bbcd-48bf-88fd-8194128a3ba9</t>
  </si>
  <si>
    <t>Vicia_cracca</t>
  </si>
  <si>
    <t>8,13</t>
  </si>
  <si>
    <t>Vicia cracca (fuglevikke)</t>
  </si>
  <si>
    <t>&lt;tr&gt;&lt;td&gt;Vicia cracca (fuglevikke)&lt;/td&gt;&lt;td&gt;&lt;/td&gt;&lt;td&gt;8_13______________&lt;/td&gt;&lt;/tr&gt;</t>
  </si>
  <si>
    <t>fa778f9f-8dac-488a-b843-0fc815c280b8</t>
  </si>
  <si>
    <t>7,10,11</t>
  </si>
  <si>
    <t>&lt;tr&gt;&lt;td&gt;Trifolium pratense (rødkløver)&lt;/td&gt;&lt;td&gt;&lt;/td&gt;&lt;td&gt;7_10_11_____________&lt;/td&gt;&lt;/tr&gt;</t>
  </si>
  <si>
    <t>c9f0055e-009b-4671-9aed-bdad0ecb24b6</t>
  </si>
  <si>
    <t>&lt;tr&gt;&lt;td&gt;Prunella vulgaris (blåkoll)&lt;/td&gt;&lt;td&gt;&lt;/td&gt;&lt;td&gt;13_______________&lt;/td&gt;&lt;/tr&gt;</t>
  </si>
  <si>
    <t>2edebf94-a5d8-43ac-a32d-190f7905ec13</t>
  </si>
  <si>
    <t>71c7a924-8f59-4ad7-86e2-05a038461dc9</t>
  </si>
  <si>
    <t>eb077dec-60a5-4586-a9f7-4e1d30aedb0d</t>
  </si>
  <si>
    <t>752fe6d8-48e1-474f-a0c0-467419676b3a</t>
  </si>
  <si>
    <t>8fb84252-cf33-4cf5-af32-6f51d09f3c38</t>
  </si>
  <si>
    <t>1a73ced3-28f6-4d2a-9e8e-d4e2c0c5e3ad</t>
  </si>
  <si>
    <t>ceb53c28-ed16-4977-98a7-b056fee390a2</t>
  </si>
  <si>
    <t>f1a5c2a4-359c-4282-bdf8-59610faabd6f</t>
  </si>
  <si>
    <t>f168a86c-cf2a-4481-a7e2-c424883c60db</t>
  </si>
  <si>
    <t>04b664f2-0472-4d10-9adc-bc3d56732a00</t>
  </si>
  <si>
    <t>950ba5ed-2f6d-4835-be6c-a1b76272b47e</t>
  </si>
  <si>
    <t>1153925a-b8df-45b5-8920-d3dba365e71c</t>
  </si>
  <si>
    <t>534c78fc-c1f4-43e4-9b30-09a3975c4eeb</t>
  </si>
  <si>
    <t>595ceb88-b66e-44da-ae52-94e1955421d5</t>
  </si>
  <si>
    <t>d9505644-7b79-4cea-bfdb-e5fc896d7248</t>
  </si>
  <si>
    <t>eca90f1d-03af-41b3-8cb5-c065ef723989</t>
  </si>
  <si>
    <t>964d3a47-18a2-4ee1-a722-30fe632f0c03</t>
  </si>
  <si>
    <t>d95a4477-a98a-4f7d-9ca0-fceca30dce79</t>
  </si>
  <si>
    <t>6fb016e3-8d4f-435b-9538-b278b9a51325</t>
  </si>
  <si>
    <t>4,3,8,10,11</t>
  </si>
  <si>
    <t>&lt;tr&gt;&lt;td&gt;Herminium monorchis (honningblom)&lt;/td&gt;&lt;td&gt;&lt;/td&gt;&lt;td&gt;4_3_8_10_11___________&lt;/td&gt;&lt;/tr&gt;</t>
  </si>
  <si>
    <t>345ace90-c6b8-4c87-a8a1-d7ac4ed3fe9d</t>
  </si>
  <si>
    <t>1,2,5,6,7,9,10,11,12,14,15,16</t>
  </si>
  <si>
    <t>&lt;tr&gt;&lt;td&gt;Filipendula ulmaria (mjødurt)&lt;/td&gt;&lt;td&gt;&lt;/td&gt;&lt;td&gt;1_2_5_6_7_9_10_11_12_14_15_16____&lt;/td&gt;&lt;/tr&gt;</t>
  </si>
  <si>
    <t>3a28c9c3-218f-46ed-ba0e-a544969377f9</t>
  </si>
  <si>
    <t>5,6,7,8,9,11,12,13,14</t>
  </si>
  <si>
    <t>&lt;tr&gt;&lt;td&gt;Potentilla anserina subsp. anserina (gåsemure)&lt;/td&gt;&lt;td&gt;&lt;/td&gt;&lt;td&gt;5_6_7_8_9_11_12_13_14_______&lt;/td&gt;&lt;/tr&gt;</t>
  </si>
  <si>
    <t>fcc67f5d-56bf-4acd-a8e7-f74f0ca68402</t>
  </si>
  <si>
    <t>1,5,9</t>
  </si>
  <si>
    <t>&lt;tr&gt;&lt;td&gt;Prunella vulgaris (blåkoll)&lt;/td&gt;&lt;td&gt;&lt;/td&gt;&lt;td&gt;1_5_9_____________&lt;/td&gt;&lt;/tr&gt;</t>
  </si>
  <si>
    <t>7856decb-6e31-4a48-9434-2b5f7c61abf1</t>
  </si>
  <si>
    <t>1,2,3,4,5,8,13,14</t>
  </si>
  <si>
    <t>&lt;tr&gt;&lt;td&gt;Achillea millefolium (ryllik)&lt;/td&gt;&lt;td&gt;&lt;/td&gt;&lt;td&gt;1_2_3_4_5_8_13_14________&lt;/td&gt;&lt;/tr&gt;</t>
  </si>
  <si>
    <t>f6022876-863a-45f1-87d3-9a98d84d8a37</t>
  </si>
  <si>
    <t>3,4,11,14,15</t>
  </si>
  <si>
    <t>&lt;tr&gt;&lt;td&gt;Lotus corniculatus (tiriltunge)&lt;/td&gt;&lt;td&gt;&lt;/td&gt;&lt;td&gt;3_4_11_14_15___________&lt;/td&gt;&lt;/tr&gt;</t>
  </si>
  <si>
    <t>bb6005e9-e5a8-4920-b5a4-80aff817bfed</t>
  </si>
  <si>
    <t>4,11,13,15,16</t>
  </si>
  <si>
    <t>&lt;tr&gt;&lt;td&gt;Galium uliginosum (sumpmaure)&lt;/td&gt;&lt;td&gt;&lt;/td&gt;&lt;td&gt;4_11_13_15_16___________&lt;/td&gt;&lt;/tr&gt;</t>
  </si>
  <si>
    <t>10357729-23e1-4094-b553-62f29913007e</t>
  </si>
  <si>
    <t>12,16</t>
  </si>
  <si>
    <t>&lt;tr&gt;&lt;td&gt;Centaurea jacea (engknoppurt)&lt;/td&gt;&lt;td&gt;&lt;/td&gt;&lt;td&gt;12_16______________&lt;/td&gt;&lt;/tr&gt;</t>
  </si>
  <si>
    <t>8ec27318-67c2-412e-901e-6a05d84a0c81</t>
  </si>
  <si>
    <t>Lythrum_salicaria</t>
  </si>
  <si>
    <t>2,6,7</t>
  </si>
  <si>
    <t>Lythrum salicaria (kattehale)</t>
  </si>
  <si>
    <t>&lt;tr&gt;&lt;td&gt;Lythrum salicaria (kattehale)&lt;/td&gt;&lt;td&gt;&lt;/td&gt;&lt;td&gt;2_6_7_____________&lt;/td&gt;&lt;/tr&gt;</t>
  </si>
  <si>
    <t>a051abb8-6df0-4a5d-8a53-f606156f31b2</t>
  </si>
  <si>
    <t>1,12,2,13,14,3,4,15,5,16,6,7,8,9,10,11</t>
  </si>
  <si>
    <t>&lt;tr&gt;&lt;td&gt;Bolboschoenus maritimus (havsivaks)&lt;/td&gt;&lt;td&gt;&lt;/td&gt;&lt;td&gt;1_12_2_13_14_3_4_15_5_16_6_7_8_9_10_11&lt;/td&gt;&lt;/tr&gt;</t>
  </si>
  <si>
    <t>76a0e165-650d-4fad-b958-47e4388fe06a</t>
  </si>
  <si>
    <t>3,13,9</t>
  </si>
  <si>
    <t>&lt;tr&gt;&lt;td&gt;Potentilla erecta (tepperot)&lt;/td&gt;&lt;td&gt;&lt;/td&gt;&lt;td&gt;3_13_9_____________&lt;/td&gt;&lt;/tr&gt;</t>
  </si>
  <si>
    <t>ac47c050-78f1-4def-a6f3-c91d81e0e20c</t>
  </si>
  <si>
    <t>&lt;tr&gt;&lt;td&gt;Veronica chamaedrys (tveskjeggveronika)&lt;/td&gt;&lt;td&gt;&lt;/td&gt;&lt;td&gt;10_______________&lt;/td&gt;&lt;/tr&gt;</t>
  </si>
  <si>
    <t>79b704db-a7cb-4a7f-92d4-55c04da6331f</t>
  </si>
  <si>
    <t>1,2,3,5,6,9,10,13,15,14,16</t>
  </si>
  <si>
    <t>&lt;tr&gt;&lt;td&gt;Carex panicea (kornstarr)&lt;/td&gt;&lt;td&gt;&lt;/td&gt;&lt;td&gt;1_2_3_5_6_9_10_13_15_14_16_____&lt;/td&gt;&lt;/tr&gt;</t>
  </si>
  <si>
    <t>108528db-5a57-4bd4-b7e3-fcb7a03a7a8c</t>
  </si>
  <si>
    <t>Trifolium_repens</t>
  </si>
  <si>
    <t>Trifolium repens (hvitkløver)</t>
  </si>
  <si>
    <t>&lt;tr&gt;&lt;td&gt;Trifolium repens (hvitkløver)&lt;/td&gt;&lt;td&gt;&lt;/td&gt;&lt;td&gt;11_______________&lt;/td&gt;&lt;/tr&gt;</t>
  </si>
  <si>
    <t>81c33721-1e9b-4a2a-8281-09dc2692ca6b</t>
  </si>
  <si>
    <t>15,4</t>
  </si>
  <si>
    <t>&lt;tr&gt;&lt;td&gt;Ranunculus acris subsp. acris (engsoleie)&lt;/td&gt;&lt;td&gt;&lt;/td&gt;&lt;td&gt;15_4______________&lt;/td&gt;&lt;/tr&gt;</t>
  </si>
  <si>
    <t>533cbe7d-d2f5-47b6-9ab0-097859519bc7</t>
  </si>
  <si>
    <t>1,2,4,5,7,10,11,3,14,15</t>
  </si>
  <si>
    <t>&lt;tr&gt;&lt;td&gt;Festuca rubra (rødsvingel)&lt;/td&gt;&lt;td&gt;&lt;/td&gt;&lt;td&gt;1_2_4_5_7_10_11_3_14_15______&lt;/td&gt;&lt;/tr&gt;</t>
  </si>
  <si>
    <t>ee9de15d-caab-42cb-b3b3-420dee3b2a9d</t>
  </si>
  <si>
    <t>3,5,9,16,15</t>
  </si>
  <si>
    <t>&lt;tr&gt;&lt;td&gt;Briza media (hjertegras)&lt;/td&gt;&lt;td&gt;&lt;/td&gt;&lt;td&gt;3_5_9_16_15___________&lt;/td&gt;&lt;/tr&gt;</t>
  </si>
  <si>
    <t>18209087-8d9a-4f9d-80e1-15576c77b5c7</t>
  </si>
  <si>
    <t>Veronica_officinalis</t>
  </si>
  <si>
    <t>14,13</t>
  </si>
  <si>
    <t>Veronica officinalis (legeveronika)</t>
  </si>
  <si>
    <t>&lt;tr&gt;&lt;td&gt;Veronica officinalis (legeveronika)&lt;/td&gt;&lt;td&gt;&lt;/td&gt;&lt;td&gt;14_13______________&lt;/td&gt;&lt;/tr&gt;</t>
  </si>
  <si>
    <t>6986cffc-b948-4ae0-ab1c-69cfb03e5740</t>
  </si>
  <si>
    <t>1,2,13,12,14,3,16,15,4,5,6,7,8,9,10,11</t>
  </si>
  <si>
    <t>&lt;tr&gt;&lt;td&gt;Bolboschoenus maritimus (havsivaks)&lt;/td&gt;&lt;td&gt;&lt;/td&gt;&lt;td&gt;1_2_13_12_14_3_16_15_4_5_6_7_8_9_10_11&lt;/td&gt;&lt;/tr&gt;</t>
  </si>
  <si>
    <t>19da635d-5ac7-48fd-a9ce-9439ae87cb6c</t>
  </si>
  <si>
    <t>2,3,4,5,6,7,8,9,10,11,12,13,15,14,16</t>
  </si>
  <si>
    <t>&lt;tr&gt;&lt;td&gt;Carex panicea (kornstarr)&lt;/td&gt;&lt;td&gt;&lt;/td&gt;&lt;td&gt;2_3_4_5_6_7_8_9_10_11_12_13_15_14_16_&lt;/td&gt;&lt;/tr&gt;</t>
  </si>
  <si>
    <t>ec7defcb-6971-47ef-aae5-a30e7655e353</t>
  </si>
  <si>
    <t>3,9,10,13</t>
  </si>
  <si>
    <t>&lt;tr&gt;&lt;td&gt;Herminium monorchis (honningblom)&lt;/td&gt;&lt;td&gt;&lt;/td&gt;&lt;td&gt;3_9_10_13____________&lt;/td&gt;&lt;/tr&gt;</t>
  </si>
  <si>
    <t>f09bd4a0-9a03-4f88-8032-68a614b03be8</t>
  </si>
  <si>
    <t>1,2,3,5,6,7,9,11,14</t>
  </si>
  <si>
    <t>&lt;tr&gt;&lt;td&gt;Potentilla anserina subsp. anserina (gåsemure)&lt;/td&gt;&lt;td&gt;&lt;/td&gt;&lt;td&gt;1_2_3_5_6_7_9_11_14_______&lt;/td&gt;&lt;/tr&gt;</t>
  </si>
  <si>
    <t>89e49b53-5678-4c6d-a19c-4cff9bdcb2c7</t>
  </si>
  <si>
    <t>1,2,3,4,6,7,8,10</t>
  </si>
  <si>
    <t>&lt;tr&gt;&lt;td&gt;Cirsium palustre (myrtistel)&lt;/td&gt;&lt;td&gt;&lt;/td&gt;&lt;td&gt;1_2_3_4_6_7_8_10________&lt;/td&gt;&lt;/tr&gt;</t>
  </si>
  <si>
    <t>f730d7cf-1f95-4b21-ad62-f556db570451</t>
  </si>
  <si>
    <t>1,5,6,7,8,9,10,12,14,15</t>
  </si>
  <si>
    <t>&lt;tr&gt;&lt;td&gt;Filipendula ulmaria (mjødurt)&lt;/td&gt;&lt;td&gt;&lt;/td&gt;&lt;td&gt;1_5_6_7_8_9_10_12_14_15______&lt;/td&gt;&lt;/tr&gt;</t>
  </si>
  <si>
    <t>a1f39c75-1ddd-4cdd-ae76-149450120f57</t>
  </si>
  <si>
    <t>1,4,5,6,7,8,11,12,13,15,16</t>
  </si>
  <si>
    <t>&lt;tr&gt;&lt;td&gt;Ranunculus acris subsp. acris (engsoleie)&lt;/td&gt;&lt;td&gt;&lt;/td&gt;&lt;td&gt;1_4_5_6_7_8_11_12_13_15_16_____&lt;/td&gt;&lt;/tr&gt;</t>
  </si>
  <si>
    <t>5ae6a761-6125-42db-897d-70ed483fad74</t>
  </si>
  <si>
    <t>1,2,12</t>
  </si>
  <si>
    <t>&lt;tr&gt;&lt;td&gt;Galium uliginosum (sumpmaure)&lt;/td&gt;&lt;td&gt;&lt;/td&gt;&lt;td&gt;1_2_12_____________&lt;/td&gt;&lt;/tr&gt;</t>
  </si>
  <si>
    <t>3f2e1643-3175-46eb-a8a2-c87b07f81ee0</t>
  </si>
  <si>
    <t>3,4,6,7,8,9,11,12,15,16</t>
  </si>
  <si>
    <t>&lt;tr&gt;&lt;td&gt;Lotus corniculatus (tiriltunge)&lt;/td&gt;&lt;td&gt;&lt;/td&gt;&lt;td&gt;3_4_6_7_8_9_11_12_15_16______&lt;/td&gt;&lt;/tr&gt;</t>
  </si>
  <si>
    <t>81c060be-b701-4987-bbda-3f45a322036d</t>
  </si>
  <si>
    <t>5,12</t>
  </si>
  <si>
    <t>&lt;tr&gt;&lt;td&gt;Briza media (hjertegras)&lt;/td&gt;&lt;td&gt;&lt;/td&gt;&lt;td&gt;5_12______________&lt;/td&gt;&lt;/tr&gt;</t>
  </si>
  <si>
    <t>7158a75f-298f-43f4-9a02-b2e3fb73def2</t>
  </si>
  <si>
    <t>&lt;tr&gt;&lt;td&gt;Angelica sylvestris (sløke)&lt;/td&gt;&lt;td&gt;&lt;/td&gt;&lt;td&gt;4_______________&lt;/td&gt;&lt;/tr&gt;</t>
  </si>
  <si>
    <t>80a72137-da95-41df-a7ef-d84cb5b5c004</t>
  </si>
  <si>
    <t>&lt;tr&gt;&lt;td&gt;Prunella vulgaris (blåkoll)&lt;/td&gt;&lt;td&gt;&lt;/td&gt;&lt;td&gt;9_______________&lt;/td&gt;&lt;/tr&gt;</t>
  </si>
  <si>
    <t>c5d3b499-f8bc-4740-bd8a-70d4aff88814</t>
  </si>
  <si>
    <t>&lt;tr&gt;&lt;td&gt;Trifolium pratense (rødkløver)&lt;/td&gt;&lt;td&gt;&lt;/td&gt;&lt;td&gt;10_______________&lt;/td&gt;&lt;/tr&gt;</t>
  </si>
  <si>
    <t>5dcaa6ef-26b4-4408-8806-0cc2c011576a</t>
  </si>
  <si>
    <t>14,5</t>
  </si>
  <si>
    <t>&lt;tr&gt;&lt;td&gt;Veronica officinalis (legeveronika)&lt;/td&gt;&lt;td&gt;&lt;/td&gt;&lt;td&gt;14_5______________&lt;/td&gt;&lt;/tr&gt;</t>
  </si>
  <si>
    <t>4f9d079e-1719-43bf-9934-f3cb8f6a1211</t>
  </si>
  <si>
    <t>Carex_vaginata</t>
  </si>
  <si>
    <t>Carex vaginata (slirestarr)</t>
  </si>
  <si>
    <t>&lt;tr&gt;&lt;td&gt;Carex vaginata (slirestarr)&lt;/td&gt;&lt;td&gt;&lt;/td&gt;&lt;td&gt;15_______________&lt;/td&gt;&lt;/tr&gt;</t>
  </si>
  <si>
    <t>47ddf0cf-bc10-46b3-901c-9b11894e391c</t>
  </si>
  <si>
    <t>1,2,3,5,4,7,8,9,11,10,12,13,14,15,16</t>
  </si>
  <si>
    <t>&lt;tr&gt;&lt;td&gt;Lotus corniculatus (tiriltunge)&lt;/td&gt;&lt;td&gt;&lt;/td&gt;&lt;td&gt;1_2_3_5_4_7_8_9_11_10_12_13_14_15_16_&lt;/td&gt;&lt;/tr&gt;</t>
  </si>
  <si>
    <t>e4e68d42-0f26-4cb1-b14e-44bb1ace629a</t>
  </si>
  <si>
    <t>1,13,14,2,4,5</t>
  </si>
  <si>
    <t>&lt;tr&gt;&lt;td&gt;Prunella vulgaris (blåkoll)&lt;/td&gt;&lt;td&gt;&lt;/td&gt;&lt;td&gt;1_13_14_2_4_5__________&lt;/td&gt;&lt;/tr&gt;</t>
  </si>
  <si>
    <t>ba085798-72ae-4049-8533-384a883a9ac6</t>
  </si>
  <si>
    <t>Carum_carvi</t>
  </si>
  <si>
    <t>Carum carvi (karve)</t>
  </si>
  <si>
    <t>&lt;tr&gt;&lt;td&gt;Carum carvi (karve)&lt;/td&gt;&lt;td&gt;&lt;/td&gt;&lt;td&gt;16_______________&lt;/td&gt;&lt;/tr&gt;</t>
  </si>
  <si>
    <t>59c4c373-93a9-4b3b-84b0-17fce6fdc9fb</t>
  </si>
  <si>
    <t>1,2,5,6,7,8,9,10,12,13,14,15,16</t>
  </si>
  <si>
    <t>&lt;tr&gt;&lt;td&gt;Potentilla anserina subsp. anserina (gåsemure)&lt;/td&gt;&lt;td&gt;&lt;/td&gt;&lt;td&gt;1_2_5_6_7_8_9_10_12_13_14_15_16___&lt;/td&gt;&lt;/tr&gt;</t>
  </si>
  <si>
    <t>5233bd61-4ae5-4d65-a178-2d4df670ee23</t>
  </si>
  <si>
    <t>1,2,5,6,7,8,14,15</t>
  </si>
  <si>
    <t>&lt;tr&gt;&lt;td&gt;Briza media (hjertegras)&lt;/td&gt;&lt;td&gt;&lt;/td&gt;&lt;td&gt;1_2_5_6_7_8_14_15________&lt;/td&gt;&lt;/tr&gt;</t>
  </si>
  <si>
    <t>e0ff17a4-7075-4f43-bd41-0e9a30c6f526</t>
  </si>
  <si>
    <t>Danthonia_decumbens</t>
  </si>
  <si>
    <t>2,3,1,15,4,5,8,11</t>
  </si>
  <si>
    <t>Danthonia decumbens (knegras)</t>
  </si>
  <si>
    <t>&lt;tr&gt;&lt;td&gt;Danthonia decumbens (knegras)&lt;/td&gt;&lt;td&gt;&lt;/td&gt;&lt;td&gt;2_3_1_15_4_5_8_11________&lt;/td&gt;&lt;/tr&gt;</t>
  </si>
  <si>
    <t>f6a2874c-fda8-477a-a8aa-f721f68f257b</t>
  </si>
  <si>
    <t>&lt;tr&gt;&lt;td&gt;Herminium monorchis (honningblom)&lt;/td&gt;&lt;td&gt;&lt;/td&gt;&lt;td&gt;4_15______________&lt;/td&gt;&lt;/tr&gt;</t>
  </si>
  <si>
    <t>d114b546-c7fb-4dae-9f9d-297f9a614696</t>
  </si>
  <si>
    <t>&lt;tr&gt;&lt;td&gt;Cirsium palustre (myrtistel)&lt;/td&gt;&lt;td&gt;&lt;/td&gt;&lt;td&gt;4_______________&lt;/td&gt;&lt;/tr&gt;</t>
  </si>
  <si>
    <t>27848240-3c31-410b-87d6-98ee9c7f647d</t>
  </si>
  <si>
    <t>&lt;tr&gt;&lt;td&gt;Carex panicea (kornstarr)&lt;/td&gt;&lt;td&gt;&lt;/td&gt;&lt;td&gt;1_2_3_4_5_6_7_8_9_10_11_12_13_14_15_16&lt;/td&gt;&lt;/tr&gt;</t>
  </si>
  <si>
    <t>2c276aca-65e9-46d5-a28e-68068ce6811d</t>
  </si>
  <si>
    <t>1,3,7,8,11,10,13,14,16</t>
  </si>
  <si>
    <t>&lt;tr&gt;&lt;td&gt;Bolboschoenus maritimus (havsivaks)&lt;/td&gt;&lt;td&gt;&lt;/td&gt;&lt;td&gt;1_3_7_8_11_10_13_14_16_______&lt;/td&gt;&lt;/tr&gt;</t>
  </si>
  <si>
    <t>ea499648-48f0-40e6-b517-bdb793904dfd</t>
  </si>
  <si>
    <t>Luzula_multiflora_subsp._multiflora</t>
  </si>
  <si>
    <t>2,3,11</t>
  </si>
  <si>
    <t>Luzula multiflora subsp. multiflora (engfrytle)</t>
  </si>
  <si>
    <t>&lt;tr&gt;&lt;td&gt;Luzula multiflora subsp. multiflora (engfrytle)&lt;/td&gt;&lt;td&gt;&lt;/td&gt;&lt;td&gt;2_3_11_____________&lt;/td&gt;&lt;/tr&gt;</t>
  </si>
  <si>
    <t>72c15436-77c7-42c6-99a3-5947178bc4a0</t>
  </si>
  <si>
    <t>068f25db-73f3-4fa3-b9be-7d17560a4e8a</t>
  </si>
  <si>
    <t>e0ed9673-438d-4871-8942-d9ffe6aa7ed9</t>
  </si>
  <si>
    <t>7133bb54-2d7b-449a-accc-f92c5bad98bd</t>
  </si>
  <si>
    <t>ad517194-2307-4994-839a-842b131ff96c</t>
  </si>
  <si>
    <t>05ccf5ff-c515-4243-8af8-bd34a8ded3cf</t>
  </si>
  <si>
    <t>b8d6fb8b-b6a9-4622-bb83-c5fd32b881d8</t>
  </si>
  <si>
    <t>eecf8ced-b305-428c-8b58-93160350a3cc</t>
  </si>
  <si>
    <t>9c75de36-eac0-4ca7-b60d-7e6c4e67baa8</t>
  </si>
  <si>
    <t>73a42dc6-8a3e-454e-9a49-b786e97a089c</t>
  </si>
  <si>
    <t>3036c828-9b3c-4e48-99f3-f5cc29bff188</t>
  </si>
  <si>
    <t>0c917913-9243-4ec3-a285-fd9925700f01</t>
  </si>
  <si>
    <t>c400d3e5-5b0c-4aab-a5ee-9bc9dedf08f9</t>
  </si>
  <si>
    <t>09ec6b93-1a8e-418e-913f-2dd77ea3421c</t>
  </si>
  <si>
    <t>b17e9507-f8fd-472c-8cf9-52ba60a371e4</t>
  </si>
  <si>
    <t>d80909ec-6175-4c71-b833-472893613796</t>
  </si>
  <si>
    <t>f9be0248-5e08-4f1e-bbf8-064200a98a69</t>
  </si>
  <si>
    <t>de992009-61fe-4c44-9116-fa803258ea2b</t>
  </si>
  <si>
    <t>69569df0-baa2-4dff-9db1-be2ae17d1d75</t>
  </si>
  <si>
    <t>f8c25f82-facd-4417-8dfb-e87413952ea1</t>
  </si>
  <si>
    <t>a573e78d-b30c-4447-99e8-ec44ea0bd5f4</t>
  </si>
  <si>
    <t>1,9,10,11,13,14</t>
  </si>
  <si>
    <t>&lt;tr&gt;&lt;td&gt;Herminium monorchis (honningblom)&lt;/td&gt;&lt;td&gt;&lt;/td&gt;&lt;td&gt;1_9_10_11_13_14__________&lt;/td&gt;&lt;/tr&gt;</t>
  </si>
  <si>
    <t>a38fa9a9-d8ae-44f4-803f-a3ba2a8b213d</t>
  </si>
  <si>
    <t>Carex</t>
  </si>
  <si>
    <t>1,2,3,4,5,6,7,8,9,10,11,12,16,15</t>
  </si>
  <si>
    <t>Carex (starrslekta)</t>
  </si>
  <si>
    <t>&lt;tr&gt;&lt;td&gt;Carex (starrslekta)&lt;/td&gt;&lt;td&gt;&lt;/td&gt;&lt;td&gt;1_2_3_4_5_6_7_8_9_10_11_12_16_15__&lt;/td&gt;&lt;/tr&gt;</t>
  </si>
  <si>
    <t>764c1e53-4458-422a-b9aa-31ec1ee2bd66</t>
  </si>
  <si>
    <t>f9970562-199a-421f-aac1-da5050687d13</t>
  </si>
  <si>
    <t>&lt;tr&gt;&lt;td&gt;Molinia caerulea (blåtopp)&lt;/td&gt;&lt;td&gt;&lt;/td&gt;&lt;td&gt;1_2_3_4_5_6_7_8_9_10_11_12_13_14_15_16&lt;/td&gt;&lt;/tr&gt;</t>
  </si>
  <si>
    <t>9845f17f-9916-405a-8b6c-30425b2c037b</t>
  </si>
  <si>
    <t>Carex_nigra_subsp._nigra</t>
  </si>
  <si>
    <t>3,5,8</t>
  </si>
  <si>
    <t>Carex nigra subsp. nigra (slåttestarr)</t>
  </si>
  <si>
    <t>&lt;tr&gt;&lt;td&gt;Carex nigra subsp. nigra (slåttestarr)&lt;/td&gt;&lt;td&gt;&lt;/td&gt;&lt;td&gt;3_5_8_____________&lt;/td&gt;&lt;/tr&gt;</t>
  </si>
  <si>
    <t>18475b4b-0245-4394-965e-267f8c176b9d</t>
  </si>
  <si>
    <t>1,6,7,8,9,14</t>
  </si>
  <si>
    <t>&lt;tr&gt;&lt;td&gt;Festuca rubra (rødsvingel)&lt;/td&gt;&lt;td&gt;&lt;/td&gt;&lt;td&gt;1_6_7_8_9_14__________&lt;/td&gt;&lt;/tr&gt;</t>
  </si>
  <si>
    <t>3439bf5a-5d51-4366-844a-62743682bacd</t>
  </si>
  <si>
    <t>2,3,7</t>
  </si>
  <si>
    <t>&lt;tr&gt;&lt;td&gt;Filipendula ulmaria (mjødurt)&lt;/td&gt;&lt;td&gt;&lt;/td&gt;&lt;td&gt;2_3_7_____________&lt;/td&gt;&lt;/tr&gt;</t>
  </si>
  <si>
    <t>2b5d1e18-5861-4726-a360-ed1026644f6a</t>
  </si>
  <si>
    <t>4,5,9,12,13,15,16</t>
  </si>
  <si>
    <t>&lt;tr&gt;&lt;td&gt;Centaurea jacea (engknoppurt)&lt;/td&gt;&lt;td&gt;&lt;/td&gt;&lt;td&gt;4_5_9_12_13_15_16_________&lt;/td&gt;&lt;/tr&gt;</t>
  </si>
  <si>
    <t>3a6d088d-259a-498b-8782-d62159c142cd</t>
  </si>
  <si>
    <t>4,5,9,11,13</t>
  </si>
  <si>
    <t>&lt;tr&gt;&lt;td&gt;Potentilla erecta (tepperot)&lt;/td&gt;&lt;td&gt;&lt;/td&gt;&lt;td&gt;4_5_9_11_13___________&lt;/td&gt;&lt;/tr&gt;</t>
  </si>
  <si>
    <t>35e68a9c-337b-445d-a477-5660582dc6a2</t>
  </si>
  <si>
    <t>3,4,7,8,9,11,12</t>
  </si>
  <si>
    <t>&lt;tr&gt;&lt;td&gt;Herminium monorchis (honningblom)&lt;/td&gt;&lt;td&gt;&lt;/td&gt;&lt;td&gt;3_4_7_8_9_11_12_________&lt;/td&gt;&lt;/tr&gt;</t>
  </si>
  <si>
    <t>95264a3c-7cd2-4b69-99f8-311407c0ef43</t>
  </si>
  <si>
    <t>1,2,5,9,10,12,13,14,15,16</t>
  </si>
  <si>
    <t>&lt;tr&gt;&lt;td&gt;Prunella vulgaris (blåkoll)&lt;/td&gt;&lt;td&gt;&lt;/td&gt;&lt;td&gt;1_2_5_9_10_12_13_14_15_16______&lt;/td&gt;&lt;/tr&gt;</t>
  </si>
  <si>
    <t>1d991941-8b96-4c94-8921-f12121ca5d63</t>
  </si>
  <si>
    <t>2,4,7,9,10,14,15,16,12</t>
  </si>
  <si>
    <t>&lt;tr&gt;&lt;td&gt;Centaurea jacea (engknoppurt)&lt;/td&gt;&lt;td&gt;&lt;/td&gt;&lt;td&gt;2_4_7_9_10_14_15_16_12_______&lt;/td&gt;&lt;/tr&gt;</t>
  </si>
  <si>
    <t>00c23a20-06dd-438a-a757-1d53d0aa754f</t>
  </si>
  <si>
    <t>12,16,15,13,10,9,11</t>
  </si>
  <si>
    <t>&lt;tr&gt;&lt;td&gt;Potentilla erecta (tepperot)&lt;/td&gt;&lt;td&gt;&lt;/td&gt;&lt;td&gt;12_16_15_13_10_9_11_________&lt;/td&gt;&lt;/tr&gt;</t>
  </si>
  <si>
    <t>fde201e7-a213-498e-b84b-2aab6a67e732</t>
  </si>
  <si>
    <t>Carex_viridula_subsp._pulchella</t>
  </si>
  <si>
    <t>1,5,9,13</t>
  </si>
  <si>
    <t>Carex viridula subsp. pulchella (musestarr)</t>
  </si>
  <si>
    <t>&lt;tr&gt;&lt;td&gt;Carex viridula subsp. pulchella (musestarr)&lt;/td&gt;&lt;td&gt;&lt;/td&gt;&lt;td&gt;1_5_9_13____________&lt;/td&gt;&lt;/tr&gt;</t>
  </si>
  <si>
    <t>2c38ec14-8260-4bef-9b18-6951711fabc3</t>
  </si>
  <si>
    <t>79ef35ff-f9b0-4d09-9d0a-17fe1e3a9934</t>
  </si>
  <si>
    <t>1,2,3,4,5,6,7,14,13,9,10,11</t>
  </si>
  <si>
    <t>&lt;tr&gt;&lt;td&gt;Festuca rubra (rødsvingel)&lt;/td&gt;&lt;td&gt;&lt;/td&gt;&lt;td&gt;1_2_3_4_5_6_7_14_13_9_10_11____&lt;/td&gt;&lt;/tr&gt;</t>
  </si>
  <si>
    <t>86d4ddb2-c03c-4b93-83ce-1d56c8372dd9</t>
  </si>
  <si>
    <t>Plantago_lanceolata</t>
  </si>
  <si>
    <t>Plantago lanceolata (smalkjempe)</t>
  </si>
  <si>
    <t>&lt;tr&gt;&lt;td&gt;Plantago lanceolata (smalkjempe)&lt;/td&gt;&lt;td&gt;&lt;/td&gt;&lt;td&gt;9_______________&lt;/td&gt;&lt;/tr&gt;</t>
  </si>
  <si>
    <t>3eeab002-6ab9-4ca4-810a-f33a1d0815fe</t>
  </si>
  <si>
    <t>9,5</t>
  </si>
  <si>
    <t>&lt;tr&gt;&lt;td&gt;Briza media (hjertegras)&lt;/td&gt;&lt;td&gt;&lt;/td&gt;&lt;td&gt;9_5______________&lt;/td&gt;&lt;/tr&gt;</t>
  </si>
  <si>
    <t>c433a147-81b5-4faf-bf13-5394f4d266ab</t>
  </si>
  <si>
    <t>Poa</t>
  </si>
  <si>
    <t>1,3,5,6,7,8,10,11,12,13,15</t>
  </si>
  <si>
    <t>Poa (rappslekta)</t>
  </si>
  <si>
    <t>&lt;tr&gt;&lt;td&gt;Poa (rappslekta)&lt;/td&gt;&lt;td&gt;&lt;/td&gt;&lt;td&gt;1_3_5_6_7_8_10_11_12_13_15_____&lt;/td&gt;&lt;/tr&gt;</t>
  </si>
  <si>
    <t>6e66c938-4529-435e-ad75-7feead199420</t>
  </si>
  <si>
    <t>Festuca_ovina</t>
  </si>
  <si>
    <t>Festuca ovina (sauesvingel)</t>
  </si>
  <si>
    <t>&lt;tr&gt;&lt;td&gt;Festuca ovina (sauesvingel)&lt;/td&gt;&lt;td&gt;&lt;/td&gt;&lt;td&gt;13_______________&lt;/td&gt;&lt;/tr&gt;</t>
  </si>
  <si>
    <t>0895f302-4b1d-4a74-ab10-f213dcf38a59</t>
  </si>
  <si>
    <t>1,14,15,7,11</t>
  </si>
  <si>
    <t>&lt;tr&gt;&lt;td&gt;Carex vaginata (slirestarr)&lt;/td&gt;&lt;td&gt;&lt;/td&gt;&lt;td&gt;1_14_15_7_11___________&lt;/td&gt;&lt;/tr&gt;</t>
  </si>
  <si>
    <t>a0b28c73-9d4d-4f43-8272-8eae968b3789</t>
  </si>
  <si>
    <t>Centaurium_littorale</t>
  </si>
  <si>
    <t>Centaurium littorale (tusengylden)</t>
  </si>
  <si>
    <t>&lt;tr&gt;&lt;td&gt;Centaurium littorale (tusengylden)&lt;/td&gt;&lt;td&gt;&lt;/td&gt;&lt;td&gt;10_______________&lt;/td&gt;&lt;/tr&gt;</t>
  </si>
  <si>
    <t>56ed482e-6196-4c72-a810-bacc61e908b3</t>
  </si>
  <si>
    <t>7facff2b-47e8-48e9-89f8-8d8914dcbf72</t>
  </si>
  <si>
    <t>2edea556-355d-4006-8a5e-3de0e41a10db</t>
  </si>
  <si>
    <t>bdabee2f-24db-4f52-9301-a39d2e0c931b</t>
  </si>
  <si>
    <t>9551e630-5599-4233-857c-3b9e194ef841</t>
  </si>
  <si>
    <t>c5e5ae66-c084-4c2e-97c2-a47b3d29907a</t>
  </si>
  <si>
    <t>91b4ad45-98fe-44a7-913e-631cd8de8953</t>
  </si>
  <si>
    <t>2,3,8,11,14,15</t>
  </si>
  <si>
    <t>&lt;tr&gt;&lt;td&gt;Prunella vulgaris (blåkoll)&lt;/td&gt;&lt;td&gt;&lt;/td&gt;&lt;td&gt;2_3_8_11_14_15__________&lt;/td&gt;&lt;/tr&gt;</t>
  </si>
  <si>
    <t>7be6f223-7073-4dff-a4eb-224d44dddead</t>
  </si>
  <si>
    <t>Sagina_nodosa</t>
  </si>
  <si>
    <t>Sagina nodosa (knopparve)</t>
  </si>
  <si>
    <t>&lt;tr&gt;&lt;td&gt;Sagina nodosa (knopparve)&lt;/td&gt;&lt;td&gt;&lt;/td&gt;&lt;td&gt;11_______________&lt;/td&gt;&lt;/tr&gt;</t>
  </si>
  <si>
    <t>885c9784-b589-4140-9150-e879d2c7f1fd</t>
  </si>
  <si>
    <t>&lt;tr&gt;&lt;td&gt;Lotus corniculatus (tiriltunge)&lt;/td&gt;&lt;td&gt;&lt;/td&gt;&lt;td&gt;8_______________&lt;/td&gt;&lt;/tr&gt;</t>
  </si>
  <si>
    <t>fed765a0-b6cb-44fe-989e-483044426bda</t>
  </si>
  <si>
    <t>Tripleurospermum_maritimum</t>
  </si>
  <si>
    <t>5,6</t>
  </si>
  <si>
    <t>Tripleurospermum maritimum (strandbalderbrå)</t>
  </si>
  <si>
    <t>&lt;tr&gt;&lt;td&gt;Tripleurospermum maritimum (strandbalderbrå)&lt;/td&gt;&lt;td&gt;&lt;/td&gt;&lt;td&gt;5_6______________&lt;/td&gt;&lt;/tr&gt;</t>
  </si>
  <si>
    <t>3af57fc9-6454-4dce-a761-c8dabf014c6b</t>
  </si>
  <si>
    <t>10,3</t>
  </si>
  <si>
    <t>&lt;tr&gt;&lt;td&gt;Centaurea jacea (engknoppurt)&lt;/td&gt;&lt;td&gt;&lt;/td&gt;&lt;td&gt;10_3______________&lt;/td&gt;&lt;/tr&gt;</t>
  </si>
  <si>
    <t>7c13b20a-648c-4196-9824-456cec7091f3</t>
  </si>
  <si>
    <t>1,4,5,9,15</t>
  </si>
  <si>
    <t>&lt;tr&gt;&lt;td&gt;Centaurium littorale (tusengylden)&lt;/td&gt;&lt;td&gt;&lt;/td&gt;&lt;td&gt;1_4_5_9_15___________&lt;/td&gt;&lt;/tr&gt;</t>
  </si>
  <si>
    <t>dede6dce-0c0d-4951-9be1-8fba61e0789d</t>
  </si>
  <si>
    <t>Juncus_articulatus</t>
  </si>
  <si>
    <t>5,13</t>
  </si>
  <si>
    <t>Juncus articulatus (ryllsiv)</t>
  </si>
  <si>
    <t>&lt;tr&gt;&lt;td&gt;Juncus articulatus (ryllsiv)&lt;/td&gt;&lt;td&gt;&lt;/td&gt;&lt;td&gt;5_13______________&lt;/td&gt;&lt;/tr&gt;</t>
  </si>
  <si>
    <t>22ce6b21-8b31-41d9-a5cd-68825ff4c1b7</t>
  </si>
  <si>
    <t>16819c04-08ef-4f1a-b006-2a085be63dca</t>
  </si>
  <si>
    <t>1,2,3,4,5,6,7,8,10,11,12,13,14,15,16</t>
  </si>
  <si>
    <t>&lt;tr&gt;&lt;td&gt;Festuca rubra (rødsvingel)&lt;/td&gt;&lt;td&gt;&lt;/td&gt;&lt;td&gt;1_2_3_4_5_6_7_8_10_11_12_13_14_15_16_&lt;/td&gt;&lt;/tr&gt;</t>
  </si>
  <si>
    <t>46798f93-4eda-41e3-897f-d7001bd60b2d</t>
  </si>
  <si>
    <t>15,9,12</t>
  </si>
  <si>
    <t>&lt;tr&gt;&lt;td&gt;Carex vaginata (slirestarr)&lt;/td&gt;&lt;td&gt;&lt;/td&gt;&lt;td&gt;15_9_12_____________&lt;/td&gt;&lt;/tr&gt;</t>
  </si>
  <si>
    <t>e4c5383b-6f6f-4eee-b012-e08a030ebcb5</t>
  </si>
  <si>
    <t>7,16,15</t>
  </si>
  <si>
    <t>&lt;tr&gt;&lt;td&gt;Carex (starrslekta)&lt;/td&gt;&lt;td&gt;&lt;/td&gt;&lt;td&gt;7_16_15_____________&lt;/td&gt;&lt;/tr&gt;</t>
  </si>
  <si>
    <t>de4c27ec-037e-4b29-9c1d-48185a4e559e</t>
  </si>
  <si>
    <t>Juncus</t>
  </si>
  <si>
    <t>8,12,16</t>
  </si>
  <si>
    <t>Juncus (sivslekta)</t>
  </si>
  <si>
    <t>&lt;tr&gt;&lt;td&gt;Juncus (sivslekta)&lt;/td&gt;&lt;td&gt;&lt;/td&gt;&lt;td&gt;8_12_16_____________&lt;/td&gt;&lt;/tr&gt;</t>
  </si>
  <si>
    <t>0883ffa0-b671-46c3-9163-70e01d4e6690</t>
  </si>
  <si>
    <t>38f8199e-7382-4f31-b723-b091b28b9cc1</t>
  </si>
  <si>
    <t>&lt;tr&gt;&lt;td&gt;Centaurea jacea (engknoppurt)&lt;/td&gt;&lt;td&gt;&lt;/td&gt;&lt;td&gt;1_______________&lt;/td&gt;&lt;/tr&gt;</t>
  </si>
  <si>
    <t>aca3ecef-266a-4116-86e5-5e9b4d00a6be</t>
  </si>
  <si>
    <t>1,3,5</t>
  </si>
  <si>
    <t>&lt;tr&gt;&lt;td&gt;Prunella vulgaris (blåkoll)&lt;/td&gt;&lt;td&gt;&lt;/td&gt;&lt;td&gt;1_3_5_____________&lt;/td&gt;&lt;/tr&gt;</t>
  </si>
  <si>
    <t>367a460a-896a-400f-8fea-3c8d49bda774</t>
  </si>
  <si>
    <t>Viola_arvensis</t>
  </si>
  <si>
    <t>1,2,6</t>
  </si>
  <si>
    <t>Viola arvensis (åkerstemorsblom)</t>
  </si>
  <si>
    <t>&lt;tr&gt;&lt;td&gt;Viola arvensis (åkerstemorsblom)&lt;/td&gt;&lt;td&gt;&lt;/td&gt;&lt;td&gt;1_2_6_____________&lt;/td&gt;&lt;/tr&gt;</t>
  </si>
  <si>
    <t>9303816a-a415-4284-807d-236995ee44b8</t>
  </si>
  <si>
    <t>Lysimachia_arvensis</t>
  </si>
  <si>
    <t>1,16</t>
  </si>
  <si>
    <t>Lysimachia arvensis (nonsblom)</t>
  </si>
  <si>
    <t>&lt;tr&gt;&lt;td&gt;Lysimachia arvensis (nonsblom)&lt;/td&gt;&lt;td&gt;&lt;/td&gt;&lt;td&gt;1_16______________&lt;/td&gt;&lt;/tr&gt;</t>
  </si>
  <si>
    <t>f624beef-081b-4176-91e7-1f9502113884</t>
  </si>
  <si>
    <t>0f557ee9-d01b-490c-a1a0-c8fd1badf4cc</t>
  </si>
  <si>
    <t>2,16,3</t>
  </si>
  <si>
    <t>&lt;tr&gt;&lt;td&gt;Centaurium littorale (tusengylden)&lt;/td&gt;&lt;td&gt;&lt;/td&gt;&lt;td&gt;2_16_3_____________&lt;/td&gt;&lt;/tr&gt;</t>
  </si>
  <si>
    <t>f802f870-c4ac-4820-b4ce-0038a3e3b8a2</t>
  </si>
  <si>
    <t>&lt;tr&gt;&lt;td&gt;Plantago lanceolata (smalkjempe)&lt;/td&gt;&lt;td&gt;&lt;/td&gt;&lt;td&gt;2_______________&lt;/td&gt;&lt;/tr&gt;</t>
  </si>
  <si>
    <t>db766702-2180-490c-ad7f-60c6bafaf158</t>
  </si>
  <si>
    <t>Euphrasia</t>
  </si>
  <si>
    <t>2,8</t>
  </si>
  <si>
    <t>Euphrasia (øyentrøstslekta)</t>
  </si>
  <si>
    <t>&lt;tr&gt;&lt;td&gt;Euphrasia (øyentrøstslekta)&lt;/td&gt;&lt;td&gt;&lt;/td&gt;&lt;td&gt;2_8______________&lt;/td&gt;&lt;/tr&gt;</t>
  </si>
  <si>
    <t>e5dfad71-e4bb-41ab-a310-dae6cd727fc1</t>
  </si>
  <si>
    <t>&lt;tr&gt;&lt;td&gt;Lotus corniculatus (tiriltunge)&lt;/td&gt;&lt;td&gt;&lt;/td&gt;&lt;td&gt;2_______________&lt;/td&gt;&lt;/tr&gt;</t>
  </si>
  <si>
    <t>a76484bd-ff1e-44b4-a8b7-a044c1d2c859</t>
  </si>
  <si>
    <t>3,4,5,6,7,8,9,10,11,12,13,14,15,16</t>
  </si>
  <si>
    <t>&lt;tr&gt;&lt;td&gt;Carex panicea (kornstarr)&lt;/td&gt;&lt;td&gt;&lt;/td&gt;&lt;td&gt;3_4_5_6_7_8_9_10_11_12_13_14_15_16__&lt;/td&gt;&lt;/tr&gt;</t>
  </si>
  <si>
    <t>06a2a18c-72ed-4c83-bcda-bef585368af3</t>
  </si>
  <si>
    <t>4,6,13,16</t>
  </si>
  <si>
    <t>&lt;tr&gt;&lt;td&gt;Carex vaginata (slirestarr)&lt;/td&gt;&lt;td&gt;&lt;/td&gt;&lt;td&gt;4_6_13_16____________&lt;/td&gt;&lt;/tr&gt;</t>
  </si>
  <si>
    <t>9b9498fb-1499-4378-b6d5-e06569993546</t>
  </si>
  <si>
    <t>Plantago_maritima</t>
  </si>
  <si>
    <t>9,12,16</t>
  </si>
  <si>
    <t>Plantago maritima (strandkjempe)</t>
  </si>
  <si>
    <t>&lt;tr&gt;&lt;td&gt;Plantago maritima (strandkjempe)&lt;/td&gt;&lt;td&gt;&lt;/td&gt;&lt;td&gt;9_12_16_____________&lt;/td&gt;&lt;/tr&gt;</t>
  </si>
  <si>
    <t>1f317bea-cdd1-400d-8e37-04f2f23c775a</t>
  </si>
  <si>
    <t>Taraxacum</t>
  </si>
  <si>
    <t>Taraxacum (løvetannslekta)</t>
  </si>
  <si>
    <t>&lt;tr&gt;&lt;td&gt;Taraxacum (løvetannslekta)&lt;/td&gt;&lt;td&gt;&lt;/td&gt;&lt;td&gt;14_______________&lt;/td&gt;&lt;/tr&gt;</t>
  </si>
  <si>
    <t>a1ef91ae-5cf5-4d44-950c-1aeaf446aa70</t>
  </si>
  <si>
    <t>&lt;tr&gt;&lt;td&gt;Herminium monorchis (honningblom)&lt;/td&gt;&lt;td&gt;&lt;/td&gt;&lt;td&gt;10_______________&lt;/td&gt;&lt;/tr&gt;</t>
  </si>
  <si>
    <t>c3e4944b-8b15-40fe-b97e-1ef5954ef464</t>
  </si>
  <si>
    <t>1,2,12,13,14,3,4,15,16,6,5,7,8,9,10,11</t>
  </si>
  <si>
    <t>&lt;tr&gt;&lt;td&gt;Carex panicea (kornstarr)&lt;/td&gt;&lt;td&gt;&lt;/td&gt;&lt;td&gt;1_2_12_13_14_3_4_15_16_6_5_7_8_9_10_11&lt;/td&gt;&lt;/tr&gt;</t>
  </si>
  <si>
    <t>7ebe83d7-5090-4d37-8630-46331a21a647</t>
  </si>
  <si>
    <t>1,2,11,15,14</t>
  </si>
  <si>
    <t>&lt;tr&gt;&lt;td&gt;Carex vaginata (slirestarr)&lt;/td&gt;&lt;td&gt;&lt;/td&gt;&lt;td&gt;1_2_11_15_14___________&lt;/td&gt;&lt;/tr&gt;</t>
  </si>
  <si>
    <t>cde0624d-6880-4033-af45-f242bba4a4b3</t>
  </si>
  <si>
    <t>1,2,16,15,7</t>
  </si>
  <si>
    <t>&lt;tr&gt;&lt;td&gt;Festuca rubra (rødsvingel)&lt;/td&gt;&lt;td&gt;&lt;/td&gt;&lt;td&gt;1_2_16_15_7___________&lt;/td&gt;&lt;/tr&gt;</t>
  </si>
  <si>
    <t>81444ed9-6d15-4725-978c-87b155ee64bc</t>
  </si>
  <si>
    <t>2,3,5,6,7,8,9,10,11,12,14,15,16</t>
  </si>
  <si>
    <t>&lt;tr&gt;&lt;td&gt;Molinia caerulea (blåtopp)&lt;/td&gt;&lt;td&gt;&lt;/td&gt;&lt;td&gt;2_3_5_6_7_8_9_10_11_12_14_15_16___&lt;/td&gt;&lt;/tr&gt;</t>
  </si>
  <si>
    <t>7f5b7c59-457c-4fe6-be6a-490ead93e7d3</t>
  </si>
  <si>
    <t>2,5,6,9,10,11,12,13,14</t>
  </si>
  <si>
    <t>&lt;tr&gt;&lt;td&gt;Potentilla erecta (tepperot)&lt;/td&gt;&lt;td&gt;&lt;/td&gt;&lt;td&gt;2_5_6_9_10_11_12_13_14_______&lt;/td&gt;&lt;/tr&gt;</t>
  </si>
  <si>
    <t>c859a779-d66c-434c-8640-6f4d1b5dfd2e</t>
  </si>
  <si>
    <t>3,6,7,9,10,12,13,14,15</t>
  </si>
  <si>
    <t>&lt;tr&gt;&lt;td&gt;Centaurea jacea (engknoppurt)&lt;/td&gt;&lt;td&gt;&lt;/td&gt;&lt;td&gt;3_6_7_9_10_12_13_14_15_______&lt;/td&gt;&lt;/tr&gt;</t>
  </si>
  <si>
    <t>ed118848-7bde-436b-8bde-165fa8603607</t>
  </si>
  <si>
    <t>Anthoxanthum_odoratum</t>
  </si>
  <si>
    <t>4,8,10,11,12</t>
  </si>
  <si>
    <t>Anthoxanthum odoratum (gulaks)</t>
  </si>
  <si>
    <t>&lt;tr&gt;&lt;td&gt;Anthoxanthum odoratum (gulaks)&lt;/td&gt;&lt;td&gt;&lt;/td&gt;&lt;td&gt;4_8_10_11_12___________&lt;/td&gt;&lt;/tr&gt;</t>
  </si>
  <si>
    <t>01de175e-72bf-42de-a71c-a743fecf8fa1</t>
  </si>
  <si>
    <t>5,9</t>
  </si>
  <si>
    <t>&lt;tr&gt;&lt;td&gt;Linum catharticum (vill-lin)&lt;/td&gt;&lt;td&gt;&lt;/td&gt;&lt;td&gt;5_9______________&lt;/td&gt;&lt;/tr&gt;</t>
  </si>
  <si>
    <t>76324d49-c2a1-42f8-9c85-ec28c94d3b10</t>
  </si>
  <si>
    <t>Arenaria_serpyllifolia</t>
  </si>
  <si>
    <t>Arenaria serpyllifolia (sandarve)</t>
  </si>
  <si>
    <t>&lt;tr&gt;&lt;td&gt;Arenaria serpyllifolia (sandarve)&lt;/td&gt;&lt;td&gt;&lt;/td&gt;&lt;td&gt;9_______________&lt;/td&gt;&lt;/tr&gt;</t>
  </si>
  <si>
    <t>90c01018-22d4-42ad-a8cb-94803f63d145</t>
  </si>
  <si>
    <t>11,15</t>
  </si>
  <si>
    <t>&lt;tr&gt;&lt;td&gt;Trifolium pratense (rødkløver)&lt;/td&gt;&lt;td&gt;&lt;/td&gt;&lt;td&gt;11_15______________&lt;/td&gt;&lt;/tr&gt;</t>
  </si>
  <si>
    <t>6af41b83-7e7d-432d-a5d0-3fe215f017a1</t>
  </si>
  <si>
    <t>11,12</t>
  </si>
  <si>
    <t>&lt;tr&gt;&lt;td&gt;Briza media (hjertegras)&lt;/td&gt;&lt;td&gt;&lt;/td&gt;&lt;td&gt;11_12______________&lt;/td&gt;&lt;/tr&gt;</t>
  </si>
  <si>
    <t>af4fbbb0-078c-420a-80fe-b8ff77da75a7</t>
  </si>
  <si>
    <t>13,15</t>
  </si>
  <si>
    <t>&lt;tr&gt;&lt;td&gt;Prunella vulgaris (blåkoll)&lt;/td&gt;&lt;td&gt;&lt;/td&gt;&lt;td&gt;13_15______________&lt;/td&gt;&lt;/tr&gt;</t>
  </si>
  <si>
    <t>823e759f-c3c2-4168-ac50-fda367b4c03d</t>
  </si>
  <si>
    <t>13,14</t>
  </si>
  <si>
    <t>&lt;tr&gt;&lt;td&gt;Juncus articulatus (ryllsiv)&lt;/td&gt;&lt;td&gt;&lt;/td&gt;&lt;td&gt;13_14______________&lt;/td&gt;&lt;/tr&gt;</t>
  </si>
  <si>
    <t>5afaf7d0-588f-4140-af06-0d3644a54c95</t>
  </si>
  <si>
    <t>&lt;tr&gt;&lt;td&gt;Centaurium littorale (tusengylden)&lt;/td&gt;&lt;td&gt;&lt;/td&gt;&lt;td&gt;14_______________&lt;/td&gt;&lt;/tr&gt;</t>
  </si>
  <si>
    <t>d73ea723-5d66-4969-880e-690706944a3f</t>
  </si>
  <si>
    <t>3,4,5,6,8,13,14,15,16,12</t>
  </si>
  <si>
    <t>&lt;tr&gt;&lt;td&gt;Centaurea jacea (engknoppurt)&lt;/td&gt;&lt;td&gt;&lt;/td&gt;&lt;td&gt;3_4_5_6_8_13_14_15_16_12______&lt;/td&gt;&lt;/tr&gt;</t>
  </si>
  <si>
    <t>430032f0-bd61-4060-a78f-03eab5baccc2</t>
  </si>
  <si>
    <t>Lycopus_europaeus</t>
  </si>
  <si>
    <t>Lycopus europaeus (klourt)</t>
  </si>
  <si>
    <t>&lt;tr&gt;&lt;td&gt;Lycopus europaeus (klourt)&lt;/td&gt;&lt;td&gt;&lt;/td&gt;&lt;td&gt;4_______________&lt;/td&gt;&lt;/tr&gt;</t>
  </si>
  <si>
    <t>d11eb687-0c31-41cc-8e6f-5e6b72ec9f68</t>
  </si>
  <si>
    <t>1,2,3,4,6,7,16</t>
  </si>
  <si>
    <t>&lt;tr&gt;&lt;td&gt;Festuca rubra (rødsvingel)&lt;/td&gt;&lt;td&gt;&lt;/td&gt;&lt;td&gt;1_2_3_4_6_7_16_________&lt;/td&gt;&lt;/tr&gt;</t>
  </si>
  <si>
    <t>37bb06a9-5d83-4303-bd8b-706dee30fbe2</t>
  </si>
  <si>
    <t>95069820-3f78-4266-a75c-9ac96cc6301c</t>
  </si>
  <si>
    <t>2,9,4,10,6,7,12,13</t>
  </si>
  <si>
    <t>&lt;tr&gt;&lt;td&gt;Centaurium littorale (tusengylden)&lt;/td&gt;&lt;td&gt;&lt;/td&gt;&lt;td&gt;2_9_4_10_6_7_12_13________&lt;/td&gt;&lt;/tr&gt;</t>
  </si>
  <si>
    <t>d982690c-0fed-4a17-ac37-e81e8e083a9c</t>
  </si>
  <si>
    <t>3,4,5,7,8,16,14</t>
  </si>
  <si>
    <t>&lt;tr&gt;&lt;td&gt;Plantago maritima (strandkjempe)&lt;/td&gt;&lt;td&gt;&lt;/td&gt;&lt;td&gt;3_4_5_7_8_16_14_________&lt;/td&gt;&lt;/tr&gt;</t>
  </si>
  <si>
    <t>292eac7b-fe81-4d8c-8bce-0dfbff17bbda</t>
  </si>
  <si>
    <t>&lt;tr&gt;&lt;td&gt;Carex vaginata (slirestarr)&lt;/td&gt;&lt;td&gt;&lt;/td&gt;&lt;td&gt;3_4_5_6_7_8_9_10_11_12_13_14_15_16__&lt;/td&gt;&lt;/tr&gt;</t>
  </si>
  <si>
    <t>3f32ac83-9007-4672-811c-31ac37249ced</t>
  </si>
  <si>
    <t>&lt;tr&gt;&lt;td&gt;Briza media (hjertegras)&lt;/td&gt;&lt;td&gt;&lt;/td&gt;&lt;td&gt;8_______________&lt;/td&gt;&lt;/tr&gt;</t>
  </si>
  <si>
    <t>f2ec8599-0ba5-4870-b21e-50a8d41e47b9</t>
  </si>
  <si>
    <t>&lt;tr&gt;&lt;td&gt;Viola arvensis (åkerstemorsblom)&lt;/td&gt;&lt;td&gt;&lt;/td&gt;&lt;td&gt;4_______________&lt;/td&gt;&lt;/tr&gt;</t>
  </si>
  <si>
    <t>3da66da8-fa4f-4618-8655-016f5c719af8</t>
  </si>
  <si>
    <t>5,6,7,9,10,11,12,13,14,15,16</t>
  </si>
  <si>
    <t>&lt;tr&gt;&lt;td&gt;Festuca ovina (sauesvingel)&lt;/td&gt;&lt;td&gt;&lt;/td&gt;&lt;td&gt;5_6_7_9_10_11_12_13_14_15_16_____&lt;/td&gt;&lt;/tr&gt;</t>
  </si>
  <si>
    <t>56e0ca56-3763-4384-9544-e15fb122a22d</t>
  </si>
  <si>
    <t>7,8,10,14,15</t>
  </si>
  <si>
    <t>&lt;tr&gt;&lt;td&gt;Prunella vulgaris (blåkoll)&lt;/td&gt;&lt;td&gt;&lt;/td&gt;&lt;td&gt;7_8_10_14_15___________&lt;/td&gt;&lt;/tr&gt;</t>
  </si>
  <si>
    <t>10d98914-c8f8-40ee-abb2-d599b16535ce</t>
  </si>
  <si>
    <t>Pimpinella_saxifraga</t>
  </si>
  <si>
    <t>Pimpinella saxifraga (gjeldkarve)</t>
  </si>
  <si>
    <t>&lt;tr&gt;&lt;td&gt;Pimpinella saxifraga (gjeldkarve)&lt;/td&gt;&lt;td&gt;&lt;/td&gt;&lt;td&gt;8_______________&lt;/td&gt;&lt;/tr&gt;</t>
  </si>
  <si>
    <t>42411e63-e844-47da-8c12-641ad70640f7</t>
  </si>
  <si>
    <t>10,12</t>
  </si>
  <si>
    <t>&lt;tr&gt;&lt;td&gt;Anthoxanthum odoratum (gulaks)&lt;/td&gt;&lt;td&gt;&lt;/td&gt;&lt;td&gt;10_12______________&lt;/td&gt;&lt;/tr&gt;</t>
  </si>
  <si>
    <t>7feee34a-5b83-4dcb-bcef-f43fffa37f96</t>
  </si>
  <si>
    <t>&lt;tr&gt;&lt;td&gt;Potentilla erecta (tepperot)&lt;/td&gt;&lt;td&gt;&lt;/td&gt;&lt;td&gt;11_______________&lt;/td&gt;&lt;/tr&gt;</t>
  </si>
  <si>
    <t>32e10baa-8804-45ee-a215-98b5318d5e18</t>
  </si>
  <si>
    <t>&lt;tr&gt;&lt;td&gt;Euphrasia (øyentrøstslekta)&lt;/td&gt;&lt;td&gt;&lt;/td&gt;&lt;td&gt;12_16______________&lt;/td&gt;&lt;/tr&gt;</t>
  </si>
  <si>
    <t>353f57c9-80a9-43bb-81db-48fe9e78b767</t>
  </si>
  <si>
    <t>Pentanema_salicinum</t>
  </si>
  <si>
    <t>Pentanema salicinum (krattalant)</t>
  </si>
  <si>
    <t>&lt;tr&gt;&lt;td&gt;Pentanema salicinum (krattalant)&lt;/td&gt;&lt;td&gt;&lt;/td&gt;&lt;td&gt;12_______________&lt;/td&gt;&lt;/tr&gt;</t>
  </si>
  <si>
    <t>b47d69e1-1e4c-43fc-b5e1-beaa1725d799</t>
  </si>
  <si>
    <t>&lt;tr&gt;&lt;td&gt;Linum catharticum (vill-lin)&lt;/td&gt;&lt;td&gt;&lt;/td&gt;&lt;td&gt;16_______________&lt;/td&gt;&lt;/tr&gt;</t>
  </si>
  <si>
    <t>21e94014-1437-403a-ab4a-ddf4a4a70bb2</t>
  </si>
  <si>
    <t>b832aa46-d767-46f6-96fa-b2facfc2c214</t>
  </si>
  <si>
    <t>1,2,3,4,7,8,9,13</t>
  </si>
  <si>
    <t>&lt;tr&gt;&lt;td&gt;Festuca rubra (rødsvingel)&lt;/td&gt;&lt;td&gt;&lt;/td&gt;&lt;td&gt;1_2_3_4_7_8_9_13________&lt;/td&gt;&lt;/tr&gt;</t>
  </si>
  <si>
    <t>28906253-558f-4b93-ba2a-4934b6e7c798</t>
  </si>
  <si>
    <t>Avenula_pratensis</t>
  </si>
  <si>
    <t>Avenula pratensis (enghavre)</t>
  </si>
  <si>
    <t>&lt;tr&gt;&lt;td&gt;Avenula pratensis (enghavre)&lt;/td&gt;&lt;td&gt;&lt;/td&gt;&lt;td&gt;5_______________&lt;/td&gt;&lt;/tr&gt;</t>
  </si>
  <si>
    <t>b0ab8c55-dffd-4640-bf9d-b5c4306a8c99</t>
  </si>
  <si>
    <t>10,2</t>
  </si>
  <si>
    <t>&lt;tr&gt;&lt;td&gt;Briza media (hjertegras)&lt;/td&gt;&lt;td&gt;&lt;/td&gt;&lt;td&gt;10_2______________&lt;/td&gt;&lt;/tr&gt;</t>
  </si>
  <si>
    <t>51e2cdb4-eb98-4dc9-805a-ee75c6971b71</t>
  </si>
  <si>
    <t>1,2,3,4,7,6,8,9,10,11,12,13,14,15,16</t>
  </si>
  <si>
    <t>&lt;tr&gt;&lt;td&gt;Carex (starrslekta)&lt;/td&gt;&lt;td&gt;&lt;/td&gt;&lt;td&gt;1_2_3_4_7_6_8_9_10_11_12_13_14_15_16_&lt;/td&gt;&lt;/tr&gt;</t>
  </si>
  <si>
    <t>44aa6fed-537b-42d0-8c9b-6ac129ffb667</t>
  </si>
  <si>
    <t>5,15</t>
  </si>
  <si>
    <t>&lt;tr&gt;&lt;td&gt;Carex vaginata (slirestarr)&lt;/td&gt;&lt;td&gt;&lt;/td&gt;&lt;td&gt;5_15______________&lt;/td&gt;&lt;/tr&gt;</t>
  </si>
  <si>
    <t>f1dab1d0-0616-49a8-8f66-882edd0b78dc</t>
  </si>
  <si>
    <t>&lt;tr&gt;&lt;td&gt;Prunella vulgaris (blåkoll)&lt;/td&gt;&lt;td&gt;&lt;/td&gt;&lt;td&gt;8_______________&lt;/td&gt;&lt;/tr&gt;</t>
  </si>
  <si>
    <t>13b6c289-1fce-4d32-b407-b2c7b8fdb2fa</t>
  </si>
  <si>
    <t>16,9,10,11,12,13,14</t>
  </si>
  <si>
    <t>&lt;tr&gt;&lt;td&gt;Filipendula ulmaria (mjødurt)&lt;/td&gt;&lt;td&gt;&lt;/td&gt;&lt;td&gt;16_9_10_11_12_13_14_________&lt;/td&gt;&lt;/tr&gt;</t>
  </si>
  <si>
    <t>20f9843c-7dd0-4d14-b145-4ccfb0f3f4c0</t>
  </si>
  <si>
    <t>4,7,8</t>
  </si>
  <si>
    <t>&lt;tr&gt;&lt;td&gt;Potentilla erecta (tepperot)&lt;/td&gt;&lt;td&gt;&lt;/td&gt;&lt;td&gt;4_7_8_____________&lt;/td&gt;&lt;/tr&gt;</t>
  </si>
  <si>
    <t>6069963c-95d2-4279-bbcc-85a14577c84c</t>
  </si>
  <si>
    <t>3,4,8,10,11,14,16</t>
  </si>
  <si>
    <t>&lt;tr&gt;&lt;td&gt;Centaurea jacea (engknoppurt)&lt;/td&gt;&lt;td&gt;&lt;/td&gt;&lt;td&gt;3_4_8_10_11_14_16_________&lt;/td&gt;&lt;/tr&gt;</t>
  </si>
  <si>
    <t>c9bde9b9-ed5c-4c54-b84d-8095f17ac4e1</t>
  </si>
  <si>
    <t>&lt;tr&gt;&lt;td&gt;Anthoxanthum odoratum (gulaks)&lt;/td&gt;&lt;td&gt;&lt;/td&gt;&lt;td&gt;13_______________&lt;/td&gt;&lt;/tr&gt;</t>
  </si>
  <si>
    <t>e549497a-d6ea-4e07-bf4e-265889a82a99</t>
  </si>
  <si>
    <t>1,2,3,5,6,7,9,10,12,13,14,15,16</t>
  </si>
  <si>
    <t>&lt;tr&gt;&lt;td&gt;Herminium monorchis (honningblom)&lt;/td&gt;&lt;td&gt;&lt;/td&gt;&lt;td&gt;1_2_3_5_6_7_9_10_12_13_14_15_16___&lt;/td&gt;&lt;/tr&gt;</t>
  </si>
  <si>
    <t>6fcd078c-ced7-4fdd-9b69-281a82dd4321</t>
  </si>
  <si>
    <t>1,2,10,11,14,16,7,8,12,15</t>
  </si>
  <si>
    <t>&lt;tr&gt;&lt;td&gt;Centaurea jacea (engknoppurt)&lt;/td&gt;&lt;td&gt;&lt;/td&gt;&lt;td&gt;1_2_10_11_14_16_7_8_12_15______&lt;/td&gt;&lt;/tr&gt;</t>
  </si>
  <si>
    <t>f72c7fc8-6639-46a7-a45e-a5a28ce794ae</t>
  </si>
  <si>
    <t>1,2,12,13,3,14,15,4,5,16,6,7,8,9,11,10</t>
  </si>
  <si>
    <t>&lt;tr&gt;&lt;td&gt;Carex panicea (kornstarr)&lt;/td&gt;&lt;td&gt;&lt;/td&gt;&lt;td&gt;1_2_12_13_3_14_15_4_5_16_6_7_8_9_11_10&lt;/td&gt;&lt;/tr&gt;</t>
  </si>
  <si>
    <t>6f7138a0-65d8-403f-98cb-97c1afe57d8a</t>
  </si>
  <si>
    <t>&lt;tr&gt;&lt;td&gt;Vicia cracca (fuglevikke)&lt;/td&gt;&lt;td&gt;&lt;/td&gt;&lt;td&gt;1_______________&lt;/td&gt;&lt;/tr&gt;</t>
  </si>
  <si>
    <t>61cdc80a-96a3-43ca-9024-d96697db8d17</t>
  </si>
  <si>
    <t>1,2,5,6,7,8,9,11,12,13,15,16</t>
  </si>
  <si>
    <t>&lt;tr&gt;&lt;td&gt;Potentilla erecta (tepperot)&lt;/td&gt;&lt;td&gt;&lt;/td&gt;&lt;td&gt;1_2_5_6_7_8_9_11_12_13_15_16____&lt;/td&gt;&lt;/tr&gt;</t>
  </si>
  <si>
    <t>62e38c1d-11ba-4fca-9869-a7cbaf6f18c3</t>
  </si>
  <si>
    <t>1,2,3,4,5,6,7,8,9,10,11,12,14,15,16</t>
  </si>
  <si>
    <t>&lt;tr&gt;&lt;td&gt;Festuca rubra (rødsvingel)&lt;/td&gt;&lt;td&gt;&lt;/td&gt;&lt;td&gt;1_2_3_4_5_6_7_8_9_10_11_12_14_15_16_&lt;/td&gt;&lt;/tr&gt;</t>
  </si>
  <si>
    <t>45098d3d-1aae-4340-af13-283fc9bcad65</t>
  </si>
  <si>
    <t>2,3,4,6,7,11,15,16</t>
  </si>
  <si>
    <t>&lt;tr&gt;&lt;td&gt;Molinia caerulea (blåtopp)&lt;/td&gt;&lt;td&gt;&lt;/td&gt;&lt;td&gt;2_3_4_6_7_11_15_16________&lt;/td&gt;&lt;/tr&gt;</t>
  </si>
  <si>
    <t>ab2fc781-8a65-4b8c-80cb-69b7e3b2ecfe</t>
  </si>
  <si>
    <t>2,6</t>
  </si>
  <si>
    <t>&lt;tr&gt;&lt;td&gt;Viola arvensis (åkerstemorsblom)&lt;/td&gt;&lt;td&gt;&lt;/td&gt;&lt;td&gt;2_6______________&lt;/td&gt;&lt;/tr&gt;</t>
  </si>
  <si>
    <t>16d3a341-a8ea-4223-adcd-73863659e2f7</t>
  </si>
  <si>
    <t>4,5,9,10</t>
  </si>
  <si>
    <t>&lt;tr&gt;&lt;td&gt;Centaurium littorale (tusengylden)&lt;/td&gt;&lt;td&gt;&lt;/td&gt;&lt;td&gt;4_5_9_10____________&lt;/td&gt;&lt;/tr&gt;</t>
  </si>
  <si>
    <t>01a37c47-c462-4bad-849e-fbcd2ad00ecb</t>
  </si>
  <si>
    <t>4,8,14,16</t>
  </si>
  <si>
    <t>&lt;tr&gt;&lt;td&gt;Prunella vulgaris (blåkoll)&lt;/td&gt;&lt;td&gt;&lt;/td&gt;&lt;td&gt;4_8_14_16____________&lt;/td&gt;&lt;/tr&gt;</t>
  </si>
  <si>
    <t>82a5fadf-5f26-40b4-91f3-9e3b6106fefd</t>
  </si>
  <si>
    <t>&lt;tr&gt;&lt;td&gt;Carex vaginata (slirestarr)&lt;/td&gt;&lt;td&gt;&lt;/td&gt;&lt;td&gt;4_______________&lt;/td&gt;&lt;/tr&gt;</t>
  </si>
  <si>
    <t>0552ec92-9b37-482a-8006-f481bbd7694d</t>
  </si>
  <si>
    <t>&lt;tr&gt;&lt;td&gt;Lotus corniculatus (tiriltunge)&lt;/td&gt;&lt;td&gt;&lt;/td&gt;&lt;td&gt;5_______________&lt;/td&gt;&lt;/tr&gt;</t>
  </si>
  <si>
    <t>5f7c1ebc-c2ca-427e-90f5-b297cf3d64d1</t>
  </si>
  <si>
    <t>6d5d9f91-a8e3-4cd9-8ddf-771d02416a09</t>
  </si>
  <si>
    <t>&lt;tr&gt;&lt;td&gt;Carex (starrslekta)&lt;/td&gt;&lt;td&gt;&lt;/td&gt;&lt;td&gt;5_______________&lt;/td&gt;&lt;/tr&gt;</t>
  </si>
  <si>
    <t>f9e3c3bc-3fa1-4a25-8856-857166e46360</t>
  </si>
  <si>
    <t>Cerastium_arvense</t>
  </si>
  <si>
    <t>Cerastium arvense (storarve)</t>
  </si>
  <si>
    <t>&lt;tr&gt;&lt;td&gt;Cerastium arvense (storarve)&lt;/td&gt;&lt;td&gt;&lt;/td&gt;&lt;td&gt;2_6______________&lt;/td&gt;&lt;/tr&gt;</t>
  </si>
  <si>
    <t>49c29e3a-3eba-45d4-89d8-2e90080cd2e4</t>
  </si>
  <si>
    <t>10,11,13</t>
  </si>
  <si>
    <t>&lt;tr&gt;&lt;td&gt;Anthoxanthum odoratum (gulaks)&lt;/td&gt;&lt;td&gt;&lt;/td&gt;&lt;td&gt;10_11_13_____________&lt;/td&gt;&lt;/tr&gt;</t>
  </si>
  <si>
    <t>aecd7bc4-194f-4ea6-bfc1-173af2705ac6</t>
  </si>
  <si>
    <t>&lt;tr&gt;&lt;td&gt;Plantago maritima (strandkjempe)&lt;/td&gt;&lt;td&gt;&lt;/td&gt;&lt;td&gt;11_______________&lt;/td&gt;&lt;/tr&gt;</t>
  </si>
  <si>
    <t>6cbc5f9d-120b-46e7-a71d-b3df68f44120</t>
  </si>
  <si>
    <t>1,5,6,7,8,9,10,11,13,15</t>
  </si>
  <si>
    <t>&lt;tr&gt;&lt;td&gt;Herminium monorchis (honningblom)&lt;/td&gt;&lt;td&gt;&lt;/td&gt;&lt;td&gt;1_5_6_7_8_9_10_11_13_15______&lt;/td&gt;&lt;/tr&gt;</t>
  </si>
  <si>
    <t>b12cef66-9f92-449d-8e7c-83e3d33f7588</t>
  </si>
  <si>
    <t>1,2,12,13,14,3,4,15,16,5,6,7,8,10,11,9</t>
  </si>
  <si>
    <t>&lt;tr&gt;&lt;td&gt;Carex panicea (kornstarr)&lt;/td&gt;&lt;td&gt;&lt;/td&gt;&lt;td&gt;1_2_12_13_14_3_4_15_16_5_6_7_8_10_11_9&lt;/td&gt;&lt;/tr&gt;</t>
  </si>
  <si>
    <t>6cfafbd4-a650-4001-901b-7e2baac58813</t>
  </si>
  <si>
    <t>1,2,3,4,5,6,7,8,9,10,11,12,13,14,16,15</t>
  </si>
  <si>
    <t>&lt;tr&gt;&lt;td&gt;Festuca rubra (rødsvingel)&lt;/td&gt;&lt;td&gt;&lt;/td&gt;&lt;td&gt;1_2_3_4_5_6_7_8_9_10_11_12_13_14_16_15&lt;/td&gt;&lt;/tr&gt;</t>
  </si>
  <si>
    <t>46d813a8-3160-4a27-a4af-d81d65079d76</t>
  </si>
  <si>
    <t>1,4,5,8,9,13,14,15</t>
  </si>
  <si>
    <t>&lt;tr&gt;&lt;td&gt;Potentilla erecta (tepperot)&lt;/td&gt;&lt;td&gt;&lt;/td&gt;&lt;td&gt;1_4_5_8_9_13_14_15________&lt;/td&gt;&lt;/tr&gt;</t>
  </si>
  <si>
    <t>e4bdc87e-4eb5-46bb-9d8d-7ab8a7ce9f55</t>
  </si>
  <si>
    <t>1,3,9</t>
  </si>
  <si>
    <t>&lt;tr&gt;&lt;td&gt;Briza media (hjertegras)&lt;/td&gt;&lt;td&gt;&lt;/td&gt;&lt;td&gt;1_3_9_____________&lt;/td&gt;&lt;/tr&gt;</t>
  </si>
  <si>
    <t>5795f7e8-a847-4f79-ab6d-60f4c77024f0</t>
  </si>
  <si>
    <t>1,3,4,6,13,15</t>
  </si>
  <si>
    <t>&lt;tr&gt;&lt;td&gt;Centaurea jacea (engknoppurt)&lt;/td&gt;&lt;td&gt;&lt;/td&gt;&lt;td&gt;1_3_4_6_13_15__________&lt;/td&gt;&lt;/tr&gt;</t>
  </si>
  <si>
    <t>287ea2c8-d348-4836-96a5-e71c4afed8bc</t>
  </si>
  <si>
    <t>1,8,10,13,14,16</t>
  </si>
  <si>
    <t>&lt;tr&gt;&lt;td&gt;Prunella vulgaris (blåkoll)&lt;/td&gt;&lt;td&gt;&lt;/td&gt;&lt;td&gt;1_8_10_13_14_16__________&lt;/td&gt;&lt;/tr&gt;</t>
  </si>
  <si>
    <t>ccfb05a0-eaec-4baf-9064-f756b709fe29</t>
  </si>
  <si>
    <t>1,9,11,12,16</t>
  </si>
  <si>
    <t>&lt;tr&gt;&lt;td&gt;Carex vaginata (slirestarr)&lt;/td&gt;&lt;td&gt;&lt;/td&gt;&lt;td&gt;1_9_11_12_16___________&lt;/td&gt;&lt;/tr&gt;</t>
  </si>
  <si>
    <t>b77bf099-016a-42d4-9c7d-e4adf74ea809</t>
  </si>
  <si>
    <t>2,3,4,5,6,7,8,11,12,13,14,15,16</t>
  </si>
  <si>
    <t>&lt;tr&gt;&lt;td&gt;Molinia caerulea (blåtopp)&lt;/td&gt;&lt;td&gt;&lt;/td&gt;&lt;td&gt;2_3_4_5_6_7_8_11_12_13_14_15_16___&lt;/td&gt;&lt;/tr&gt;</t>
  </si>
  <si>
    <t>8ca23a6d-788a-4f1c-aab9-dfbe464da82f</t>
  </si>
  <si>
    <t>Dactylis_glomerata</t>
  </si>
  <si>
    <t>3,10</t>
  </si>
  <si>
    <t>Dactylis glomerata (hundegras)</t>
  </si>
  <si>
    <t>&lt;tr&gt;&lt;td&gt;Dactylis glomerata (hundegras)&lt;/td&gt;&lt;td&gt;&lt;/td&gt;&lt;td&gt;3_10______________&lt;/td&gt;&lt;/tr&gt;</t>
  </si>
  <si>
    <t>a6fcab3d-4535-49ab-a25a-aa6d657684ee</t>
  </si>
  <si>
    <t>&lt;tr&gt;&lt;td&gt;Angelica sylvestris (sløke)&lt;/td&gt;&lt;td&gt;&lt;/td&gt;&lt;td&gt;10_______________&lt;/td&gt;&lt;/tr&gt;</t>
  </si>
  <si>
    <t>d2f34fdd-aa2b-427e-a764-39c6da63adb4</t>
  </si>
  <si>
    <t>42cd0526-b108-4192-8165-cf185845f407</t>
  </si>
  <si>
    <t>1,2,3,7,8,9,10,12,15,16</t>
  </si>
  <si>
    <t>&lt;tr&gt;&lt;td&gt;Potentilla erecta (tepperot)&lt;/td&gt;&lt;td&gt;&lt;/td&gt;&lt;td&gt;1_2_3_7_8_9_10_12_15_16______&lt;/td&gt;&lt;/tr&gt;</t>
  </si>
  <si>
    <t>22c21ae9-5b42-4208-a9cd-b8a946e5faf7</t>
  </si>
  <si>
    <t>5,9,11,15</t>
  </si>
  <si>
    <t>&lt;tr&gt;&lt;td&gt;Centaurea jacea (engknoppurt)&lt;/td&gt;&lt;td&gt;&lt;/td&gt;&lt;td&gt;5_9_11_15____________&lt;/td&gt;&lt;/tr&gt;</t>
  </si>
  <si>
    <t>d86ae8ea-d5d2-49b4-a26a-b9edca0d3f51</t>
  </si>
  <si>
    <t>&lt;tr&gt;&lt;td&gt;Juncus (sivslekta)&lt;/td&gt;&lt;td&gt;&lt;/td&gt;&lt;td&gt;2_______________&lt;/td&gt;&lt;/tr&gt;</t>
  </si>
  <si>
    <t>1c8c02cc-8442-4956-bccd-be0564d1208b</t>
  </si>
  <si>
    <t>&lt;tr&gt;&lt;td&gt;Carex viridula subsp. pulchella (musestarr)&lt;/td&gt;&lt;td&gt;&lt;/td&gt;&lt;td&gt;1_______________&lt;/td&gt;&lt;/tr&gt;</t>
  </si>
  <si>
    <t>992546e1-80ee-49bb-aaa8-bd002a6a6015</t>
  </si>
  <si>
    <t>Eleocharis_uniglumis</t>
  </si>
  <si>
    <t>6,5</t>
  </si>
  <si>
    <t>Eleocharis uniglumis (fjæresivaks)</t>
  </si>
  <si>
    <t>&lt;tr&gt;&lt;td&gt;Eleocharis uniglumis (fjæresivaks)&lt;/td&gt;&lt;td&gt;&lt;/td&gt;&lt;td&gt;6_5______________&lt;/td&gt;&lt;/tr&gt;</t>
  </si>
  <si>
    <t>e943b52f-299f-4aaf-ae82-e037da7d17e6</t>
  </si>
  <si>
    <t>a93b9e7b-8e91-4cb7-a732-ef0275864534</t>
  </si>
  <si>
    <t>5,9,12,13,14,16</t>
  </si>
  <si>
    <t>&lt;tr&gt;&lt;td&gt;Molinia caerulea (blåtopp)&lt;/td&gt;&lt;td&gt;&lt;/td&gt;&lt;td&gt;5_9_12_13_14_16__________&lt;/td&gt;&lt;/tr&gt;</t>
  </si>
  <si>
    <t>22d13439-7724-4f85-adaf-58fd29651651</t>
  </si>
  <si>
    <t>3,7,8,10</t>
  </si>
  <si>
    <t>&lt;tr&gt;&lt;td&gt;Carex vaginata (slirestarr)&lt;/td&gt;&lt;td&gt;&lt;/td&gt;&lt;td&gt;3_7_8_10____________&lt;/td&gt;&lt;/tr&gt;</t>
  </si>
  <si>
    <t>7c37ecf0-0d98-40a7-bd7b-8d547fbbe576</t>
  </si>
  <si>
    <t>1,6,8,9,11,12,13,14</t>
  </si>
  <si>
    <t>&lt;tr&gt;&lt;td&gt;Carex (starrslekta)&lt;/td&gt;&lt;td&gt;&lt;/td&gt;&lt;td&gt;1_6_8_9_11_12_13_14________&lt;/td&gt;&lt;/tr&gt;</t>
  </si>
  <si>
    <t>1077dd93-82e9-4057-af1a-1b2f7ffa310d</t>
  </si>
  <si>
    <t>Polygala_vulgaris</t>
  </si>
  <si>
    <t>Polygala vulgaris (storblåfjær)</t>
  </si>
  <si>
    <t>&lt;tr&gt;&lt;td&gt;Polygala vulgaris (storblåfjær)&lt;/td&gt;&lt;td&gt;&lt;/td&gt;&lt;td&gt;7_______________&lt;/td&gt;&lt;/tr&gt;</t>
  </si>
  <si>
    <t>9fe7e4be-af2b-47f6-8e1c-a0aee4f3cbb9</t>
  </si>
  <si>
    <t>902675a4-bd35-403c-93fb-168f2bef73c7</t>
  </si>
  <si>
    <t>67acd470-2d1e-4426-8b88-12530d771ccb</t>
  </si>
  <si>
    <t>Alnus_glutinosa</t>
  </si>
  <si>
    <t>4,16</t>
  </si>
  <si>
    <t>Alnus glutinosa (svartor)</t>
  </si>
  <si>
    <t>&lt;tr&gt;&lt;td&gt;Alnus glutinosa (svartor)&lt;/td&gt;&lt;td&gt;&lt;/td&gt;&lt;td&gt;4_16______________&lt;/td&gt;&lt;/tr&gt;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</si>
</sst>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.00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8"/>
  <sheetViews>
    <sheetView tabSelected="1" workbookViewId="0">
      <selection activeCell="B2" sqref="B2"/>
    </sheetView>
  </sheetViews>
  <sheetFormatPr defaultRowHeight="14.5" x14ac:dyDescent="0.35"/>
  <cols>
    <col min="3" max="3" width="15.81640625" bestFit="1" customWidth="1"/>
    <col min="6" max="6" width="11.72656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9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9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</row>
    <row r="2" spans="1:35" x14ac:dyDescent="0.35">
      <c r="A2">
        <v>1</v>
      </c>
      <c r="B2" t="s">
        <v>32</v>
      </c>
      <c r="C2" s="1">
        <v>45495.416666666701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L2">
        <v>98</v>
      </c>
      <c r="M2" t="s">
        <v>39</v>
      </c>
      <c r="P2">
        <v>0</v>
      </c>
      <c r="Q2">
        <v>0</v>
      </c>
      <c r="S2">
        <v>60</v>
      </c>
      <c r="T2">
        <v>1</v>
      </c>
      <c r="U2">
        <v>0</v>
      </c>
      <c r="V2">
        <v>0</v>
      </c>
      <c r="W2">
        <v>16</v>
      </c>
      <c r="X2">
        <v>12</v>
      </c>
      <c r="Y2">
        <v>22</v>
      </c>
      <c r="Z2">
        <v>16</v>
      </c>
      <c r="AA2" t="s">
        <v>40</v>
      </c>
      <c r="AB2" t="s">
        <v>41</v>
      </c>
      <c r="AD2" s="2">
        <v>45495.741281053197</v>
      </c>
      <c r="AE2" t="s">
        <v>42</v>
      </c>
      <c r="AF2" s="2">
        <v>45495.741281053197</v>
      </c>
      <c r="AG2" t="s">
        <v>42</v>
      </c>
      <c r="AH2">
        <v>10.957431189999999</v>
      </c>
      <c r="AI2">
        <v>59.062022880000001</v>
      </c>
    </row>
    <row r="3" spans="1:35" x14ac:dyDescent="0.35">
      <c r="A3">
        <v>2</v>
      </c>
      <c r="B3" t="s">
        <v>43</v>
      </c>
      <c r="C3" s="1">
        <v>45495.416666666701</v>
      </c>
      <c r="D3" t="s">
        <v>41</v>
      </c>
      <c r="E3" t="s">
        <v>34</v>
      </c>
      <c r="F3" t="s">
        <v>35</v>
      </c>
      <c r="G3" t="s">
        <v>44</v>
      </c>
      <c r="H3" t="s">
        <v>37</v>
      </c>
      <c r="I3" t="s">
        <v>38</v>
      </c>
      <c r="L3">
        <v>92</v>
      </c>
      <c r="M3" t="s">
        <v>39</v>
      </c>
      <c r="P3">
        <v>9</v>
      </c>
      <c r="Q3">
        <v>7</v>
      </c>
      <c r="S3">
        <v>1</v>
      </c>
      <c r="T3">
        <v>2</v>
      </c>
      <c r="U3">
        <v>3</v>
      </c>
      <c r="V3">
        <v>0</v>
      </c>
      <c r="W3">
        <v>20</v>
      </c>
      <c r="X3">
        <v>18</v>
      </c>
      <c r="Y3">
        <v>19</v>
      </c>
      <c r="Z3">
        <v>17</v>
      </c>
      <c r="AA3" t="s">
        <v>40</v>
      </c>
      <c r="AB3" t="s">
        <v>45</v>
      </c>
      <c r="AC3" t="s">
        <v>46</v>
      </c>
      <c r="AD3" s="2">
        <v>45495.741713483803</v>
      </c>
      <c r="AE3" t="s">
        <v>42</v>
      </c>
      <c r="AF3" s="2">
        <v>45495.741713483803</v>
      </c>
      <c r="AG3" t="s">
        <v>42</v>
      </c>
      <c r="AH3">
        <v>10.957622219999999</v>
      </c>
      <c r="AI3">
        <v>59.062000179999998</v>
      </c>
    </row>
    <row r="4" spans="1:35" x14ac:dyDescent="0.35">
      <c r="A4">
        <v>3</v>
      </c>
      <c r="B4" t="s">
        <v>47</v>
      </c>
      <c r="C4" s="1">
        <v>45495.416666666701</v>
      </c>
      <c r="D4" t="s">
        <v>48</v>
      </c>
      <c r="E4" t="s">
        <v>34</v>
      </c>
      <c r="F4" t="s">
        <v>35</v>
      </c>
      <c r="G4" t="s">
        <v>49</v>
      </c>
      <c r="H4" t="s">
        <v>50</v>
      </c>
      <c r="I4" t="s">
        <v>38</v>
      </c>
      <c r="L4">
        <v>75</v>
      </c>
      <c r="M4" t="s">
        <v>39</v>
      </c>
      <c r="P4">
        <v>0</v>
      </c>
      <c r="Q4">
        <v>0</v>
      </c>
      <c r="S4">
        <v>3</v>
      </c>
      <c r="T4">
        <v>20</v>
      </c>
      <c r="U4">
        <v>0</v>
      </c>
      <c r="V4">
        <v>0</v>
      </c>
      <c r="W4">
        <v>19</v>
      </c>
      <c r="X4">
        <v>14</v>
      </c>
      <c r="Y4">
        <v>13</v>
      </c>
      <c r="Z4">
        <v>14</v>
      </c>
      <c r="AA4" t="s">
        <v>40</v>
      </c>
      <c r="AB4" t="s">
        <v>51</v>
      </c>
      <c r="AD4" s="2">
        <v>45495.742177187502</v>
      </c>
      <c r="AE4" t="s">
        <v>42</v>
      </c>
      <c r="AF4" s="2">
        <v>45495.742177187502</v>
      </c>
      <c r="AG4" t="s">
        <v>42</v>
      </c>
      <c r="AH4">
        <v>10.95781188</v>
      </c>
      <c r="AI4">
        <v>59.061999810000003</v>
      </c>
    </row>
    <row r="5" spans="1:35" x14ac:dyDescent="0.35">
      <c r="A5">
        <v>4</v>
      </c>
      <c r="B5" t="s">
        <v>52</v>
      </c>
      <c r="C5" s="1">
        <v>45495.416666666701</v>
      </c>
      <c r="D5" t="s">
        <v>53</v>
      </c>
      <c r="E5" t="s">
        <v>34</v>
      </c>
      <c r="F5" t="s">
        <v>35</v>
      </c>
      <c r="G5" t="s">
        <v>54</v>
      </c>
      <c r="H5" t="s">
        <v>37</v>
      </c>
      <c r="I5" t="s">
        <v>38</v>
      </c>
      <c r="L5">
        <v>100</v>
      </c>
      <c r="M5" t="s">
        <v>39</v>
      </c>
      <c r="P5">
        <v>28</v>
      </c>
      <c r="Q5">
        <v>5</v>
      </c>
      <c r="S5">
        <v>2</v>
      </c>
      <c r="T5">
        <v>3</v>
      </c>
      <c r="U5">
        <v>0</v>
      </c>
      <c r="V5">
        <v>0</v>
      </c>
      <c r="W5">
        <v>17</v>
      </c>
      <c r="X5">
        <v>20</v>
      </c>
      <c r="Y5">
        <v>25</v>
      </c>
      <c r="Z5">
        <v>22</v>
      </c>
      <c r="AA5" t="s">
        <v>40</v>
      </c>
      <c r="AB5" t="s">
        <v>55</v>
      </c>
      <c r="AD5" s="2">
        <v>45495.7422803472</v>
      </c>
      <c r="AE5" t="s">
        <v>42</v>
      </c>
      <c r="AF5" s="2">
        <v>45495.7422803472</v>
      </c>
      <c r="AG5" t="s">
        <v>42</v>
      </c>
      <c r="AH5">
        <v>10.95747356</v>
      </c>
      <c r="AI5">
        <v>59.061986019999999</v>
      </c>
    </row>
    <row r="6" spans="1:35" x14ac:dyDescent="0.35">
      <c r="A6">
        <v>5</v>
      </c>
      <c r="B6" t="s">
        <v>56</v>
      </c>
      <c r="C6" s="1">
        <v>45495.416666666701</v>
      </c>
      <c r="D6" t="s">
        <v>57</v>
      </c>
      <c r="E6" t="s">
        <v>34</v>
      </c>
      <c r="F6" t="s">
        <v>35</v>
      </c>
      <c r="G6" t="s">
        <v>58</v>
      </c>
      <c r="H6" t="s">
        <v>37</v>
      </c>
      <c r="I6" t="s">
        <v>38</v>
      </c>
      <c r="J6" t="s">
        <v>59</v>
      </c>
      <c r="L6">
        <v>97</v>
      </c>
      <c r="M6" t="s">
        <v>39</v>
      </c>
      <c r="P6">
        <v>16</v>
      </c>
      <c r="Q6">
        <v>3</v>
      </c>
      <c r="S6">
        <v>1</v>
      </c>
      <c r="T6">
        <v>2</v>
      </c>
      <c r="U6">
        <v>0</v>
      </c>
      <c r="V6">
        <v>0</v>
      </c>
      <c r="W6">
        <v>13</v>
      </c>
      <c r="X6">
        <v>12</v>
      </c>
      <c r="Y6">
        <v>21</v>
      </c>
      <c r="Z6">
        <v>19</v>
      </c>
      <c r="AA6" t="s">
        <v>40</v>
      </c>
      <c r="AB6" t="s">
        <v>60</v>
      </c>
      <c r="AD6" s="2">
        <v>45495.742362372701</v>
      </c>
      <c r="AE6" t="s">
        <v>42</v>
      </c>
      <c r="AF6" s="2">
        <v>45495.742362372701</v>
      </c>
      <c r="AG6" t="s">
        <v>42</v>
      </c>
      <c r="AH6">
        <v>10.957490200000001</v>
      </c>
      <c r="AI6">
        <v>59.061987309999999</v>
      </c>
    </row>
    <row r="7" spans="1:35" x14ac:dyDescent="0.35">
      <c r="A7">
        <v>6</v>
      </c>
      <c r="B7" t="s">
        <v>61</v>
      </c>
      <c r="C7" s="1">
        <v>45495.416666666701</v>
      </c>
      <c r="D7" t="s">
        <v>62</v>
      </c>
      <c r="E7" t="s">
        <v>34</v>
      </c>
      <c r="F7" t="s">
        <v>35</v>
      </c>
      <c r="G7" t="s">
        <v>63</v>
      </c>
      <c r="H7" t="s">
        <v>37</v>
      </c>
      <c r="I7" t="s">
        <v>38</v>
      </c>
      <c r="J7" t="s">
        <v>64</v>
      </c>
      <c r="L7">
        <v>100</v>
      </c>
      <c r="M7" t="s">
        <v>39</v>
      </c>
      <c r="P7">
        <v>64</v>
      </c>
      <c r="Q7">
        <v>12</v>
      </c>
      <c r="S7">
        <v>1</v>
      </c>
      <c r="T7">
        <v>1</v>
      </c>
      <c r="U7">
        <v>0</v>
      </c>
      <c r="V7">
        <v>0</v>
      </c>
      <c r="W7">
        <v>16</v>
      </c>
      <c r="X7">
        <v>8</v>
      </c>
      <c r="Y7">
        <v>14</v>
      </c>
      <c r="Z7">
        <v>20</v>
      </c>
      <c r="AA7" t="s">
        <v>40</v>
      </c>
      <c r="AB7" t="s">
        <v>65</v>
      </c>
      <c r="AD7" s="2">
        <v>45495.742458726898</v>
      </c>
      <c r="AE7" t="s">
        <v>42</v>
      </c>
      <c r="AF7" s="2">
        <v>45495.742458726898</v>
      </c>
      <c r="AG7" t="s">
        <v>42</v>
      </c>
      <c r="AH7">
        <v>10.95751484</v>
      </c>
      <c r="AI7">
        <v>59.061974290000002</v>
      </c>
    </row>
    <row r="8" spans="1:35" x14ac:dyDescent="0.35">
      <c r="A8">
        <v>7</v>
      </c>
      <c r="B8" t="s">
        <v>66</v>
      </c>
      <c r="C8" s="1">
        <v>45495.416666666701</v>
      </c>
      <c r="D8" t="s">
        <v>67</v>
      </c>
      <c r="E8" t="s">
        <v>34</v>
      </c>
      <c r="F8" t="s">
        <v>35</v>
      </c>
      <c r="G8" t="s">
        <v>68</v>
      </c>
      <c r="H8" t="s">
        <v>37</v>
      </c>
      <c r="I8" t="s">
        <v>38</v>
      </c>
      <c r="J8" t="s">
        <v>64</v>
      </c>
      <c r="L8">
        <v>98</v>
      </c>
      <c r="M8" t="s">
        <v>39</v>
      </c>
      <c r="P8">
        <v>52</v>
      </c>
      <c r="Q8">
        <v>4</v>
      </c>
      <c r="S8">
        <v>1</v>
      </c>
      <c r="T8">
        <v>2</v>
      </c>
      <c r="U8">
        <v>0</v>
      </c>
      <c r="V8">
        <v>0</v>
      </c>
      <c r="W8">
        <v>26</v>
      </c>
      <c r="X8">
        <v>8</v>
      </c>
      <c r="Y8">
        <v>13</v>
      </c>
      <c r="Z8">
        <v>20</v>
      </c>
      <c r="AA8" t="s">
        <v>40</v>
      </c>
      <c r="AB8" t="s">
        <v>69</v>
      </c>
      <c r="AD8" s="2">
        <v>45495.7425498843</v>
      </c>
      <c r="AE8" t="s">
        <v>42</v>
      </c>
      <c r="AF8" s="2">
        <v>45495.7425498843</v>
      </c>
      <c r="AG8" t="s">
        <v>42</v>
      </c>
      <c r="AH8">
        <v>10.95750614</v>
      </c>
      <c r="AI8">
        <v>59.062041909999998</v>
      </c>
    </row>
    <row r="9" spans="1:35" x14ac:dyDescent="0.35">
      <c r="A9">
        <v>8</v>
      </c>
      <c r="B9" t="s">
        <v>70</v>
      </c>
      <c r="C9" s="1">
        <v>45495.416666666701</v>
      </c>
      <c r="D9" t="s">
        <v>71</v>
      </c>
      <c r="E9" t="s">
        <v>34</v>
      </c>
      <c r="F9" t="s">
        <v>35</v>
      </c>
      <c r="G9" t="s">
        <v>72</v>
      </c>
      <c r="H9" t="s">
        <v>37</v>
      </c>
      <c r="I9" t="s">
        <v>38</v>
      </c>
      <c r="L9">
        <v>94</v>
      </c>
      <c r="M9" t="s">
        <v>39</v>
      </c>
      <c r="P9">
        <v>16</v>
      </c>
      <c r="Q9">
        <v>11</v>
      </c>
      <c r="S9">
        <v>1</v>
      </c>
      <c r="T9">
        <v>6</v>
      </c>
      <c r="U9">
        <v>0</v>
      </c>
      <c r="V9">
        <v>0</v>
      </c>
      <c r="W9">
        <v>21</v>
      </c>
      <c r="X9">
        <v>18</v>
      </c>
      <c r="Y9">
        <v>15</v>
      </c>
      <c r="Z9">
        <v>21</v>
      </c>
      <c r="AA9" t="s">
        <v>40</v>
      </c>
      <c r="AB9" t="s">
        <v>73</v>
      </c>
      <c r="AD9" s="2">
        <v>45495.742654664398</v>
      </c>
      <c r="AE9" t="s">
        <v>42</v>
      </c>
      <c r="AF9" s="2">
        <v>45495.742654664398</v>
      </c>
      <c r="AG9" t="s">
        <v>42</v>
      </c>
      <c r="AH9">
        <v>10.9574734</v>
      </c>
      <c r="AI9">
        <v>59.06195855</v>
      </c>
    </row>
    <row r="10" spans="1:35" x14ac:dyDescent="0.35">
      <c r="A10">
        <v>9</v>
      </c>
      <c r="B10" t="s">
        <v>74</v>
      </c>
      <c r="C10" s="1">
        <v>45495.416666666701</v>
      </c>
      <c r="D10" t="s">
        <v>73</v>
      </c>
      <c r="E10" t="s">
        <v>34</v>
      </c>
      <c r="F10" t="s">
        <v>35</v>
      </c>
      <c r="G10" t="s">
        <v>75</v>
      </c>
      <c r="H10" t="s">
        <v>37</v>
      </c>
      <c r="I10" t="s">
        <v>38</v>
      </c>
      <c r="L10">
        <v>95</v>
      </c>
      <c r="M10" t="s">
        <v>39</v>
      </c>
      <c r="P10">
        <v>8</v>
      </c>
      <c r="Q10">
        <v>5</v>
      </c>
      <c r="S10">
        <v>2</v>
      </c>
      <c r="T10">
        <v>5</v>
      </c>
      <c r="U10">
        <v>0</v>
      </c>
      <c r="V10">
        <v>0</v>
      </c>
      <c r="W10">
        <v>22</v>
      </c>
      <c r="X10">
        <v>22</v>
      </c>
      <c r="Y10">
        <v>16</v>
      </c>
      <c r="Z10">
        <v>18</v>
      </c>
      <c r="AA10" t="s">
        <v>40</v>
      </c>
      <c r="AB10" t="s">
        <v>76</v>
      </c>
      <c r="AD10" s="2">
        <v>45495.742769108801</v>
      </c>
      <c r="AE10" t="s">
        <v>42</v>
      </c>
      <c r="AF10" s="2">
        <v>45495.742769108801</v>
      </c>
      <c r="AG10" t="s">
        <v>42</v>
      </c>
      <c r="AH10">
        <v>10.95745711</v>
      </c>
      <c r="AI10">
        <v>59.061962649999998</v>
      </c>
    </row>
    <row r="11" spans="1:35" x14ac:dyDescent="0.35">
      <c r="A11">
        <v>10</v>
      </c>
      <c r="B11" t="s">
        <v>77</v>
      </c>
      <c r="C11" s="1">
        <v>45496.416666666701</v>
      </c>
      <c r="D11" t="s">
        <v>78</v>
      </c>
      <c r="E11" t="s">
        <v>34</v>
      </c>
      <c r="F11" t="s">
        <v>79</v>
      </c>
      <c r="G11" t="s">
        <v>80</v>
      </c>
      <c r="H11" t="s">
        <v>37</v>
      </c>
      <c r="I11" t="s">
        <v>81</v>
      </c>
      <c r="L11">
        <v>70</v>
      </c>
      <c r="M11" t="s">
        <v>82</v>
      </c>
      <c r="P11">
        <v>3</v>
      </c>
      <c r="Q11">
        <v>1</v>
      </c>
      <c r="R11" t="s">
        <v>83</v>
      </c>
      <c r="S11">
        <v>25</v>
      </c>
      <c r="T11">
        <v>30</v>
      </c>
      <c r="U11">
        <v>0</v>
      </c>
      <c r="V11">
        <v>0</v>
      </c>
      <c r="W11">
        <v>36</v>
      </c>
      <c r="X11">
        <v>34</v>
      </c>
      <c r="Y11">
        <v>17</v>
      </c>
      <c r="Z11">
        <v>39</v>
      </c>
      <c r="AA11" t="s">
        <v>40</v>
      </c>
      <c r="AB11" t="s">
        <v>84</v>
      </c>
      <c r="AD11" s="2">
        <v>45497.801913460702</v>
      </c>
      <c r="AE11" t="s">
        <v>42</v>
      </c>
      <c r="AF11" s="2">
        <v>45497.801913460702</v>
      </c>
      <c r="AG11" t="s">
        <v>42</v>
      </c>
      <c r="AH11">
        <v>10.978248389999999</v>
      </c>
      <c r="AI11">
        <v>59.061157289999997</v>
      </c>
    </row>
    <row r="12" spans="1:35" x14ac:dyDescent="0.35">
      <c r="A12">
        <v>11</v>
      </c>
      <c r="B12" t="s">
        <v>85</v>
      </c>
      <c r="C12" s="1">
        <v>45496.416666666701</v>
      </c>
      <c r="D12" t="s">
        <v>86</v>
      </c>
      <c r="E12" t="s">
        <v>87</v>
      </c>
      <c r="F12" t="s">
        <v>79</v>
      </c>
      <c r="G12" t="s">
        <v>88</v>
      </c>
      <c r="H12" t="s">
        <v>37</v>
      </c>
      <c r="I12" t="s">
        <v>81</v>
      </c>
      <c r="L12">
        <v>100</v>
      </c>
      <c r="M12" t="s">
        <v>89</v>
      </c>
      <c r="P12">
        <v>17</v>
      </c>
      <c r="Q12">
        <v>1</v>
      </c>
      <c r="S12">
        <v>30</v>
      </c>
      <c r="T12">
        <v>0</v>
      </c>
      <c r="U12">
        <v>0</v>
      </c>
      <c r="V12">
        <v>0</v>
      </c>
      <c r="W12">
        <v>33</v>
      </c>
      <c r="X12">
        <v>36</v>
      </c>
      <c r="Y12">
        <v>39</v>
      </c>
      <c r="Z12">
        <v>35</v>
      </c>
      <c r="AA12" t="s">
        <v>40</v>
      </c>
      <c r="AB12" t="s">
        <v>90</v>
      </c>
      <c r="AD12" s="2">
        <v>45497.802200555598</v>
      </c>
      <c r="AE12" t="s">
        <v>42</v>
      </c>
      <c r="AF12" s="2">
        <v>45497.802200555598</v>
      </c>
      <c r="AG12" t="s">
        <v>42</v>
      </c>
      <c r="AH12">
        <v>10.978313269999999</v>
      </c>
      <c r="AI12">
        <v>59.061259800000002</v>
      </c>
    </row>
    <row r="13" spans="1:35" x14ac:dyDescent="0.35">
      <c r="A13">
        <v>12</v>
      </c>
      <c r="B13" t="s">
        <v>91</v>
      </c>
      <c r="C13" s="1">
        <v>45496.416666666701</v>
      </c>
      <c r="D13" t="s">
        <v>92</v>
      </c>
      <c r="E13" t="s">
        <v>34</v>
      </c>
      <c r="F13" t="s">
        <v>79</v>
      </c>
      <c r="G13" t="s">
        <v>93</v>
      </c>
      <c r="H13" t="s">
        <v>37</v>
      </c>
      <c r="I13" t="s">
        <v>94</v>
      </c>
      <c r="L13">
        <v>99</v>
      </c>
      <c r="M13" t="s">
        <v>39</v>
      </c>
      <c r="P13">
        <v>0</v>
      </c>
      <c r="Q13">
        <v>0</v>
      </c>
      <c r="S13">
        <v>5</v>
      </c>
      <c r="T13">
        <v>1</v>
      </c>
      <c r="U13">
        <v>0</v>
      </c>
      <c r="V13">
        <v>0</v>
      </c>
      <c r="W13">
        <v>39</v>
      </c>
      <c r="X13">
        <v>38</v>
      </c>
      <c r="Y13">
        <v>28</v>
      </c>
      <c r="Z13">
        <v>35</v>
      </c>
      <c r="AA13" t="s">
        <v>40</v>
      </c>
      <c r="AB13" t="s">
        <v>95</v>
      </c>
      <c r="AD13" s="2">
        <v>45497.802621134302</v>
      </c>
      <c r="AE13" t="s">
        <v>42</v>
      </c>
      <c r="AF13" s="2">
        <v>45497.802621134302</v>
      </c>
      <c r="AG13" t="s">
        <v>42</v>
      </c>
      <c r="AH13">
        <v>10.97812448</v>
      </c>
      <c r="AI13">
        <v>59.061253989999997</v>
      </c>
    </row>
    <row r="14" spans="1:35" x14ac:dyDescent="0.35">
      <c r="A14">
        <v>13</v>
      </c>
      <c r="B14" t="s">
        <v>96</v>
      </c>
      <c r="C14" s="1">
        <v>45496.416666666701</v>
      </c>
      <c r="D14" t="s">
        <v>97</v>
      </c>
      <c r="E14" t="s">
        <v>98</v>
      </c>
      <c r="F14" t="s">
        <v>79</v>
      </c>
      <c r="G14" t="s">
        <v>99</v>
      </c>
      <c r="H14" t="s">
        <v>50</v>
      </c>
      <c r="I14" t="s">
        <v>94</v>
      </c>
      <c r="L14">
        <v>100</v>
      </c>
      <c r="M14" t="s">
        <v>39</v>
      </c>
      <c r="P14">
        <v>0</v>
      </c>
      <c r="Q14">
        <v>0</v>
      </c>
      <c r="S14">
        <v>1</v>
      </c>
      <c r="T14">
        <v>0</v>
      </c>
      <c r="U14">
        <v>0</v>
      </c>
      <c r="V14">
        <v>0</v>
      </c>
      <c r="W14">
        <v>46</v>
      </c>
      <c r="X14">
        <v>48</v>
      </c>
      <c r="Y14">
        <v>33</v>
      </c>
      <c r="Z14">
        <v>15</v>
      </c>
      <c r="AA14" t="s">
        <v>40</v>
      </c>
      <c r="AB14" t="s">
        <v>100</v>
      </c>
      <c r="AD14" s="2">
        <v>45497.802981562498</v>
      </c>
      <c r="AE14" t="s">
        <v>42</v>
      </c>
      <c r="AF14" s="2">
        <v>45497.802981562498</v>
      </c>
      <c r="AG14" t="s">
        <v>42</v>
      </c>
      <c r="AH14">
        <v>10.978285209999999</v>
      </c>
      <c r="AI14">
        <v>59.06123015</v>
      </c>
    </row>
    <row r="15" spans="1:35" x14ac:dyDescent="0.35">
      <c r="A15">
        <v>14</v>
      </c>
      <c r="B15" t="s">
        <v>101</v>
      </c>
      <c r="C15" s="1">
        <v>45496.416666666701</v>
      </c>
      <c r="D15" t="s">
        <v>102</v>
      </c>
      <c r="E15" t="s">
        <v>34</v>
      </c>
      <c r="F15" t="s">
        <v>79</v>
      </c>
      <c r="G15" t="s">
        <v>103</v>
      </c>
      <c r="H15" t="s">
        <v>37</v>
      </c>
      <c r="I15" t="s">
        <v>94</v>
      </c>
      <c r="J15" t="s">
        <v>104</v>
      </c>
      <c r="L15">
        <v>95</v>
      </c>
      <c r="M15" t="s">
        <v>39</v>
      </c>
      <c r="P15">
        <v>1</v>
      </c>
      <c r="Q15">
        <v>0</v>
      </c>
      <c r="S15">
        <v>40</v>
      </c>
      <c r="T15">
        <v>5</v>
      </c>
      <c r="U15">
        <v>0</v>
      </c>
      <c r="V15">
        <v>0</v>
      </c>
      <c r="W15">
        <v>44</v>
      </c>
      <c r="X15">
        <v>46</v>
      </c>
      <c r="Y15">
        <v>33</v>
      </c>
      <c r="Z15">
        <v>8</v>
      </c>
      <c r="AA15" t="s">
        <v>40</v>
      </c>
      <c r="AB15" t="s">
        <v>105</v>
      </c>
      <c r="AD15" s="2">
        <v>45497.803160995398</v>
      </c>
      <c r="AE15" t="s">
        <v>42</v>
      </c>
      <c r="AF15" s="2">
        <v>45497.803160995398</v>
      </c>
      <c r="AG15" t="s">
        <v>42</v>
      </c>
      <c r="AH15">
        <v>10.978190939999999</v>
      </c>
      <c r="AI15">
        <v>59.061180219999997</v>
      </c>
    </row>
    <row r="16" spans="1:35" x14ac:dyDescent="0.35">
      <c r="A16">
        <v>15</v>
      </c>
      <c r="B16" t="s">
        <v>106</v>
      </c>
      <c r="C16" s="1">
        <v>45496.416666666701</v>
      </c>
      <c r="D16" t="s">
        <v>33</v>
      </c>
      <c r="E16" t="s">
        <v>34</v>
      </c>
      <c r="F16" t="s">
        <v>79</v>
      </c>
      <c r="G16" t="s">
        <v>107</v>
      </c>
      <c r="H16" t="s">
        <v>37</v>
      </c>
      <c r="I16" t="s">
        <v>94</v>
      </c>
      <c r="J16" t="s">
        <v>108</v>
      </c>
      <c r="L16">
        <v>97</v>
      </c>
      <c r="M16" t="s">
        <v>39</v>
      </c>
      <c r="P16">
        <v>0</v>
      </c>
      <c r="Q16">
        <v>0</v>
      </c>
      <c r="S16">
        <v>0</v>
      </c>
      <c r="T16">
        <v>3</v>
      </c>
      <c r="U16">
        <v>0</v>
      </c>
      <c r="V16">
        <v>0</v>
      </c>
      <c r="W16">
        <v>19</v>
      </c>
      <c r="X16">
        <v>30</v>
      </c>
      <c r="Y16">
        <v>22</v>
      </c>
      <c r="Z16">
        <v>18</v>
      </c>
      <c r="AA16" t="s">
        <v>40</v>
      </c>
      <c r="AB16" t="s">
        <v>109</v>
      </c>
      <c r="AD16" s="2">
        <v>45497.803271099503</v>
      </c>
      <c r="AE16" t="s">
        <v>42</v>
      </c>
      <c r="AF16" s="2">
        <v>45497.803271099503</v>
      </c>
      <c r="AG16" t="s">
        <v>42</v>
      </c>
      <c r="AH16">
        <v>10.978169100000001</v>
      </c>
      <c r="AI16">
        <v>59.06133354</v>
      </c>
    </row>
    <row r="17" spans="1:35" x14ac:dyDescent="0.35">
      <c r="A17">
        <v>16</v>
      </c>
      <c r="B17" t="s">
        <v>110</v>
      </c>
      <c r="C17" s="1">
        <v>45496.416666666701</v>
      </c>
      <c r="D17" t="s">
        <v>111</v>
      </c>
      <c r="E17" t="s">
        <v>34</v>
      </c>
      <c r="F17" t="s">
        <v>79</v>
      </c>
      <c r="G17" t="s">
        <v>112</v>
      </c>
      <c r="H17" t="s">
        <v>37</v>
      </c>
      <c r="I17" t="s">
        <v>94</v>
      </c>
      <c r="J17" t="s">
        <v>113</v>
      </c>
      <c r="L17">
        <v>99</v>
      </c>
      <c r="M17" t="s">
        <v>39</v>
      </c>
      <c r="P17">
        <v>0</v>
      </c>
      <c r="Q17">
        <v>0</v>
      </c>
      <c r="S17">
        <v>1</v>
      </c>
      <c r="T17">
        <v>1</v>
      </c>
      <c r="U17">
        <v>0</v>
      </c>
      <c r="V17">
        <v>0</v>
      </c>
      <c r="W17">
        <v>20</v>
      </c>
      <c r="X17">
        <v>10</v>
      </c>
      <c r="Y17">
        <v>8</v>
      </c>
      <c r="Z17">
        <v>18</v>
      </c>
      <c r="AA17" t="s">
        <v>40</v>
      </c>
      <c r="AB17" t="s">
        <v>45</v>
      </c>
      <c r="AD17" s="2">
        <v>45497.803374618103</v>
      </c>
      <c r="AE17" t="s">
        <v>42</v>
      </c>
      <c r="AF17" s="2">
        <v>45497.803374618103</v>
      </c>
      <c r="AG17" t="s">
        <v>42</v>
      </c>
      <c r="AH17">
        <v>10.9782846</v>
      </c>
      <c r="AI17">
        <v>59.061248089999999</v>
      </c>
    </row>
    <row r="18" spans="1:35" x14ac:dyDescent="0.35">
      <c r="A18">
        <v>17</v>
      </c>
      <c r="B18" t="s">
        <v>114</v>
      </c>
      <c r="C18" s="1">
        <v>45496.416666666701</v>
      </c>
      <c r="D18" t="s">
        <v>115</v>
      </c>
      <c r="E18" t="s">
        <v>34</v>
      </c>
      <c r="F18" t="s">
        <v>35</v>
      </c>
      <c r="G18" t="s">
        <v>116</v>
      </c>
      <c r="H18" t="s">
        <v>37</v>
      </c>
      <c r="I18" t="s">
        <v>94</v>
      </c>
      <c r="L18">
        <v>99</v>
      </c>
      <c r="M18" t="s">
        <v>39</v>
      </c>
      <c r="P18">
        <v>11</v>
      </c>
      <c r="Q18">
        <v>0</v>
      </c>
      <c r="S18">
        <v>3</v>
      </c>
      <c r="T18">
        <v>1</v>
      </c>
      <c r="U18">
        <v>0</v>
      </c>
      <c r="V18">
        <v>0</v>
      </c>
      <c r="W18">
        <v>18</v>
      </c>
      <c r="X18">
        <v>19</v>
      </c>
      <c r="Y18">
        <v>27</v>
      </c>
      <c r="Z18">
        <v>31</v>
      </c>
      <c r="AA18" t="s">
        <v>40</v>
      </c>
      <c r="AB18" t="s">
        <v>117</v>
      </c>
      <c r="AD18" s="2">
        <v>45497.803469664403</v>
      </c>
      <c r="AE18" t="s">
        <v>42</v>
      </c>
      <c r="AF18" s="2">
        <v>45497.803469664403</v>
      </c>
      <c r="AG18" t="s">
        <v>42</v>
      </c>
      <c r="AH18">
        <v>10.9567073</v>
      </c>
      <c r="AI18">
        <v>59.062133500000002</v>
      </c>
    </row>
    <row r="19" spans="1:35" x14ac:dyDescent="0.35">
      <c r="A19">
        <v>18</v>
      </c>
      <c r="B19" t="s">
        <v>118</v>
      </c>
      <c r="C19" s="1">
        <v>45496.416666666701</v>
      </c>
      <c r="D19" t="s">
        <v>117</v>
      </c>
      <c r="E19" t="s">
        <v>34</v>
      </c>
      <c r="F19" t="s">
        <v>35</v>
      </c>
      <c r="G19" t="s">
        <v>119</v>
      </c>
      <c r="H19" t="s">
        <v>50</v>
      </c>
      <c r="I19" t="s">
        <v>94</v>
      </c>
      <c r="J19" t="s">
        <v>120</v>
      </c>
      <c r="L19">
        <v>90</v>
      </c>
      <c r="M19" t="s">
        <v>39</v>
      </c>
      <c r="P19">
        <v>0</v>
      </c>
      <c r="Q19">
        <v>0</v>
      </c>
      <c r="S19">
        <v>0</v>
      </c>
      <c r="T19">
        <v>8</v>
      </c>
      <c r="U19">
        <v>0</v>
      </c>
      <c r="V19">
        <v>0</v>
      </c>
      <c r="W19">
        <v>8</v>
      </c>
      <c r="X19">
        <v>7</v>
      </c>
      <c r="Y19">
        <v>24</v>
      </c>
      <c r="Z19">
        <v>13</v>
      </c>
      <c r="AA19" t="s">
        <v>40</v>
      </c>
      <c r="AB19" t="s">
        <v>121</v>
      </c>
      <c r="AD19" s="2">
        <v>45497.803553229198</v>
      </c>
      <c r="AE19" t="s">
        <v>42</v>
      </c>
      <c r="AF19" s="2">
        <v>45497.803553229198</v>
      </c>
      <c r="AG19" t="s">
        <v>42</v>
      </c>
      <c r="AH19">
        <v>10.95751198</v>
      </c>
      <c r="AI19">
        <v>59.061813950000001</v>
      </c>
    </row>
    <row r="20" spans="1:35" x14ac:dyDescent="0.35">
      <c r="A20">
        <v>19</v>
      </c>
      <c r="B20" t="s">
        <v>122</v>
      </c>
      <c r="C20" s="1">
        <v>45496.416666666701</v>
      </c>
      <c r="D20" t="s">
        <v>123</v>
      </c>
      <c r="E20" t="s">
        <v>34</v>
      </c>
      <c r="F20" t="s">
        <v>35</v>
      </c>
      <c r="G20" t="s">
        <v>124</v>
      </c>
      <c r="H20" t="s">
        <v>50</v>
      </c>
      <c r="I20" t="s">
        <v>94</v>
      </c>
      <c r="L20">
        <v>92</v>
      </c>
      <c r="M20" t="s">
        <v>39</v>
      </c>
      <c r="P20">
        <v>0</v>
      </c>
      <c r="Q20">
        <v>0</v>
      </c>
      <c r="S20">
        <v>1</v>
      </c>
      <c r="T20">
        <v>8</v>
      </c>
      <c r="U20">
        <v>0</v>
      </c>
      <c r="V20">
        <v>0</v>
      </c>
      <c r="W20">
        <v>12</v>
      </c>
      <c r="X20">
        <v>18</v>
      </c>
      <c r="Y20">
        <v>20</v>
      </c>
      <c r="Z20">
        <v>21</v>
      </c>
      <c r="AA20" t="s">
        <v>40</v>
      </c>
      <c r="AB20" t="s">
        <v>125</v>
      </c>
      <c r="AD20" s="2">
        <v>45497.803642580999</v>
      </c>
      <c r="AE20" t="s">
        <v>42</v>
      </c>
      <c r="AF20" s="2">
        <v>45497.803642580999</v>
      </c>
      <c r="AG20" t="s">
        <v>42</v>
      </c>
      <c r="AH20">
        <v>10.95768563</v>
      </c>
      <c r="AI20">
        <v>59.061792459999999</v>
      </c>
    </row>
    <row r="21" spans="1:35" x14ac:dyDescent="0.35">
      <c r="A21">
        <v>20</v>
      </c>
      <c r="B21" t="s">
        <v>126</v>
      </c>
      <c r="C21" s="1">
        <v>45497.416666666701</v>
      </c>
      <c r="D21" t="s">
        <v>127</v>
      </c>
      <c r="E21" t="s">
        <v>34</v>
      </c>
      <c r="F21" t="s">
        <v>128</v>
      </c>
      <c r="G21" t="s">
        <v>129</v>
      </c>
      <c r="H21" t="s">
        <v>37</v>
      </c>
      <c r="I21" t="s">
        <v>81</v>
      </c>
      <c r="L21">
        <v>100</v>
      </c>
      <c r="M21" t="s">
        <v>39</v>
      </c>
      <c r="P21">
        <v>7</v>
      </c>
      <c r="Q21">
        <v>1</v>
      </c>
      <c r="S21">
        <v>1</v>
      </c>
      <c r="T21">
        <v>0</v>
      </c>
      <c r="U21">
        <v>25</v>
      </c>
      <c r="V21">
        <v>0</v>
      </c>
      <c r="W21">
        <v>30</v>
      </c>
      <c r="X21">
        <v>17</v>
      </c>
      <c r="Y21">
        <v>18</v>
      </c>
      <c r="Z21">
        <v>21</v>
      </c>
      <c r="AA21" t="s">
        <v>40</v>
      </c>
      <c r="AB21" t="s">
        <v>130</v>
      </c>
      <c r="AC21" t="s">
        <v>131</v>
      </c>
      <c r="AD21" s="2">
        <v>45497.803736608803</v>
      </c>
      <c r="AE21" t="s">
        <v>42</v>
      </c>
      <c r="AF21" s="2">
        <v>45497.803736608803</v>
      </c>
      <c r="AG21" t="s">
        <v>42</v>
      </c>
      <c r="AH21">
        <v>10.92164679</v>
      </c>
      <c r="AI21">
        <v>59.052643860000003</v>
      </c>
    </row>
    <row r="22" spans="1:35" x14ac:dyDescent="0.35">
      <c r="A22">
        <v>21</v>
      </c>
      <c r="B22" t="s">
        <v>132</v>
      </c>
      <c r="C22" s="1">
        <v>45497.416666666701</v>
      </c>
      <c r="D22" t="s">
        <v>133</v>
      </c>
      <c r="E22" t="s">
        <v>34</v>
      </c>
      <c r="F22" t="s">
        <v>128</v>
      </c>
      <c r="G22" t="s">
        <v>134</v>
      </c>
      <c r="H22" t="s">
        <v>37</v>
      </c>
      <c r="I22" t="s">
        <v>94</v>
      </c>
      <c r="L22">
        <v>95</v>
      </c>
      <c r="M22" t="s">
        <v>39</v>
      </c>
      <c r="P22">
        <v>0</v>
      </c>
      <c r="Q22">
        <v>0</v>
      </c>
      <c r="S22">
        <v>1</v>
      </c>
      <c r="T22">
        <v>2</v>
      </c>
      <c r="U22">
        <v>0</v>
      </c>
      <c r="V22">
        <v>0</v>
      </c>
      <c r="W22">
        <v>34</v>
      </c>
      <c r="X22">
        <v>35</v>
      </c>
      <c r="Y22">
        <v>28</v>
      </c>
      <c r="Z22">
        <v>27</v>
      </c>
      <c r="AA22" t="s">
        <v>40</v>
      </c>
      <c r="AB22" t="s">
        <v>135</v>
      </c>
      <c r="AD22" s="2">
        <v>45497.803841956003</v>
      </c>
      <c r="AE22" t="s">
        <v>42</v>
      </c>
      <c r="AF22" s="2">
        <v>45497.803841956003</v>
      </c>
      <c r="AG22" t="s">
        <v>42</v>
      </c>
      <c r="AH22">
        <v>10.92175042</v>
      </c>
      <c r="AI22">
        <v>59.052411169999999</v>
      </c>
    </row>
    <row r="23" spans="1:35" x14ac:dyDescent="0.35">
      <c r="A23">
        <v>22</v>
      </c>
      <c r="B23" t="s">
        <v>136</v>
      </c>
      <c r="C23" s="1">
        <v>45497.416666666701</v>
      </c>
      <c r="D23" t="s">
        <v>137</v>
      </c>
      <c r="E23" t="s">
        <v>34</v>
      </c>
      <c r="F23" t="s">
        <v>128</v>
      </c>
      <c r="G23" t="s">
        <v>138</v>
      </c>
      <c r="H23" t="s">
        <v>37</v>
      </c>
      <c r="I23" t="s">
        <v>81</v>
      </c>
      <c r="L23">
        <v>98</v>
      </c>
      <c r="M23" t="s">
        <v>39</v>
      </c>
      <c r="P23">
        <v>0</v>
      </c>
      <c r="Q23">
        <v>0</v>
      </c>
      <c r="S23">
        <v>1</v>
      </c>
      <c r="T23">
        <v>2</v>
      </c>
      <c r="U23">
        <v>0</v>
      </c>
      <c r="V23">
        <v>0</v>
      </c>
      <c r="W23">
        <v>26</v>
      </c>
      <c r="X23">
        <v>48</v>
      </c>
      <c r="Y23">
        <v>47</v>
      </c>
      <c r="Z23">
        <v>36</v>
      </c>
      <c r="AA23" t="s">
        <v>40</v>
      </c>
      <c r="AB23" t="s">
        <v>139</v>
      </c>
      <c r="AD23" s="2">
        <v>45497.803930243099</v>
      </c>
      <c r="AE23" t="s">
        <v>42</v>
      </c>
      <c r="AF23" s="2">
        <v>45497.803930243099</v>
      </c>
      <c r="AG23" t="s">
        <v>42</v>
      </c>
      <c r="AH23">
        <v>10.92178794</v>
      </c>
      <c r="AI23">
        <v>59.052322930000003</v>
      </c>
    </row>
    <row r="24" spans="1:35" x14ac:dyDescent="0.35">
      <c r="A24">
        <v>23</v>
      </c>
      <c r="B24" t="s">
        <v>140</v>
      </c>
      <c r="C24" s="1">
        <v>45497.416666666701</v>
      </c>
      <c r="D24" t="s">
        <v>141</v>
      </c>
      <c r="E24" t="s">
        <v>34</v>
      </c>
      <c r="F24" t="s">
        <v>128</v>
      </c>
      <c r="G24" t="s">
        <v>142</v>
      </c>
      <c r="H24" t="s">
        <v>37</v>
      </c>
      <c r="I24" t="s">
        <v>81</v>
      </c>
      <c r="L24">
        <v>99</v>
      </c>
      <c r="M24" t="s">
        <v>39</v>
      </c>
      <c r="P24">
        <v>10</v>
      </c>
      <c r="Q24">
        <v>0</v>
      </c>
      <c r="S24">
        <v>1</v>
      </c>
      <c r="T24">
        <v>1</v>
      </c>
      <c r="U24">
        <v>0</v>
      </c>
      <c r="V24">
        <v>0</v>
      </c>
      <c r="W24">
        <v>25</v>
      </c>
      <c r="X24">
        <v>14</v>
      </c>
      <c r="Y24">
        <v>26</v>
      </c>
      <c r="Z24">
        <v>20</v>
      </c>
      <c r="AA24" t="s">
        <v>40</v>
      </c>
      <c r="AB24" t="s">
        <v>143</v>
      </c>
      <c r="AD24" s="2">
        <v>45497.804017164402</v>
      </c>
      <c r="AE24" t="s">
        <v>42</v>
      </c>
      <c r="AF24" s="2">
        <v>45497.804017164402</v>
      </c>
      <c r="AG24" t="s">
        <v>42</v>
      </c>
      <c r="AH24">
        <v>10.921663990000001</v>
      </c>
      <c r="AI24">
        <v>59.052490110000001</v>
      </c>
    </row>
    <row r="25" spans="1:35" x14ac:dyDescent="0.35">
      <c r="A25">
        <v>24</v>
      </c>
      <c r="B25" t="s">
        <v>144</v>
      </c>
      <c r="C25" s="1">
        <v>45497.416666666701</v>
      </c>
      <c r="D25" t="s">
        <v>145</v>
      </c>
      <c r="E25" t="s">
        <v>34</v>
      </c>
      <c r="F25" t="s">
        <v>128</v>
      </c>
      <c r="G25" t="s">
        <v>146</v>
      </c>
      <c r="H25" t="s">
        <v>37</v>
      </c>
      <c r="I25" t="s">
        <v>94</v>
      </c>
      <c r="L25">
        <v>95</v>
      </c>
      <c r="M25" t="s">
        <v>39</v>
      </c>
      <c r="P25">
        <v>16</v>
      </c>
      <c r="Q25">
        <v>3</v>
      </c>
      <c r="S25">
        <v>1</v>
      </c>
      <c r="T25">
        <v>5</v>
      </c>
      <c r="U25">
        <v>6</v>
      </c>
      <c r="V25">
        <v>0</v>
      </c>
      <c r="W25">
        <v>12</v>
      </c>
      <c r="X25">
        <v>13</v>
      </c>
      <c r="Y25">
        <v>16</v>
      </c>
      <c r="Z25">
        <v>27</v>
      </c>
      <c r="AA25" t="s">
        <v>40</v>
      </c>
      <c r="AB25" t="s">
        <v>147</v>
      </c>
      <c r="AD25" s="2">
        <v>45497.804093206003</v>
      </c>
      <c r="AE25" t="s">
        <v>42</v>
      </c>
      <c r="AF25" s="2">
        <v>45497.804093206003</v>
      </c>
      <c r="AG25" t="s">
        <v>42</v>
      </c>
      <c r="AH25">
        <v>10.92156567</v>
      </c>
      <c r="AI25">
        <v>59.052564859999997</v>
      </c>
    </row>
    <row r="26" spans="1:35" x14ac:dyDescent="0.35">
      <c r="A26">
        <v>25</v>
      </c>
      <c r="B26" t="s">
        <v>148</v>
      </c>
      <c r="C26" s="1">
        <v>45497.416666666701</v>
      </c>
      <c r="D26" t="s">
        <v>71</v>
      </c>
      <c r="E26" t="s">
        <v>34</v>
      </c>
      <c r="F26" t="s">
        <v>128</v>
      </c>
      <c r="G26" t="s">
        <v>149</v>
      </c>
      <c r="H26" t="s">
        <v>37</v>
      </c>
      <c r="I26" t="s">
        <v>94</v>
      </c>
      <c r="L26">
        <v>100</v>
      </c>
      <c r="M26" t="s">
        <v>39</v>
      </c>
      <c r="P26">
        <v>1</v>
      </c>
      <c r="Q26">
        <v>0</v>
      </c>
      <c r="S26">
        <v>1</v>
      </c>
      <c r="T26">
        <v>0</v>
      </c>
      <c r="U26">
        <v>15</v>
      </c>
      <c r="V26">
        <v>0</v>
      </c>
      <c r="W26">
        <v>29</v>
      </c>
      <c r="X26">
        <v>25</v>
      </c>
      <c r="Y26">
        <v>21</v>
      </c>
      <c r="Z26">
        <v>23</v>
      </c>
      <c r="AA26" t="s">
        <v>40</v>
      </c>
      <c r="AB26" t="s">
        <v>150</v>
      </c>
      <c r="AD26" s="2">
        <v>45497.804175543999</v>
      </c>
      <c r="AE26" t="s">
        <v>42</v>
      </c>
      <c r="AF26" s="2">
        <v>45497.804175543999</v>
      </c>
      <c r="AG26" t="s">
        <v>42</v>
      </c>
      <c r="AH26">
        <v>10.92155112</v>
      </c>
      <c r="AI26">
        <v>59.052501069999998</v>
      </c>
    </row>
    <row r="27" spans="1:35" x14ac:dyDescent="0.35">
      <c r="A27">
        <v>26</v>
      </c>
      <c r="B27" t="s">
        <v>151</v>
      </c>
      <c r="C27" s="1">
        <v>45497.416666666701</v>
      </c>
      <c r="D27" t="s">
        <v>152</v>
      </c>
      <c r="E27" t="s">
        <v>34</v>
      </c>
      <c r="F27" t="s">
        <v>128</v>
      </c>
      <c r="G27" t="s">
        <v>153</v>
      </c>
      <c r="H27" t="s">
        <v>37</v>
      </c>
      <c r="I27" t="s">
        <v>94</v>
      </c>
      <c r="L27">
        <v>97</v>
      </c>
      <c r="M27" t="s">
        <v>39</v>
      </c>
      <c r="P27">
        <v>0</v>
      </c>
      <c r="Q27">
        <v>0</v>
      </c>
      <c r="S27">
        <v>1</v>
      </c>
      <c r="T27">
        <v>3</v>
      </c>
      <c r="U27">
        <v>2</v>
      </c>
      <c r="V27">
        <v>0</v>
      </c>
      <c r="W27">
        <v>27</v>
      </c>
      <c r="X27">
        <v>25</v>
      </c>
      <c r="Y27">
        <v>21</v>
      </c>
      <c r="Z27">
        <v>22</v>
      </c>
      <c r="AA27" t="s">
        <v>40</v>
      </c>
      <c r="AB27" t="s">
        <v>154</v>
      </c>
      <c r="AD27" s="2">
        <v>45497.8042565625</v>
      </c>
      <c r="AE27" t="s">
        <v>42</v>
      </c>
      <c r="AF27" s="2">
        <v>45497.8042565625</v>
      </c>
      <c r="AG27" t="s">
        <v>42</v>
      </c>
      <c r="AH27">
        <v>10.921663240000001</v>
      </c>
      <c r="AI27">
        <v>59.052423189999999</v>
      </c>
    </row>
    <row r="28" spans="1:35" x14ac:dyDescent="0.35">
      <c r="A28">
        <v>27</v>
      </c>
      <c r="B28" t="s">
        <v>155</v>
      </c>
      <c r="C28" s="1">
        <v>45497.416666666701</v>
      </c>
      <c r="D28" t="s">
        <v>156</v>
      </c>
      <c r="E28" t="s">
        <v>34</v>
      </c>
      <c r="F28" t="s">
        <v>128</v>
      </c>
      <c r="G28" t="s">
        <v>157</v>
      </c>
      <c r="H28" t="s">
        <v>37</v>
      </c>
      <c r="I28" t="s">
        <v>158</v>
      </c>
      <c r="L28">
        <v>90</v>
      </c>
      <c r="M28" t="s">
        <v>39</v>
      </c>
      <c r="P28">
        <v>0</v>
      </c>
      <c r="Q28">
        <v>0</v>
      </c>
      <c r="S28">
        <v>5</v>
      </c>
      <c r="T28">
        <v>10</v>
      </c>
      <c r="U28">
        <v>8</v>
      </c>
      <c r="V28">
        <v>0</v>
      </c>
      <c r="W28">
        <v>8</v>
      </c>
      <c r="X28">
        <v>17</v>
      </c>
      <c r="Y28">
        <v>16</v>
      </c>
      <c r="Z28">
        <v>11</v>
      </c>
      <c r="AA28" t="s">
        <v>40</v>
      </c>
      <c r="AB28" t="s">
        <v>159</v>
      </c>
      <c r="AC28" t="s">
        <v>160</v>
      </c>
      <c r="AD28" s="2">
        <v>45497.804347245401</v>
      </c>
      <c r="AE28" t="s">
        <v>42</v>
      </c>
      <c r="AF28" s="2">
        <v>45497.804347245401</v>
      </c>
      <c r="AG28" t="s">
        <v>42</v>
      </c>
      <c r="AH28">
        <v>10.921693550000001</v>
      </c>
      <c r="AI28">
        <v>59.052352390000003</v>
      </c>
    </row>
    <row r="29" spans="1:35" x14ac:dyDescent="0.35">
      <c r="A29">
        <v>28</v>
      </c>
      <c r="B29" t="s">
        <v>161</v>
      </c>
      <c r="C29" s="1">
        <v>45497.416666666701</v>
      </c>
      <c r="D29" t="s">
        <v>162</v>
      </c>
      <c r="E29" t="s">
        <v>163</v>
      </c>
      <c r="F29" t="s">
        <v>128</v>
      </c>
      <c r="G29" t="s">
        <v>164</v>
      </c>
      <c r="H29" t="s">
        <v>37</v>
      </c>
      <c r="I29" t="s">
        <v>158</v>
      </c>
      <c r="L29">
        <v>95</v>
      </c>
      <c r="M29" t="s">
        <v>39</v>
      </c>
      <c r="P29">
        <v>33</v>
      </c>
      <c r="Q29">
        <v>16</v>
      </c>
      <c r="S29">
        <v>40</v>
      </c>
      <c r="T29">
        <v>3</v>
      </c>
      <c r="U29">
        <v>0</v>
      </c>
      <c r="V29">
        <v>0</v>
      </c>
      <c r="W29">
        <v>16</v>
      </c>
      <c r="X29">
        <v>18</v>
      </c>
      <c r="Y29">
        <v>27</v>
      </c>
      <c r="Z29">
        <v>39</v>
      </c>
      <c r="AA29" t="s">
        <v>40</v>
      </c>
      <c r="AB29" t="s">
        <v>165</v>
      </c>
      <c r="AD29" s="2">
        <v>45497.804437777799</v>
      </c>
      <c r="AE29" t="s">
        <v>42</v>
      </c>
      <c r="AF29" s="2">
        <v>45497.804437777799</v>
      </c>
      <c r="AG29" t="s">
        <v>42</v>
      </c>
      <c r="AH29">
        <v>10.921759809999999</v>
      </c>
      <c r="AI29">
        <v>59.052166499999998</v>
      </c>
    </row>
    <row r="30" spans="1:35" x14ac:dyDescent="0.35">
      <c r="A30">
        <v>29</v>
      </c>
      <c r="B30" t="s">
        <v>166</v>
      </c>
      <c r="C30" s="1">
        <v>45497.416666666701</v>
      </c>
      <c r="D30" t="s">
        <v>167</v>
      </c>
      <c r="E30" t="s">
        <v>163</v>
      </c>
      <c r="F30" t="s">
        <v>128</v>
      </c>
      <c r="G30" t="s">
        <v>168</v>
      </c>
      <c r="H30" t="s">
        <v>37</v>
      </c>
      <c r="I30" t="s">
        <v>94</v>
      </c>
      <c r="L30">
        <v>90</v>
      </c>
      <c r="M30" t="s">
        <v>39</v>
      </c>
      <c r="P30">
        <v>36</v>
      </c>
      <c r="Q30">
        <v>5</v>
      </c>
      <c r="S30">
        <v>40</v>
      </c>
      <c r="T30">
        <v>10</v>
      </c>
      <c r="U30">
        <v>0</v>
      </c>
      <c r="V30">
        <v>0</v>
      </c>
      <c r="W30">
        <v>12</v>
      </c>
      <c r="X30">
        <v>17</v>
      </c>
      <c r="Y30">
        <v>12</v>
      </c>
      <c r="Z30">
        <v>12</v>
      </c>
      <c r="AA30" t="s">
        <v>40</v>
      </c>
      <c r="AB30" t="s">
        <v>169</v>
      </c>
      <c r="AD30" s="2">
        <v>45497.804515844902</v>
      </c>
      <c r="AE30" t="s">
        <v>42</v>
      </c>
      <c r="AF30" s="2">
        <v>45497.804515844902</v>
      </c>
      <c r="AG30" t="s">
        <v>42</v>
      </c>
      <c r="AH30">
        <v>10.921870200000001</v>
      </c>
      <c r="AI30">
        <v>59.052212050000001</v>
      </c>
    </row>
    <row r="31" spans="1:35" x14ac:dyDescent="0.35">
      <c r="A31">
        <v>30</v>
      </c>
      <c r="B31" t="s">
        <v>170</v>
      </c>
      <c r="C31" s="1">
        <v>45496.416666666701</v>
      </c>
      <c r="D31" t="s">
        <v>171</v>
      </c>
      <c r="E31" t="s">
        <v>172</v>
      </c>
      <c r="F31" t="s">
        <v>79</v>
      </c>
      <c r="G31" t="s">
        <v>173</v>
      </c>
      <c r="H31" t="s">
        <v>37</v>
      </c>
      <c r="I31" t="s">
        <v>158</v>
      </c>
      <c r="L31">
        <v>95</v>
      </c>
      <c r="M31" t="s">
        <v>174</v>
      </c>
      <c r="P31">
        <v>9</v>
      </c>
      <c r="Q31">
        <v>0</v>
      </c>
      <c r="R31" t="s">
        <v>175</v>
      </c>
      <c r="S31">
        <v>1</v>
      </c>
      <c r="T31">
        <v>5</v>
      </c>
      <c r="U31">
        <v>0</v>
      </c>
      <c r="V31">
        <v>0</v>
      </c>
      <c r="W31">
        <v>37</v>
      </c>
      <c r="X31">
        <v>27</v>
      </c>
      <c r="Y31">
        <v>31</v>
      </c>
      <c r="Z31">
        <v>33</v>
      </c>
      <c r="AA31" t="s">
        <v>40</v>
      </c>
      <c r="AB31" t="s">
        <v>176</v>
      </c>
      <c r="AD31" s="2">
        <v>45497.808629155101</v>
      </c>
      <c r="AE31" t="s">
        <v>177</v>
      </c>
      <c r="AF31" s="2">
        <v>45497.808629155101</v>
      </c>
      <c r="AG31" t="s">
        <v>177</v>
      </c>
      <c r="AH31">
        <v>10.9782358993498</v>
      </c>
      <c r="AI31">
        <v>59.0611676625402</v>
      </c>
    </row>
    <row r="32" spans="1:35" x14ac:dyDescent="0.35">
      <c r="A32">
        <v>31</v>
      </c>
      <c r="B32" t="s">
        <v>178</v>
      </c>
      <c r="C32" s="1">
        <v>45496.416666666701</v>
      </c>
      <c r="D32" t="s">
        <v>179</v>
      </c>
      <c r="E32" t="s">
        <v>172</v>
      </c>
      <c r="F32" t="s">
        <v>79</v>
      </c>
      <c r="G32" t="s">
        <v>180</v>
      </c>
      <c r="H32" t="s">
        <v>37</v>
      </c>
      <c r="I32" t="s">
        <v>81</v>
      </c>
      <c r="L32">
        <v>99</v>
      </c>
      <c r="M32" t="s">
        <v>181</v>
      </c>
      <c r="P32">
        <v>21</v>
      </c>
      <c r="Q32">
        <v>0</v>
      </c>
      <c r="R32" t="s">
        <v>182</v>
      </c>
      <c r="S32">
        <v>0</v>
      </c>
      <c r="T32">
        <v>1</v>
      </c>
      <c r="U32">
        <v>0</v>
      </c>
      <c r="V32">
        <v>0</v>
      </c>
      <c r="W32">
        <v>36</v>
      </c>
      <c r="X32">
        <v>44</v>
      </c>
      <c r="Y32">
        <v>32</v>
      </c>
      <c r="Z32">
        <v>32</v>
      </c>
      <c r="AA32" t="s">
        <v>40</v>
      </c>
      <c r="AB32" t="s">
        <v>183</v>
      </c>
      <c r="AD32" s="2">
        <v>45497.808866585598</v>
      </c>
      <c r="AE32" t="s">
        <v>177</v>
      </c>
      <c r="AF32" s="2">
        <v>45497.808866585598</v>
      </c>
      <c r="AG32" t="s">
        <v>177</v>
      </c>
      <c r="AH32">
        <v>10.9782059859309</v>
      </c>
      <c r="AI32">
        <v>59.061272376823403</v>
      </c>
    </row>
    <row r="33" spans="1:35" x14ac:dyDescent="0.35">
      <c r="A33">
        <v>32</v>
      </c>
      <c r="B33" t="s">
        <v>184</v>
      </c>
      <c r="C33" s="1">
        <v>45496.416666666701</v>
      </c>
      <c r="D33" t="s">
        <v>185</v>
      </c>
      <c r="E33" t="s">
        <v>172</v>
      </c>
      <c r="F33" t="s">
        <v>79</v>
      </c>
      <c r="G33" t="s">
        <v>186</v>
      </c>
      <c r="H33" t="s">
        <v>50</v>
      </c>
      <c r="I33" t="s">
        <v>81</v>
      </c>
      <c r="L33">
        <v>99</v>
      </c>
      <c r="M33" t="s">
        <v>187</v>
      </c>
      <c r="P33">
        <v>5</v>
      </c>
      <c r="Q33">
        <v>2</v>
      </c>
      <c r="S33">
        <v>0</v>
      </c>
      <c r="T33">
        <v>1</v>
      </c>
      <c r="U33">
        <v>0</v>
      </c>
      <c r="V33">
        <v>0</v>
      </c>
      <c r="W33">
        <v>19</v>
      </c>
      <c r="X33">
        <v>18</v>
      </c>
      <c r="Y33">
        <v>11</v>
      </c>
      <c r="Z33">
        <v>17</v>
      </c>
      <c r="AA33" t="s">
        <v>40</v>
      </c>
      <c r="AB33" t="s">
        <v>33</v>
      </c>
      <c r="AD33" s="2">
        <v>45497.809123900501</v>
      </c>
      <c r="AE33" t="s">
        <v>177</v>
      </c>
      <c r="AF33" s="2">
        <v>45497.809123900501</v>
      </c>
      <c r="AG33" t="s">
        <v>177</v>
      </c>
      <c r="AH33">
        <v>10.978211210848</v>
      </c>
      <c r="AI33">
        <v>59.061273140334499</v>
      </c>
    </row>
    <row r="34" spans="1:35" x14ac:dyDescent="0.35">
      <c r="A34">
        <v>33</v>
      </c>
      <c r="B34" t="s">
        <v>188</v>
      </c>
      <c r="C34" s="1">
        <v>45496.416666666701</v>
      </c>
      <c r="D34" t="s">
        <v>189</v>
      </c>
      <c r="E34" t="s">
        <v>172</v>
      </c>
      <c r="F34" t="s">
        <v>35</v>
      </c>
      <c r="G34" t="s">
        <v>190</v>
      </c>
      <c r="H34" t="s">
        <v>37</v>
      </c>
      <c r="I34" t="s">
        <v>94</v>
      </c>
      <c r="L34">
        <v>85</v>
      </c>
      <c r="M34" t="s">
        <v>191</v>
      </c>
      <c r="N34" t="s">
        <v>192</v>
      </c>
      <c r="P34">
        <v>0</v>
      </c>
      <c r="Q34">
        <v>0</v>
      </c>
      <c r="S34">
        <v>8</v>
      </c>
      <c r="T34">
        <v>12</v>
      </c>
      <c r="U34">
        <v>0</v>
      </c>
      <c r="V34">
        <v>0</v>
      </c>
      <c r="W34">
        <v>17</v>
      </c>
      <c r="X34">
        <v>15</v>
      </c>
      <c r="Y34">
        <v>19</v>
      </c>
      <c r="Z34">
        <v>12</v>
      </c>
      <c r="AA34" t="s">
        <v>40</v>
      </c>
      <c r="AB34" t="s">
        <v>193</v>
      </c>
      <c r="AD34" s="2">
        <v>45497.8094141088</v>
      </c>
      <c r="AE34" t="s">
        <v>177</v>
      </c>
      <c r="AF34" s="2">
        <v>45497.8094141088</v>
      </c>
      <c r="AG34" t="s">
        <v>177</v>
      </c>
      <c r="AH34">
        <v>10.9575612759718</v>
      </c>
      <c r="AI34">
        <v>59.0621164986024</v>
      </c>
    </row>
    <row r="35" spans="1:35" x14ac:dyDescent="0.35">
      <c r="A35">
        <v>34</v>
      </c>
      <c r="B35" t="s">
        <v>194</v>
      </c>
      <c r="C35" s="1">
        <v>45496.416666666701</v>
      </c>
      <c r="D35" t="s">
        <v>195</v>
      </c>
      <c r="E35" t="s">
        <v>172</v>
      </c>
      <c r="F35" t="s">
        <v>35</v>
      </c>
      <c r="G35" t="s">
        <v>196</v>
      </c>
      <c r="H35" t="s">
        <v>50</v>
      </c>
      <c r="I35" t="s">
        <v>94</v>
      </c>
      <c r="L35">
        <v>82</v>
      </c>
      <c r="M35" t="s">
        <v>191</v>
      </c>
      <c r="N35" t="s">
        <v>192</v>
      </c>
      <c r="P35">
        <v>0</v>
      </c>
      <c r="Q35">
        <v>0</v>
      </c>
      <c r="S35">
        <v>4</v>
      </c>
      <c r="T35">
        <v>18</v>
      </c>
      <c r="U35">
        <v>0</v>
      </c>
      <c r="V35">
        <v>0</v>
      </c>
      <c r="W35">
        <v>17</v>
      </c>
      <c r="X35">
        <v>19</v>
      </c>
      <c r="Y35">
        <v>14</v>
      </c>
      <c r="Z35">
        <v>14</v>
      </c>
      <c r="AA35" t="s">
        <v>40</v>
      </c>
      <c r="AB35" t="s">
        <v>197</v>
      </c>
      <c r="AD35" s="2">
        <v>45497.809499143499</v>
      </c>
      <c r="AE35" t="s">
        <v>177</v>
      </c>
      <c r="AF35" s="2">
        <v>45497.809499143499</v>
      </c>
      <c r="AG35" t="s">
        <v>177</v>
      </c>
      <c r="AH35">
        <v>10.9576656939094</v>
      </c>
      <c r="AI35">
        <v>59.061932190401102</v>
      </c>
    </row>
    <row r="36" spans="1:35" x14ac:dyDescent="0.35">
      <c r="A36">
        <v>35</v>
      </c>
      <c r="B36" t="s">
        <v>198</v>
      </c>
      <c r="C36" s="1">
        <v>45496.416666666701</v>
      </c>
      <c r="D36" t="s">
        <v>199</v>
      </c>
      <c r="E36" t="s">
        <v>172</v>
      </c>
      <c r="F36" t="s">
        <v>35</v>
      </c>
      <c r="G36" t="s">
        <v>200</v>
      </c>
      <c r="H36" t="s">
        <v>50</v>
      </c>
      <c r="I36" t="s">
        <v>94</v>
      </c>
      <c r="L36">
        <v>75</v>
      </c>
      <c r="M36" t="s">
        <v>191</v>
      </c>
      <c r="N36" t="s">
        <v>192</v>
      </c>
      <c r="P36">
        <v>0</v>
      </c>
      <c r="Q36">
        <v>0</v>
      </c>
      <c r="S36">
        <v>3</v>
      </c>
      <c r="T36">
        <v>25</v>
      </c>
      <c r="U36">
        <v>0</v>
      </c>
      <c r="V36">
        <v>0</v>
      </c>
      <c r="W36">
        <v>14</v>
      </c>
      <c r="X36">
        <v>17</v>
      </c>
      <c r="Y36">
        <v>13</v>
      </c>
      <c r="Z36">
        <v>11</v>
      </c>
      <c r="AA36" t="s">
        <v>40</v>
      </c>
      <c r="AB36" t="s">
        <v>201</v>
      </c>
      <c r="AD36" s="2">
        <v>45497.809599838001</v>
      </c>
      <c r="AE36" t="s">
        <v>177</v>
      </c>
      <c r="AF36" s="2">
        <v>45497.809599838001</v>
      </c>
      <c r="AG36" t="s">
        <v>177</v>
      </c>
      <c r="AH36">
        <v>10.9578618772894</v>
      </c>
      <c r="AI36">
        <v>59.0619555459864</v>
      </c>
    </row>
    <row r="37" spans="1:35" x14ac:dyDescent="0.35">
      <c r="A37">
        <v>36</v>
      </c>
      <c r="B37" t="s">
        <v>202</v>
      </c>
      <c r="C37" s="1">
        <v>45497.416666666701</v>
      </c>
      <c r="D37" t="s">
        <v>97</v>
      </c>
      <c r="E37" t="s">
        <v>172</v>
      </c>
      <c r="F37" t="s">
        <v>128</v>
      </c>
      <c r="G37" t="s">
        <v>203</v>
      </c>
      <c r="H37" t="s">
        <v>50</v>
      </c>
      <c r="I37" t="s">
        <v>81</v>
      </c>
      <c r="L37">
        <v>80</v>
      </c>
      <c r="M37" t="s">
        <v>39</v>
      </c>
      <c r="P37">
        <v>7</v>
      </c>
      <c r="Q37">
        <v>0</v>
      </c>
      <c r="R37" t="s">
        <v>204</v>
      </c>
      <c r="S37">
        <v>5</v>
      </c>
      <c r="T37">
        <v>15</v>
      </c>
      <c r="U37">
        <v>30</v>
      </c>
      <c r="V37">
        <v>0</v>
      </c>
      <c r="W37">
        <v>12</v>
      </c>
      <c r="X37">
        <v>16</v>
      </c>
      <c r="Y37">
        <v>18</v>
      </c>
      <c r="Z37">
        <v>14</v>
      </c>
      <c r="AA37" t="s">
        <v>40</v>
      </c>
      <c r="AB37" t="s">
        <v>205</v>
      </c>
      <c r="AD37" s="2">
        <v>45497.809897407402</v>
      </c>
      <c r="AE37" t="s">
        <v>177</v>
      </c>
      <c r="AF37" s="2">
        <v>45497.809897407402</v>
      </c>
      <c r="AG37" t="s">
        <v>177</v>
      </c>
      <c r="AH37">
        <v>10.9213973413017</v>
      </c>
      <c r="AI37">
        <v>59.052878921904799</v>
      </c>
    </row>
    <row r="38" spans="1:35" x14ac:dyDescent="0.35">
      <c r="A38">
        <v>37</v>
      </c>
      <c r="B38" t="s">
        <v>206</v>
      </c>
      <c r="C38" s="1">
        <v>45497.416666666701</v>
      </c>
      <c r="D38" t="s">
        <v>207</v>
      </c>
      <c r="E38" t="s">
        <v>172</v>
      </c>
      <c r="F38" t="s">
        <v>128</v>
      </c>
      <c r="G38" t="s">
        <v>208</v>
      </c>
      <c r="H38" t="s">
        <v>50</v>
      </c>
      <c r="I38" t="s">
        <v>81</v>
      </c>
      <c r="L38">
        <v>90</v>
      </c>
      <c r="M38" t="s">
        <v>39</v>
      </c>
      <c r="P38">
        <v>2</v>
      </c>
      <c r="Q38">
        <v>0</v>
      </c>
      <c r="S38">
        <v>15</v>
      </c>
      <c r="T38">
        <v>10</v>
      </c>
      <c r="U38">
        <v>18</v>
      </c>
      <c r="V38">
        <v>0</v>
      </c>
      <c r="W38">
        <v>20</v>
      </c>
      <c r="X38">
        <v>24</v>
      </c>
      <c r="Y38">
        <v>23</v>
      </c>
      <c r="Z38">
        <v>12</v>
      </c>
      <c r="AA38" t="s">
        <v>40</v>
      </c>
      <c r="AB38" t="s">
        <v>209</v>
      </c>
      <c r="AD38" s="2">
        <v>45497.810164004601</v>
      </c>
      <c r="AE38" t="s">
        <v>177</v>
      </c>
      <c r="AF38" s="2">
        <v>45497.810164004601</v>
      </c>
      <c r="AG38" t="s">
        <v>177</v>
      </c>
      <c r="AH38">
        <v>10.9214895865061</v>
      </c>
      <c r="AI38">
        <v>59.052946426808901</v>
      </c>
    </row>
    <row r="39" spans="1:35" x14ac:dyDescent="0.35">
      <c r="A39">
        <v>38</v>
      </c>
      <c r="B39" t="s">
        <v>210</v>
      </c>
      <c r="C39" s="1">
        <v>45497.416666666701</v>
      </c>
      <c r="D39" t="s">
        <v>41</v>
      </c>
      <c r="E39" t="s">
        <v>172</v>
      </c>
      <c r="F39" t="s">
        <v>128</v>
      </c>
      <c r="G39" t="s">
        <v>211</v>
      </c>
      <c r="H39" t="s">
        <v>50</v>
      </c>
      <c r="I39" t="s">
        <v>158</v>
      </c>
      <c r="L39">
        <v>82</v>
      </c>
      <c r="M39" t="s">
        <v>191</v>
      </c>
      <c r="N39" t="s">
        <v>192</v>
      </c>
      <c r="P39">
        <v>0</v>
      </c>
      <c r="Q39">
        <v>0</v>
      </c>
      <c r="S39">
        <v>6</v>
      </c>
      <c r="T39">
        <v>16</v>
      </c>
      <c r="U39">
        <v>2</v>
      </c>
      <c r="V39">
        <v>0</v>
      </c>
      <c r="W39">
        <v>15</v>
      </c>
      <c r="X39">
        <v>15</v>
      </c>
      <c r="Y39">
        <v>14</v>
      </c>
      <c r="Z39">
        <v>12</v>
      </c>
      <c r="AA39" t="s">
        <v>40</v>
      </c>
      <c r="AB39" t="s">
        <v>212</v>
      </c>
      <c r="AD39" s="2">
        <v>45497.810438576402</v>
      </c>
      <c r="AE39" t="s">
        <v>177</v>
      </c>
      <c r="AF39" s="2">
        <v>45497.810438576402</v>
      </c>
      <c r="AG39" t="s">
        <v>177</v>
      </c>
      <c r="AH39">
        <v>10.9215794784451</v>
      </c>
      <c r="AI39">
        <v>59.053018702292498</v>
      </c>
    </row>
    <row r="40" spans="1:35" x14ac:dyDescent="0.35">
      <c r="A40">
        <v>39</v>
      </c>
      <c r="B40" t="s">
        <v>213</v>
      </c>
      <c r="C40" s="1">
        <v>45497.416666666701</v>
      </c>
      <c r="D40" t="s">
        <v>214</v>
      </c>
      <c r="E40" t="s">
        <v>172</v>
      </c>
      <c r="F40" t="s">
        <v>128</v>
      </c>
      <c r="G40" t="s">
        <v>215</v>
      </c>
      <c r="H40" t="s">
        <v>50</v>
      </c>
      <c r="I40" t="s">
        <v>158</v>
      </c>
      <c r="L40">
        <v>60</v>
      </c>
      <c r="M40" t="s">
        <v>191</v>
      </c>
      <c r="N40" t="s">
        <v>192</v>
      </c>
      <c r="P40">
        <v>0</v>
      </c>
      <c r="Q40">
        <v>0</v>
      </c>
      <c r="S40">
        <v>50</v>
      </c>
      <c r="T40">
        <v>5</v>
      </c>
      <c r="U40">
        <v>20</v>
      </c>
      <c r="V40">
        <v>0</v>
      </c>
      <c r="W40">
        <v>2</v>
      </c>
      <c r="X40">
        <v>4</v>
      </c>
      <c r="Y40">
        <v>9</v>
      </c>
      <c r="Z40">
        <v>10</v>
      </c>
      <c r="AA40" t="s">
        <v>40</v>
      </c>
      <c r="AB40" t="s">
        <v>48</v>
      </c>
      <c r="AD40" s="2">
        <v>45497.810663784701</v>
      </c>
      <c r="AE40" t="s">
        <v>177</v>
      </c>
      <c r="AF40" s="2">
        <v>45497.810663784701</v>
      </c>
      <c r="AG40" t="s">
        <v>177</v>
      </c>
      <c r="AH40">
        <v>10.921675598295501</v>
      </c>
      <c r="AI40">
        <v>59.053092749073201</v>
      </c>
    </row>
    <row r="41" spans="1:35" x14ac:dyDescent="0.35">
      <c r="A41">
        <v>40</v>
      </c>
      <c r="B41" t="s">
        <v>216</v>
      </c>
      <c r="C41" s="1">
        <v>45497.416666666701</v>
      </c>
      <c r="D41" t="s">
        <v>48</v>
      </c>
      <c r="E41" t="s">
        <v>172</v>
      </c>
      <c r="F41" t="s">
        <v>128</v>
      </c>
      <c r="G41" t="s">
        <v>217</v>
      </c>
      <c r="H41" t="s">
        <v>50</v>
      </c>
      <c r="I41" t="s">
        <v>158</v>
      </c>
      <c r="L41">
        <v>75</v>
      </c>
      <c r="M41" t="s">
        <v>191</v>
      </c>
      <c r="N41" t="s">
        <v>192</v>
      </c>
      <c r="P41">
        <v>0</v>
      </c>
      <c r="Q41">
        <v>0</v>
      </c>
      <c r="S41">
        <v>25</v>
      </c>
      <c r="T41">
        <v>4</v>
      </c>
      <c r="U41">
        <v>13</v>
      </c>
      <c r="V41">
        <v>0</v>
      </c>
      <c r="W41">
        <v>4</v>
      </c>
      <c r="X41">
        <v>6</v>
      </c>
      <c r="Y41">
        <v>9</v>
      </c>
      <c r="Z41">
        <v>8</v>
      </c>
      <c r="AA41" t="s">
        <v>40</v>
      </c>
      <c r="AB41" t="s">
        <v>51</v>
      </c>
      <c r="AD41" s="2">
        <v>45497.810911111097</v>
      </c>
      <c r="AE41" t="s">
        <v>177</v>
      </c>
      <c r="AF41" s="2">
        <v>45497.810911111097</v>
      </c>
      <c r="AG41" t="s">
        <v>177</v>
      </c>
      <c r="AH41">
        <v>10.921751480688901</v>
      </c>
      <c r="AI41">
        <v>59.053175315917798</v>
      </c>
    </row>
    <row r="42" spans="1:35" x14ac:dyDescent="0.35">
      <c r="A42">
        <v>41</v>
      </c>
      <c r="B42" t="s">
        <v>218</v>
      </c>
      <c r="C42" s="1">
        <v>45497.416666666701</v>
      </c>
      <c r="D42" t="s">
        <v>219</v>
      </c>
      <c r="E42" t="s">
        <v>172</v>
      </c>
      <c r="F42" t="s">
        <v>128</v>
      </c>
      <c r="G42" t="s">
        <v>200</v>
      </c>
      <c r="H42" t="s">
        <v>50</v>
      </c>
      <c r="I42" t="s">
        <v>158</v>
      </c>
      <c r="L42">
        <v>50</v>
      </c>
      <c r="M42" t="s">
        <v>191</v>
      </c>
      <c r="N42" t="s">
        <v>192</v>
      </c>
      <c r="P42">
        <v>0</v>
      </c>
      <c r="Q42">
        <v>0</v>
      </c>
      <c r="S42">
        <v>60</v>
      </c>
      <c r="T42">
        <v>20</v>
      </c>
      <c r="U42">
        <v>0</v>
      </c>
      <c r="V42">
        <v>0</v>
      </c>
      <c r="W42">
        <v>4</v>
      </c>
      <c r="X42">
        <v>3</v>
      </c>
      <c r="Y42">
        <v>7</v>
      </c>
      <c r="Z42">
        <v>4</v>
      </c>
      <c r="AA42" t="s">
        <v>40</v>
      </c>
      <c r="AB42" t="s">
        <v>220</v>
      </c>
      <c r="AD42" s="2">
        <v>45497.8111371181</v>
      </c>
      <c r="AE42" t="s">
        <v>177</v>
      </c>
      <c r="AF42" s="2">
        <v>45497.8111371181</v>
      </c>
      <c r="AG42" t="s">
        <v>177</v>
      </c>
      <c r="AH42">
        <v>10.9219336739465</v>
      </c>
      <c r="AI42">
        <v>59.053126922237801</v>
      </c>
    </row>
    <row r="43" spans="1:35" x14ac:dyDescent="0.35">
      <c r="A43">
        <v>42</v>
      </c>
      <c r="B43" t="s">
        <v>221</v>
      </c>
      <c r="C43" s="1">
        <v>45497.416666666701</v>
      </c>
      <c r="D43" t="s">
        <v>222</v>
      </c>
      <c r="E43" t="s">
        <v>172</v>
      </c>
      <c r="F43" t="s">
        <v>128</v>
      </c>
      <c r="G43" t="s">
        <v>196</v>
      </c>
      <c r="H43" t="s">
        <v>50</v>
      </c>
      <c r="I43" t="s">
        <v>94</v>
      </c>
      <c r="L43">
        <v>38</v>
      </c>
      <c r="M43" t="s">
        <v>191</v>
      </c>
      <c r="N43" t="s">
        <v>192</v>
      </c>
      <c r="P43">
        <v>0</v>
      </c>
      <c r="Q43">
        <v>0</v>
      </c>
      <c r="S43">
        <v>15</v>
      </c>
      <c r="T43">
        <v>50</v>
      </c>
      <c r="U43">
        <v>0</v>
      </c>
      <c r="V43">
        <v>0</v>
      </c>
      <c r="W43">
        <v>2</v>
      </c>
      <c r="X43">
        <v>4</v>
      </c>
      <c r="Y43">
        <v>5</v>
      </c>
      <c r="Z43">
        <v>6</v>
      </c>
      <c r="AA43" t="s">
        <v>40</v>
      </c>
      <c r="AB43" t="s">
        <v>55</v>
      </c>
      <c r="AD43" s="2">
        <v>45497.811366620401</v>
      </c>
      <c r="AE43" t="s">
        <v>177</v>
      </c>
      <c r="AF43" s="2">
        <v>45497.811366620401</v>
      </c>
      <c r="AG43" t="s">
        <v>177</v>
      </c>
      <c r="AH43">
        <v>10.921837570192199</v>
      </c>
      <c r="AI43">
        <v>59.053062994199898</v>
      </c>
    </row>
    <row r="44" spans="1:35" x14ac:dyDescent="0.35">
      <c r="A44">
        <v>43</v>
      </c>
      <c r="B44" t="s">
        <v>223</v>
      </c>
      <c r="C44" s="1">
        <v>45497.416666666701</v>
      </c>
      <c r="D44" t="s">
        <v>224</v>
      </c>
      <c r="E44" t="s">
        <v>172</v>
      </c>
      <c r="F44" t="s">
        <v>128</v>
      </c>
      <c r="G44" t="s">
        <v>190</v>
      </c>
      <c r="H44" t="s">
        <v>50</v>
      </c>
      <c r="I44" t="s">
        <v>94</v>
      </c>
      <c r="L44">
        <v>96</v>
      </c>
      <c r="M44" t="s">
        <v>191</v>
      </c>
      <c r="N44" t="s">
        <v>192</v>
      </c>
      <c r="P44">
        <v>0</v>
      </c>
      <c r="Q44">
        <v>0</v>
      </c>
      <c r="S44">
        <v>1</v>
      </c>
      <c r="T44">
        <v>4</v>
      </c>
      <c r="U44">
        <v>50</v>
      </c>
      <c r="V44">
        <v>0</v>
      </c>
      <c r="W44">
        <v>31</v>
      </c>
      <c r="X44">
        <v>30</v>
      </c>
      <c r="Y44">
        <v>21</v>
      </c>
      <c r="Z44">
        <v>15</v>
      </c>
      <c r="AA44" t="s">
        <v>40</v>
      </c>
      <c r="AB44" t="s">
        <v>225</v>
      </c>
      <c r="AD44" s="2">
        <v>45497.811614560203</v>
      </c>
      <c r="AE44" t="s">
        <v>177</v>
      </c>
      <c r="AF44" s="2">
        <v>45497.811614560203</v>
      </c>
      <c r="AG44" t="s">
        <v>177</v>
      </c>
      <c r="AH44">
        <v>10.921762353202899</v>
      </c>
      <c r="AI44">
        <v>59.0529708507812</v>
      </c>
    </row>
    <row r="45" spans="1:35" x14ac:dyDescent="0.35">
      <c r="A45">
        <v>44</v>
      </c>
      <c r="B45" t="s">
        <v>226</v>
      </c>
      <c r="C45" s="1">
        <v>45497.416666666701</v>
      </c>
      <c r="D45" t="s">
        <v>227</v>
      </c>
      <c r="E45" t="s">
        <v>172</v>
      </c>
      <c r="F45" t="s">
        <v>128</v>
      </c>
      <c r="G45" t="s">
        <v>228</v>
      </c>
      <c r="H45" t="s">
        <v>50</v>
      </c>
      <c r="I45" t="s">
        <v>94</v>
      </c>
      <c r="L45">
        <v>98</v>
      </c>
      <c r="M45" t="s">
        <v>191</v>
      </c>
      <c r="N45" t="s">
        <v>192</v>
      </c>
      <c r="P45">
        <v>0</v>
      </c>
      <c r="Q45">
        <v>0</v>
      </c>
      <c r="R45" t="s">
        <v>229</v>
      </c>
      <c r="S45">
        <v>1</v>
      </c>
      <c r="T45">
        <v>2</v>
      </c>
      <c r="U45">
        <v>30</v>
      </c>
      <c r="V45">
        <v>0</v>
      </c>
      <c r="W45">
        <v>19</v>
      </c>
      <c r="X45">
        <v>25</v>
      </c>
      <c r="Y45">
        <v>33</v>
      </c>
      <c r="Z45">
        <v>26</v>
      </c>
      <c r="AA45" t="s">
        <v>40</v>
      </c>
      <c r="AB45" t="s">
        <v>230</v>
      </c>
      <c r="AD45" s="2">
        <v>45497.811895601903</v>
      </c>
      <c r="AE45" t="s">
        <v>177</v>
      </c>
      <c r="AF45" s="2">
        <v>45497.811895601903</v>
      </c>
      <c r="AG45" t="s">
        <v>177</v>
      </c>
      <c r="AH45">
        <v>10.921680155171501</v>
      </c>
      <c r="AI45">
        <v>59.052908840769</v>
      </c>
    </row>
    <row r="46" spans="1:35" x14ac:dyDescent="0.35">
      <c r="A46">
        <v>45</v>
      </c>
      <c r="B46" t="s">
        <v>231</v>
      </c>
      <c r="C46" s="1">
        <v>45497.416666666701</v>
      </c>
      <c r="D46" t="s">
        <v>232</v>
      </c>
      <c r="E46" t="s">
        <v>172</v>
      </c>
      <c r="F46" t="s">
        <v>128</v>
      </c>
      <c r="G46" t="s">
        <v>233</v>
      </c>
      <c r="H46" t="s">
        <v>50</v>
      </c>
      <c r="I46" t="s">
        <v>158</v>
      </c>
      <c r="L46">
        <v>95</v>
      </c>
      <c r="M46" t="s">
        <v>39</v>
      </c>
      <c r="P46">
        <v>48</v>
      </c>
      <c r="Q46">
        <v>4</v>
      </c>
      <c r="S46">
        <v>5</v>
      </c>
      <c r="T46">
        <v>1</v>
      </c>
      <c r="U46">
        <v>27</v>
      </c>
      <c r="V46">
        <v>0</v>
      </c>
      <c r="W46">
        <v>13</v>
      </c>
      <c r="X46">
        <v>18</v>
      </c>
      <c r="Y46">
        <v>15</v>
      </c>
      <c r="Z46">
        <v>18</v>
      </c>
      <c r="AA46" t="s">
        <v>40</v>
      </c>
      <c r="AB46" t="s">
        <v>234</v>
      </c>
      <c r="AD46" s="2">
        <v>45497.812159918998</v>
      </c>
      <c r="AE46" t="s">
        <v>177</v>
      </c>
      <c r="AF46" s="2">
        <v>45497.812159918998</v>
      </c>
      <c r="AG46" t="s">
        <v>177</v>
      </c>
      <c r="AH46">
        <v>10.9216286741293</v>
      </c>
      <c r="AI46">
        <v>59.052822437847603</v>
      </c>
    </row>
    <row r="47" spans="1:35" x14ac:dyDescent="0.35">
      <c r="A47">
        <v>46</v>
      </c>
      <c r="B47" t="s">
        <v>235</v>
      </c>
      <c r="C47" s="1">
        <v>45497.416666666701</v>
      </c>
      <c r="D47" t="s">
        <v>236</v>
      </c>
      <c r="E47" t="s">
        <v>172</v>
      </c>
      <c r="F47" t="s">
        <v>128</v>
      </c>
      <c r="G47" t="s">
        <v>237</v>
      </c>
      <c r="H47" t="s">
        <v>50</v>
      </c>
      <c r="I47" t="s">
        <v>158</v>
      </c>
      <c r="L47">
        <v>92</v>
      </c>
      <c r="M47" t="s">
        <v>191</v>
      </c>
      <c r="N47" t="s">
        <v>192</v>
      </c>
      <c r="P47">
        <v>9</v>
      </c>
      <c r="Q47">
        <v>1</v>
      </c>
      <c r="S47">
        <v>2</v>
      </c>
      <c r="T47">
        <v>1</v>
      </c>
      <c r="U47">
        <v>3</v>
      </c>
      <c r="V47">
        <v>0</v>
      </c>
      <c r="W47">
        <v>18</v>
      </c>
      <c r="X47">
        <v>20</v>
      </c>
      <c r="Y47">
        <v>15</v>
      </c>
      <c r="Z47">
        <v>16</v>
      </c>
      <c r="AA47" t="s">
        <v>40</v>
      </c>
      <c r="AB47" t="s">
        <v>238</v>
      </c>
      <c r="AC47" t="s">
        <v>239</v>
      </c>
      <c r="AD47" s="2">
        <v>45497.812392627297</v>
      </c>
      <c r="AE47" t="s">
        <v>177</v>
      </c>
      <c r="AF47" s="2">
        <v>45497.812392627297</v>
      </c>
      <c r="AG47" t="s">
        <v>177</v>
      </c>
      <c r="AH47">
        <v>10.9217430776839</v>
      </c>
      <c r="AI47">
        <v>59.052286911251301</v>
      </c>
    </row>
    <row r="48" spans="1:35" x14ac:dyDescent="0.35">
      <c r="A48">
        <v>47</v>
      </c>
      <c r="B48" t="s">
        <v>240</v>
      </c>
      <c r="C48" s="1">
        <v>45497.416666666701</v>
      </c>
      <c r="D48" t="s">
        <v>241</v>
      </c>
      <c r="E48" t="s">
        <v>172</v>
      </c>
      <c r="F48" t="s">
        <v>128</v>
      </c>
      <c r="G48" t="s">
        <v>186</v>
      </c>
      <c r="H48" t="s">
        <v>50</v>
      </c>
      <c r="I48" t="s">
        <v>94</v>
      </c>
      <c r="L48">
        <v>99</v>
      </c>
      <c r="M48" t="s">
        <v>191</v>
      </c>
      <c r="N48" t="s">
        <v>192</v>
      </c>
      <c r="P48">
        <v>0</v>
      </c>
      <c r="Q48">
        <v>0</v>
      </c>
      <c r="S48">
        <v>5</v>
      </c>
      <c r="T48">
        <v>1</v>
      </c>
      <c r="U48">
        <v>18</v>
      </c>
      <c r="V48">
        <v>0</v>
      </c>
      <c r="W48">
        <v>17</v>
      </c>
      <c r="X48">
        <v>18</v>
      </c>
      <c r="Y48">
        <v>15</v>
      </c>
      <c r="Z48">
        <v>15</v>
      </c>
      <c r="AA48" t="s">
        <v>40</v>
      </c>
      <c r="AB48" t="s">
        <v>242</v>
      </c>
      <c r="AD48" s="2">
        <v>45497.812587384302</v>
      </c>
      <c r="AE48" t="s">
        <v>177</v>
      </c>
      <c r="AF48" s="2">
        <v>45497.812587384302</v>
      </c>
      <c r="AG48" t="s">
        <v>177</v>
      </c>
      <c r="AH48">
        <v>10.921793790839001</v>
      </c>
      <c r="AI48">
        <v>59.052288405069802</v>
      </c>
    </row>
    <row r="49" spans="1:35" x14ac:dyDescent="0.35">
      <c r="A49">
        <v>48</v>
      </c>
      <c r="B49" t="s">
        <v>243</v>
      </c>
      <c r="C49" s="1">
        <v>45497.416666666701</v>
      </c>
      <c r="D49" t="s">
        <v>244</v>
      </c>
      <c r="E49" t="s">
        <v>172</v>
      </c>
      <c r="F49" t="s">
        <v>128</v>
      </c>
      <c r="G49" t="s">
        <v>245</v>
      </c>
      <c r="H49" t="s">
        <v>37</v>
      </c>
      <c r="I49" t="s">
        <v>94</v>
      </c>
      <c r="L49">
        <v>90</v>
      </c>
      <c r="M49" t="s">
        <v>39</v>
      </c>
      <c r="P49">
        <v>5</v>
      </c>
      <c r="Q49">
        <v>2</v>
      </c>
      <c r="S49">
        <v>15</v>
      </c>
      <c r="T49">
        <v>2</v>
      </c>
      <c r="U49">
        <v>0</v>
      </c>
      <c r="V49">
        <v>0</v>
      </c>
      <c r="W49">
        <v>11</v>
      </c>
      <c r="X49">
        <v>14</v>
      </c>
      <c r="Y49">
        <v>13</v>
      </c>
      <c r="Z49">
        <v>10</v>
      </c>
      <c r="AA49" t="s">
        <v>40</v>
      </c>
      <c r="AB49" t="s">
        <v>246</v>
      </c>
      <c r="AD49" s="2">
        <v>45497.812780081003</v>
      </c>
      <c r="AE49" t="s">
        <v>177</v>
      </c>
      <c r="AF49" s="2">
        <v>45497.812780081003</v>
      </c>
      <c r="AG49" t="s">
        <v>177</v>
      </c>
      <c r="AH49">
        <v>10.921813645916201</v>
      </c>
      <c r="AI49">
        <v>59.052256610163298</v>
      </c>
    </row>
    <row r="50" spans="1:35" x14ac:dyDescent="0.35">
      <c r="A50">
        <v>49</v>
      </c>
      <c r="B50" t="s">
        <v>247</v>
      </c>
      <c r="C50" s="1">
        <v>45497.416666666701</v>
      </c>
      <c r="D50" t="s">
        <v>248</v>
      </c>
      <c r="E50" t="s">
        <v>249</v>
      </c>
      <c r="F50" t="s">
        <v>128</v>
      </c>
      <c r="G50" t="s">
        <v>250</v>
      </c>
      <c r="H50" t="s">
        <v>37</v>
      </c>
      <c r="I50" t="s">
        <v>94</v>
      </c>
      <c r="L50">
        <v>95</v>
      </c>
      <c r="M50" t="s">
        <v>39</v>
      </c>
      <c r="P50">
        <v>48</v>
      </c>
      <c r="Q50">
        <v>19</v>
      </c>
      <c r="S50">
        <v>25</v>
      </c>
      <c r="T50">
        <v>1</v>
      </c>
      <c r="U50">
        <v>0</v>
      </c>
      <c r="V50">
        <v>0</v>
      </c>
      <c r="W50">
        <v>8</v>
      </c>
      <c r="X50">
        <v>21</v>
      </c>
      <c r="Y50">
        <v>21</v>
      </c>
      <c r="Z50">
        <v>17</v>
      </c>
      <c r="AA50" t="s">
        <v>40</v>
      </c>
      <c r="AB50" t="s">
        <v>251</v>
      </c>
      <c r="AC50" t="s">
        <v>252</v>
      </c>
      <c r="AD50" s="2">
        <v>45497.812982858799</v>
      </c>
      <c r="AE50" t="s">
        <v>177</v>
      </c>
      <c r="AF50" s="2">
        <v>45497.812982858799</v>
      </c>
      <c r="AG50" t="s">
        <v>177</v>
      </c>
      <c r="AH50">
        <v>10.9218086150498</v>
      </c>
      <c r="AI50">
        <v>59.052240797264702</v>
      </c>
    </row>
    <row r="51" spans="1:35" x14ac:dyDescent="0.35">
      <c r="A51">
        <v>50</v>
      </c>
      <c r="B51" t="s">
        <v>253</v>
      </c>
      <c r="C51" s="1">
        <v>45497.416666666701</v>
      </c>
      <c r="D51" t="s">
        <v>165</v>
      </c>
      <c r="E51" t="s">
        <v>254</v>
      </c>
      <c r="F51" t="s">
        <v>128</v>
      </c>
      <c r="G51" t="s">
        <v>255</v>
      </c>
      <c r="H51" t="s">
        <v>37</v>
      </c>
      <c r="I51" t="s">
        <v>94</v>
      </c>
      <c r="L51">
        <v>90</v>
      </c>
      <c r="M51" t="s">
        <v>39</v>
      </c>
      <c r="P51">
        <v>72</v>
      </c>
      <c r="Q51">
        <v>21</v>
      </c>
      <c r="S51">
        <v>0</v>
      </c>
      <c r="T51">
        <v>8</v>
      </c>
      <c r="U51">
        <v>0</v>
      </c>
      <c r="V51">
        <v>0</v>
      </c>
      <c r="W51">
        <v>15</v>
      </c>
      <c r="X51">
        <v>24</v>
      </c>
      <c r="Y51">
        <v>11</v>
      </c>
      <c r="Z51">
        <v>20</v>
      </c>
      <c r="AA51" t="s">
        <v>40</v>
      </c>
      <c r="AB51" t="s">
        <v>256</v>
      </c>
      <c r="AD51" s="2">
        <v>45497.813183194397</v>
      </c>
      <c r="AE51" t="s">
        <v>177</v>
      </c>
      <c r="AF51" s="2">
        <v>45497.813183194397</v>
      </c>
      <c r="AG51" t="s">
        <v>177</v>
      </c>
      <c r="AH51">
        <v>10.9218776105259</v>
      </c>
      <c r="AI51">
        <v>59.052214235666</v>
      </c>
    </row>
    <row r="52" spans="1:35" x14ac:dyDescent="0.35">
      <c r="A52">
        <v>51</v>
      </c>
      <c r="B52" t="s">
        <v>257</v>
      </c>
      <c r="C52" s="1">
        <v>45497.416666666701</v>
      </c>
      <c r="D52" t="s">
        <v>169</v>
      </c>
      <c r="E52" t="s">
        <v>249</v>
      </c>
      <c r="F52" t="s">
        <v>128</v>
      </c>
      <c r="G52" t="s">
        <v>173</v>
      </c>
      <c r="H52" t="s">
        <v>37</v>
      </c>
      <c r="I52" t="s">
        <v>158</v>
      </c>
      <c r="L52">
        <v>95</v>
      </c>
      <c r="M52" t="s">
        <v>39</v>
      </c>
      <c r="P52">
        <v>1</v>
      </c>
      <c r="Q52">
        <v>0</v>
      </c>
      <c r="S52">
        <v>50</v>
      </c>
      <c r="T52">
        <v>4</v>
      </c>
      <c r="U52">
        <v>0</v>
      </c>
      <c r="V52">
        <v>0</v>
      </c>
      <c r="W52">
        <v>19</v>
      </c>
      <c r="X52">
        <v>18</v>
      </c>
      <c r="Y52">
        <v>19</v>
      </c>
      <c r="Z52">
        <v>21</v>
      </c>
      <c r="AA52" t="s">
        <v>40</v>
      </c>
      <c r="AB52" t="s">
        <v>258</v>
      </c>
      <c r="AD52" s="2">
        <v>45497.813386504597</v>
      </c>
      <c r="AE52" t="s">
        <v>177</v>
      </c>
      <c r="AF52" s="2">
        <v>45497.813386504597</v>
      </c>
      <c r="AG52" t="s">
        <v>177</v>
      </c>
      <c r="AH52">
        <v>10.921936461805901</v>
      </c>
      <c r="AI52">
        <v>59.052259828670103</v>
      </c>
    </row>
    <row r="53" spans="1:35" x14ac:dyDescent="0.35">
      <c r="A53">
        <v>52</v>
      </c>
      <c r="B53" t="s">
        <v>259</v>
      </c>
      <c r="C53" s="1">
        <v>45497.416666666701</v>
      </c>
      <c r="D53" t="s">
        <v>258</v>
      </c>
      <c r="E53" t="s">
        <v>249</v>
      </c>
      <c r="F53" t="s">
        <v>128</v>
      </c>
      <c r="G53" t="s">
        <v>260</v>
      </c>
      <c r="H53" t="s">
        <v>37</v>
      </c>
      <c r="I53" t="s">
        <v>158</v>
      </c>
      <c r="L53">
        <v>85</v>
      </c>
      <c r="M53" t="s">
        <v>39</v>
      </c>
      <c r="P53">
        <v>0</v>
      </c>
      <c r="Q53">
        <v>0</v>
      </c>
      <c r="S53">
        <v>45</v>
      </c>
      <c r="T53">
        <v>5</v>
      </c>
      <c r="U53">
        <v>0</v>
      </c>
      <c r="V53">
        <v>0</v>
      </c>
      <c r="W53">
        <v>9</v>
      </c>
      <c r="X53">
        <v>17</v>
      </c>
      <c r="Y53">
        <v>9</v>
      </c>
      <c r="Z53">
        <v>19</v>
      </c>
      <c r="AA53" t="s">
        <v>40</v>
      </c>
      <c r="AB53" t="s">
        <v>261</v>
      </c>
      <c r="AD53" s="2">
        <v>45497.814299004604</v>
      </c>
      <c r="AE53" t="s">
        <v>177</v>
      </c>
      <c r="AF53" s="2">
        <v>45497.814299004604</v>
      </c>
      <c r="AG53" t="s">
        <v>177</v>
      </c>
      <c r="AH53">
        <v>10.9219857653066</v>
      </c>
      <c r="AI53">
        <v>59.052265564938899</v>
      </c>
    </row>
    <row r="54" spans="1:35" x14ac:dyDescent="0.35">
      <c r="A54">
        <v>53</v>
      </c>
      <c r="B54" t="s">
        <v>262</v>
      </c>
      <c r="C54" s="1">
        <v>45498.416666666701</v>
      </c>
      <c r="D54" t="s">
        <v>248</v>
      </c>
      <c r="E54" t="s">
        <v>249</v>
      </c>
      <c r="F54" t="s">
        <v>263</v>
      </c>
      <c r="G54" t="s">
        <v>264</v>
      </c>
      <c r="H54" t="s">
        <v>50</v>
      </c>
      <c r="I54" t="s">
        <v>94</v>
      </c>
      <c r="J54" t="s">
        <v>265</v>
      </c>
      <c r="L54">
        <v>100</v>
      </c>
      <c r="M54" t="s">
        <v>266</v>
      </c>
      <c r="P54">
        <v>15</v>
      </c>
      <c r="Q54">
        <v>4</v>
      </c>
      <c r="R54" t="s">
        <v>267</v>
      </c>
      <c r="S54">
        <v>0</v>
      </c>
      <c r="T54">
        <v>2</v>
      </c>
      <c r="U54">
        <v>0</v>
      </c>
      <c r="V54">
        <v>0</v>
      </c>
      <c r="W54">
        <v>20</v>
      </c>
      <c r="X54">
        <v>14</v>
      </c>
      <c r="Y54">
        <v>10</v>
      </c>
      <c r="Z54">
        <v>10</v>
      </c>
      <c r="AA54" t="s">
        <v>40</v>
      </c>
      <c r="AB54" t="s">
        <v>268</v>
      </c>
      <c r="AD54" s="2">
        <v>45499.311278182897</v>
      </c>
      <c r="AE54" t="s">
        <v>42</v>
      </c>
      <c r="AF54" s="2">
        <v>45499.311278182897</v>
      </c>
      <c r="AG54" t="s">
        <v>42</v>
      </c>
      <c r="AH54">
        <v>10.9274906</v>
      </c>
      <c r="AI54">
        <v>59.049902070000002</v>
      </c>
    </row>
    <row r="55" spans="1:35" x14ac:dyDescent="0.35">
      <c r="A55">
        <v>54</v>
      </c>
      <c r="B55" t="s">
        <v>269</v>
      </c>
      <c r="C55" s="1">
        <v>45498.416666666701</v>
      </c>
      <c r="D55" t="s">
        <v>270</v>
      </c>
      <c r="E55" t="s">
        <v>271</v>
      </c>
      <c r="F55" t="s">
        <v>263</v>
      </c>
      <c r="G55" t="s">
        <v>260</v>
      </c>
      <c r="H55" t="s">
        <v>50</v>
      </c>
      <c r="I55" t="s">
        <v>94</v>
      </c>
      <c r="L55">
        <v>82</v>
      </c>
      <c r="M55" t="s">
        <v>272</v>
      </c>
      <c r="P55">
        <v>13</v>
      </c>
      <c r="Q55">
        <v>6</v>
      </c>
      <c r="R55" t="s">
        <v>273</v>
      </c>
      <c r="S55">
        <v>4</v>
      </c>
      <c r="T55">
        <v>3</v>
      </c>
      <c r="U55">
        <v>0</v>
      </c>
      <c r="V55">
        <v>0</v>
      </c>
      <c r="W55">
        <v>5</v>
      </c>
      <c r="X55">
        <v>4</v>
      </c>
      <c r="Y55">
        <v>5</v>
      </c>
      <c r="Z55">
        <v>5</v>
      </c>
      <c r="AA55" t="s">
        <v>40</v>
      </c>
      <c r="AB55" t="s">
        <v>274</v>
      </c>
      <c r="AD55" s="2">
        <v>45499.311503877303</v>
      </c>
      <c r="AE55" t="s">
        <v>42</v>
      </c>
      <c r="AF55" s="2">
        <v>45499.311503877303</v>
      </c>
      <c r="AG55" t="s">
        <v>42</v>
      </c>
      <c r="AH55">
        <v>10.92746848</v>
      </c>
      <c r="AI55">
        <v>59.049960640000002</v>
      </c>
    </row>
    <row r="56" spans="1:35" x14ac:dyDescent="0.35">
      <c r="A56">
        <v>55</v>
      </c>
      <c r="B56" t="s">
        <v>275</v>
      </c>
      <c r="C56" s="1">
        <v>45498.416666666701</v>
      </c>
      <c r="D56" t="s">
        <v>276</v>
      </c>
      <c r="E56" t="s">
        <v>172</v>
      </c>
      <c r="F56" t="s">
        <v>263</v>
      </c>
      <c r="G56" t="s">
        <v>173</v>
      </c>
      <c r="H56" t="s">
        <v>50</v>
      </c>
      <c r="I56" t="s">
        <v>94</v>
      </c>
      <c r="L56">
        <v>90</v>
      </c>
      <c r="M56" t="s">
        <v>191</v>
      </c>
      <c r="N56" t="s">
        <v>192</v>
      </c>
      <c r="P56">
        <v>0</v>
      </c>
      <c r="Q56">
        <v>0</v>
      </c>
      <c r="S56">
        <v>5</v>
      </c>
      <c r="T56">
        <v>6</v>
      </c>
      <c r="U56">
        <v>0</v>
      </c>
      <c r="V56">
        <v>0</v>
      </c>
      <c r="W56">
        <v>8</v>
      </c>
      <c r="X56">
        <v>7</v>
      </c>
      <c r="Y56">
        <v>7</v>
      </c>
      <c r="Z56">
        <v>7</v>
      </c>
      <c r="AA56" t="s">
        <v>40</v>
      </c>
      <c r="AB56" t="s">
        <v>92</v>
      </c>
      <c r="AD56" s="2">
        <v>45499.311569317098</v>
      </c>
      <c r="AE56" t="s">
        <v>177</v>
      </c>
      <c r="AF56" s="2">
        <v>45499.311569317098</v>
      </c>
      <c r="AG56" t="s">
        <v>177</v>
      </c>
      <c r="AH56">
        <v>10.9274043834843</v>
      </c>
      <c r="AI56">
        <v>59.0499818984594</v>
      </c>
    </row>
    <row r="57" spans="1:35" x14ac:dyDescent="0.35">
      <c r="A57">
        <v>56</v>
      </c>
      <c r="B57" t="s">
        <v>277</v>
      </c>
      <c r="C57" s="1">
        <v>45498.416666666701</v>
      </c>
      <c r="D57" t="s">
        <v>95</v>
      </c>
      <c r="E57" t="s">
        <v>172</v>
      </c>
      <c r="F57" t="s">
        <v>263</v>
      </c>
      <c r="G57" t="s">
        <v>237</v>
      </c>
      <c r="H57" t="s">
        <v>50</v>
      </c>
      <c r="I57" t="s">
        <v>94</v>
      </c>
      <c r="L57">
        <v>75</v>
      </c>
      <c r="M57" t="s">
        <v>191</v>
      </c>
      <c r="N57" t="s">
        <v>192</v>
      </c>
      <c r="P57">
        <v>0</v>
      </c>
      <c r="Q57">
        <v>0</v>
      </c>
      <c r="S57">
        <v>30</v>
      </c>
      <c r="T57">
        <v>9</v>
      </c>
      <c r="U57">
        <v>0</v>
      </c>
      <c r="V57">
        <v>0</v>
      </c>
      <c r="W57">
        <v>3</v>
      </c>
      <c r="X57">
        <v>5</v>
      </c>
      <c r="Y57">
        <v>5</v>
      </c>
      <c r="Z57">
        <v>4</v>
      </c>
      <c r="AA57" t="s">
        <v>40</v>
      </c>
      <c r="AB57" t="s">
        <v>278</v>
      </c>
      <c r="AD57" s="2">
        <v>45499.311996643497</v>
      </c>
      <c r="AE57" t="s">
        <v>177</v>
      </c>
      <c r="AF57" s="2">
        <v>45499.311996643497</v>
      </c>
      <c r="AG57" t="s">
        <v>177</v>
      </c>
      <c r="AH57">
        <v>10.9275769493249</v>
      </c>
      <c r="AI57">
        <v>59.049908576087603</v>
      </c>
    </row>
    <row r="58" spans="1:35" x14ac:dyDescent="0.35">
      <c r="A58">
        <v>57</v>
      </c>
      <c r="B58" t="s">
        <v>279</v>
      </c>
      <c r="C58" s="1">
        <v>45498.416666666701</v>
      </c>
      <c r="D58" t="s">
        <v>100</v>
      </c>
      <c r="E58" t="s">
        <v>172</v>
      </c>
      <c r="F58" t="s">
        <v>263</v>
      </c>
      <c r="G58" t="s">
        <v>280</v>
      </c>
      <c r="H58" t="s">
        <v>50</v>
      </c>
      <c r="I58" t="s">
        <v>94</v>
      </c>
      <c r="L58">
        <v>95</v>
      </c>
      <c r="M58" t="s">
        <v>191</v>
      </c>
      <c r="N58" t="s">
        <v>192</v>
      </c>
      <c r="P58">
        <v>0</v>
      </c>
      <c r="Q58">
        <v>0</v>
      </c>
      <c r="S58">
        <v>35</v>
      </c>
      <c r="T58">
        <v>1</v>
      </c>
      <c r="U58">
        <v>0</v>
      </c>
      <c r="V58">
        <v>0</v>
      </c>
      <c r="W58">
        <v>4</v>
      </c>
      <c r="X58">
        <v>3</v>
      </c>
      <c r="Y58">
        <v>5</v>
      </c>
      <c r="Z58">
        <v>5</v>
      </c>
      <c r="AA58" t="s">
        <v>40</v>
      </c>
      <c r="AB58" t="s">
        <v>281</v>
      </c>
      <c r="AD58" s="2">
        <v>45499.312371250002</v>
      </c>
      <c r="AE58" t="s">
        <v>177</v>
      </c>
      <c r="AF58" s="2">
        <v>45499.312371250002</v>
      </c>
      <c r="AG58" t="s">
        <v>177</v>
      </c>
      <c r="AH58">
        <v>10.9274838825292</v>
      </c>
      <c r="AI58">
        <v>59.049735508492098</v>
      </c>
    </row>
    <row r="59" spans="1:35" x14ac:dyDescent="0.35">
      <c r="A59">
        <v>58</v>
      </c>
      <c r="B59" t="s">
        <v>282</v>
      </c>
      <c r="C59" s="1">
        <v>45498.416666666701</v>
      </c>
      <c r="D59" t="s">
        <v>105</v>
      </c>
      <c r="E59" t="s">
        <v>172</v>
      </c>
      <c r="F59" t="s">
        <v>263</v>
      </c>
      <c r="G59" t="s">
        <v>283</v>
      </c>
      <c r="H59" t="s">
        <v>50</v>
      </c>
      <c r="I59" t="s">
        <v>94</v>
      </c>
      <c r="L59">
        <v>55</v>
      </c>
      <c r="M59" t="s">
        <v>191</v>
      </c>
      <c r="N59" t="s">
        <v>192</v>
      </c>
      <c r="P59">
        <v>0</v>
      </c>
      <c r="Q59">
        <v>0</v>
      </c>
      <c r="S59">
        <v>40</v>
      </c>
      <c r="T59">
        <v>10</v>
      </c>
      <c r="U59">
        <v>0</v>
      </c>
      <c r="V59">
        <v>0</v>
      </c>
      <c r="W59">
        <v>0</v>
      </c>
      <c r="X59">
        <v>12</v>
      </c>
      <c r="Y59">
        <v>5</v>
      </c>
      <c r="Z59">
        <v>7</v>
      </c>
      <c r="AA59" t="s">
        <v>40</v>
      </c>
      <c r="AB59" t="s">
        <v>207</v>
      </c>
      <c r="AD59" s="2">
        <v>45499.312729213001</v>
      </c>
      <c r="AE59" t="s">
        <v>177</v>
      </c>
      <c r="AF59" s="2">
        <v>45499.312729213001</v>
      </c>
      <c r="AG59" t="s">
        <v>177</v>
      </c>
      <c r="AH59">
        <v>10.927621673570901</v>
      </c>
      <c r="AI59">
        <v>59.049807413175401</v>
      </c>
    </row>
    <row r="60" spans="1:35" x14ac:dyDescent="0.35">
      <c r="A60">
        <v>59</v>
      </c>
      <c r="B60" t="s">
        <v>284</v>
      </c>
      <c r="C60" s="1">
        <v>45498.416666666701</v>
      </c>
      <c r="D60" t="s">
        <v>285</v>
      </c>
      <c r="E60" t="s">
        <v>172</v>
      </c>
      <c r="F60" t="s">
        <v>263</v>
      </c>
      <c r="G60" t="s">
        <v>190</v>
      </c>
      <c r="H60" t="s">
        <v>50</v>
      </c>
      <c r="I60" t="s">
        <v>94</v>
      </c>
      <c r="L60">
        <v>90</v>
      </c>
      <c r="M60" t="s">
        <v>191</v>
      </c>
      <c r="N60" t="s">
        <v>192</v>
      </c>
      <c r="P60">
        <v>0</v>
      </c>
      <c r="Q60">
        <v>0</v>
      </c>
      <c r="S60">
        <v>1</v>
      </c>
      <c r="T60">
        <v>10</v>
      </c>
      <c r="U60">
        <v>0</v>
      </c>
      <c r="V60">
        <v>0</v>
      </c>
      <c r="W60">
        <v>12</v>
      </c>
      <c r="X60">
        <v>4</v>
      </c>
      <c r="Y60">
        <v>7</v>
      </c>
      <c r="Z60">
        <v>6</v>
      </c>
      <c r="AA60" t="s">
        <v>40</v>
      </c>
      <c r="AB60" t="s">
        <v>209</v>
      </c>
      <c r="AD60" s="2">
        <v>45499.313103657398</v>
      </c>
      <c r="AE60" t="s">
        <v>177</v>
      </c>
      <c r="AF60" s="2">
        <v>45499.313103657398</v>
      </c>
      <c r="AG60" t="s">
        <v>177</v>
      </c>
      <c r="AH60">
        <v>10.9272654075583</v>
      </c>
      <c r="AI60">
        <v>59.049990675027701</v>
      </c>
    </row>
    <row r="61" spans="1:35" x14ac:dyDescent="0.35">
      <c r="A61">
        <v>60</v>
      </c>
      <c r="B61" t="s">
        <v>286</v>
      </c>
      <c r="C61" s="1">
        <v>45498.416666666701</v>
      </c>
      <c r="D61" t="s">
        <v>287</v>
      </c>
      <c r="E61" t="s">
        <v>249</v>
      </c>
      <c r="F61" t="s">
        <v>263</v>
      </c>
      <c r="G61" t="s">
        <v>233</v>
      </c>
      <c r="H61" t="s">
        <v>50</v>
      </c>
      <c r="I61" t="s">
        <v>94</v>
      </c>
      <c r="L61">
        <v>65</v>
      </c>
      <c r="M61" t="s">
        <v>288</v>
      </c>
      <c r="N61" t="s">
        <v>192</v>
      </c>
      <c r="P61">
        <v>0</v>
      </c>
      <c r="Q61">
        <v>0</v>
      </c>
      <c r="R61" t="s">
        <v>289</v>
      </c>
      <c r="S61">
        <v>25</v>
      </c>
      <c r="T61">
        <v>8</v>
      </c>
      <c r="U61">
        <v>0</v>
      </c>
      <c r="V61">
        <v>0</v>
      </c>
      <c r="W61">
        <v>2</v>
      </c>
      <c r="X61">
        <v>4</v>
      </c>
      <c r="Y61">
        <v>3</v>
      </c>
      <c r="Z61">
        <v>5</v>
      </c>
      <c r="AA61" t="s">
        <v>40</v>
      </c>
      <c r="AB61" t="s">
        <v>290</v>
      </c>
      <c r="AD61" s="2">
        <v>45499.313405069399</v>
      </c>
      <c r="AE61" t="s">
        <v>177</v>
      </c>
      <c r="AF61" s="2">
        <v>45499.313405069399</v>
      </c>
      <c r="AG61" t="s">
        <v>177</v>
      </c>
      <c r="AH61">
        <v>10.927679333621301</v>
      </c>
      <c r="AI61">
        <v>59.049650284320499</v>
      </c>
    </row>
    <row r="62" spans="1:35" x14ac:dyDescent="0.35">
      <c r="A62">
        <v>61</v>
      </c>
      <c r="B62" t="s">
        <v>291</v>
      </c>
      <c r="C62" s="1">
        <v>45498.416666666701</v>
      </c>
      <c r="D62" t="s">
        <v>292</v>
      </c>
      <c r="E62" t="s">
        <v>249</v>
      </c>
      <c r="F62" t="s">
        <v>263</v>
      </c>
      <c r="G62" t="s">
        <v>293</v>
      </c>
      <c r="H62" t="s">
        <v>50</v>
      </c>
      <c r="I62" t="s">
        <v>94</v>
      </c>
      <c r="L62">
        <v>55</v>
      </c>
      <c r="M62" t="s">
        <v>294</v>
      </c>
      <c r="N62" t="s">
        <v>192</v>
      </c>
      <c r="P62">
        <v>0</v>
      </c>
      <c r="Q62">
        <v>0</v>
      </c>
      <c r="R62" t="s">
        <v>295</v>
      </c>
      <c r="S62">
        <v>30</v>
      </c>
      <c r="T62">
        <v>5</v>
      </c>
      <c r="U62">
        <v>0</v>
      </c>
      <c r="V62">
        <v>0</v>
      </c>
      <c r="W62">
        <v>5</v>
      </c>
      <c r="X62">
        <v>2</v>
      </c>
      <c r="Y62">
        <v>2</v>
      </c>
      <c r="Z62">
        <v>4</v>
      </c>
      <c r="AA62" t="s">
        <v>40</v>
      </c>
      <c r="AB62" t="s">
        <v>296</v>
      </c>
      <c r="AD62" s="2">
        <v>45499.313769155102</v>
      </c>
      <c r="AE62" t="s">
        <v>177</v>
      </c>
      <c r="AF62" s="2">
        <v>45499.313769155102</v>
      </c>
      <c r="AG62" t="s">
        <v>177</v>
      </c>
      <c r="AH62">
        <v>10.927680168336099</v>
      </c>
      <c r="AI62">
        <v>59.049740503931602</v>
      </c>
    </row>
    <row r="63" spans="1:35" x14ac:dyDescent="0.35">
      <c r="A63">
        <v>62</v>
      </c>
      <c r="B63" t="s">
        <v>297</v>
      </c>
      <c r="C63" s="1">
        <v>45498.416666666701</v>
      </c>
      <c r="D63" t="s">
        <v>298</v>
      </c>
      <c r="E63" t="s">
        <v>249</v>
      </c>
      <c r="F63" t="s">
        <v>263</v>
      </c>
      <c r="G63" t="s">
        <v>186</v>
      </c>
      <c r="H63" t="s">
        <v>50</v>
      </c>
      <c r="I63" t="s">
        <v>94</v>
      </c>
      <c r="L63">
        <v>92</v>
      </c>
      <c r="M63" t="s">
        <v>299</v>
      </c>
      <c r="P63">
        <v>3</v>
      </c>
      <c r="Q63">
        <v>0</v>
      </c>
      <c r="R63" t="s">
        <v>300</v>
      </c>
      <c r="S63">
        <v>80</v>
      </c>
      <c r="T63">
        <v>7</v>
      </c>
      <c r="U63">
        <v>0</v>
      </c>
      <c r="V63">
        <v>0</v>
      </c>
      <c r="W63">
        <v>6</v>
      </c>
      <c r="X63">
        <v>5</v>
      </c>
      <c r="Y63">
        <v>6</v>
      </c>
      <c r="Z63">
        <v>4</v>
      </c>
      <c r="AA63" t="s">
        <v>40</v>
      </c>
      <c r="AB63" t="s">
        <v>301</v>
      </c>
      <c r="AD63" s="2">
        <v>45499.314137118097</v>
      </c>
      <c r="AE63" t="s">
        <v>177</v>
      </c>
      <c r="AF63" s="2">
        <v>45499.314137118097</v>
      </c>
      <c r="AG63" t="s">
        <v>177</v>
      </c>
      <c r="AH63">
        <v>10.9275934290484</v>
      </c>
      <c r="AI63">
        <v>59.049885029928099</v>
      </c>
    </row>
    <row r="64" spans="1:35" x14ac:dyDescent="0.35">
      <c r="A64">
        <v>63</v>
      </c>
      <c r="B64" t="s">
        <v>302</v>
      </c>
      <c r="C64" s="1">
        <v>45498.416666666701</v>
      </c>
      <c r="D64" t="s">
        <v>123</v>
      </c>
      <c r="E64" t="s">
        <v>249</v>
      </c>
      <c r="F64" t="s">
        <v>263</v>
      </c>
      <c r="G64" t="s">
        <v>245</v>
      </c>
      <c r="H64" t="s">
        <v>50</v>
      </c>
      <c r="I64" t="s">
        <v>94</v>
      </c>
      <c r="L64">
        <v>60</v>
      </c>
      <c r="M64" t="s">
        <v>303</v>
      </c>
      <c r="P64">
        <v>0</v>
      </c>
      <c r="Q64">
        <v>0</v>
      </c>
      <c r="S64">
        <v>28</v>
      </c>
      <c r="T64">
        <v>9</v>
      </c>
      <c r="U64">
        <v>0</v>
      </c>
      <c r="V64">
        <v>0</v>
      </c>
      <c r="W64">
        <v>3</v>
      </c>
      <c r="X64">
        <v>2</v>
      </c>
      <c r="Y64">
        <v>5</v>
      </c>
      <c r="Z64">
        <v>5</v>
      </c>
      <c r="AA64" t="s">
        <v>40</v>
      </c>
      <c r="AB64" t="s">
        <v>304</v>
      </c>
      <c r="AD64" s="2">
        <v>45499.314451111102</v>
      </c>
      <c r="AE64" t="s">
        <v>177</v>
      </c>
      <c r="AF64" s="2">
        <v>45499.314451111102</v>
      </c>
      <c r="AG64" t="s">
        <v>177</v>
      </c>
      <c r="AH64">
        <v>10.9275528975156</v>
      </c>
      <c r="AI64">
        <v>59.049910929063202</v>
      </c>
    </row>
    <row r="65" spans="1:35" x14ac:dyDescent="0.35">
      <c r="A65">
        <v>64</v>
      </c>
      <c r="B65" t="s">
        <v>305</v>
      </c>
      <c r="C65" s="1">
        <v>45498.416666666701</v>
      </c>
      <c r="D65" t="s">
        <v>306</v>
      </c>
      <c r="E65" t="s">
        <v>249</v>
      </c>
      <c r="F65" t="s">
        <v>263</v>
      </c>
      <c r="G65" t="s">
        <v>250</v>
      </c>
      <c r="H65" t="s">
        <v>50</v>
      </c>
      <c r="I65" t="s">
        <v>94</v>
      </c>
      <c r="L65">
        <v>98</v>
      </c>
      <c r="M65" t="s">
        <v>307</v>
      </c>
      <c r="P65">
        <v>0</v>
      </c>
      <c r="Q65">
        <v>0</v>
      </c>
      <c r="R65" t="s">
        <v>308</v>
      </c>
      <c r="S65">
        <v>0</v>
      </c>
      <c r="T65">
        <v>1</v>
      </c>
      <c r="U65">
        <v>0</v>
      </c>
      <c r="V65">
        <v>0</v>
      </c>
      <c r="W65">
        <v>9</v>
      </c>
      <c r="X65">
        <v>5</v>
      </c>
      <c r="Y65">
        <v>6</v>
      </c>
      <c r="Z65">
        <v>8</v>
      </c>
      <c r="AA65" t="s">
        <v>40</v>
      </c>
      <c r="AB65" t="s">
        <v>309</v>
      </c>
      <c r="AD65" s="2">
        <v>45499.314760023102</v>
      </c>
      <c r="AE65" t="s">
        <v>177</v>
      </c>
      <c r="AF65" s="2">
        <v>45499.314760023102</v>
      </c>
      <c r="AG65" t="s">
        <v>177</v>
      </c>
      <c r="AH65">
        <v>10.927501289924001</v>
      </c>
      <c r="AI65">
        <v>59.049911823884301</v>
      </c>
    </row>
    <row r="66" spans="1:35" x14ac:dyDescent="0.35">
      <c r="A66">
        <v>65</v>
      </c>
      <c r="B66" t="s">
        <v>310</v>
      </c>
      <c r="C66" s="1">
        <v>45498.416666666701</v>
      </c>
      <c r="D66" t="s">
        <v>311</v>
      </c>
      <c r="E66" t="s">
        <v>249</v>
      </c>
      <c r="F66" t="s">
        <v>263</v>
      </c>
      <c r="G66" t="s">
        <v>312</v>
      </c>
      <c r="H66" t="s">
        <v>50</v>
      </c>
      <c r="I66" t="s">
        <v>94</v>
      </c>
      <c r="L66">
        <v>95</v>
      </c>
      <c r="M66" t="s">
        <v>313</v>
      </c>
      <c r="P66">
        <v>59</v>
      </c>
      <c r="Q66">
        <v>21</v>
      </c>
      <c r="R66" t="s">
        <v>314</v>
      </c>
      <c r="S66">
        <v>75</v>
      </c>
      <c r="T66">
        <v>3</v>
      </c>
      <c r="U66">
        <v>0</v>
      </c>
      <c r="V66">
        <v>0</v>
      </c>
      <c r="W66">
        <v>6</v>
      </c>
      <c r="X66">
        <v>6</v>
      </c>
      <c r="Y66">
        <v>13</v>
      </c>
      <c r="Z66">
        <v>6</v>
      </c>
      <c r="AA66" t="s">
        <v>40</v>
      </c>
      <c r="AB66" t="s">
        <v>315</v>
      </c>
      <c r="AD66" s="2">
        <v>45499.315009780097</v>
      </c>
      <c r="AE66" t="s">
        <v>177</v>
      </c>
      <c r="AF66" s="2">
        <v>45499.315009780097</v>
      </c>
      <c r="AG66" t="s">
        <v>177</v>
      </c>
      <c r="AH66">
        <v>10.927493943391299</v>
      </c>
      <c r="AI66">
        <v>59.049927536497897</v>
      </c>
    </row>
    <row r="67" spans="1:35" x14ac:dyDescent="0.35">
      <c r="A67">
        <v>66</v>
      </c>
      <c r="B67" t="s">
        <v>316</v>
      </c>
      <c r="C67" s="1">
        <v>45498.416666666701</v>
      </c>
      <c r="D67" t="s">
        <v>315</v>
      </c>
      <c r="E67" t="s">
        <v>249</v>
      </c>
      <c r="F67" t="s">
        <v>263</v>
      </c>
      <c r="G67" t="s">
        <v>255</v>
      </c>
      <c r="H67" t="s">
        <v>50</v>
      </c>
      <c r="I67" t="s">
        <v>94</v>
      </c>
      <c r="L67">
        <v>98</v>
      </c>
      <c r="M67" t="s">
        <v>317</v>
      </c>
      <c r="P67">
        <v>49</v>
      </c>
      <c r="Q67">
        <v>3</v>
      </c>
      <c r="R67" t="s">
        <v>318</v>
      </c>
      <c r="S67">
        <v>1</v>
      </c>
      <c r="T67">
        <v>2</v>
      </c>
      <c r="U67">
        <v>0</v>
      </c>
      <c r="V67">
        <v>0</v>
      </c>
      <c r="W67">
        <v>5</v>
      </c>
      <c r="X67">
        <v>4</v>
      </c>
      <c r="Y67">
        <v>11</v>
      </c>
      <c r="Z67">
        <v>9</v>
      </c>
      <c r="AA67" t="s">
        <v>40</v>
      </c>
      <c r="AB67" t="s">
        <v>319</v>
      </c>
      <c r="AD67" s="2">
        <v>45499.315259733798</v>
      </c>
      <c r="AE67" t="s">
        <v>177</v>
      </c>
      <c r="AF67" s="2">
        <v>45499.315259733798</v>
      </c>
      <c r="AG67" t="s">
        <v>177</v>
      </c>
      <c r="AH67">
        <v>10.9131736478971</v>
      </c>
      <c r="AI67">
        <v>59.057550988567201</v>
      </c>
    </row>
    <row r="68" spans="1:35" x14ac:dyDescent="0.35">
      <c r="A68">
        <v>67</v>
      </c>
      <c r="B68" t="s">
        <v>320</v>
      </c>
      <c r="C68" s="1">
        <v>45498.416666666701</v>
      </c>
      <c r="D68" t="s">
        <v>321</v>
      </c>
      <c r="E68" t="s">
        <v>172</v>
      </c>
      <c r="F68" t="s">
        <v>263</v>
      </c>
      <c r="G68" t="s">
        <v>228</v>
      </c>
      <c r="H68" t="s">
        <v>50</v>
      </c>
      <c r="I68" t="s">
        <v>94</v>
      </c>
      <c r="L68">
        <v>90</v>
      </c>
      <c r="M68" t="s">
        <v>322</v>
      </c>
      <c r="N68" t="s">
        <v>192</v>
      </c>
      <c r="P68">
        <v>0</v>
      </c>
      <c r="Q68">
        <v>0</v>
      </c>
      <c r="R68" t="s">
        <v>323</v>
      </c>
      <c r="S68">
        <v>10</v>
      </c>
      <c r="T68">
        <v>5</v>
      </c>
      <c r="U68">
        <v>0.1</v>
      </c>
      <c r="V68">
        <v>0</v>
      </c>
      <c r="W68">
        <v>12</v>
      </c>
      <c r="X68">
        <v>11</v>
      </c>
      <c r="Y68">
        <v>17</v>
      </c>
      <c r="Z68">
        <v>8</v>
      </c>
      <c r="AA68" t="s">
        <v>40</v>
      </c>
      <c r="AB68" t="s">
        <v>324</v>
      </c>
      <c r="AD68" s="2">
        <v>45499.315574571803</v>
      </c>
      <c r="AE68" t="s">
        <v>177</v>
      </c>
      <c r="AF68" s="2">
        <v>45499.315574571803</v>
      </c>
      <c r="AG68" t="s">
        <v>177</v>
      </c>
      <c r="AH68">
        <v>10.889345186320501</v>
      </c>
      <c r="AI68">
        <v>59.054360869005102</v>
      </c>
    </row>
  </sheetData>
  <autoFilter ref="A1:AI68" xr:uid="{00000000-0001-0000-0000-000000000000}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68"/>
  <sheetViews>
    <sheetView workbookViewId="0">
      <selection activeCell="Y2" sqref="Y2"/>
    </sheetView>
  </sheetViews>
  <sheetFormatPr defaultRowHeight="14.5" x14ac:dyDescent="0.35"/>
  <cols>
    <col min="6" max="6" width="13.54296875" customWidth="1"/>
    <col min="26" max="26" width="14.54296875" customWidth="1"/>
  </cols>
  <sheetData>
    <row r="1" spans="1:31" x14ac:dyDescent="0.35">
      <c r="A1" t="s">
        <v>0</v>
      </c>
      <c r="B1" t="s">
        <v>1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331</v>
      </c>
      <c r="J1" t="s">
        <v>332</v>
      </c>
      <c r="K1" t="s">
        <v>333</v>
      </c>
      <c r="L1" t="s">
        <v>334</v>
      </c>
      <c r="M1" t="s">
        <v>335</v>
      </c>
      <c r="N1" t="s">
        <v>336</v>
      </c>
      <c r="O1" t="s">
        <v>337</v>
      </c>
      <c r="P1" t="s">
        <v>338</v>
      </c>
      <c r="Q1" t="s">
        <v>339</v>
      </c>
      <c r="R1" t="s">
        <v>340</v>
      </c>
      <c r="S1" t="s">
        <v>341</v>
      </c>
      <c r="T1" t="s">
        <v>342</v>
      </c>
      <c r="U1" t="s">
        <v>343</v>
      </c>
      <c r="V1" t="s">
        <v>344</v>
      </c>
      <c r="W1" t="s">
        <v>345</v>
      </c>
      <c r="X1" t="s">
        <v>346</v>
      </c>
      <c r="Y1" t="s">
        <v>347</v>
      </c>
      <c r="Z1" t="s">
        <v>5</v>
      </c>
      <c r="AA1" t="s">
        <v>6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5">
      <c r="A2">
        <v>1</v>
      </c>
      <c r="B2" t="s">
        <v>348</v>
      </c>
      <c r="C2" t="s">
        <v>349</v>
      </c>
      <c r="D2" t="s">
        <v>260</v>
      </c>
      <c r="F2" t="s">
        <v>350</v>
      </c>
      <c r="H2" t="s">
        <v>260</v>
      </c>
      <c r="X2" t="s">
        <v>39</v>
      </c>
      <c r="Y2" t="s">
        <v>32</v>
      </c>
      <c r="Z2" t="str">
        <f>VLOOKUP($Y2,surveyPoint_0!$B$1:$AI$68,5,FALSE)</f>
        <v>Skipstadsand</v>
      </c>
      <c r="AA2" t="str">
        <f>VLOOKUP($Y2,surveyPoint_0!$B$1:$AI$68,6,FALSE)</f>
        <v>SKI13</v>
      </c>
      <c r="AB2" s="2">
        <v>45495.7412854051</v>
      </c>
      <c r="AC2" t="s">
        <v>42</v>
      </c>
      <c r="AD2" s="2">
        <v>45495.7412854051</v>
      </c>
      <c r="AE2" t="s">
        <v>42</v>
      </c>
    </row>
    <row r="3" spans="1:31" x14ac:dyDescent="0.35">
      <c r="A3">
        <v>2</v>
      </c>
      <c r="B3" t="s">
        <v>351</v>
      </c>
      <c r="C3" t="s">
        <v>349</v>
      </c>
      <c r="D3" t="s">
        <v>260</v>
      </c>
      <c r="F3" t="s">
        <v>350</v>
      </c>
      <c r="H3" t="s">
        <v>260</v>
      </c>
      <c r="X3" t="s">
        <v>39</v>
      </c>
      <c r="Y3" t="s">
        <v>43</v>
      </c>
      <c r="Z3" t="str">
        <f>VLOOKUP($Y3,surveyPoint_0!$B$1:$AI$68,5,FALSE)</f>
        <v>Skipstadsand</v>
      </c>
      <c r="AA3" t="str">
        <f>VLOOKUP($Y3,surveyPoint_0!$B$1:$AI$68,6,FALSE)</f>
        <v>SKI2</v>
      </c>
      <c r="AB3" s="2">
        <v>45495.741716747703</v>
      </c>
      <c r="AC3" t="s">
        <v>42</v>
      </c>
      <c r="AD3" s="2">
        <v>45495.741716747703</v>
      </c>
      <c r="AE3" t="s">
        <v>42</v>
      </c>
    </row>
    <row r="4" spans="1:31" x14ac:dyDescent="0.35">
      <c r="A4">
        <v>3</v>
      </c>
      <c r="B4" t="s">
        <v>352</v>
      </c>
      <c r="C4" t="s">
        <v>349</v>
      </c>
      <c r="D4" t="s">
        <v>260</v>
      </c>
      <c r="F4" t="s">
        <v>350</v>
      </c>
      <c r="H4" t="s">
        <v>260</v>
      </c>
      <c r="X4" t="s">
        <v>39</v>
      </c>
      <c r="Y4" t="s">
        <v>47</v>
      </c>
      <c r="Z4" t="str">
        <f>VLOOKUP($Y4,surveyPoint_0!$B$1:$AI$68,5,FALSE)</f>
        <v>Skipstadsand</v>
      </c>
      <c r="AA4" t="str">
        <f>VLOOKUP($Y4,surveyPoint_0!$B$1:$AI$68,6,FALSE)</f>
        <v>SKI14</v>
      </c>
      <c r="AB4" s="2">
        <v>45495.742178807901</v>
      </c>
      <c r="AC4" t="s">
        <v>42</v>
      </c>
      <c r="AD4" s="2">
        <v>45495.742178807901</v>
      </c>
      <c r="AE4" t="s">
        <v>42</v>
      </c>
    </row>
    <row r="5" spans="1:31" x14ac:dyDescent="0.35">
      <c r="A5">
        <v>4</v>
      </c>
      <c r="B5" t="s">
        <v>353</v>
      </c>
      <c r="C5" t="s">
        <v>349</v>
      </c>
      <c r="D5" t="s">
        <v>260</v>
      </c>
      <c r="F5" t="s">
        <v>350</v>
      </c>
      <c r="H5" t="s">
        <v>260</v>
      </c>
      <c r="X5" t="s">
        <v>39</v>
      </c>
      <c r="Y5" t="s">
        <v>52</v>
      </c>
      <c r="Z5" t="str">
        <f>VLOOKUP($Y5,surveyPoint_0!$B$1:$AI$68,5,FALSE)</f>
        <v>Skipstadsand</v>
      </c>
      <c r="AA5" t="str">
        <f>VLOOKUP($Y5,surveyPoint_0!$B$1:$AI$68,6,FALSE)</f>
        <v>SKI9</v>
      </c>
      <c r="AB5" s="2">
        <v>45495.742281979197</v>
      </c>
      <c r="AC5" t="s">
        <v>42</v>
      </c>
      <c r="AD5" s="2">
        <v>45495.742281979197</v>
      </c>
      <c r="AE5" t="s">
        <v>42</v>
      </c>
    </row>
    <row r="6" spans="1:31" x14ac:dyDescent="0.35">
      <c r="A6">
        <v>5</v>
      </c>
      <c r="B6" t="s">
        <v>354</v>
      </c>
      <c r="C6" t="s">
        <v>349</v>
      </c>
      <c r="D6" t="s">
        <v>260</v>
      </c>
      <c r="F6" t="s">
        <v>350</v>
      </c>
      <c r="H6" t="s">
        <v>260</v>
      </c>
      <c r="X6" t="s">
        <v>39</v>
      </c>
      <c r="Y6" t="s">
        <v>56</v>
      </c>
      <c r="Z6" t="str">
        <f>VLOOKUP($Y6,surveyPoint_0!$B$1:$AI$68,5,FALSE)</f>
        <v>Skipstadsand</v>
      </c>
      <c r="AA6" t="str">
        <f>VLOOKUP($Y6,surveyPoint_0!$B$1:$AI$68,6,FALSE)</f>
        <v>SKI4</v>
      </c>
      <c r="AB6" s="2">
        <v>45495.742364548598</v>
      </c>
      <c r="AC6" t="s">
        <v>42</v>
      </c>
      <c r="AD6" s="2">
        <v>45495.742364548598</v>
      </c>
      <c r="AE6" t="s">
        <v>42</v>
      </c>
    </row>
    <row r="7" spans="1:31" x14ac:dyDescent="0.35">
      <c r="A7">
        <v>6</v>
      </c>
      <c r="B7" t="s">
        <v>355</v>
      </c>
      <c r="C7" t="s">
        <v>349</v>
      </c>
      <c r="D7" t="s">
        <v>260</v>
      </c>
      <c r="F7" t="s">
        <v>350</v>
      </c>
      <c r="H7" t="s">
        <v>260</v>
      </c>
      <c r="X7" t="s">
        <v>39</v>
      </c>
      <c r="Y7" t="s">
        <v>61</v>
      </c>
      <c r="Z7" t="str">
        <f>VLOOKUP($Y7,surveyPoint_0!$B$1:$AI$68,5,FALSE)</f>
        <v>Skipstadsand</v>
      </c>
      <c r="AA7" t="str">
        <f>VLOOKUP($Y7,surveyPoint_0!$B$1:$AI$68,6,FALSE)</f>
        <v>SKI6</v>
      </c>
      <c r="AB7" s="2">
        <v>45495.7424607176</v>
      </c>
      <c r="AC7" t="s">
        <v>42</v>
      </c>
      <c r="AD7" s="2">
        <v>45495.7424607176</v>
      </c>
      <c r="AE7" t="s">
        <v>42</v>
      </c>
    </row>
    <row r="8" spans="1:31" x14ac:dyDescent="0.35">
      <c r="A8">
        <v>7</v>
      </c>
      <c r="B8" t="s">
        <v>356</v>
      </c>
      <c r="C8" t="s">
        <v>349</v>
      </c>
      <c r="D8" t="s">
        <v>260</v>
      </c>
      <c r="F8" t="s">
        <v>350</v>
      </c>
      <c r="H8" t="s">
        <v>260</v>
      </c>
      <c r="X8" t="s">
        <v>39</v>
      </c>
      <c r="Y8" t="s">
        <v>66</v>
      </c>
      <c r="Z8" t="str">
        <f>VLOOKUP($Y8,surveyPoint_0!$B$1:$AI$68,5,FALSE)</f>
        <v>Skipstadsand</v>
      </c>
      <c r="AA8" t="str">
        <f>VLOOKUP($Y8,surveyPoint_0!$B$1:$AI$68,6,FALSE)</f>
        <v>SKI3</v>
      </c>
      <c r="AB8" s="2">
        <v>45495.742552789401</v>
      </c>
      <c r="AC8" t="s">
        <v>42</v>
      </c>
      <c r="AD8" s="2">
        <v>45495.742552789401</v>
      </c>
      <c r="AE8" t="s">
        <v>42</v>
      </c>
    </row>
    <row r="9" spans="1:31" x14ac:dyDescent="0.35">
      <c r="A9">
        <v>8</v>
      </c>
      <c r="B9" t="s">
        <v>357</v>
      </c>
      <c r="C9" t="s">
        <v>349</v>
      </c>
      <c r="D9" t="s">
        <v>260</v>
      </c>
      <c r="F9" t="s">
        <v>350</v>
      </c>
      <c r="H9" t="s">
        <v>260</v>
      </c>
      <c r="X9" t="s">
        <v>39</v>
      </c>
      <c r="Y9" t="s">
        <v>70</v>
      </c>
      <c r="Z9" t="str">
        <f>VLOOKUP($Y9,surveyPoint_0!$B$1:$AI$68,5,FALSE)</f>
        <v>Skipstadsand</v>
      </c>
      <c r="AA9" t="str">
        <f>VLOOKUP($Y9,surveyPoint_0!$B$1:$AI$68,6,FALSE)</f>
        <v>SKI7</v>
      </c>
      <c r="AB9" s="2">
        <v>45495.742656296301</v>
      </c>
      <c r="AC9" t="s">
        <v>42</v>
      </c>
      <c r="AD9" s="2">
        <v>45495.742656296301</v>
      </c>
      <c r="AE9" t="s">
        <v>42</v>
      </c>
    </row>
    <row r="10" spans="1:31" x14ac:dyDescent="0.35">
      <c r="A10">
        <v>9</v>
      </c>
      <c r="B10" t="s">
        <v>358</v>
      </c>
      <c r="C10" t="s">
        <v>349</v>
      </c>
      <c r="D10" t="s">
        <v>260</v>
      </c>
      <c r="F10" t="s">
        <v>350</v>
      </c>
      <c r="H10" t="s">
        <v>260</v>
      </c>
      <c r="X10" t="s">
        <v>39</v>
      </c>
      <c r="Y10" t="s">
        <v>74</v>
      </c>
      <c r="Z10" t="str">
        <f>VLOOKUP($Y10,surveyPoint_0!$B$1:$AI$68,5,FALSE)</f>
        <v>Skipstadsand</v>
      </c>
      <c r="AA10" t="str">
        <f>VLOOKUP($Y10,surveyPoint_0!$B$1:$AI$68,6,FALSE)</f>
        <v>SKI8</v>
      </c>
      <c r="AB10" s="2">
        <v>45495.742771099503</v>
      </c>
      <c r="AC10" t="s">
        <v>42</v>
      </c>
      <c r="AD10" s="2">
        <v>45495.742771099503</v>
      </c>
      <c r="AE10" t="s">
        <v>42</v>
      </c>
    </row>
    <row r="11" spans="1:31" x14ac:dyDescent="0.35">
      <c r="A11">
        <v>10</v>
      </c>
      <c r="B11" t="s">
        <v>359</v>
      </c>
      <c r="C11" t="s">
        <v>360</v>
      </c>
      <c r="D11" t="s">
        <v>361</v>
      </c>
      <c r="F11" t="s">
        <v>362</v>
      </c>
      <c r="H11" t="s">
        <v>260</v>
      </c>
      <c r="I11" t="s">
        <v>173</v>
      </c>
      <c r="J11" t="s">
        <v>312</v>
      </c>
      <c r="K11" t="s">
        <v>255</v>
      </c>
      <c r="L11" t="s">
        <v>180</v>
      </c>
      <c r="M11" t="s">
        <v>250</v>
      </c>
      <c r="N11" t="s">
        <v>245</v>
      </c>
      <c r="O11" t="s">
        <v>186</v>
      </c>
      <c r="P11" t="s">
        <v>237</v>
      </c>
      <c r="Q11" t="s">
        <v>280</v>
      </c>
      <c r="R11" t="s">
        <v>283</v>
      </c>
      <c r="S11" t="s">
        <v>293</v>
      </c>
      <c r="T11" t="s">
        <v>233</v>
      </c>
      <c r="U11" t="s">
        <v>228</v>
      </c>
      <c r="V11" t="s">
        <v>190</v>
      </c>
      <c r="W11" t="s">
        <v>196</v>
      </c>
      <c r="X11" t="s">
        <v>363</v>
      </c>
      <c r="Y11" t="s">
        <v>77</v>
      </c>
      <c r="Z11" t="str">
        <f>VLOOKUP($Y11,surveyPoint_0!$B$1:$AI$68,5,FALSE)</f>
        <v>Filletassen</v>
      </c>
      <c r="AA11" t="str">
        <f>VLOOKUP($Y11,surveyPoint_0!$B$1:$AI$68,6,FALSE)</f>
        <v>FI1</v>
      </c>
      <c r="AB11" s="2">
        <v>45497.801942777798</v>
      </c>
      <c r="AC11" t="s">
        <v>42</v>
      </c>
      <c r="AD11" s="2">
        <v>45497.801942777798</v>
      </c>
      <c r="AE11" t="s">
        <v>42</v>
      </c>
    </row>
    <row r="12" spans="1:31" x14ac:dyDescent="0.35">
      <c r="A12">
        <v>11</v>
      </c>
      <c r="B12" t="s">
        <v>364</v>
      </c>
      <c r="C12" t="s">
        <v>365</v>
      </c>
      <c r="D12" t="s">
        <v>366</v>
      </c>
      <c r="F12" t="s">
        <v>367</v>
      </c>
      <c r="H12" t="s">
        <v>260</v>
      </c>
      <c r="I12" t="s">
        <v>312</v>
      </c>
      <c r="J12" t="s">
        <v>255</v>
      </c>
      <c r="K12" t="s">
        <v>180</v>
      </c>
      <c r="L12" t="s">
        <v>250</v>
      </c>
      <c r="M12" t="s">
        <v>293</v>
      </c>
      <c r="N12" t="s">
        <v>233</v>
      </c>
      <c r="X12" t="s">
        <v>368</v>
      </c>
      <c r="Y12" t="s">
        <v>77</v>
      </c>
      <c r="Z12" t="str">
        <f>VLOOKUP($Y12,surveyPoint_0!$B$1:$AI$68,5,FALSE)</f>
        <v>Filletassen</v>
      </c>
      <c r="AA12" t="str">
        <f>VLOOKUP($Y12,surveyPoint_0!$B$1:$AI$68,6,FALSE)</f>
        <v>FI1</v>
      </c>
      <c r="AB12" s="2">
        <v>45497.801942777798</v>
      </c>
      <c r="AC12" t="s">
        <v>42</v>
      </c>
      <c r="AD12" s="2">
        <v>45497.801942777798</v>
      </c>
      <c r="AE12" t="s">
        <v>42</v>
      </c>
    </row>
    <row r="13" spans="1:31" x14ac:dyDescent="0.35">
      <c r="A13">
        <v>12</v>
      </c>
      <c r="B13" t="s">
        <v>369</v>
      </c>
      <c r="C13" t="s">
        <v>370</v>
      </c>
      <c r="D13" t="s">
        <v>371</v>
      </c>
      <c r="F13" t="s">
        <v>372</v>
      </c>
      <c r="H13" t="s">
        <v>260</v>
      </c>
      <c r="I13" t="s">
        <v>173</v>
      </c>
      <c r="J13" t="s">
        <v>312</v>
      </c>
      <c r="K13" t="s">
        <v>255</v>
      </c>
      <c r="L13" t="s">
        <v>237</v>
      </c>
      <c r="M13" t="s">
        <v>280</v>
      </c>
      <c r="N13" t="s">
        <v>283</v>
      </c>
      <c r="O13" t="s">
        <v>293</v>
      </c>
      <c r="P13" t="s">
        <v>228</v>
      </c>
      <c r="Q13" t="s">
        <v>190</v>
      </c>
      <c r="R13" t="s">
        <v>196</v>
      </c>
      <c r="S13" t="s">
        <v>180</v>
      </c>
      <c r="T13" t="s">
        <v>250</v>
      </c>
      <c r="U13" t="s">
        <v>245</v>
      </c>
      <c r="V13" t="s">
        <v>186</v>
      </c>
      <c r="X13" t="s">
        <v>373</v>
      </c>
      <c r="Y13" t="s">
        <v>77</v>
      </c>
      <c r="Z13" t="str">
        <f>VLOOKUP($Y13,surveyPoint_0!$B$1:$AI$68,5,FALSE)</f>
        <v>Filletassen</v>
      </c>
      <c r="AA13" t="str">
        <f>VLOOKUP($Y13,surveyPoint_0!$B$1:$AI$68,6,FALSE)</f>
        <v>FI1</v>
      </c>
      <c r="AB13" s="2">
        <v>45497.801942777798</v>
      </c>
      <c r="AC13" t="s">
        <v>42</v>
      </c>
      <c r="AD13" s="2">
        <v>45497.801942777798</v>
      </c>
      <c r="AE13" t="s">
        <v>42</v>
      </c>
    </row>
    <row r="14" spans="1:31" x14ac:dyDescent="0.35">
      <c r="A14">
        <v>13</v>
      </c>
      <c r="B14" t="s">
        <v>374</v>
      </c>
      <c r="C14" t="s">
        <v>375</v>
      </c>
      <c r="D14" t="s">
        <v>376</v>
      </c>
      <c r="F14" t="s">
        <v>377</v>
      </c>
      <c r="H14" t="s">
        <v>237</v>
      </c>
      <c r="I14" t="s">
        <v>283</v>
      </c>
      <c r="J14" t="s">
        <v>293</v>
      </c>
      <c r="K14" t="s">
        <v>233</v>
      </c>
      <c r="L14" t="s">
        <v>228</v>
      </c>
      <c r="M14" t="s">
        <v>190</v>
      </c>
      <c r="N14" t="s">
        <v>196</v>
      </c>
      <c r="O14" t="s">
        <v>173</v>
      </c>
      <c r="P14" t="s">
        <v>180</v>
      </c>
      <c r="Q14" t="s">
        <v>250</v>
      </c>
      <c r="R14" t="s">
        <v>245</v>
      </c>
      <c r="S14" t="s">
        <v>186</v>
      </c>
      <c r="X14" t="s">
        <v>378</v>
      </c>
      <c r="Y14" t="s">
        <v>77</v>
      </c>
      <c r="Z14" t="str">
        <f>VLOOKUP($Y14,surveyPoint_0!$B$1:$AI$68,5,FALSE)</f>
        <v>Filletassen</v>
      </c>
      <c r="AA14" t="str">
        <f>VLOOKUP($Y14,surveyPoint_0!$B$1:$AI$68,6,FALSE)</f>
        <v>FI1</v>
      </c>
      <c r="AB14" s="2">
        <v>45497.801942777798</v>
      </c>
      <c r="AC14" t="s">
        <v>42</v>
      </c>
      <c r="AD14" s="2">
        <v>45497.801942777798</v>
      </c>
      <c r="AE14" t="s">
        <v>42</v>
      </c>
    </row>
    <row r="15" spans="1:31" x14ac:dyDescent="0.35">
      <c r="A15">
        <v>14</v>
      </c>
      <c r="B15" t="s">
        <v>379</v>
      </c>
      <c r="C15" t="s">
        <v>380</v>
      </c>
      <c r="D15" t="s">
        <v>381</v>
      </c>
      <c r="F15" t="s">
        <v>382</v>
      </c>
      <c r="H15" t="s">
        <v>280</v>
      </c>
      <c r="I15" t="s">
        <v>233</v>
      </c>
      <c r="J15" t="s">
        <v>228</v>
      </c>
      <c r="K15" t="s">
        <v>190</v>
      </c>
      <c r="L15" t="s">
        <v>196</v>
      </c>
      <c r="M15" t="s">
        <v>260</v>
      </c>
      <c r="N15" t="s">
        <v>180</v>
      </c>
      <c r="O15" t="s">
        <v>293</v>
      </c>
      <c r="X15" t="s">
        <v>383</v>
      </c>
      <c r="Y15" t="s">
        <v>77</v>
      </c>
      <c r="Z15" t="str">
        <f>VLOOKUP($Y15,surveyPoint_0!$B$1:$AI$68,5,FALSE)</f>
        <v>Filletassen</v>
      </c>
      <c r="AA15" t="str">
        <f>VLOOKUP($Y15,surveyPoint_0!$B$1:$AI$68,6,FALSE)</f>
        <v>FI1</v>
      </c>
      <c r="AB15" s="2">
        <v>45497.801942777798</v>
      </c>
      <c r="AC15" t="s">
        <v>42</v>
      </c>
      <c r="AD15" s="2">
        <v>45497.801942777798</v>
      </c>
      <c r="AE15" t="s">
        <v>42</v>
      </c>
    </row>
    <row r="16" spans="1:31" x14ac:dyDescent="0.35">
      <c r="A16">
        <v>15</v>
      </c>
      <c r="B16" t="s">
        <v>384</v>
      </c>
      <c r="C16" t="s">
        <v>385</v>
      </c>
      <c r="D16" t="s">
        <v>386</v>
      </c>
      <c r="F16" t="s">
        <v>387</v>
      </c>
      <c r="H16" t="s">
        <v>260</v>
      </c>
      <c r="I16" t="s">
        <v>173</v>
      </c>
      <c r="J16" t="s">
        <v>312</v>
      </c>
      <c r="K16" t="s">
        <v>245</v>
      </c>
      <c r="L16" t="s">
        <v>237</v>
      </c>
      <c r="M16" t="s">
        <v>293</v>
      </c>
      <c r="N16" t="s">
        <v>233</v>
      </c>
      <c r="O16" t="s">
        <v>196</v>
      </c>
      <c r="X16" t="s">
        <v>388</v>
      </c>
      <c r="Y16" t="s">
        <v>77</v>
      </c>
      <c r="Z16" t="str">
        <f>VLOOKUP($Y16,surveyPoint_0!$B$1:$AI$68,5,FALSE)</f>
        <v>Filletassen</v>
      </c>
      <c r="AA16" t="str">
        <f>VLOOKUP($Y16,surveyPoint_0!$B$1:$AI$68,6,FALSE)</f>
        <v>FI1</v>
      </c>
      <c r="AB16" s="2">
        <v>45497.801942777798</v>
      </c>
      <c r="AC16" t="s">
        <v>42</v>
      </c>
      <c r="AD16" s="2">
        <v>45497.801942777798</v>
      </c>
      <c r="AE16" t="s">
        <v>42</v>
      </c>
    </row>
    <row r="17" spans="1:31" x14ac:dyDescent="0.35">
      <c r="A17">
        <v>16</v>
      </c>
      <c r="B17" t="s">
        <v>389</v>
      </c>
      <c r="C17" t="s">
        <v>390</v>
      </c>
      <c r="D17" t="s">
        <v>391</v>
      </c>
      <c r="F17" t="s">
        <v>392</v>
      </c>
      <c r="H17" t="s">
        <v>173</v>
      </c>
      <c r="I17" t="s">
        <v>280</v>
      </c>
      <c r="J17" t="s">
        <v>233</v>
      </c>
      <c r="X17" t="s">
        <v>393</v>
      </c>
      <c r="Y17" t="s">
        <v>77</v>
      </c>
      <c r="Z17" t="str">
        <f>VLOOKUP($Y17,surveyPoint_0!$B$1:$AI$68,5,FALSE)</f>
        <v>Filletassen</v>
      </c>
      <c r="AA17" t="str">
        <f>VLOOKUP($Y17,surveyPoint_0!$B$1:$AI$68,6,FALSE)</f>
        <v>FI1</v>
      </c>
      <c r="AB17" s="2">
        <v>45497.801942777798</v>
      </c>
      <c r="AC17" t="s">
        <v>42</v>
      </c>
      <c r="AD17" s="2">
        <v>45497.801942777798</v>
      </c>
      <c r="AE17" t="s">
        <v>42</v>
      </c>
    </row>
    <row r="18" spans="1:31" x14ac:dyDescent="0.35">
      <c r="A18">
        <v>17</v>
      </c>
      <c r="B18" t="s">
        <v>394</v>
      </c>
      <c r="C18" t="s">
        <v>395</v>
      </c>
      <c r="D18" t="s">
        <v>396</v>
      </c>
      <c r="F18" t="s">
        <v>397</v>
      </c>
      <c r="H18" t="s">
        <v>173</v>
      </c>
      <c r="I18" t="s">
        <v>255</v>
      </c>
      <c r="X18" t="s">
        <v>398</v>
      </c>
      <c r="Y18" t="s">
        <v>77</v>
      </c>
      <c r="Z18" t="str">
        <f>VLOOKUP($Y18,surveyPoint_0!$B$1:$AI$68,5,FALSE)</f>
        <v>Filletassen</v>
      </c>
      <c r="AA18" t="str">
        <f>VLOOKUP($Y18,surveyPoint_0!$B$1:$AI$68,6,FALSE)</f>
        <v>FI1</v>
      </c>
      <c r="AB18" s="2">
        <v>45497.801942777798</v>
      </c>
      <c r="AC18" t="s">
        <v>42</v>
      </c>
      <c r="AD18" s="2">
        <v>45497.801942777798</v>
      </c>
      <c r="AE18" t="s">
        <v>42</v>
      </c>
    </row>
    <row r="19" spans="1:31" x14ac:dyDescent="0.35">
      <c r="A19">
        <v>18</v>
      </c>
      <c r="B19" t="s">
        <v>399</v>
      </c>
      <c r="C19" t="s">
        <v>349</v>
      </c>
      <c r="D19" t="s">
        <v>400</v>
      </c>
      <c r="F19" t="s">
        <v>350</v>
      </c>
      <c r="H19" t="s">
        <v>173</v>
      </c>
      <c r="I19" t="s">
        <v>233</v>
      </c>
      <c r="J19" t="s">
        <v>312</v>
      </c>
      <c r="X19" t="s">
        <v>401</v>
      </c>
      <c r="Y19" t="s">
        <v>77</v>
      </c>
      <c r="Z19" t="str">
        <f>VLOOKUP($Y19,surveyPoint_0!$B$1:$AI$68,5,FALSE)</f>
        <v>Filletassen</v>
      </c>
      <c r="AA19" t="str">
        <f>VLOOKUP($Y19,surveyPoint_0!$B$1:$AI$68,6,FALSE)</f>
        <v>FI1</v>
      </c>
      <c r="AB19" s="2">
        <v>45497.801942777798</v>
      </c>
      <c r="AC19" t="s">
        <v>42</v>
      </c>
      <c r="AD19" s="2">
        <v>45497.801942777798</v>
      </c>
      <c r="AE19" t="s">
        <v>42</v>
      </c>
    </row>
    <row r="20" spans="1:31" x14ac:dyDescent="0.35">
      <c r="A20">
        <v>19</v>
      </c>
      <c r="B20" t="s">
        <v>402</v>
      </c>
      <c r="C20" t="s">
        <v>403</v>
      </c>
      <c r="D20" t="s">
        <v>404</v>
      </c>
      <c r="F20" t="s">
        <v>405</v>
      </c>
      <c r="H20" t="s">
        <v>312</v>
      </c>
      <c r="I20" t="s">
        <v>255</v>
      </c>
      <c r="J20" t="s">
        <v>180</v>
      </c>
      <c r="K20" t="s">
        <v>186</v>
      </c>
      <c r="L20" t="s">
        <v>280</v>
      </c>
      <c r="M20" t="s">
        <v>283</v>
      </c>
      <c r="N20" t="s">
        <v>293</v>
      </c>
      <c r="O20" t="s">
        <v>190</v>
      </c>
      <c r="X20" t="s">
        <v>406</v>
      </c>
      <c r="Y20" t="s">
        <v>77</v>
      </c>
      <c r="Z20" t="str">
        <f>VLOOKUP($Y20,surveyPoint_0!$B$1:$AI$68,5,FALSE)</f>
        <v>Filletassen</v>
      </c>
      <c r="AA20" t="str">
        <f>VLOOKUP($Y20,surveyPoint_0!$B$1:$AI$68,6,FALSE)</f>
        <v>FI1</v>
      </c>
      <c r="AB20" s="2">
        <v>45497.801942777798</v>
      </c>
      <c r="AC20" t="s">
        <v>42</v>
      </c>
      <c r="AD20" s="2">
        <v>45497.801942777798</v>
      </c>
      <c r="AE20" t="s">
        <v>42</v>
      </c>
    </row>
    <row r="21" spans="1:31" x14ac:dyDescent="0.35">
      <c r="A21">
        <v>20</v>
      </c>
      <c r="B21" t="s">
        <v>407</v>
      </c>
      <c r="C21" t="s">
        <v>408</v>
      </c>
      <c r="D21" t="s">
        <v>409</v>
      </c>
      <c r="F21" t="s">
        <v>410</v>
      </c>
      <c r="H21" t="s">
        <v>312</v>
      </c>
      <c r="I21" t="s">
        <v>237</v>
      </c>
      <c r="J21" t="s">
        <v>190</v>
      </c>
      <c r="K21" t="s">
        <v>196</v>
      </c>
      <c r="L21" t="s">
        <v>180</v>
      </c>
      <c r="X21" t="s">
        <v>411</v>
      </c>
      <c r="Y21" t="s">
        <v>77</v>
      </c>
      <c r="Z21" t="str">
        <f>VLOOKUP($Y21,surveyPoint_0!$B$1:$AI$68,5,FALSE)</f>
        <v>Filletassen</v>
      </c>
      <c r="AA21" t="str">
        <f>VLOOKUP($Y21,surveyPoint_0!$B$1:$AI$68,6,FALSE)</f>
        <v>FI1</v>
      </c>
      <c r="AB21" s="2">
        <v>45497.801942777798</v>
      </c>
      <c r="AC21" t="s">
        <v>42</v>
      </c>
      <c r="AD21" s="2">
        <v>45497.801942777798</v>
      </c>
      <c r="AE21" t="s">
        <v>42</v>
      </c>
    </row>
    <row r="22" spans="1:31" x14ac:dyDescent="0.35">
      <c r="A22">
        <v>21</v>
      </c>
      <c r="B22" t="s">
        <v>412</v>
      </c>
      <c r="C22" t="s">
        <v>413</v>
      </c>
      <c r="D22" t="s">
        <v>414</v>
      </c>
      <c r="F22" t="s">
        <v>415</v>
      </c>
      <c r="H22" t="s">
        <v>255</v>
      </c>
      <c r="I22" t="s">
        <v>237</v>
      </c>
      <c r="J22" t="s">
        <v>280</v>
      </c>
      <c r="K22" t="s">
        <v>233</v>
      </c>
      <c r="L22" t="s">
        <v>228</v>
      </c>
      <c r="M22" t="s">
        <v>196</v>
      </c>
      <c r="N22" t="s">
        <v>245</v>
      </c>
      <c r="O22" t="s">
        <v>186</v>
      </c>
      <c r="X22" t="s">
        <v>416</v>
      </c>
      <c r="Y22" t="s">
        <v>77</v>
      </c>
      <c r="Z22" t="str">
        <f>VLOOKUP($Y22,surveyPoint_0!$B$1:$AI$68,5,FALSE)</f>
        <v>Filletassen</v>
      </c>
      <c r="AA22" t="str">
        <f>VLOOKUP($Y22,surveyPoint_0!$B$1:$AI$68,6,FALSE)</f>
        <v>FI1</v>
      </c>
      <c r="AB22" s="2">
        <v>45497.801942777798</v>
      </c>
      <c r="AC22" t="s">
        <v>42</v>
      </c>
      <c r="AD22" s="2">
        <v>45497.801942777798</v>
      </c>
      <c r="AE22" t="s">
        <v>42</v>
      </c>
    </row>
    <row r="23" spans="1:31" x14ac:dyDescent="0.35">
      <c r="A23">
        <v>22</v>
      </c>
      <c r="B23" t="s">
        <v>417</v>
      </c>
      <c r="C23" t="s">
        <v>418</v>
      </c>
      <c r="D23" t="s">
        <v>419</v>
      </c>
      <c r="F23" t="s">
        <v>418</v>
      </c>
      <c r="H23" t="s">
        <v>255</v>
      </c>
      <c r="I23" t="s">
        <v>190</v>
      </c>
      <c r="X23" t="s">
        <v>420</v>
      </c>
      <c r="Y23" t="s">
        <v>77</v>
      </c>
      <c r="Z23" t="str">
        <f>VLOOKUP($Y23,surveyPoint_0!$B$1:$AI$68,5,FALSE)</f>
        <v>Filletassen</v>
      </c>
      <c r="AA23" t="str">
        <f>VLOOKUP($Y23,surveyPoint_0!$B$1:$AI$68,6,FALSE)</f>
        <v>FI1</v>
      </c>
      <c r="AB23" s="2">
        <v>45497.801942777798</v>
      </c>
      <c r="AC23" t="s">
        <v>42</v>
      </c>
      <c r="AD23" s="2">
        <v>45497.801942777798</v>
      </c>
      <c r="AE23" t="s">
        <v>42</v>
      </c>
    </row>
    <row r="24" spans="1:31" x14ac:dyDescent="0.35">
      <c r="A24">
        <v>23</v>
      </c>
      <c r="B24" t="s">
        <v>421</v>
      </c>
      <c r="C24" t="s">
        <v>422</v>
      </c>
      <c r="D24" t="s">
        <v>423</v>
      </c>
      <c r="F24" t="s">
        <v>424</v>
      </c>
      <c r="H24" t="s">
        <v>237</v>
      </c>
      <c r="I24" t="s">
        <v>280</v>
      </c>
      <c r="X24" t="s">
        <v>425</v>
      </c>
      <c r="Y24" t="s">
        <v>77</v>
      </c>
      <c r="Z24" t="str">
        <f>VLOOKUP($Y24,surveyPoint_0!$B$1:$AI$68,5,FALSE)</f>
        <v>Filletassen</v>
      </c>
      <c r="AA24" t="str">
        <f>VLOOKUP($Y24,surveyPoint_0!$B$1:$AI$68,6,FALSE)</f>
        <v>FI1</v>
      </c>
      <c r="AB24" s="2">
        <v>45497.801942777798</v>
      </c>
      <c r="AC24" t="s">
        <v>42</v>
      </c>
      <c r="AD24" s="2">
        <v>45497.801942777798</v>
      </c>
      <c r="AE24" t="s">
        <v>42</v>
      </c>
    </row>
    <row r="25" spans="1:31" x14ac:dyDescent="0.35">
      <c r="A25">
        <v>24</v>
      </c>
      <c r="B25" t="s">
        <v>426</v>
      </c>
      <c r="C25" t="s">
        <v>427</v>
      </c>
      <c r="D25" t="s">
        <v>428</v>
      </c>
      <c r="F25" t="s">
        <v>429</v>
      </c>
      <c r="H25" t="s">
        <v>250</v>
      </c>
      <c r="I25" t="s">
        <v>233</v>
      </c>
      <c r="X25" t="s">
        <v>430</v>
      </c>
      <c r="Y25" t="s">
        <v>77</v>
      </c>
      <c r="Z25" t="str">
        <f>VLOOKUP($Y25,surveyPoint_0!$B$1:$AI$68,5,FALSE)</f>
        <v>Filletassen</v>
      </c>
      <c r="AA25" t="str">
        <f>VLOOKUP($Y25,surveyPoint_0!$B$1:$AI$68,6,FALSE)</f>
        <v>FI1</v>
      </c>
      <c r="AB25" s="2">
        <v>45497.801942777798</v>
      </c>
      <c r="AC25" t="s">
        <v>42</v>
      </c>
      <c r="AD25" s="2">
        <v>45497.801942777798</v>
      </c>
      <c r="AE25" t="s">
        <v>42</v>
      </c>
    </row>
    <row r="26" spans="1:31" x14ac:dyDescent="0.35">
      <c r="A26">
        <v>25</v>
      </c>
      <c r="B26" t="s">
        <v>431</v>
      </c>
      <c r="C26" t="s">
        <v>432</v>
      </c>
      <c r="D26" t="s">
        <v>433</v>
      </c>
      <c r="F26" t="s">
        <v>434</v>
      </c>
      <c r="H26" t="s">
        <v>186</v>
      </c>
      <c r="I26" t="s">
        <v>173</v>
      </c>
      <c r="X26" t="s">
        <v>435</v>
      </c>
      <c r="Y26" t="s">
        <v>77</v>
      </c>
      <c r="Z26" t="str">
        <f>VLOOKUP($Y26,surveyPoint_0!$B$1:$AI$68,5,FALSE)</f>
        <v>Filletassen</v>
      </c>
      <c r="AA26" t="str">
        <f>VLOOKUP($Y26,surveyPoint_0!$B$1:$AI$68,6,FALSE)</f>
        <v>FI1</v>
      </c>
      <c r="AB26" s="2">
        <v>45497.801942777798</v>
      </c>
      <c r="AC26" t="s">
        <v>42</v>
      </c>
      <c r="AD26" s="2">
        <v>45497.801942777798</v>
      </c>
      <c r="AE26" t="s">
        <v>42</v>
      </c>
    </row>
    <row r="27" spans="1:31" x14ac:dyDescent="0.35">
      <c r="A27">
        <v>26</v>
      </c>
      <c r="B27" t="s">
        <v>436</v>
      </c>
      <c r="C27" t="s">
        <v>437</v>
      </c>
      <c r="D27" t="s">
        <v>237</v>
      </c>
      <c r="F27" t="s">
        <v>438</v>
      </c>
      <c r="H27" t="s">
        <v>237</v>
      </c>
      <c r="X27" t="s">
        <v>439</v>
      </c>
      <c r="Y27" t="s">
        <v>77</v>
      </c>
      <c r="Z27" t="str">
        <f>VLOOKUP($Y27,surveyPoint_0!$B$1:$AI$68,5,FALSE)</f>
        <v>Filletassen</v>
      </c>
      <c r="AA27" t="str">
        <f>VLOOKUP($Y27,surveyPoint_0!$B$1:$AI$68,6,FALSE)</f>
        <v>FI1</v>
      </c>
      <c r="AB27" s="2">
        <v>45497.801942777798</v>
      </c>
      <c r="AC27" t="s">
        <v>42</v>
      </c>
      <c r="AD27" s="2">
        <v>45497.801942777798</v>
      </c>
      <c r="AE27" t="s">
        <v>42</v>
      </c>
    </row>
    <row r="28" spans="1:31" x14ac:dyDescent="0.35">
      <c r="A28">
        <v>27</v>
      </c>
      <c r="B28" t="s">
        <v>440</v>
      </c>
      <c r="C28" t="s">
        <v>441</v>
      </c>
      <c r="D28" t="s">
        <v>283</v>
      </c>
      <c r="F28" t="s">
        <v>442</v>
      </c>
      <c r="H28" t="s">
        <v>283</v>
      </c>
      <c r="X28" t="s">
        <v>443</v>
      </c>
      <c r="Y28" t="s">
        <v>77</v>
      </c>
      <c r="Z28" t="str">
        <f>VLOOKUP($Y28,surveyPoint_0!$B$1:$AI$68,5,FALSE)</f>
        <v>Filletassen</v>
      </c>
      <c r="AA28" t="str">
        <f>VLOOKUP($Y28,surveyPoint_0!$B$1:$AI$68,6,FALSE)</f>
        <v>FI1</v>
      </c>
      <c r="AB28" s="2">
        <v>45497.801942777798</v>
      </c>
      <c r="AC28" t="s">
        <v>42</v>
      </c>
      <c r="AD28" s="2">
        <v>45497.801942777798</v>
      </c>
      <c r="AE28" t="s">
        <v>42</v>
      </c>
    </row>
    <row r="29" spans="1:31" x14ac:dyDescent="0.35">
      <c r="A29">
        <v>28</v>
      </c>
      <c r="B29" t="s">
        <v>444</v>
      </c>
      <c r="C29" t="s">
        <v>445</v>
      </c>
      <c r="D29" t="s">
        <v>446</v>
      </c>
      <c r="F29" t="s">
        <v>447</v>
      </c>
      <c r="H29" t="s">
        <v>260</v>
      </c>
      <c r="I29" t="s">
        <v>173</v>
      </c>
      <c r="J29" t="s">
        <v>312</v>
      </c>
      <c r="K29" t="s">
        <v>255</v>
      </c>
      <c r="L29" t="s">
        <v>180</v>
      </c>
      <c r="M29" t="s">
        <v>250</v>
      </c>
      <c r="N29" t="s">
        <v>245</v>
      </c>
      <c r="O29" t="s">
        <v>186</v>
      </c>
      <c r="P29" t="s">
        <v>280</v>
      </c>
      <c r="Q29" t="s">
        <v>228</v>
      </c>
      <c r="X29" t="s">
        <v>448</v>
      </c>
      <c r="Y29" t="s">
        <v>77</v>
      </c>
      <c r="Z29" t="str">
        <f>VLOOKUP($Y29,surveyPoint_0!$B$1:$AI$68,5,FALSE)</f>
        <v>Filletassen</v>
      </c>
      <c r="AA29" t="str">
        <f>VLOOKUP($Y29,surveyPoint_0!$B$1:$AI$68,6,FALSE)</f>
        <v>FI1</v>
      </c>
      <c r="AB29" s="2">
        <v>45497.801942777798</v>
      </c>
      <c r="AC29" t="s">
        <v>42</v>
      </c>
      <c r="AD29" s="2">
        <v>45497.801942777798</v>
      </c>
      <c r="AE29" t="s">
        <v>42</v>
      </c>
    </row>
    <row r="30" spans="1:31" x14ac:dyDescent="0.35">
      <c r="A30">
        <v>29</v>
      </c>
      <c r="B30" t="s">
        <v>449</v>
      </c>
      <c r="C30" t="s">
        <v>450</v>
      </c>
      <c r="D30" t="s">
        <v>451</v>
      </c>
      <c r="F30" t="s">
        <v>452</v>
      </c>
      <c r="H30" t="s">
        <v>260</v>
      </c>
      <c r="I30" t="s">
        <v>173</v>
      </c>
      <c r="J30" t="s">
        <v>312</v>
      </c>
      <c r="K30" t="s">
        <v>255</v>
      </c>
      <c r="L30" t="s">
        <v>180</v>
      </c>
      <c r="M30" t="s">
        <v>250</v>
      </c>
      <c r="N30" t="s">
        <v>186</v>
      </c>
      <c r="O30" t="s">
        <v>228</v>
      </c>
      <c r="P30" t="s">
        <v>237</v>
      </c>
      <c r="Q30" t="s">
        <v>190</v>
      </c>
      <c r="R30" t="s">
        <v>196</v>
      </c>
      <c r="S30" t="s">
        <v>280</v>
      </c>
      <c r="T30" t="s">
        <v>233</v>
      </c>
      <c r="U30" t="s">
        <v>293</v>
      </c>
      <c r="X30" t="s">
        <v>453</v>
      </c>
      <c r="Y30" t="s">
        <v>77</v>
      </c>
      <c r="Z30" t="str">
        <f>VLOOKUP($Y30,surveyPoint_0!$B$1:$AI$68,5,FALSE)</f>
        <v>Filletassen</v>
      </c>
      <c r="AA30" t="str">
        <f>VLOOKUP($Y30,surveyPoint_0!$B$1:$AI$68,6,FALSE)</f>
        <v>FI1</v>
      </c>
      <c r="AB30" s="2">
        <v>45497.801942777798</v>
      </c>
      <c r="AC30" t="s">
        <v>42</v>
      </c>
      <c r="AD30" s="2">
        <v>45497.801942777798</v>
      </c>
      <c r="AE30" t="s">
        <v>42</v>
      </c>
    </row>
    <row r="31" spans="1:31" x14ac:dyDescent="0.35">
      <c r="A31">
        <v>30</v>
      </c>
      <c r="B31" t="s">
        <v>454</v>
      </c>
      <c r="C31" t="s">
        <v>408</v>
      </c>
      <c r="D31" t="s">
        <v>455</v>
      </c>
      <c r="F31" t="s">
        <v>410</v>
      </c>
      <c r="H31" t="s">
        <v>237</v>
      </c>
      <c r="I31" t="s">
        <v>280</v>
      </c>
      <c r="J31" t="s">
        <v>233</v>
      </c>
      <c r="K31" t="s">
        <v>228</v>
      </c>
      <c r="L31" t="s">
        <v>196</v>
      </c>
      <c r="M31" t="s">
        <v>260</v>
      </c>
      <c r="N31" t="s">
        <v>173</v>
      </c>
      <c r="O31" t="s">
        <v>312</v>
      </c>
      <c r="P31" t="s">
        <v>255</v>
      </c>
      <c r="Q31" t="s">
        <v>180</v>
      </c>
      <c r="R31" t="s">
        <v>250</v>
      </c>
      <c r="S31" t="s">
        <v>245</v>
      </c>
      <c r="T31" t="s">
        <v>186</v>
      </c>
      <c r="X31" t="s">
        <v>456</v>
      </c>
      <c r="Y31" t="s">
        <v>85</v>
      </c>
      <c r="Z31" t="str">
        <f>VLOOKUP($Y31,surveyPoint_0!$B$1:$AI$68,5,FALSE)</f>
        <v>Filletassen</v>
      </c>
      <c r="AA31" t="str">
        <f>VLOOKUP($Y31,surveyPoint_0!$B$1:$AI$68,6,FALSE)</f>
        <v>FI6</v>
      </c>
      <c r="AB31" s="2">
        <v>45497.8022038079</v>
      </c>
      <c r="AC31" t="s">
        <v>42</v>
      </c>
      <c r="AD31" s="2">
        <v>45497.8022038079</v>
      </c>
      <c r="AE31" t="s">
        <v>42</v>
      </c>
    </row>
    <row r="32" spans="1:31" x14ac:dyDescent="0.35">
      <c r="A32">
        <v>31</v>
      </c>
      <c r="B32" t="s">
        <v>457</v>
      </c>
      <c r="C32" t="s">
        <v>380</v>
      </c>
      <c r="D32" t="s">
        <v>458</v>
      </c>
      <c r="F32" t="s">
        <v>382</v>
      </c>
      <c r="H32" t="s">
        <v>237</v>
      </c>
      <c r="I32" t="s">
        <v>280</v>
      </c>
      <c r="J32" t="s">
        <v>283</v>
      </c>
      <c r="K32" t="s">
        <v>293</v>
      </c>
      <c r="L32" t="s">
        <v>233</v>
      </c>
      <c r="M32" t="s">
        <v>190</v>
      </c>
      <c r="N32" t="s">
        <v>196</v>
      </c>
      <c r="O32" t="s">
        <v>260</v>
      </c>
      <c r="P32" t="s">
        <v>173</v>
      </c>
      <c r="Q32" t="s">
        <v>312</v>
      </c>
      <c r="R32" t="s">
        <v>180</v>
      </c>
      <c r="S32" t="s">
        <v>250</v>
      </c>
      <c r="T32" t="s">
        <v>245</v>
      </c>
      <c r="U32" t="s">
        <v>186</v>
      </c>
      <c r="X32" t="s">
        <v>459</v>
      </c>
      <c r="Y32" t="s">
        <v>85</v>
      </c>
      <c r="Z32" t="str">
        <f>VLOOKUP($Y32,surveyPoint_0!$B$1:$AI$68,5,FALSE)</f>
        <v>Filletassen</v>
      </c>
      <c r="AA32" t="str">
        <f>VLOOKUP($Y32,surveyPoint_0!$B$1:$AI$68,6,FALSE)</f>
        <v>FI6</v>
      </c>
      <c r="AB32" s="2">
        <v>45497.8022038079</v>
      </c>
      <c r="AC32" t="s">
        <v>42</v>
      </c>
      <c r="AD32" s="2">
        <v>45497.8022038079</v>
      </c>
      <c r="AE32" t="s">
        <v>42</v>
      </c>
    </row>
    <row r="33" spans="1:31" x14ac:dyDescent="0.35">
      <c r="A33">
        <v>32</v>
      </c>
      <c r="B33" t="s">
        <v>460</v>
      </c>
      <c r="C33" t="s">
        <v>370</v>
      </c>
      <c r="D33" t="s">
        <v>461</v>
      </c>
      <c r="F33" t="s">
        <v>372</v>
      </c>
      <c r="H33" t="s">
        <v>280</v>
      </c>
      <c r="I33" t="s">
        <v>293</v>
      </c>
      <c r="J33" t="s">
        <v>233</v>
      </c>
      <c r="K33" t="s">
        <v>190</v>
      </c>
      <c r="L33" t="s">
        <v>196</v>
      </c>
      <c r="M33" t="s">
        <v>260</v>
      </c>
      <c r="N33" t="s">
        <v>173</v>
      </c>
      <c r="O33" t="s">
        <v>250</v>
      </c>
      <c r="P33" t="s">
        <v>245</v>
      </c>
      <c r="Q33" t="s">
        <v>186</v>
      </c>
      <c r="X33" t="s">
        <v>462</v>
      </c>
      <c r="Y33" t="s">
        <v>85</v>
      </c>
      <c r="Z33" t="str">
        <f>VLOOKUP($Y33,surveyPoint_0!$B$1:$AI$68,5,FALSE)</f>
        <v>Filletassen</v>
      </c>
      <c r="AA33" t="str">
        <f>VLOOKUP($Y33,surveyPoint_0!$B$1:$AI$68,6,FALSE)</f>
        <v>FI6</v>
      </c>
      <c r="AB33" s="2">
        <v>45497.8022038079</v>
      </c>
      <c r="AC33" t="s">
        <v>42</v>
      </c>
      <c r="AD33" s="2">
        <v>45497.8022038079</v>
      </c>
      <c r="AE33" t="s">
        <v>42</v>
      </c>
    </row>
    <row r="34" spans="1:31" x14ac:dyDescent="0.35">
      <c r="A34">
        <v>33</v>
      </c>
      <c r="B34" t="s">
        <v>463</v>
      </c>
      <c r="C34" t="s">
        <v>360</v>
      </c>
      <c r="D34" t="s">
        <v>464</v>
      </c>
      <c r="F34" t="s">
        <v>362</v>
      </c>
      <c r="H34" t="s">
        <v>237</v>
      </c>
      <c r="I34" t="s">
        <v>280</v>
      </c>
      <c r="J34" t="s">
        <v>283</v>
      </c>
      <c r="K34" t="s">
        <v>293</v>
      </c>
      <c r="L34" t="s">
        <v>233</v>
      </c>
      <c r="M34" t="s">
        <v>228</v>
      </c>
      <c r="N34" t="s">
        <v>190</v>
      </c>
      <c r="O34" t="s">
        <v>196</v>
      </c>
      <c r="P34" t="s">
        <v>260</v>
      </c>
      <c r="Q34" t="s">
        <v>173</v>
      </c>
      <c r="R34" t="s">
        <v>312</v>
      </c>
      <c r="S34" t="s">
        <v>255</v>
      </c>
      <c r="T34" t="s">
        <v>180</v>
      </c>
      <c r="U34" t="s">
        <v>250</v>
      </c>
      <c r="V34" t="s">
        <v>245</v>
      </c>
      <c r="W34" t="s">
        <v>186</v>
      </c>
      <c r="X34" t="s">
        <v>465</v>
      </c>
      <c r="Y34" t="s">
        <v>85</v>
      </c>
      <c r="Z34" t="str">
        <f>VLOOKUP($Y34,surveyPoint_0!$B$1:$AI$68,5,FALSE)</f>
        <v>Filletassen</v>
      </c>
      <c r="AA34" t="str">
        <f>VLOOKUP($Y34,surveyPoint_0!$B$1:$AI$68,6,FALSE)</f>
        <v>FI6</v>
      </c>
      <c r="AB34" s="2">
        <v>45497.8022038079</v>
      </c>
      <c r="AC34" t="s">
        <v>42</v>
      </c>
      <c r="AD34" s="2">
        <v>45497.8022038079</v>
      </c>
      <c r="AE34" t="s">
        <v>42</v>
      </c>
    </row>
    <row r="35" spans="1:31" x14ac:dyDescent="0.35">
      <c r="A35">
        <v>34</v>
      </c>
      <c r="B35" t="s">
        <v>466</v>
      </c>
      <c r="C35" t="s">
        <v>441</v>
      </c>
      <c r="D35" t="s">
        <v>467</v>
      </c>
      <c r="F35" t="s">
        <v>442</v>
      </c>
      <c r="H35" t="s">
        <v>237</v>
      </c>
      <c r="I35" t="s">
        <v>280</v>
      </c>
      <c r="J35" t="s">
        <v>283</v>
      </c>
      <c r="K35" t="s">
        <v>293</v>
      </c>
      <c r="L35" t="s">
        <v>233</v>
      </c>
      <c r="M35" t="s">
        <v>228</v>
      </c>
      <c r="N35" t="s">
        <v>190</v>
      </c>
      <c r="O35" t="s">
        <v>196</v>
      </c>
      <c r="P35" t="s">
        <v>260</v>
      </c>
      <c r="Q35" t="s">
        <v>173</v>
      </c>
      <c r="R35" t="s">
        <v>255</v>
      </c>
      <c r="S35" t="s">
        <v>250</v>
      </c>
      <c r="T35" t="s">
        <v>245</v>
      </c>
      <c r="X35" t="s">
        <v>468</v>
      </c>
      <c r="Y35" t="s">
        <v>85</v>
      </c>
      <c r="Z35" t="str">
        <f>VLOOKUP($Y35,surveyPoint_0!$B$1:$AI$68,5,FALSE)</f>
        <v>Filletassen</v>
      </c>
      <c r="AA35" t="str">
        <f>VLOOKUP($Y35,surveyPoint_0!$B$1:$AI$68,6,FALSE)</f>
        <v>FI6</v>
      </c>
      <c r="AB35" s="2">
        <v>45497.8022038079</v>
      </c>
      <c r="AC35" t="s">
        <v>42</v>
      </c>
      <c r="AD35" s="2">
        <v>45497.8022038079</v>
      </c>
      <c r="AE35" t="s">
        <v>42</v>
      </c>
    </row>
    <row r="36" spans="1:31" x14ac:dyDescent="0.35">
      <c r="A36">
        <v>35</v>
      </c>
      <c r="B36" t="s">
        <v>469</v>
      </c>
      <c r="C36" t="s">
        <v>385</v>
      </c>
      <c r="D36" t="s">
        <v>470</v>
      </c>
      <c r="F36" t="s">
        <v>387</v>
      </c>
      <c r="H36" t="s">
        <v>237</v>
      </c>
      <c r="I36" t="s">
        <v>280</v>
      </c>
      <c r="J36" t="s">
        <v>283</v>
      </c>
      <c r="K36" t="s">
        <v>260</v>
      </c>
      <c r="L36" t="s">
        <v>173</v>
      </c>
      <c r="M36" t="s">
        <v>180</v>
      </c>
      <c r="X36" t="s">
        <v>471</v>
      </c>
      <c r="Y36" t="s">
        <v>85</v>
      </c>
      <c r="Z36" t="str">
        <f>VLOOKUP($Y36,surveyPoint_0!$B$1:$AI$68,5,FALSE)</f>
        <v>Filletassen</v>
      </c>
      <c r="AA36" t="str">
        <f>VLOOKUP($Y36,surveyPoint_0!$B$1:$AI$68,6,FALSE)</f>
        <v>FI6</v>
      </c>
      <c r="AB36" s="2">
        <v>45497.8022038079</v>
      </c>
      <c r="AC36" t="s">
        <v>42</v>
      </c>
      <c r="AD36" s="2">
        <v>45497.8022038079</v>
      </c>
      <c r="AE36" t="s">
        <v>42</v>
      </c>
    </row>
    <row r="37" spans="1:31" x14ac:dyDescent="0.35">
      <c r="A37">
        <v>36</v>
      </c>
      <c r="B37" t="s">
        <v>472</v>
      </c>
      <c r="C37" t="s">
        <v>473</v>
      </c>
      <c r="D37" t="s">
        <v>474</v>
      </c>
      <c r="F37" t="s">
        <v>475</v>
      </c>
      <c r="H37" t="s">
        <v>260</v>
      </c>
      <c r="I37" t="s">
        <v>180</v>
      </c>
      <c r="X37" t="s">
        <v>476</v>
      </c>
      <c r="Y37" t="s">
        <v>85</v>
      </c>
      <c r="Z37" t="str">
        <f>VLOOKUP($Y37,surveyPoint_0!$B$1:$AI$68,5,FALSE)</f>
        <v>Filletassen</v>
      </c>
      <c r="AA37" t="str">
        <f>VLOOKUP($Y37,surveyPoint_0!$B$1:$AI$68,6,FALSE)</f>
        <v>FI6</v>
      </c>
      <c r="AB37" s="2">
        <v>45497.8022038079</v>
      </c>
      <c r="AC37" t="s">
        <v>42</v>
      </c>
      <c r="AD37" s="2">
        <v>45497.8022038079</v>
      </c>
      <c r="AE37" t="s">
        <v>42</v>
      </c>
    </row>
    <row r="38" spans="1:31" x14ac:dyDescent="0.35">
      <c r="A38">
        <v>37</v>
      </c>
      <c r="B38" t="s">
        <v>477</v>
      </c>
      <c r="C38" t="s">
        <v>437</v>
      </c>
      <c r="D38" t="s">
        <v>260</v>
      </c>
      <c r="F38" t="s">
        <v>438</v>
      </c>
      <c r="H38" t="s">
        <v>260</v>
      </c>
      <c r="X38" t="s">
        <v>478</v>
      </c>
      <c r="Y38" t="s">
        <v>85</v>
      </c>
      <c r="Z38" t="str">
        <f>VLOOKUP($Y38,surveyPoint_0!$B$1:$AI$68,5,FALSE)</f>
        <v>Filletassen</v>
      </c>
      <c r="AA38" t="str">
        <f>VLOOKUP($Y38,surveyPoint_0!$B$1:$AI$68,6,FALSE)</f>
        <v>FI6</v>
      </c>
      <c r="AB38" s="2">
        <v>45497.8022038079</v>
      </c>
      <c r="AC38" t="s">
        <v>42</v>
      </c>
      <c r="AD38" s="2">
        <v>45497.8022038079</v>
      </c>
      <c r="AE38" t="s">
        <v>42</v>
      </c>
    </row>
    <row r="39" spans="1:31" x14ac:dyDescent="0.35">
      <c r="A39">
        <v>38</v>
      </c>
      <c r="B39" t="s">
        <v>479</v>
      </c>
      <c r="C39" t="s">
        <v>375</v>
      </c>
      <c r="D39" t="s">
        <v>480</v>
      </c>
      <c r="F39" t="s">
        <v>377</v>
      </c>
      <c r="H39" t="s">
        <v>237</v>
      </c>
      <c r="I39" t="s">
        <v>280</v>
      </c>
      <c r="J39" t="s">
        <v>190</v>
      </c>
      <c r="K39" t="s">
        <v>260</v>
      </c>
      <c r="L39" t="s">
        <v>312</v>
      </c>
      <c r="M39" t="s">
        <v>180</v>
      </c>
      <c r="X39" t="s">
        <v>481</v>
      </c>
      <c r="Y39" t="s">
        <v>85</v>
      </c>
      <c r="Z39" t="str">
        <f>VLOOKUP($Y39,surveyPoint_0!$B$1:$AI$68,5,FALSE)</f>
        <v>Filletassen</v>
      </c>
      <c r="AA39" t="str">
        <f>VLOOKUP($Y39,surveyPoint_0!$B$1:$AI$68,6,FALSE)</f>
        <v>FI6</v>
      </c>
      <c r="AB39" s="2">
        <v>45497.8022038079</v>
      </c>
      <c r="AC39" t="s">
        <v>42</v>
      </c>
      <c r="AD39" s="2">
        <v>45497.8022038079</v>
      </c>
      <c r="AE39" t="s">
        <v>42</v>
      </c>
    </row>
    <row r="40" spans="1:31" x14ac:dyDescent="0.35">
      <c r="A40">
        <v>39</v>
      </c>
      <c r="B40" t="s">
        <v>482</v>
      </c>
      <c r="C40" t="s">
        <v>450</v>
      </c>
      <c r="D40" t="s">
        <v>361</v>
      </c>
      <c r="F40" t="s">
        <v>452</v>
      </c>
      <c r="H40" t="s">
        <v>260</v>
      </c>
      <c r="I40" t="s">
        <v>173</v>
      </c>
      <c r="J40" t="s">
        <v>312</v>
      </c>
      <c r="K40" t="s">
        <v>255</v>
      </c>
      <c r="L40" t="s">
        <v>180</v>
      </c>
      <c r="M40" t="s">
        <v>250</v>
      </c>
      <c r="N40" t="s">
        <v>245</v>
      </c>
      <c r="O40" t="s">
        <v>186</v>
      </c>
      <c r="P40" t="s">
        <v>237</v>
      </c>
      <c r="Q40" t="s">
        <v>280</v>
      </c>
      <c r="R40" t="s">
        <v>283</v>
      </c>
      <c r="S40" t="s">
        <v>293</v>
      </c>
      <c r="T40" t="s">
        <v>233</v>
      </c>
      <c r="U40" t="s">
        <v>228</v>
      </c>
      <c r="V40" t="s">
        <v>190</v>
      </c>
      <c r="W40" t="s">
        <v>196</v>
      </c>
      <c r="X40" t="s">
        <v>483</v>
      </c>
      <c r="Y40" t="s">
        <v>85</v>
      </c>
      <c r="Z40" t="str">
        <f>VLOOKUP($Y40,surveyPoint_0!$B$1:$AI$68,5,FALSE)</f>
        <v>Filletassen</v>
      </c>
      <c r="AA40" t="str">
        <f>VLOOKUP($Y40,surveyPoint_0!$B$1:$AI$68,6,FALSE)</f>
        <v>FI6</v>
      </c>
      <c r="AB40" s="2">
        <v>45497.8022038079</v>
      </c>
      <c r="AC40" t="s">
        <v>42</v>
      </c>
      <c r="AD40" s="2">
        <v>45497.8022038079</v>
      </c>
      <c r="AE40" t="s">
        <v>42</v>
      </c>
    </row>
    <row r="41" spans="1:31" x14ac:dyDescent="0.35">
      <c r="A41">
        <v>40</v>
      </c>
      <c r="B41" t="s">
        <v>484</v>
      </c>
      <c r="C41" t="s">
        <v>485</v>
      </c>
      <c r="D41" t="s">
        <v>486</v>
      </c>
      <c r="F41" t="s">
        <v>487</v>
      </c>
      <c r="H41" t="s">
        <v>260</v>
      </c>
      <c r="I41" t="s">
        <v>255</v>
      </c>
      <c r="J41" t="s">
        <v>180</v>
      </c>
      <c r="K41" t="s">
        <v>250</v>
      </c>
      <c r="L41" t="s">
        <v>233</v>
      </c>
      <c r="X41" t="s">
        <v>488</v>
      </c>
      <c r="Y41" t="s">
        <v>85</v>
      </c>
      <c r="Z41" t="str">
        <f>VLOOKUP($Y41,surveyPoint_0!$B$1:$AI$68,5,FALSE)</f>
        <v>Filletassen</v>
      </c>
      <c r="AA41" t="str">
        <f>VLOOKUP($Y41,surveyPoint_0!$B$1:$AI$68,6,FALSE)</f>
        <v>FI6</v>
      </c>
      <c r="AB41" s="2">
        <v>45497.8022038079</v>
      </c>
      <c r="AC41" t="s">
        <v>42</v>
      </c>
      <c r="AD41" s="2">
        <v>45497.8022038079</v>
      </c>
      <c r="AE41" t="s">
        <v>42</v>
      </c>
    </row>
    <row r="42" spans="1:31" x14ac:dyDescent="0.35">
      <c r="A42">
        <v>41</v>
      </c>
      <c r="B42" t="s">
        <v>489</v>
      </c>
      <c r="C42" t="s">
        <v>490</v>
      </c>
      <c r="D42" t="s">
        <v>280</v>
      </c>
      <c r="F42" t="s">
        <v>491</v>
      </c>
      <c r="H42" t="s">
        <v>280</v>
      </c>
      <c r="X42" t="s">
        <v>492</v>
      </c>
      <c r="Y42" t="s">
        <v>85</v>
      </c>
      <c r="Z42" t="str">
        <f>VLOOKUP($Y42,surveyPoint_0!$B$1:$AI$68,5,FALSE)</f>
        <v>Filletassen</v>
      </c>
      <c r="AA42" t="str">
        <f>VLOOKUP($Y42,surveyPoint_0!$B$1:$AI$68,6,FALSE)</f>
        <v>FI6</v>
      </c>
      <c r="AB42" s="2">
        <v>45497.8022038079</v>
      </c>
      <c r="AC42" t="s">
        <v>42</v>
      </c>
      <c r="AD42" s="2">
        <v>45497.8022038079</v>
      </c>
      <c r="AE42" t="s">
        <v>42</v>
      </c>
    </row>
    <row r="43" spans="1:31" x14ac:dyDescent="0.35">
      <c r="A43">
        <v>42</v>
      </c>
      <c r="B43" t="s">
        <v>493</v>
      </c>
      <c r="C43" t="s">
        <v>445</v>
      </c>
      <c r="D43" t="s">
        <v>494</v>
      </c>
      <c r="F43" t="s">
        <v>447</v>
      </c>
      <c r="H43" t="s">
        <v>173</v>
      </c>
      <c r="I43" t="s">
        <v>312</v>
      </c>
      <c r="J43" t="s">
        <v>255</v>
      </c>
      <c r="K43" t="s">
        <v>250</v>
      </c>
      <c r="L43" t="s">
        <v>228</v>
      </c>
      <c r="M43" t="s">
        <v>196</v>
      </c>
      <c r="X43" t="s">
        <v>495</v>
      </c>
      <c r="Y43" t="s">
        <v>85</v>
      </c>
      <c r="Z43" t="str">
        <f>VLOOKUP($Y43,surveyPoint_0!$B$1:$AI$68,5,FALSE)</f>
        <v>Filletassen</v>
      </c>
      <c r="AA43" t="str">
        <f>VLOOKUP($Y43,surveyPoint_0!$B$1:$AI$68,6,FALSE)</f>
        <v>FI6</v>
      </c>
      <c r="AB43" s="2">
        <v>45497.8022038079</v>
      </c>
      <c r="AC43" t="s">
        <v>42</v>
      </c>
      <c r="AD43" s="2">
        <v>45497.8022038079</v>
      </c>
      <c r="AE43" t="s">
        <v>42</v>
      </c>
    </row>
    <row r="44" spans="1:31" x14ac:dyDescent="0.35">
      <c r="A44">
        <v>43</v>
      </c>
      <c r="B44" t="s">
        <v>496</v>
      </c>
      <c r="C44" t="s">
        <v>349</v>
      </c>
      <c r="D44" t="s">
        <v>497</v>
      </c>
      <c r="F44" t="s">
        <v>350</v>
      </c>
      <c r="H44" t="s">
        <v>312</v>
      </c>
      <c r="I44" t="s">
        <v>245</v>
      </c>
      <c r="J44" t="s">
        <v>228</v>
      </c>
      <c r="K44" t="s">
        <v>190</v>
      </c>
      <c r="L44" t="s">
        <v>196</v>
      </c>
      <c r="X44" t="s">
        <v>498</v>
      </c>
      <c r="Y44" t="s">
        <v>85</v>
      </c>
      <c r="Z44" t="str">
        <f>VLOOKUP($Y44,surveyPoint_0!$B$1:$AI$68,5,FALSE)</f>
        <v>Filletassen</v>
      </c>
      <c r="AA44" t="str">
        <f>VLOOKUP($Y44,surveyPoint_0!$B$1:$AI$68,6,FALSE)</f>
        <v>FI6</v>
      </c>
      <c r="AB44" s="2">
        <v>45497.8022038079</v>
      </c>
      <c r="AC44" t="s">
        <v>42</v>
      </c>
      <c r="AD44" s="2">
        <v>45497.8022038079</v>
      </c>
      <c r="AE44" t="s">
        <v>42</v>
      </c>
    </row>
    <row r="45" spans="1:31" x14ac:dyDescent="0.35">
      <c r="A45">
        <v>44</v>
      </c>
      <c r="B45" t="s">
        <v>499</v>
      </c>
      <c r="C45" t="s">
        <v>500</v>
      </c>
      <c r="D45" t="s">
        <v>501</v>
      </c>
      <c r="F45" t="s">
        <v>502</v>
      </c>
      <c r="H45" t="s">
        <v>186</v>
      </c>
      <c r="I45" t="s">
        <v>233</v>
      </c>
      <c r="X45" t="s">
        <v>503</v>
      </c>
      <c r="Y45" t="s">
        <v>85</v>
      </c>
      <c r="Z45" t="str">
        <f>VLOOKUP($Y45,surveyPoint_0!$B$1:$AI$68,5,FALSE)</f>
        <v>Filletassen</v>
      </c>
      <c r="AA45" t="str">
        <f>VLOOKUP($Y45,surveyPoint_0!$B$1:$AI$68,6,FALSE)</f>
        <v>FI6</v>
      </c>
      <c r="AB45" s="2">
        <v>45497.8022038079</v>
      </c>
      <c r="AC45" t="s">
        <v>42</v>
      </c>
      <c r="AD45" s="2">
        <v>45497.8022038079</v>
      </c>
      <c r="AE45" t="s">
        <v>42</v>
      </c>
    </row>
    <row r="46" spans="1:31" x14ac:dyDescent="0.35">
      <c r="A46">
        <v>45</v>
      </c>
      <c r="B46" t="s">
        <v>504</v>
      </c>
      <c r="C46" t="s">
        <v>390</v>
      </c>
      <c r="D46" t="s">
        <v>505</v>
      </c>
      <c r="F46" t="s">
        <v>392</v>
      </c>
      <c r="H46" t="s">
        <v>245</v>
      </c>
      <c r="I46" t="s">
        <v>280</v>
      </c>
      <c r="J46" t="s">
        <v>283</v>
      </c>
      <c r="X46" t="s">
        <v>506</v>
      </c>
      <c r="Y46" t="s">
        <v>85</v>
      </c>
      <c r="Z46" t="str">
        <f>VLOOKUP($Y46,surveyPoint_0!$B$1:$AI$68,5,FALSE)</f>
        <v>Filletassen</v>
      </c>
      <c r="AA46" t="str">
        <f>VLOOKUP($Y46,surveyPoint_0!$B$1:$AI$68,6,FALSE)</f>
        <v>FI6</v>
      </c>
      <c r="AB46" s="2">
        <v>45497.8022038079</v>
      </c>
      <c r="AC46" t="s">
        <v>42</v>
      </c>
      <c r="AD46" s="2">
        <v>45497.8022038079</v>
      </c>
      <c r="AE46" t="s">
        <v>42</v>
      </c>
    </row>
    <row r="47" spans="1:31" x14ac:dyDescent="0.35">
      <c r="A47">
        <v>46</v>
      </c>
      <c r="B47" t="s">
        <v>507</v>
      </c>
      <c r="C47" t="s">
        <v>365</v>
      </c>
      <c r="D47" t="s">
        <v>233</v>
      </c>
      <c r="F47" t="s">
        <v>367</v>
      </c>
      <c r="H47" t="s">
        <v>233</v>
      </c>
      <c r="X47" t="s">
        <v>508</v>
      </c>
      <c r="Y47" t="s">
        <v>85</v>
      </c>
      <c r="Z47" t="str">
        <f>VLOOKUP($Y47,surveyPoint_0!$B$1:$AI$68,5,FALSE)</f>
        <v>Filletassen</v>
      </c>
      <c r="AA47" t="str">
        <f>VLOOKUP($Y47,surveyPoint_0!$B$1:$AI$68,6,FALSE)</f>
        <v>FI6</v>
      </c>
      <c r="AB47" s="2">
        <v>45497.8022038079</v>
      </c>
      <c r="AC47" t="s">
        <v>42</v>
      </c>
      <c r="AD47" s="2">
        <v>45497.8022038079</v>
      </c>
      <c r="AE47" t="s">
        <v>42</v>
      </c>
    </row>
    <row r="48" spans="1:31" x14ac:dyDescent="0.35">
      <c r="A48">
        <v>47</v>
      </c>
      <c r="B48" t="s">
        <v>509</v>
      </c>
      <c r="C48" t="s">
        <v>349</v>
      </c>
      <c r="D48" t="s">
        <v>260</v>
      </c>
      <c r="F48" t="s">
        <v>350</v>
      </c>
      <c r="H48" t="s">
        <v>260</v>
      </c>
      <c r="X48" t="s">
        <v>39</v>
      </c>
      <c r="Y48" t="s">
        <v>91</v>
      </c>
      <c r="Z48" t="str">
        <f>VLOOKUP($Y48,surveyPoint_0!$B$1:$AI$68,5,FALSE)</f>
        <v>Filletassen</v>
      </c>
      <c r="AA48" t="str">
        <f>VLOOKUP($Y48,surveyPoint_0!$B$1:$AI$68,6,FALSE)</f>
        <v>FI7</v>
      </c>
      <c r="AB48" s="2">
        <v>45497.802623483803</v>
      </c>
      <c r="AC48" t="s">
        <v>42</v>
      </c>
      <c r="AD48" s="2">
        <v>45497.802623483803</v>
      </c>
      <c r="AE48" t="s">
        <v>42</v>
      </c>
    </row>
    <row r="49" spans="1:31" x14ac:dyDescent="0.35">
      <c r="A49">
        <v>48</v>
      </c>
      <c r="B49" t="s">
        <v>510</v>
      </c>
      <c r="C49" t="s">
        <v>349</v>
      </c>
      <c r="D49" t="s">
        <v>260</v>
      </c>
      <c r="F49" t="s">
        <v>350</v>
      </c>
      <c r="H49" t="s">
        <v>260</v>
      </c>
      <c r="X49" t="s">
        <v>39</v>
      </c>
      <c r="Y49" t="s">
        <v>96</v>
      </c>
      <c r="Z49" t="str">
        <f>VLOOKUP($Y49,surveyPoint_0!$B$1:$AI$68,5,FALSE)</f>
        <v>Filletassen</v>
      </c>
      <c r="AA49" t="str">
        <f>VLOOKUP($Y49,surveyPoint_0!$B$1:$AI$68,6,FALSE)</f>
        <v>FI3</v>
      </c>
      <c r="AB49" s="2">
        <v>45497.8029835532</v>
      </c>
      <c r="AC49" t="s">
        <v>42</v>
      </c>
      <c r="AD49" s="2">
        <v>45497.8029835532</v>
      </c>
      <c r="AE49" t="s">
        <v>42</v>
      </c>
    </row>
    <row r="50" spans="1:31" x14ac:dyDescent="0.35">
      <c r="A50">
        <v>49</v>
      </c>
      <c r="B50" t="s">
        <v>511</v>
      </c>
      <c r="C50" t="s">
        <v>349</v>
      </c>
      <c r="D50" t="s">
        <v>260</v>
      </c>
      <c r="F50" t="s">
        <v>350</v>
      </c>
      <c r="H50" t="s">
        <v>260</v>
      </c>
      <c r="X50" t="s">
        <v>39</v>
      </c>
      <c r="Y50" t="s">
        <v>101</v>
      </c>
      <c r="Z50" t="str">
        <f>VLOOKUP($Y50,surveyPoint_0!$B$1:$AI$68,5,FALSE)</f>
        <v>Filletassen</v>
      </c>
      <c r="AA50" t="str">
        <f>VLOOKUP($Y50,surveyPoint_0!$B$1:$AI$68,6,FALSE)</f>
        <v>FI4</v>
      </c>
      <c r="AB50" s="2">
        <v>45497.803163715304</v>
      </c>
      <c r="AC50" t="s">
        <v>42</v>
      </c>
      <c r="AD50" s="2">
        <v>45497.803163715304</v>
      </c>
      <c r="AE50" t="s">
        <v>42</v>
      </c>
    </row>
    <row r="51" spans="1:31" x14ac:dyDescent="0.35">
      <c r="A51">
        <v>50</v>
      </c>
      <c r="B51" t="s">
        <v>512</v>
      </c>
      <c r="C51" t="s">
        <v>349</v>
      </c>
      <c r="D51" t="s">
        <v>260</v>
      </c>
      <c r="F51" t="s">
        <v>350</v>
      </c>
      <c r="H51" t="s">
        <v>260</v>
      </c>
      <c r="X51" t="s">
        <v>39</v>
      </c>
      <c r="Y51" t="s">
        <v>106</v>
      </c>
      <c r="Z51" t="str">
        <f>VLOOKUP($Y51,surveyPoint_0!$B$1:$AI$68,5,FALSE)</f>
        <v>Filletassen</v>
      </c>
      <c r="AA51" t="str">
        <f>VLOOKUP($Y51,surveyPoint_0!$B$1:$AI$68,6,FALSE)</f>
        <v>FI10</v>
      </c>
      <c r="AB51" s="2">
        <v>45497.803273622703</v>
      </c>
      <c r="AC51" t="s">
        <v>42</v>
      </c>
      <c r="AD51" s="2">
        <v>45497.803273622703</v>
      </c>
      <c r="AE51" t="s">
        <v>42</v>
      </c>
    </row>
    <row r="52" spans="1:31" x14ac:dyDescent="0.35">
      <c r="A52">
        <v>51</v>
      </c>
      <c r="B52" t="s">
        <v>513</v>
      </c>
      <c r="C52" t="s">
        <v>349</v>
      </c>
      <c r="D52" t="s">
        <v>260</v>
      </c>
      <c r="F52" t="s">
        <v>350</v>
      </c>
      <c r="H52" t="s">
        <v>260</v>
      </c>
      <c r="X52" t="s">
        <v>39</v>
      </c>
      <c r="Y52" t="s">
        <v>110</v>
      </c>
      <c r="Z52" t="str">
        <f>VLOOKUP($Y52,surveyPoint_0!$B$1:$AI$68,5,FALSE)</f>
        <v>Filletassen</v>
      </c>
      <c r="AA52" t="str">
        <f>VLOOKUP($Y52,surveyPoint_0!$B$1:$AI$68,6,FALSE)</f>
        <v>FI9</v>
      </c>
      <c r="AB52" s="2">
        <v>45497.803377511598</v>
      </c>
      <c r="AC52" t="s">
        <v>42</v>
      </c>
      <c r="AD52" s="2">
        <v>45497.803377511598</v>
      </c>
      <c r="AE52" t="s">
        <v>42</v>
      </c>
    </row>
    <row r="53" spans="1:31" x14ac:dyDescent="0.35">
      <c r="A53">
        <v>52</v>
      </c>
      <c r="B53" t="s">
        <v>514</v>
      </c>
      <c r="C53" t="s">
        <v>349</v>
      </c>
      <c r="D53" t="s">
        <v>260</v>
      </c>
      <c r="F53" t="s">
        <v>350</v>
      </c>
      <c r="H53" t="s">
        <v>260</v>
      </c>
      <c r="X53" t="s">
        <v>39</v>
      </c>
      <c r="Y53" t="s">
        <v>114</v>
      </c>
      <c r="Z53" t="str">
        <f>VLOOKUP($Y53,surveyPoint_0!$B$1:$AI$68,5,FALSE)</f>
        <v>Skipstadsand</v>
      </c>
      <c r="AA53" t="str">
        <f>VLOOKUP($Y53,surveyPoint_0!$B$1:$AI$68,6,FALSE)</f>
        <v>SKI1</v>
      </c>
      <c r="AB53" s="2">
        <v>45497.803473460597</v>
      </c>
      <c r="AC53" t="s">
        <v>42</v>
      </c>
      <c r="AD53" s="2">
        <v>45497.803473460597</v>
      </c>
      <c r="AE53" t="s">
        <v>42</v>
      </c>
    </row>
    <row r="54" spans="1:31" x14ac:dyDescent="0.35">
      <c r="A54">
        <v>53</v>
      </c>
      <c r="B54" t="s">
        <v>515</v>
      </c>
      <c r="C54" t="s">
        <v>349</v>
      </c>
      <c r="D54" t="s">
        <v>260</v>
      </c>
      <c r="F54" t="s">
        <v>350</v>
      </c>
      <c r="H54" t="s">
        <v>260</v>
      </c>
      <c r="X54" t="s">
        <v>39</v>
      </c>
      <c r="Y54" t="s">
        <v>118</v>
      </c>
      <c r="Z54" t="str">
        <f>VLOOKUP($Y54,surveyPoint_0!$B$1:$AI$68,5,FALSE)</f>
        <v>Skipstadsand</v>
      </c>
      <c r="AA54" t="str">
        <f>VLOOKUP($Y54,surveyPoint_0!$B$1:$AI$68,6,FALSE)</f>
        <v>SKI11</v>
      </c>
      <c r="AB54" s="2">
        <v>45497.803555046303</v>
      </c>
      <c r="AC54" t="s">
        <v>42</v>
      </c>
      <c r="AD54" s="2">
        <v>45497.803555046303</v>
      </c>
      <c r="AE54" t="s">
        <v>42</v>
      </c>
    </row>
    <row r="55" spans="1:31" x14ac:dyDescent="0.35">
      <c r="A55">
        <v>54</v>
      </c>
      <c r="B55" t="s">
        <v>516</v>
      </c>
      <c r="C55" t="s">
        <v>349</v>
      </c>
      <c r="D55" t="s">
        <v>260</v>
      </c>
      <c r="F55" t="s">
        <v>350</v>
      </c>
      <c r="H55" t="s">
        <v>260</v>
      </c>
      <c r="X55" t="s">
        <v>39</v>
      </c>
      <c r="Y55" t="s">
        <v>122</v>
      </c>
      <c r="Z55" t="str">
        <f>VLOOKUP($Y55,surveyPoint_0!$B$1:$AI$68,5,FALSE)</f>
        <v>Skipstadsand</v>
      </c>
      <c r="AA55" t="str">
        <f>VLOOKUP($Y55,surveyPoint_0!$B$1:$AI$68,6,FALSE)</f>
        <v>SKI12</v>
      </c>
      <c r="AB55" s="2">
        <v>45497.803646203698</v>
      </c>
      <c r="AC55" t="s">
        <v>42</v>
      </c>
      <c r="AD55" s="2">
        <v>45497.803646203698</v>
      </c>
      <c r="AE55" t="s">
        <v>42</v>
      </c>
    </row>
    <row r="56" spans="1:31" x14ac:dyDescent="0.35">
      <c r="A56">
        <v>55</v>
      </c>
      <c r="B56" t="s">
        <v>517</v>
      </c>
      <c r="C56" t="s">
        <v>349</v>
      </c>
      <c r="D56" t="s">
        <v>260</v>
      </c>
      <c r="F56" t="s">
        <v>350</v>
      </c>
      <c r="H56" t="s">
        <v>260</v>
      </c>
      <c r="X56" t="s">
        <v>39</v>
      </c>
      <c r="Y56" t="s">
        <v>126</v>
      </c>
      <c r="Z56" t="str">
        <f>VLOOKUP($Y56,surveyPoint_0!$B$1:$AI$68,5,FALSE)</f>
        <v>Skjellvik</v>
      </c>
      <c r="AA56" t="str">
        <f>VLOOKUP($Y56,surveyPoint_0!$B$1:$AI$68,6,FALSE)</f>
        <v>SKJ12</v>
      </c>
      <c r="AB56" s="2">
        <v>45497.8037387847</v>
      </c>
      <c r="AC56" t="s">
        <v>42</v>
      </c>
      <c r="AD56" s="2">
        <v>45497.8037387847</v>
      </c>
      <c r="AE56" t="s">
        <v>42</v>
      </c>
    </row>
    <row r="57" spans="1:31" x14ac:dyDescent="0.35">
      <c r="A57">
        <v>56</v>
      </c>
      <c r="B57" t="s">
        <v>518</v>
      </c>
      <c r="C57" t="s">
        <v>349</v>
      </c>
      <c r="D57" t="s">
        <v>260</v>
      </c>
      <c r="F57" t="s">
        <v>350</v>
      </c>
      <c r="H57" t="s">
        <v>260</v>
      </c>
      <c r="X57" t="s">
        <v>39</v>
      </c>
      <c r="Y57" t="s">
        <v>132</v>
      </c>
      <c r="Z57" t="str">
        <f>VLOOKUP($Y57,surveyPoint_0!$B$1:$AI$68,5,FALSE)</f>
        <v>Skjellvik</v>
      </c>
      <c r="AA57" t="str">
        <f>VLOOKUP($Y57,surveyPoint_0!$B$1:$AI$68,6,FALSE)</f>
        <v>SKJ24</v>
      </c>
      <c r="AB57" s="2">
        <v>45497.803844675902</v>
      </c>
      <c r="AC57" t="s">
        <v>42</v>
      </c>
      <c r="AD57" s="2">
        <v>45497.803844675902</v>
      </c>
      <c r="AE57" t="s">
        <v>42</v>
      </c>
    </row>
    <row r="58" spans="1:31" x14ac:dyDescent="0.35">
      <c r="A58">
        <v>57</v>
      </c>
      <c r="B58" t="s">
        <v>519</v>
      </c>
      <c r="C58" t="s">
        <v>349</v>
      </c>
      <c r="D58" t="s">
        <v>260</v>
      </c>
      <c r="F58" t="s">
        <v>350</v>
      </c>
      <c r="H58" t="s">
        <v>260</v>
      </c>
      <c r="X58" t="s">
        <v>39</v>
      </c>
      <c r="Y58" t="s">
        <v>136</v>
      </c>
      <c r="Z58" t="str">
        <f>VLOOKUP($Y58,surveyPoint_0!$B$1:$AI$68,5,FALSE)</f>
        <v>Skjellvik</v>
      </c>
      <c r="AA58" t="str">
        <f>VLOOKUP($Y58,surveyPoint_0!$B$1:$AI$68,6,FALSE)</f>
        <v>SKJ25</v>
      </c>
      <c r="AB58" s="2">
        <v>45497.803932060197</v>
      </c>
      <c r="AC58" t="s">
        <v>42</v>
      </c>
      <c r="AD58" s="2">
        <v>45497.803932060197</v>
      </c>
      <c r="AE58" t="s">
        <v>42</v>
      </c>
    </row>
    <row r="59" spans="1:31" x14ac:dyDescent="0.35">
      <c r="A59">
        <v>58</v>
      </c>
      <c r="B59" t="s">
        <v>520</v>
      </c>
      <c r="C59" t="s">
        <v>349</v>
      </c>
      <c r="D59" t="s">
        <v>260</v>
      </c>
      <c r="F59" t="s">
        <v>350</v>
      </c>
      <c r="H59" t="s">
        <v>260</v>
      </c>
      <c r="X59" t="s">
        <v>39</v>
      </c>
      <c r="Y59" t="s">
        <v>140</v>
      </c>
      <c r="Z59" t="str">
        <f>VLOOKUP($Y59,surveyPoint_0!$B$1:$AI$68,5,FALSE)</f>
        <v>Skjellvik</v>
      </c>
      <c r="AA59" t="str">
        <f>VLOOKUP($Y59,surveyPoint_0!$B$1:$AI$68,6,FALSE)</f>
        <v>SKJ23</v>
      </c>
      <c r="AB59" s="2">
        <v>45497.804019155097</v>
      </c>
      <c r="AC59" t="s">
        <v>42</v>
      </c>
      <c r="AD59" s="2">
        <v>45497.804019155097</v>
      </c>
      <c r="AE59" t="s">
        <v>42</v>
      </c>
    </row>
    <row r="60" spans="1:31" x14ac:dyDescent="0.35">
      <c r="A60">
        <v>59</v>
      </c>
      <c r="B60" t="s">
        <v>521</v>
      </c>
      <c r="C60" t="s">
        <v>349</v>
      </c>
      <c r="D60" t="s">
        <v>260</v>
      </c>
      <c r="F60" t="s">
        <v>350</v>
      </c>
      <c r="H60" t="s">
        <v>260</v>
      </c>
      <c r="X60" t="s">
        <v>39</v>
      </c>
      <c r="Y60" t="s">
        <v>144</v>
      </c>
      <c r="Z60" t="str">
        <f>VLOOKUP($Y60,surveyPoint_0!$B$1:$AI$68,5,FALSE)</f>
        <v>Skjellvik</v>
      </c>
      <c r="AA60" t="str">
        <f>VLOOKUP($Y60,surveyPoint_0!$B$1:$AI$68,6,FALSE)</f>
        <v>SKJ11</v>
      </c>
      <c r="AB60" s="2">
        <v>45497.804095023203</v>
      </c>
      <c r="AC60" t="s">
        <v>42</v>
      </c>
      <c r="AD60" s="2">
        <v>45497.804095023203</v>
      </c>
      <c r="AE60" t="s">
        <v>42</v>
      </c>
    </row>
    <row r="61" spans="1:31" x14ac:dyDescent="0.35">
      <c r="A61">
        <v>60</v>
      </c>
      <c r="B61" t="s">
        <v>522</v>
      </c>
      <c r="C61" t="s">
        <v>349</v>
      </c>
      <c r="D61" t="s">
        <v>260</v>
      </c>
      <c r="F61" t="s">
        <v>350</v>
      </c>
      <c r="H61" t="s">
        <v>260</v>
      </c>
      <c r="X61" t="s">
        <v>39</v>
      </c>
      <c r="Y61" t="s">
        <v>148</v>
      </c>
      <c r="Z61" t="str">
        <f>VLOOKUP($Y61,surveyPoint_0!$B$1:$AI$68,5,FALSE)</f>
        <v>Skjellvik</v>
      </c>
      <c r="AA61" t="str">
        <f>VLOOKUP($Y61,surveyPoint_0!$B$1:$AI$68,6,FALSE)</f>
        <v>SKJ10</v>
      </c>
      <c r="AB61" s="2">
        <v>45497.804177719903</v>
      </c>
      <c r="AC61" t="s">
        <v>42</v>
      </c>
      <c r="AD61" s="2">
        <v>45497.804177719903</v>
      </c>
      <c r="AE61" t="s">
        <v>42</v>
      </c>
    </row>
    <row r="62" spans="1:31" x14ac:dyDescent="0.35">
      <c r="A62">
        <v>61</v>
      </c>
      <c r="B62" t="s">
        <v>523</v>
      </c>
      <c r="C62" t="s">
        <v>349</v>
      </c>
      <c r="D62" t="s">
        <v>260</v>
      </c>
      <c r="F62" t="s">
        <v>350</v>
      </c>
      <c r="H62" t="s">
        <v>260</v>
      </c>
      <c r="X62" t="s">
        <v>39</v>
      </c>
      <c r="Y62" t="s">
        <v>151</v>
      </c>
      <c r="Z62" t="str">
        <f>VLOOKUP($Y62,surveyPoint_0!$B$1:$AI$68,5,FALSE)</f>
        <v>Skjellvik</v>
      </c>
      <c r="AA62" t="str">
        <f>VLOOKUP($Y62,surveyPoint_0!$B$1:$AI$68,6,FALSE)</f>
        <v>SKJ26</v>
      </c>
      <c r="AB62" s="2">
        <v>45497.804261273202</v>
      </c>
      <c r="AC62" t="s">
        <v>42</v>
      </c>
      <c r="AD62" s="2">
        <v>45497.804261273202</v>
      </c>
      <c r="AE62" t="s">
        <v>42</v>
      </c>
    </row>
    <row r="63" spans="1:31" x14ac:dyDescent="0.35">
      <c r="A63">
        <v>62</v>
      </c>
      <c r="B63" t="s">
        <v>524</v>
      </c>
      <c r="C63" t="s">
        <v>349</v>
      </c>
      <c r="D63" t="s">
        <v>260</v>
      </c>
      <c r="F63" t="s">
        <v>350</v>
      </c>
      <c r="H63" t="s">
        <v>260</v>
      </c>
      <c r="X63" t="s">
        <v>39</v>
      </c>
      <c r="Y63" t="s">
        <v>155</v>
      </c>
      <c r="Z63" t="str">
        <f>VLOOKUP($Y63,surveyPoint_0!$B$1:$AI$68,5,FALSE)</f>
        <v>Skjellvik</v>
      </c>
      <c r="AA63" t="str">
        <f>VLOOKUP($Y63,surveyPoint_0!$B$1:$AI$68,6,FALSE)</f>
        <v>SKJ27</v>
      </c>
      <c r="AB63" s="2">
        <v>45497.804348877296</v>
      </c>
      <c r="AC63" t="s">
        <v>42</v>
      </c>
      <c r="AD63" s="2">
        <v>45497.804348877296</v>
      </c>
      <c r="AE63" t="s">
        <v>42</v>
      </c>
    </row>
    <row r="64" spans="1:31" x14ac:dyDescent="0.35">
      <c r="A64">
        <v>63</v>
      </c>
      <c r="B64" t="s">
        <v>525</v>
      </c>
      <c r="C64" t="s">
        <v>349</v>
      </c>
      <c r="D64" t="s">
        <v>260</v>
      </c>
      <c r="F64" t="s">
        <v>350</v>
      </c>
      <c r="H64" t="s">
        <v>260</v>
      </c>
      <c r="X64" t="s">
        <v>39</v>
      </c>
      <c r="Y64" t="s">
        <v>161</v>
      </c>
      <c r="Z64" t="str">
        <f>VLOOKUP($Y64,surveyPoint_0!$B$1:$AI$68,5,FALSE)</f>
        <v>Skjellvik</v>
      </c>
      <c r="AA64" t="str">
        <f>VLOOKUP($Y64,surveyPoint_0!$B$1:$AI$68,6,FALSE)</f>
        <v>SKJ5</v>
      </c>
      <c r="AB64" s="2">
        <v>45497.804441215303</v>
      </c>
      <c r="AC64" t="s">
        <v>42</v>
      </c>
      <c r="AD64" s="2">
        <v>45497.804441215303</v>
      </c>
      <c r="AE64" t="s">
        <v>42</v>
      </c>
    </row>
    <row r="65" spans="1:31" x14ac:dyDescent="0.35">
      <c r="A65">
        <v>64</v>
      </c>
      <c r="B65" t="s">
        <v>526</v>
      </c>
      <c r="C65" t="s">
        <v>349</v>
      </c>
      <c r="D65" t="s">
        <v>260</v>
      </c>
      <c r="F65" t="s">
        <v>350</v>
      </c>
      <c r="H65" t="s">
        <v>260</v>
      </c>
      <c r="X65" t="s">
        <v>39</v>
      </c>
      <c r="Y65" t="s">
        <v>166</v>
      </c>
      <c r="Z65" t="str">
        <f>VLOOKUP($Y65,surveyPoint_0!$B$1:$AI$68,5,FALSE)</f>
        <v>Skjellvik</v>
      </c>
      <c r="AA65" t="str">
        <f>VLOOKUP($Y65,surveyPoint_0!$B$1:$AI$68,6,FALSE)</f>
        <v>SKJ3</v>
      </c>
      <c r="AB65" s="2">
        <v>45497.804518379598</v>
      </c>
      <c r="AC65" t="s">
        <v>42</v>
      </c>
      <c r="AD65" s="2">
        <v>45497.804518379598</v>
      </c>
      <c r="AE65" t="s">
        <v>42</v>
      </c>
    </row>
    <row r="66" spans="1:31" x14ac:dyDescent="0.35">
      <c r="A66">
        <v>65</v>
      </c>
      <c r="B66" t="s">
        <v>527</v>
      </c>
      <c r="C66" t="s">
        <v>349</v>
      </c>
      <c r="D66" t="s">
        <v>528</v>
      </c>
      <c r="F66" t="s">
        <v>350</v>
      </c>
      <c r="H66" t="s">
        <v>255</v>
      </c>
      <c r="I66" t="s">
        <v>312</v>
      </c>
      <c r="J66" t="s">
        <v>186</v>
      </c>
      <c r="K66" t="s">
        <v>280</v>
      </c>
      <c r="L66" t="s">
        <v>283</v>
      </c>
      <c r="X66" t="s">
        <v>529</v>
      </c>
      <c r="Y66" t="s">
        <v>170</v>
      </c>
      <c r="Z66" t="str">
        <f>VLOOKUP($Y66,surveyPoint_0!$B$1:$AI$68,5,FALSE)</f>
        <v>Filletassen</v>
      </c>
      <c r="AA66" t="str">
        <f>VLOOKUP($Y66,surveyPoint_0!$B$1:$AI$68,6,FALSE)</f>
        <v>2</v>
      </c>
      <c r="AB66" s="2">
        <v>45497.808663182899</v>
      </c>
      <c r="AC66" t="s">
        <v>177</v>
      </c>
      <c r="AD66" s="2">
        <v>45497.808663182899</v>
      </c>
      <c r="AE66" t="s">
        <v>177</v>
      </c>
    </row>
    <row r="67" spans="1:31" x14ac:dyDescent="0.35">
      <c r="A67">
        <v>66</v>
      </c>
      <c r="B67" t="s">
        <v>530</v>
      </c>
      <c r="C67" t="s">
        <v>408</v>
      </c>
      <c r="D67" t="s">
        <v>531</v>
      </c>
      <c r="F67" t="s">
        <v>410</v>
      </c>
      <c r="H67" t="s">
        <v>260</v>
      </c>
      <c r="I67" t="s">
        <v>173</v>
      </c>
      <c r="J67" t="s">
        <v>180</v>
      </c>
      <c r="K67" t="s">
        <v>250</v>
      </c>
      <c r="L67" t="s">
        <v>245</v>
      </c>
      <c r="M67" t="s">
        <v>237</v>
      </c>
      <c r="N67" t="s">
        <v>280</v>
      </c>
      <c r="O67" t="s">
        <v>283</v>
      </c>
      <c r="P67" t="s">
        <v>293</v>
      </c>
      <c r="Q67" t="s">
        <v>228</v>
      </c>
      <c r="R67" t="s">
        <v>190</v>
      </c>
      <c r="S67" t="s">
        <v>196</v>
      </c>
      <c r="X67" t="s">
        <v>532</v>
      </c>
      <c r="Y67" t="s">
        <v>170</v>
      </c>
      <c r="Z67" t="str">
        <f>VLOOKUP($Y67,surveyPoint_0!$B$1:$AI$68,5,FALSE)</f>
        <v>Filletassen</v>
      </c>
      <c r="AA67" t="str">
        <f>VLOOKUP($Y67,surveyPoint_0!$B$1:$AI$68,6,FALSE)</f>
        <v>2</v>
      </c>
      <c r="AB67" s="2">
        <v>45497.808663182899</v>
      </c>
      <c r="AC67" t="s">
        <v>177</v>
      </c>
      <c r="AD67" s="2">
        <v>45497.808663182899</v>
      </c>
      <c r="AE67" t="s">
        <v>177</v>
      </c>
    </row>
    <row r="68" spans="1:31" x14ac:dyDescent="0.35">
      <c r="A68">
        <v>67</v>
      </c>
      <c r="B68" t="s">
        <v>533</v>
      </c>
      <c r="C68" t="s">
        <v>370</v>
      </c>
      <c r="D68" t="s">
        <v>534</v>
      </c>
      <c r="F68" t="s">
        <v>372</v>
      </c>
      <c r="H68" t="s">
        <v>180</v>
      </c>
      <c r="I68" t="s">
        <v>250</v>
      </c>
      <c r="J68" t="s">
        <v>245</v>
      </c>
      <c r="K68" t="s">
        <v>186</v>
      </c>
      <c r="L68" t="s">
        <v>237</v>
      </c>
      <c r="M68" t="s">
        <v>283</v>
      </c>
      <c r="N68" t="s">
        <v>293</v>
      </c>
      <c r="O68" t="s">
        <v>233</v>
      </c>
      <c r="P68" t="s">
        <v>228</v>
      </c>
      <c r="X68" t="s">
        <v>535</v>
      </c>
      <c r="Y68" t="s">
        <v>170</v>
      </c>
      <c r="Z68" t="str">
        <f>VLOOKUP($Y68,surveyPoint_0!$B$1:$AI$68,5,FALSE)</f>
        <v>Filletassen</v>
      </c>
      <c r="AA68" t="str">
        <f>VLOOKUP($Y68,surveyPoint_0!$B$1:$AI$68,6,FALSE)</f>
        <v>2</v>
      </c>
      <c r="AB68" s="2">
        <v>45497.808663182899</v>
      </c>
      <c r="AC68" t="s">
        <v>177</v>
      </c>
      <c r="AD68" s="2">
        <v>45497.808663182899</v>
      </c>
      <c r="AE68" t="s">
        <v>177</v>
      </c>
    </row>
    <row r="69" spans="1:31" x14ac:dyDescent="0.35">
      <c r="A69">
        <v>68</v>
      </c>
      <c r="B69" t="s">
        <v>536</v>
      </c>
      <c r="C69" t="s">
        <v>365</v>
      </c>
      <c r="D69" t="s">
        <v>537</v>
      </c>
      <c r="F69" t="s">
        <v>367</v>
      </c>
      <c r="H69" t="s">
        <v>260</v>
      </c>
      <c r="I69" t="s">
        <v>180</v>
      </c>
      <c r="J69" t="s">
        <v>237</v>
      </c>
      <c r="X69" t="s">
        <v>538</v>
      </c>
      <c r="Y69" t="s">
        <v>170</v>
      </c>
      <c r="Z69" t="str">
        <f>VLOOKUP($Y69,surveyPoint_0!$B$1:$AI$68,5,FALSE)</f>
        <v>Filletassen</v>
      </c>
      <c r="AA69" t="str">
        <f>VLOOKUP($Y69,surveyPoint_0!$B$1:$AI$68,6,FALSE)</f>
        <v>2</v>
      </c>
      <c r="AB69" s="2">
        <v>45497.808663182899</v>
      </c>
      <c r="AC69" t="s">
        <v>177</v>
      </c>
      <c r="AD69" s="2">
        <v>45497.808663182899</v>
      </c>
      <c r="AE69" t="s">
        <v>177</v>
      </c>
    </row>
    <row r="70" spans="1:31" x14ac:dyDescent="0.35">
      <c r="A70">
        <v>69</v>
      </c>
      <c r="B70" t="s">
        <v>539</v>
      </c>
      <c r="C70" t="s">
        <v>427</v>
      </c>
      <c r="D70" t="s">
        <v>540</v>
      </c>
      <c r="F70" t="s">
        <v>429</v>
      </c>
      <c r="H70" t="s">
        <v>260</v>
      </c>
      <c r="I70" t="s">
        <v>173</v>
      </c>
      <c r="J70" t="s">
        <v>312</v>
      </c>
      <c r="K70" t="s">
        <v>255</v>
      </c>
      <c r="L70" t="s">
        <v>180</v>
      </c>
      <c r="M70" t="s">
        <v>186</v>
      </c>
      <c r="N70" t="s">
        <v>233</v>
      </c>
      <c r="O70" t="s">
        <v>228</v>
      </c>
      <c r="X70" t="s">
        <v>541</v>
      </c>
      <c r="Y70" t="s">
        <v>170</v>
      </c>
      <c r="Z70" t="str">
        <f>VLOOKUP($Y70,surveyPoint_0!$B$1:$AI$68,5,FALSE)</f>
        <v>Filletassen</v>
      </c>
      <c r="AA70" t="str">
        <f>VLOOKUP($Y70,surveyPoint_0!$B$1:$AI$68,6,FALSE)</f>
        <v>2</v>
      </c>
      <c r="AB70" s="2">
        <v>45497.808663182899</v>
      </c>
      <c r="AC70" t="s">
        <v>177</v>
      </c>
      <c r="AD70" s="2">
        <v>45497.808663182899</v>
      </c>
      <c r="AE70" t="s">
        <v>177</v>
      </c>
    </row>
    <row r="71" spans="1:31" x14ac:dyDescent="0.35">
      <c r="A71">
        <v>70</v>
      </c>
      <c r="B71" t="s">
        <v>542</v>
      </c>
      <c r="C71" t="s">
        <v>413</v>
      </c>
      <c r="D71" t="s">
        <v>543</v>
      </c>
      <c r="F71" t="s">
        <v>415</v>
      </c>
      <c r="H71" t="s">
        <v>312</v>
      </c>
      <c r="I71" t="s">
        <v>255</v>
      </c>
      <c r="J71" t="s">
        <v>283</v>
      </c>
      <c r="K71" t="s">
        <v>228</v>
      </c>
      <c r="L71" t="s">
        <v>190</v>
      </c>
      <c r="X71" t="s">
        <v>544</v>
      </c>
      <c r="Y71" t="s">
        <v>170</v>
      </c>
      <c r="Z71" t="str">
        <f>VLOOKUP($Y71,surveyPoint_0!$B$1:$AI$68,5,FALSE)</f>
        <v>Filletassen</v>
      </c>
      <c r="AA71" t="str">
        <f>VLOOKUP($Y71,surveyPoint_0!$B$1:$AI$68,6,FALSE)</f>
        <v>2</v>
      </c>
      <c r="AB71" s="2">
        <v>45497.808663182899</v>
      </c>
      <c r="AC71" t="s">
        <v>177</v>
      </c>
      <c r="AD71" s="2">
        <v>45497.808663182899</v>
      </c>
      <c r="AE71" t="s">
        <v>177</v>
      </c>
    </row>
    <row r="72" spans="1:31" x14ac:dyDescent="0.35">
      <c r="A72">
        <v>71</v>
      </c>
      <c r="B72" t="s">
        <v>545</v>
      </c>
      <c r="C72" t="s">
        <v>380</v>
      </c>
      <c r="D72" t="s">
        <v>546</v>
      </c>
      <c r="F72" t="s">
        <v>382</v>
      </c>
      <c r="H72" t="s">
        <v>255</v>
      </c>
      <c r="I72" t="s">
        <v>283</v>
      </c>
      <c r="J72" t="s">
        <v>233</v>
      </c>
      <c r="K72" t="s">
        <v>190</v>
      </c>
      <c r="L72" t="s">
        <v>196</v>
      </c>
      <c r="X72" t="s">
        <v>547</v>
      </c>
      <c r="Y72" t="s">
        <v>170</v>
      </c>
      <c r="Z72" t="str">
        <f>VLOOKUP($Y72,surveyPoint_0!$B$1:$AI$68,5,FALSE)</f>
        <v>Filletassen</v>
      </c>
      <c r="AA72" t="str">
        <f>VLOOKUP($Y72,surveyPoint_0!$B$1:$AI$68,6,FALSE)</f>
        <v>2</v>
      </c>
      <c r="AB72" s="2">
        <v>45497.808663182899</v>
      </c>
      <c r="AC72" t="s">
        <v>177</v>
      </c>
      <c r="AD72" s="2">
        <v>45497.808663182899</v>
      </c>
      <c r="AE72" t="s">
        <v>177</v>
      </c>
    </row>
    <row r="73" spans="1:31" x14ac:dyDescent="0.35">
      <c r="A73">
        <v>72</v>
      </c>
      <c r="B73" t="s">
        <v>548</v>
      </c>
      <c r="C73" t="s">
        <v>403</v>
      </c>
      <c r="D73" t="s">
        <v>549</v>
      </c>
      <c r="F73" t="s">
        <v>405</v>
      </c>
      <c r="H73" t="s">
        <v>293</v>
      </c>
      <c r="I73" t="s">
        <v>196</v>
      </c>
      <c r="X73" t="s">
        <v>550</v>
      </c>
      <c r="Y73" t="s">
        <v>170</v>
      </c>
      <c r="Z73" t="str">
        <f>VLOOKUP($Y73,surveyPoint_0!$B$1:$AI$68,5,FALSE)</f>
        <v>Filletassen</v>
      </c>
      <c r="AA73" t="str">
        <f>VLOOKUP($Y73,surveyPoint_0!$B$1:$AI$68,6,FALSE)</f>
        <v>2</v>
      </c>
      <c r="AB73" s="2">
        <v>45497.808663182899</v>
      </c>
      <c r="AC73" t="s">
        <v>177</v>
      </c>
      <c r="AD73" s="2">
        <v>45497.808663182899</v>
      </c>
      <c r="AE73" t="s">
        <v>177</v>
      </c>
    </row>
    <row r="74" spans="1:31" x14ac:dyDescent="0.35">
      <c r="A74">
        <v>73</v>
      </c>
      <c r="B74" t="s">
        <v>551</v>
      </c>
      <c r="C74" t="s">
        <v>552</v>
      </c>
      <c r="D74" t="s">
        <v>553</v>
      </c>
      <c r="F74" t="s">
        <v>554</v>
      </c>
      <c r="H74" t="s">
        <v>173</v>
      </c>
      <c r="I74" t="s">
        <v>250</v>
      </c>
      <c r="J74" t="s">
        <v>245</v>
      </c>
      <c r="X74" t="s">
        <v>555</v>
      </c>
      <c r="Y74" t="s">
        <v>170</v>
      </c>
      <c r="Z74" t="str">
        <f>VLOOKUP($Y74,surveyPoint_0!$B$1:$AI$68,5,FALSE)</f>
        <v>Filletassen</v>
      </c>
      <c r="AA74" t="str">
        <f>VLOOKUP($Y74,surveyPoint_0!$B$1:$AI$68,6,FALSE)</f>
        <v>2</v>
      </c>
      <c r="AB74" s="2">
        <v>45497.808663182899</v>
      </c>
      <c r="AC74" t="s">
        <v>177</v>
      </c>
      <c r="AD74" s="2">
        <v>45497.808663182899</v>
      </c>
      <c r="AE74" t="s">
        <v>177</v>
      </c>
    </row>
    <row r="75" spans="1:31" x14ac:dyDescent="0.35">
      <c r="A75">
        <v>74</v>
      </c>
      <c r="B75" t="s">
        <v>556</v>
      </c>
      <c r="C75" t="s">
        <v>360</v>
      </c>
      <c r="D75" t="s">
        <v>557</v>
      </c>
      <c r="F75" t="s">
        <v>362</v>
      </c>
      <c r="H75" t="s">
        <v>260</v>
      </c>
      <c r="I75" t="s">
        <v>293</v>
      </c>
      <c r="J75" t="s">
        <v>173</v>
      </c>
      <c r="K75" t="s">
        <v>233</v>
      </c>
      <c r="L75" t="s">
        <v>228</v>
      </c>
      <c r="M75" t="s">
        <v>312</v>
      </c>
      <c r="N75" t="s">
        <v>255</v>
      </c>
      <c r="O75" t="s">
        <v>190</v>
      </c>
      <c r="P75" t="s">
        <v>180</v>
      </c>
      <c r="Q75" t="s">
        <v>196</v>
      </c>
      <c r="R75" t="s">
        <v>250</v>
      </c>
      <c r="S75" t="s">
        <v>245</v>
      </c>
      <c r="T75" t="s">
        <v>186</v>
      </c>
      <c r="U75" t="s">
        <v>237</v>
      </c>
      <c r="V75" t="s">
        <v>280</v>
      </c>
      <c r="W75" t="s">
        <v>283</v>
      </c>
      <c r="X75" t="s">
        <v>558</v>
      </c>
      <c r="Y75" t="s">
        <v>170</v>
      </c>
      <c r="Z75" t="str">
        <f>VLOOKUP($Y75,surveyPoint_0!$B$1:$AI$68,5,FALSE)</f>
        <v>Filletassen</v>
      </c>
      <c r="AA75" t="str">
        <f>VLOOKUP($Y75,surveyPoint_0!$B$1:$AI$68,6,FALSE)</f>
        <v>2</v>
      </c>
      <c r="AB75" s="2">
        <v>45497.808663182899</v>
      </c>
      <c r="AC75" t="s">
        <v>177</v>
      </c>
      <c r="AD75" s="2">
        <v>45497.808663182899</v>
      </c>
      <c r="AE75" t="s">
        <v>177</v>
      </c>
    </row>
    <row r="76" spans="1:31" x14ac:dyDescent="0.35">
      <c r="A76">
        <v>75</v>
      </c>
      <c r="B76" t="s">
        <v>559</v>
      </c>
      <c r="C76" t="s">
        <v>395</v>
      </c>
      <c r="D76" t="s">
        <v>560</v>
      </c>
      <c r="F76" t="s">
        <v>397</v>
      </c>
      <c r="H76" t="s">
        <v>312</v>
      </c>
      <c r="I76" t="s">
        <v>233</v>
      </c>
      <c r="J76" t="s">
        <v>237</v>
      </c>
      <c r="X76" t="s">
        <v>561</v>
      </c>
      <c r="Y76" t="s">
        <v>170</v>
      </c>
      <c r="Z76" t="str">
        <f>VLOOKUP($Y76,surveyPoint_0!$B$1:$AI$68,5,FALSE)</f>
        <v>Filletassen</v>
      </c>
      <c r="AA76" t="str">
        <f>VLOOKUP($Y76,surveyPoint_0!$B$1:$AI$68,6,FALSE)</f>
        <v>2</v>
      </c>
      <c r="AB76" s="2">
        <v>45497.808663182899</v>
      </c>
      <c r="AC76" t="s">
        <v>177</v>
      </c>
      <c r="AD76" s="2">
        <v>45497.808663182899</v>
      </c>
      <c r="AE76" t="s">
        <v>177</v>
      </c>
    </row>
    <row r="77" spans="1:31" x14ac:dyDescent="0.35">
      <c r="A77">
        <v>76</v>
      </c>
      <c r="B77" t="s">
        <v>562</v>
      </c>
      <c r="C77" t="s">
        <v>422</v>
      </c>
      <c r="D77" t="s">
        <v>280</v>
      </c>
      <c r="F77" t="s">
        <v>424</v>
      </c>
      <c r="H77" t="s">
        <v>280</v>
      </c>
      <c r="X77" t="s">
        <v>563</v>
      </c>
      <c r="Y77" t="s">
        <v>170</v>
      </c>
      <c r="Z77" t="str">
        <f>VLOOKUP($Y77,surveyPoint_0!$B$1:$AI$68,5,FALSE)</f>
        <v>Filletassen</v>
      </c>
      <c r="AA77" t="str">
        <f>VLOOKUP($Y77,surveyPoint_0!$B$1:$AI$68,6,FALSE)</f>
        <v>2</v>
      </c>
      <c r="AB77" s="2">
        <v>45497.808663182899</v>
      </c>
      <c r="AC77" t="s">
        <v>177</v>
      </c>
      <c r="AD77" s="2">
        <v>45497.808663182899</v>
      </c>
      <c r="AE77" t="s">
        <v>177</v>
      </c>
    </row>
    <row r="78" spans="1:31" x14ac:dyDescent="0.35">
      <c r="A78">
        <v>77</v>
      </c>
      <c r="B78" t="s">
        <v>564</v>
      </c>
      <c r="C78" t="s">
        <v>375</v>
      </c>
      <c r="D78" t="s">
        <v>565</v>
      </c>
      <c r="F78" t="s">
        <v>377</v>
      </c>
      <c r="H78" t="s">
        <v>260</v>
      </c>
      <c r="I78" t="s">
        <v>173</v>
      </c>
      <c r="J78" t="s">
        <v>312</v>
      </c>
      <c r="K78" t="s">
        <v>180</v>
      </c>
      <c r="L78" t="s">
        <v>250</v>
      </c>
      <c r="M78" t="s">
        <v>237</v>
      </c>
      <c r="N78" t="s">
        <v>280</v>
      </c>
      <c r="O78" t="s">
        <v>233</v>
      </c>
      <c r="P78" t="s">
        <v>190</v>
      </c>
      <c r="Q78" t="s">
        <v>228</v>
      </c>
      <c r="R78" t="s">
        <v>196</v>
      </c>
      <c r="X78" t="s">
        <v>566</v>
      </c>
      <c r="Y78" t="s">
        <v>170</v>
      </c>
      <c r="Z78" t="str">
        <f>VLOOKUP($Y78,surveyPoint_0!$B$1:$AI$68,5,FALSE)</f>
        <v>Filletassen</v>
      </c>
      <c r="AA78" t="str">
        <f>VLOOKUP($Y78,surveyPoint_0!$B$1:$AI$68,6,FALSE)</f>
        <v>2</v>
      </c>
      <c r="AB78" s="2">
        <v>45497.808663182899</v>
      </c>
      <c r="AC78" t="s">
        <v>177</v>
      </c>
      <c r="AD78" s="2">
        <v>45497.808663182899</v>
      </c>
      <c r="AE78" t="s">
        <v>177</v>
      </c>
    </row>
    <row r="79" spans="1:31" x14ac:dyDescent="0.35">
      <c r="A79">
        <v>78</v>
      </c>
      <c r="B79" t="s">
        <v>567</v>
      </c>
      <c r="C79" t="s">
        <v>568</v>
      </c>
      <c r="D79" t="s">
        <v>283</v>
      </c>
      <c r="F79" t="s">
        <v>569</v>
      </c>
      <c r="H79" t="s">
        <v>283</v>
      </c>
      <c r="X79" t="s">
        <v>570</v>
      </c>
      <c r="Y79" t="s">
        <v>170</v>
      </c>
      <c r="Z79" t="str">
        <f>VLOOKUP($Y79,surveyPoint_0!$B$1:$AI$68,5,FALSE)</f>
        <v>Filletassen</v>
      </c>
      <c r="AA79" t="str">
        <f>VLOOKUP($Y79,surveyPoint_0!$B$1:$AI$68,6,FALSE)</f>
        <v>2</v>
      </c>
      <c r="AB79" s="2">
        <v>45497.808663182899</v>
      </c>
      <c r="AC79" t="s">
        <v>177</v>
      </c>
      <c r="AD79" s="2">
        <v>45497.808663182899</v>
      </c>
      <c r="AE79" t="s">
        <v>177</v>
      </c>
    </row>
    <row r="80" spans="1:31" x14ac:dyDescent="0.35">
      <c r="A80">
        <v>79</v>
      </c>
      <c r="B80" t="s">
        <v>571</v>
      </c>
      <c r="C80" t="s">
        <v>385</v>
      </c>
      <c r="D80" t="s">
        <v>572</v>
      </c>
      <c r="F80" t="s">
        <v>387</v>
      </c>
      <c r="H80" t="s">
        <v>190</v>
      </c>
      <c r="I80" t="s">
        <v>255</v>
      </c>
      <c r="X80" t="s">
        <v>573</v>
      </c>
      <c r="Y80" t="s">
        <v>170</v>
      </c>
      <c r="Z80" t="str">
        <f>VLOOKUP($Y80,surveyPoint_0!$B$1:$AI$68,5,FALSE)</f>
        <v>Filletassen</v>
      </c>
      <c r="AA80" t="str">
        <f>VLOOKUP($Y80,surveyPoint_0!$B$1:$AI$68,6,FALSE)</f>
        <v>2</v>
      </c>
      <c r="AB80" s="2">
        <v>45497.808663182899</v>
      </c>
      <c r="AC80" t="s">
        <v>177</v>
      </c>
      <c r="AD80" s="2">
        <v>45497.808663182899</v>
      </c>
      <c r="AE80" t="s">
        <v>177</v>
      </c>
    </row>
    <row r="81" spans="1:31" x14ac:dyDescent="0.35">
      <c r="A81">
        <v>80</v>
      </c>
      <c r="B81" t="s">
        <v>574</v>
      </c>
      <c r="C81" t="s">
        <v>450</v>
      </c>
      <c r="D81" t="s">
        <v>575</v>
      </c>
      <c r="F81" t="s">
        <v>452</v>
      </c>
      <c r="H81" t="s">
        <v>260</v>
      </c>
      <c r="I81" t="s">
        <v>173</v>
      </c>
      <c r="J81" t="s">
        <v>255</v>
      </c>
      <c r="K81" t="s">
        <v>180</v>
      </c>
      <c r="L81" t="s">
        <v>245</v>
      </c>
      <c r="M81" t="s">
        <v>280</v>
      </c>
      <c r="N81" t="s">
        <v>283</v>
      </c>
      <c r="O81" t="s">
        <v>312</v>
      </c>
      <c r="P81" t="s">
        <v>228</v>
      </c>
      <c r="Q81" t="s">
        <v>190</v>
      </c>
      <c r="X81" t="s">
        <v>576</v>
      </c>
      <c r="Y81" t="s">
        <v>170</v>
      </c>
      <c r="Z81" t="str">
        <f>VLOOKUP($Y81,surveyPoint_0!$B$1:$AI$68,5,FALSE)</f>
        <v>Filletassen</v>
      </c>
      <c r="AA81" t="str">
        <f>VLOOKUP($Y81,surveyPoint_0!$B$1:$AI$68,6,FALSE)</f>
        <v>2</v>
      </c>
      <c r="AB81" s="2">
        <v>45497.808663182899</v>
      </c>
      <c r="AC81" t="s">
        <v>177</v>
      </c>
      <c r="AD81" s="2">
        <v>45497.808663182899</v>
      </c>
      <c r="AE81" t="s">
        <v>177</v>
      </c>
    </row>
    <row r="82" spans="1:31" x14ac:dyDescent="0.35">
      <c r="A82">
        <v>81</v>
      </c>
      <c r="B82" t="s">
        <v>577</v>
      </c>
      <c r="C82" t="s">
        <v>445</v>
      </c>
      <c r="D82" t="s">
        <v>578</v>
      </c>
      <c r="F82" t="s">
        <v>447</v>
      </c>
      <c r="H82" t="s">
        <v>312</v>
      </c>
      <c r="I82" t="s">
        <v>180</v>
      </c>
      <c r="J82" t="s">
        <v>237</v>
      </c>
      <c r="K82" t="s">
        <v>196</v>
      </c>
      <c r="L82" t="s">
        <v>190</v>
      </c>
      <c r="X82" t="s">
        <v>579</v>
      </c>
      <c r="Y82" t="s">
        <v>170</v>
      </c>
      <c r="Z82" t="str">
        <f>VLOOKUP($Y82,surveyPoint_0!$B$1:$AI$68,5,FALSE)</f>
        <v>Filletassen</v>
      </c>
      <c r="AA82" t="str">
        <f>VLOOKUP($Y82,surveyPoint_0!$B$1:$AI$68,6,FALSE)</f>
        <v>2</v>
      </c>
      <c r="AB82" s="2">
        <v>45497.808663182899</v>
      </c>
      <c r="AC82" t="s">
        <v>177</v>
      </c>
      <c r="AD82" s="2">
        <v>45497.808663182899</v>
      </c>
      <c r="AE82" t="s">
        <v>177</v>
      </c>
    </row>
    <row r="83" spans="1:31" x14ac:dyDescent="0.35">
      <c r="A83">
        <v>82</v>
      </c>
      <c r="B83" t="s">
        <v>580</v>
      </c>
      <c r="C83" t="s">
        <v>581</v>
      </c>
      <c r="D83" t="s">
        <v>582</v>
      </c>
      <c r="F83" t="s">
        <v>583</v>
      </c>
      <c r="H83" t="s">
        <v>228</v>
      </c>
      <c r="I83" t="s">
        <v>233</v>
      </c>
      <c r="X83" t="s">
        <v>584</v>
      </c>
      <c r="Y83" t="s">
        <v>170</v>
      </c>
      <c r="Z83" t="str">
        <f>VLOOKUP($Y83,surveyPoint_0!$B$1:$AI$68,5,FALSE)</f>
        <v>Filletassen</v>
      </c>
      <c r="AA83" t="str">
        <f>VLOOKUP($Y83,surveyPoint_0!$B$1:$AI$68,6,FALSE)</f>
        <v>2</v>
      </c>
      <c r="AB83" s="2">
        <v>45497.808663182899</v>
      </c>
      <c r="AC83" t="s">
        <v>177</v>
      </c>
      <c r="AD83" s="2">
        <v>45497.808663182899</v>
      </c>
      <c r="AE83" t="s">
        <v>177</v>
      </c>
    </row>
    <row r="84" spans="1:31" x14ac:dyDescent="0.35">
      <c r="A84">
        <v>83</v>
      </c>
      <c r="B84" t="s">
        <v>585</v>
      </c>
      <c r="C84" t="s">
        <v>360</v>
      </c>
      <c r="D84" t="s">
        <v>586</v>
      </c>
      <c r="F84" t="s">
        <v>362</v>
      </c>
      <c r="H84" t="s">
        <v>260</v>
      </c>
      <c r="I84" t="s">
        <v>173</v>
      </c>
      <c r="J84" t="s">
        <v>233</v>
      </c>
      <c r="K84" t="s">
        <v>293</v>
      </c>
      <c r="L84" t="s">
        <v>228</v>
      </c>
      <c r="M84" t="s">
        <v>312</v>
      </c>
      <c r="N84" t="s">
        <v>196</v>
      </c>
      <c r="O84" t="s">
        <v>190</v>
      </c>
      <c r="P84" t="s">
        <v>255</v>
      </c>
      <c r="Q84" t="s">
        <v>180</v>
      </c>
      <c r="R84" t="s">
        <v>250</v>
      </c>
      <c r="S84" t="s">
        <v>245</v>
      </c>
      <c r="T84" t="s">
        <v>186</v>
      </c>
      <c r="U84" t="s">
        <v>237</v>
      </c>
      <c r="V84" t="s">
        <v>280</v>
      </c>
      <c r="W84" t="s">
        <v>283</v>
      </c>
      <c r="X84" t="s">
        <v>587</v>
      </c>
      <c r="Y84" t="s">
        <v>178</v>
      </c>
      <c r="Z84" t="str">
        <f>VLOOKUP($Y84,surveyPoint_0!$B$1:$AI$68,5,FALSE)</f>
        <v>Filletassen</v>
      </c>
      <c r="AA84" t="str">
        <f>VLOOKUP($Y84,surveyPoint_0!$B$1:$AI$68,6,FALSE)</f>
        <v>5</v>
      </c>
      <c r="AB84" s="2">
        <v>45497.808870752298</v>
      </c>
      <c r="AC84" t="s">
        <v>177</v>
      </c>
      <c r="AD84" s="2">
        <v>45497.808870752298</v>
      </c>
      <c r="AE84" t="s">
        <v>177</v>
      </c>
    </row>
    <row r="85" spans="1:31" x14ac:dyDescent="0.35">
      <c r="A85">
        <v>84</v>
      </c>
      <c r="B85" t="s">
        <v>588</v>
      </c>
      <c r="C85" t="s">
        <v>375</v>
      </c>
      <c r="D85" t="s">
        <v>589</v>
      </c>
      <c r="F85" t="s">
        <v>377</v>
      </c>
      <c r="H85" t="s">
        <v>173</v>
      </c>
      <c r="I85" t="s">
        <v>312</v>
      </c>
      <c r="J85" t="s">
        <v>255</v>
      </c>
      <c r="K85" t="s">
        <v>180</v>
      </c>
      <c r="L85" t="s">
        <v>250</v>
      </c>
      <c r="M85" t="s">
        <v>245</v>
      </c>
      <c r="N85" t="s">
        <v>186</v>
      </c>
      <c r="O85" t="s">
        <v>237</v>
      </c>
      <c r="P85" t="s">
        <v>280</v>
      </c>
      <c r="Q85" t="s">
        <v>283</v>
      </c>
      <c r="R85" t="s">
        <v>293</v>
      </c>
      <c r="S85" t="s">
        <v>233</v>
      </c>
      <c r="T85" t="s">
        <v>190</v>
      </c>
      <c r="U85" t="s">
        <v>228</v>
      </c>
      <c r="V85" t="s">
        <v>196</v>
      </c>
      <c r="X85" t="s">
        <v>590</v>
      </c>
      <c r="Y85" t="s">
        <v>178</v>
      </c>
      <c r="Z85" t="str">
        <f>VLOOKUP($Y85,surveyPoint_0!$B$1:$AI$68,5,FALSE)</f>
        <v>Filletassen</v>
      </c>
      <c r="AA85" t="str">
        <f>VLOOKUP($Y85,surveyPoint_0!$B$1:$AI$68,6,FALSE)</f>
        <v>5</v>
      </c>
      <c r="AB85" s="2">
        <v>45497.808870752298</v>
      </c>
      <c r="AC85" t="s">
        <v>177</v>
      </c>
      <c r="AD85" s="2">
        <v>45497.808870752298</v>
      </c>
      <c r="AE85" t="s">
        <v>177</v>
      </c>
    </row>
    <row r="86" spans="1:31" x14ac:dyDescent="0.35">
      <c r="A86">
        <v>85</v>
      </c>
      <c r="B86" t="s">
        <v>591</v>
      </c>
      <c r="C86" t="s">
        <v>349</v>
      </c>
      <c r="D86" t="s">
        <v>592</v>
      </c>
      <c r="F86" t="s">
        <v>350</v>
      </c>
      <c r="H86" t="s">
        <v>312</v>
      </c>
      <c r="I86" t="s">
        <v>237</v>
      </c>
      <c r="J86" t="s">
        <v>280</v>
      </c>
      <c r="K86" t="s">
        <v>233</v>
      </c>
      <c r="X86" t="s">
        <v>593</v>
      </c>
      <c r="Y86" t="s">
        <v>178</v>
      </c>
      <c r="Z86" t="str">
        <f>VLOOKUP($Y86,surveyPoint_0!$B$1:$AI$68,5,FALSE)</f>
        <v>Filletassen</v>
      </c>
      <c r="AA86" t="str">
        <f>VLOOKUP($Y86,surveyPoint_0!$B$1:$AI$68,6,FALSE)</f>
        <v>5</v>
      </c>
      <c r="AB86" s="2">
        <v>45497.808870752298</v>
      </c>
      <c r="AC86" t="s">
        <v>177</v>
      </c>
      <c r="AD86" s="2">
        <v>45497.808870752298</v>
      </c>
      <c r="AE86" t="s">
        <v>177</v>
      </c>
    </row>
    <row r="87" spans="1:31" x14ac:dyDescent="0.35">
      <c r="A87">
        <v>86</v>
      </c>
      <c r="B87" t="s">
        <v>594</v>
      </c>
      <c r="C87" t="s">
        <v>370</v>
      </c>
      <c r="D87" t="s">
        <v>595</v>
      </c>
      <c r="F87" t="s">
        <v>372</v>
      </c>
      <c r="H87" t="s">
        <v>260</v>
      </c>
      <c r="I87" t="s">
        <v>173</v>
      </c>
      <c r="J87" t="s">
        <v>312</v>
      </c>
      <c r="K87" t="s">
        <v>180</v>
      </c>
      <c r="L87" t="s">
        <v>250</v>
      </c>
      <c r="M87" t="s">
        <v>245</v>
      </c>
      <c r="N87" t="s">
        <v>237</v>
      </c>
      <c r="O87" t="s">
        <v>283</v>
      </c>
      <c r="P87" t="s">
        <v>228</v>
      </c>
      <c r="X87" t="s">
        <v>596</v>
      </c>
      <c r="Y87" t="s">
        <v>178</v>
      </c>
      <c r="Z87" t="str">
        <f>VLOOKUP($Y87,surveyPoint_0!$B$1:$AI$68,5,FALSE)</f>
        <v>Filletassen</v>
      </c>
      <c r="AA87" t="str">
        <f>VLOOKUP($Y87,surveyPoint_0!$B$1:$AI$68,6,FALSE)</f>
        <v>5</v>
      </c>
      <c r="AB87" s="2">
        <v>45497.808870752298</v>
      </c>
      <c r="AC87" t="s">
        <v>177</v>
      </c>
      <c r="AD87" s="2">
        <v>45497.808870752298</v>
      </c>
      <c r="AE87" t="s">
        <v>177</v>
      </c>
    </row>
    <row r="88" spans="1:31" x14ac:dyDescent="0.35">
      <c r="A88">
        <v>87</v>
      </c>
      <c r="B88" t="s">
        <v>597</v>
      </c>
      <c r="C88" t="s">
        <v>441</v>
      </c>
      <c r="D88" t="s">
        <v>598</v>
      </c>
      <c r="F88" t="s">
        <v>442</v>
      </c>
      <c r="H88" t="s">
        <v>260</v>
      </c>
      <c r="I88" t="s">
        <v>173</v>
      </c>
      <c r="J88" t="s">
        <v>312</v>
      </c>
      <c r="K88" t="s">
        <v>255</v>
      </c>
      <c r="L88" t="s">
        <v>250</v>
      </c>
      <c r="M88" t="s">
        <v>245</v>
      </c>
      <c r="N88" t="s">
        <v>186</v>
      </c>
      <c r="O88" t="s">
        <v>280</v>
      </c>
      <c r="X88" t="s">
        <v>599</v>
      </c>
      <c r="Y88" t="s">
        <v>178</v>
      </c>
      <c r="Z88" t="str">
        <f>VLOOKUP($Y88,surveyPoint_0!$B$1:$AI$68,5,FALSE)</f>
        <v>Filletassen</v>
      </c>
      <c r="AA88" t="str">
        <f>VLOOKUP($Y88,surveyPoint_0!$B$1:$AI$68,6,FALSE)</f>
        <v>5</v>
      </c>
      <c r="AB88" s="2">
        <v>45497.808870752298</v>
      </c>
      <c r="AC88" t="s">
        <v>177</v>
      </c>
      <c r="AD88" s="2">
        <v>45497.808870752298</v>
      </c>
      <c r="AE88" t="s">
        <v>177</v>
      </c>
    </row>
    <row r="89" spans="1:31" x14ac:dyDescent="0.35">
      <c r="A89">
        <v>88</v>
      </c>
      <c r="B89" t="s">
        <v>600</v>
      </c>
      <c r="C89" t="s">
        <v>408</v>
      </c>
      <c r="D89" t="s">
        <v>601</v>
      </c>
      <c r="F89" t="s">
        <v>410</v>
      </c>
      <c r="H89" t="s">
        <v>260</v>
      </c>
      <c r="I89" t="s">
        <v>180</v>
      </c>
      <c r="J89" t="s">
        <v>250</v>
      </c>
      <c r="K89" t="s">
        <v>245</v>
      </c>
      <c r="L89" t="s">
        <v>186</v>
      </c>
      <c r="M89" t="s">
        <v>237</v>
      </c>
      <c r="N89" t="s">
        <v>280</v>
      </c>
      <c r="O89" t="s">
        <v>293</v>
      </c>
      <c r="P89" t="s">
        <v>228</v>
      </c>
      <c r="Q89" t="s">
        <v>190</v>
      </c>
      <c r="X89" t="s">
        <v>602</v>
      </c>
      <c r="Y89" t="s">
        <v>178</v>
      </c>
      <c r="Z89" t="str">
        <f>VLOOKUP($Y89,surveyPoint_0!$B$1:$AI$68,5,FALSE)</f>
        <v>Filletassen</v>
      </c>
      <c r="AA89" t="str">
        <f>VLOOKUP($Y89,surveyPoint_0!$B$1:$AI$68,6,FALSE)</f>
        <v>5</v>
      </c>
      <c r="AB89" s="2">
        <v>45497.808870752298</v>
      </c>
      <c r="AC89" t="s">
        <v>177</v>
      </c>
      <c r="AD89" s="2">
        <v>45497.808870752298</v>
      </c>
      <c r="AE89" t="s">
        <v>177</v>
      </c>
    </row>
    <row r="90" spans="1:31" x14ac:dyDescent="0.35">
      <c r="A90">
        <v>89</v>
      </c>
      <c r="B90" t="s">
        <v>603</v>
      </c>
      <c r="C90" t="s">
        <v>385</v>
      </c>
      <c r="D90" t="s">
        <v>604</v>
      </c>
      <c r="F90" t="s">
        <v>387</v>
      </c>
      <c r="H90" t="s">
        <v>260</v>
      </c>
      <c r="I90" t="s">
        <v>255</v>
      </c>
      <c r="J90" t="s">
        <v>180</v>
      </c>
      <c r="K90" t="s">
        <v>250</v>
      </c>
      <c r="L90" t="s">
        <v>245</v>
      </c>
      <c r="M90" t="s">
        <v>186</v>
      </c>
      <c r="N90" t="s">
        <v>283</v>
      </c>
      <c r="O90" t="s">
        <v>293</v>
      </c>
      <c r="P90" t="s">
        <v>233</v>
      </c>
      <c r="Q90" t="s">
        <v>190</v>
      </c>
      <c r="R90" t="s">
        <v>196</v>
      </c>
      <c r="X90" t="s">
        <v>605</v>
      </c>
      <c r="Y90" t="s">
        <v>178</v>
      </c>
      <c r="Z90" t="str">
        <f>VLOOKUP($Y90,surveyPoint_0!$B$1:$AI$68,5,FALSE)</f>
        <v>Filletassen</v>
      </c>
      <c r="AA90" t="str">
        <f>VLOOKUP($Y90,surveyPoint_0!$B$1:$AI$68,6,FALSE)</f>
        <v>5</v>
      </c>
      <c r="AB90" s="2">
        <v>45497.808870752298</v>
      </c>
      <c r="AC90" t="s">
        <v>177</v>
      </c>
      <c r="AD90" s="2">
        <v>45497.808870752298</v>
      </c>
      <c r="AE90" t="s">
        <v>177</v>
      </c>
    </row>
    <row r="91" spans="1:31" x14ac:dyDescent="0.35">
      <c r="A91">
        <v>90</v>
      </c>
      <c r="B91" t="s">
        <v>606</v>
      </c>
      <c r="C91" t="s">
        <v>380</v>
      </c>
      <c r="D91" t="s">
        <v>607</v>
      </c>
      <c r="F91" t="s">
        <v>382</v>
      </c>
      <c r="H91" t="s">
        <v>260</v>
      </c>
      <c r="I91" t="s">
        <v>173</v>
      </c>
      <c r="J91" t="s">
        <v>293</v>
      </c>
      <c r="X91" t="s">
        <v>608</v>
      </c>
      <c r="Y91" t="s">
        <v>178</v>
      </c>
      <c r="Z91" t="str">
        <f>VLOOKUP($Y91,surveyPoint_0!$B$1:$AI$68,5,FALSE)</f>
        <v>Filletassen</v>
      </c>
      <c r="AA91" t="str">
        <f>VLOOKUP($Y91,surveyPoint_0!$B$1:$AI$68,6,FALSE)</f>
        <v>5</v>
      </c>
      <c r="AB91" s="2">
        <v>45497.808870752298</v>
      </c>
      <c r="AC91" t="s">
        <v>177</v>
      </c>
      <c r="AD91" s="2">
        <v>45497.808870752298</v>
      </c>
      <c r="AE91" t="s">
        <v>177</v>
      </c>
    </row>
    <row r="92" spans="1:31" x14ac:dyDescent="0.35">
      <c r="A92">
        <v>91</v>
      </c>
      <c r="B92" t="s">
        <v>609</v>
      </c>
      <c r="C92" t="s">
        <v>413</v>
      </c>
      <c r="D92" t="s">
        <v>610</v>
      </c>
      <c r="F92" t="s">
        <v>415</v>
      </c>
      <c r="H92" t="s">
        <v>312</v>
      </c>
      <c r="I92" t="s">
        <v>255</v>
      </c>
      <c r="J92" t="s">
        <v>250</v>
      </c>
      <c r="K92" t="s">
        <v>245</v>
      </c>
      <c r="L92" t="s">
        <v>186</v>
      </c>
      <c r="M92" t="s">
        <v>237</v>
      </c>
      <c r="N92" t="s">
        <v>283</v>
      </c>
      <c r="O92" t="s">
        <v>293</v>
      </c>
      <c r="P92" t="s">
        <v>190</v>
      </c>
      <c r="Q92" t="s">
        <v>196</v>
      </c>
      <c r="X92" t="s">
        <v>611</v>
      </c>
      <c r="Y92" t="s">
        <v>178</v>
      </c>
      <c r="Z92" t="str">
        <f>VLOOKUP($Y92,surveyPoint_0!$B$1:$AI$68,5,FALSE)</f>
        <v>Filletassen</v>
      </c>
      <c r="AA92" t="str">
        <f>VLOOKUP($Y92,surveyPoint_0!$B$1:$AI$68,6,FALSE)</f>
        <v>5</v>
      </c>
      <c r="AB92" s="2">
        <v>45497.808870752298</v>
      </c>
      <c r="AC92" t="s">
        <v>177</v>
      </c>
      <c r="AD92" s="2">
        <v>45497.808870752298</v>
      </c>
      <c r="AE92" t="s">
        <v>177</v>
      </c>
    </row>
    <row r="93" spans="1:31" x14ac:dyDescent="0.35">
      <c r="A93">
        <v>92</v>
      </c>
      <c r="B93" t="s">
        <v>612</v>
      </c>
      <c r="C93" t="s">
        <v>445</v>
      </c>
      <c r="D93" t="s">
        <v>613</v>
      </c>
      <c r="F93" t="s">
        <v>447</v>
      </c>
      <c r="H93" t="s">
        <v>180</v>
      </c>
      <c r="I93" t="s">
        <v>293</v>
      </c>
      <c r="X93" t="s">
        <v>614</v>
      </c>
      <c r="Y93" t="s">
        <v>178</v>
      </c>
      <c r="Z93" t="str">
        <f>VLOOKUP($Y93,surveyPoint_0!$B$1:$AI$68,5,FALSE)</f>
        <v>Filletassen</v>
      </c>
      <c r="AA93" t="str">
        <f>VLOOKUP($Y93,surveyPoint_0!$B$1:$AI$68,6,FALSE)</f>
        <v>5</v>
      </c>
      <c r="AB93" s="2">
        <v>45497.808870752298</v>
      </c>
      <c r="AC93" t="s">
        <v>177</v>
      </c>
      <c r="AD93" s="2">
        <v>45497.808870752298</v>
      </c>
      <c r="AE93" t="s">
        <v>177</v>
      </c>
    </row>
    <row r="94" spans="1:31" x14ac:dyDescent="0.35">
      <c r="A94">
        <v>93</v>
      </c>
      <c r="B94" t="s">
        <v>615</v>
      </c>
      <c r="C94" t="s">
        <v>437</v>
      </c>
      <c r="D94" t="s">
        <v>255</v>
      </c>
      <c r="F94" t="s">
        <v>438</v>
      </c>
      <c r="H94" t="s">
        <v>255</v>
      </c>
      <c r="X94" t="s">
        <v>616</v>
      </c>
      <c r="Y94" t="s">
        <v>178</v>
      </c>
      <c r="Z94" t="str">
        <f>VLOOKUP($Y94,surveyPoint_0!$B$1:$AI$68,5,FALSE)</f>
        <v>Filletassen</v>
      </c>
      <c r="AA94" t="str">
        <f>VLOOKUP($Y94,surveyPoint_0!$B$1:$AI$68,6,FALSE)</f>
        <v>5</v>
      </c>
      <c r="AB94" s="2">
        <v>45497.808870752298</v>
      </c>
      <c r="AC94" t="s">
        <v>177</v>
      </c>
      <c r="AD94" s="2">
        <v>45497.808870752298</v>
      </c>
      <c r="AE94" t="s">
        <v>177</v>
      </c>
    </row>
    <row r="95" spans="1:31" x14ac:dyDescent="0.35">
      <c r="A95">
        <v>94</v>
      </c>
      <c r="B95" t="s">
        <v>617</v>
      </c>
      <c r="C95" t="s">
        <v>365</v>
      </c>
      <c r="D95" t="s">
        <v>237</v>
      </c>
      <c r="F95" t="s">
        <v>367</v>
      </c>
      <c r="H95" t="s">
        <v>237</v>
      </c>
      <c r="X95" t="s">
        <v>618</v>
      </c>
      <c r="Y95" t="s">
        <v>178</v>
      </c>
      <c r="Z95" t="str">
        <f>VLOOKUP($Y95,surveyPoint_0!$B$1:$AI$68,5,FALSE)</f>
        <v>Filletassen</v>
      </c>
      <c r="AA95" t="str">
        <f>VLOOKUP($Y95,surveyPoint_0!$B$1:$AI$68,6,FALSE)</f>
        <v>5</v>
      </c>
      <c r="AB95" s="2">
        <v>45497.808870752298</v>
      </c>
      <c r="AC95" t="s">
        <v>177</v>
      </c>
      <c r="AD95" s="2">
        <v>45497.808870752298</v>
      </c>
      <c r="AE95" t="s">
        <v>177</v>
      </c>
    </row>
    <row r="96" spans="1:31" x14ac:dyDescent="0.35">
      <c r="A96">
        <v>95</v>
      </c>
      <c r="B96" t="s">
        <v>619</v>
      </c>
      <c r="C96" t="s">
        <v>390</v>
      </c>
      <c r="D96" t="s">
        <v>280</v>
      </c>
      <c r="F96" t="s">
        <v>392</v>
      </c>
      <c r="H96" t="s">
        <v>280</v>
      </c>
      <c r="X96" t="s">
        <v>620</v>
      </c>
      <c r="Y96" t="s">
        <v>178</v>
      </c>
      <c r="Z96" t="str">
        <f>VLOOKUP($Y96,surveyPoint_0!$B$1:$AI$68,5,FALSE)</f>
        <v>Filletassen</v>
      </c>
      <c r="AA96" t="str">
        <f>VLOOKUP($Y96,surveyPoint_0!$B$1:$AI$68,6,FALSE)</f>
        <v>5</v>
      </c>
      <c r="AB96" s="2">
        <v>45497.808870752298</v>
      </c>
      <c r="AC96" t="s">
        <v>177</v>
      </c>
      <c r="AD96" s="2">
        <v>45497.808870752298</v>
      </c>
      <c r="AE96" t="s">
        <v>177</v>
      </c>
    </row>
    <row r="97" spans="1:31" x14ac:dyDescent="0.35">
      <c r="A97">
        <v>96</v>
      </c>
      <c r="B97" t="s">
        <v>621</v>
      </c>
      <c r="C97" t="s">
        <v>581</v>
      </c>
      <c r="D97" t="s">
        <v>622</v>
      </c>
      <c r="F97" t="s">
        <v>583</v>
      </c>
      <c r="H97" t="s">
        <v>228</v>
      </c>
      <c r="I97" t="s">
        <v>180</v>
      </c>
      <c r="X97" t="s">
        <v>623</v>
      </c>
      <c r="Y97" t="s">
        <v>178</v>
      </c>
      <c r="Z97" t="str">
        <f>VLOOKUP($Y97,surveyPoint_0!$B$1:$AI$68,5,FALSE)</f>
        <v>Filletassen</v>
      </c>
      <c r="AA97" t="str">
        <f>VLOOKUP($Y97,surveyPoint_0!$B$1:$AI$68,6,FALSE)</f>
        <v>5</v>
      </c>
      <c r="AB97" s="2">
        <v>45497.808870752298</v>
      </c>
      <c r="AC97" t="s">
        <v>177</v>
      </c>
      <c r="AD97" s="2">
        <v>45497.808870752298</v>
      </c>
      <c r="AE97" t="s">
        <v>177</v>
      </c>
    </row>
    <row r="98" spans="1:31" x14ac:dyDescent="0.35">
      <c r="A98">
        <v>97</v>
      </c>
      <c r="B98" t="s">
        <v>624</v>
      </c>
      <c r="C98" t="s">
        <v>625</v>
      </c>
      <c r="D98" t="s">
        <v>190</v>
      </c>
      <c r="F98" t="s">
        <v>626</v>
      </c>
      <c r="H98" t="s">
        <v>190</v>
      </c>
      <c r="X98" t="s">
        <v>627</v>
      </c>
      <c r="Y98" t="s">
        <v>178</v>
      </c>
      <c r="Z98" t="str">
        <f>VLOOKUP($Y98,surveyPoint_0!$B$1:$AI$68,5,FALSE)</f>
        <v>Filletassen</v>
      </c>
      <c r="AA98" t="str">
        <f>VLOOKUP($Y98,surveyPoint_0!$B$1:$AI$68,6,FALSE)</f>
        <v>5</v>
      </c>
      <c r="AB98" s="2">
        <v>45497.808870752298</v>
      </c>
      <c r="AC98" t="s">
        <v>177</v>
      </c>
      <c r="AD98" s="2">
        <v>45497.808870752298</v>
      </c>
      <c r="AE98" t="s">
        <v>177</v>
      </c>
    </row>
    <row r="99" spans="1:31" x14ac:dyDescent="0.35">
      <c r="A99">
        <v>98</v>
      </c>
      <c r="B99" t="s">
        <v>628</v>
      </c>
      <c r="C99" t="s">
        <v>413</v>
      </c>
      <c r="D99" t="s">
        <v>629</v>
      </c>
      <c r="F99" t="s">
        <v>415</v>
      </c>
      <c r="H99" t="s">
        <v>260</v>
      </c>
      <c r="I99" t="s">
        <v>173</v>
      </c>
      <c r="J99" t="s">
        <v>312</v>
      </c>
      <c r="K99" t="s">
        <v>180</v>
      </c>
      <c r="L99" t="s">
        <v>255</v>
      </c>
      <c r="M99" t="s">
        <v>245</v>
      </c>
      <c r="N99" t="s">
        <v>186</v>
      </c>
      <c r="O99" t="s">
        <v>237</v>
      </c>
      <c r="P99" t="s">
        <v>283</v>
      </c>
      <c r="Q99" t="s">
        <v>280</v>
      </c>
      <c r="R99" t="s">
        <v>293</v>
      </c>
      <c r="S99" t="s">
        <v>233</v>
      </c>
      <c r="T99" t="s">
        <v>228</v>
      </c>
      <c r="U99" t="s">
        <v>190</v>
      </c>
      <c r="V99" t="s">
        <v>196</v>
      </c>
      <c r="X99" t="s">
        <v>630</v>
      </c>
      <c r="Y99" t="s">
        <v>184</v>
      </c>
      <c r="Z99" t="str">
        <f>VLOOKUP($Y99,surveyPoint_0!$B$1:$AI$68,5,FALSE)</f>
        <v>Filletassen</v>
      </c>
      <c r="AA99" t="str">
        <f>VLOOKUP($Y99,surveyPoint_0!$B$1:$AI$68,6,FALSE)</f>
        <v>8</v>
      </c>
      <c r="AB99" s="2">
        <v>45497.809127696797</v>
      </c>
      <c r="AC99" t="s">
        <v>177</v>
      </c>
      <c r="AD99" s="2">
        <v>45497.809127696797</v>
      </c>
      <c r="AE99" t="s">
        <v>177</v>
      </c>
    </row>
    <row r="100" spans="1:31" x14ac:dyDescent="0.35">
      <c r="A100">
        <v>99</v>
      </c>
      <c r="B100" t="s">
        <v>631</v>
      </c>
      <c r="C100" t="s">
        <v>365</v>
      </c>
      <c r="D100" t="s">
        <v>632</v>
      </c>
      <c r="F100" t="s">
        <v>367</v>
      </c>
      <c r="H100" t="s">
        <v>260</v>
      </c>
      <c r="I100" t="s">
        <v>233</v>
      </c>
      <c r="J100" t="s">
        <v>228</v>
      </c>
      <c r="K100" t="s">
        <v>173</v>
      </c>
      <c r="L100" t="s">
        <v>255</v>
      </c>
      <c r="M100" t="s">
        <v>180</v>
      </c>
      <c r="X100" t="s">
        <v>633</v>
      </c>
      <c r="Y100" t="s">
        <v>184</v>
      </c>
      <c r="Z100" t="str">
        <f>VLOOKUP($Y100,surveyPoint_0!$B$1:$AI$68,5,FALSE)</f>
        <v>Filletassen</v>
      </c>
      <c r="AA100" t="str">
        <f>VLOOKUP($Y100,surveyPoint_0!$B$1:$AI$68,6,FALSE)</f>
        <v>8</v>
      </c>
      <c r="AB100" s="2">
        <v>45497.809127696797</v>
      </c>
      <c r="AC100" t="s">
        <v>177</v>
      </c>
      <c r="AD100" s="2">
        <v>45497.809127696797</v>
      </c>
      <c r="AE100" t="s">
        <v>177</v>
      </c>
    </row>
    <row r="101" spans="1:31" x14ac:dyDescent="0.35">
      <c r="A101">
        <v>100</v>
      </c>
      <c r="B101" t="s">
        <v>634</v>
      </c>
      <c r="C101" t="s">
        <v>635</v>
      </c>
      <c r="D101" t="s">
        <v>196</v>
      </c>
      <c r="F101" t="s">
        <v>636</v>
      </c>
      <c r="H101" t="s">
        <v>196</v>
      </c>
      <c r="X101" t="s">
        <v>637</v>
      </c>
      <c r="Y101" t="s">
        <v>184</v>
      </c>
      <c r="Z101" t="str">
        <f>VLOOKUP($Y101,surveyPoint_0!$B$1:$AI$68,5,FALSE)</f>
        <v>Filletassen</v>
      </c>
      <c r="AA101" t="str">
        <f>VLOOKUP($Y101,surveyPoint_0!$B$1:$AI$68,6,FALSE)</f>
        <v>8</v>
      </c>
      <c r="AB101" s="2">
        <v>45497.809127696797</v>
      </c>
      <c r="AC101" t="s">
        <v>177</v>
      </c>
      <c r="AD101" s="2">
        <v>45497.809127696797</v>
      </c>
      <c r="AE101" t="s">
        <v>177</v>
      </c>
    </row>
    <row r="102" spans="1:31" x14ac:dyDescent="0.35">
      <c r="A102">
        <v>101</v>
      </c>
      <c r="B102" t="s">
        <v>638</v>
      </c>
      <c r="C102" t="s">
        <v>370</v>
      </c>
      <c r="D102" t="s">
        <v>639</v>
      </c>
      <c r="F102" t="s">
        <v>372</v>
      </c>
      <c r="H102" t="s">
        <v>260</v>
      </c>
      <c r="I102" t="s">
        <v>173</v>
      </c>
      <c r="J102" t="s">
        <v>180</v>
      </c>
      <c r="K102" t="s">
        <v>250</v>
      </c>
      <c r="L102" t="s">
        <v>245</v>
      </c>
      <c r="M102" t="s">
        <v>186</v>
      </c>
      <c r="N102" t="s">
        <v>237</v>
      </c>
      <c r="O102" t="s">
        <v>280</v>
      </c>
      <c r="P102" t="s">
        <v>293</v>
      </c>
      <c r="Q102" t="s">
        <v>233</v>
      </c>
      <c r="R102" t="s">
        <v>228</v>
      </c>
      <c r="S102" t="s">
        <v>190</v>
      </c>
      <c r="T102" t="s">
        <v>196</v>
      </c>
      <c r="X102" t="s">
        <v>640</v>
      </c>
      <c r="Y102" t="s">
        <v>184</v>
      </c>
      <c r="Z102" t="str">
        <f>VLOOKUP($Y102,surveyPoint_0!$B$1:$AI$68,5,FALSE)</f>
        <v>Filletassen</v>
      </c>
      <c r="AA102" t="str">
        <f>VLOOKUP($Y102,surveyPoint_0!$B$1:$AI$68,6,FALSE)</f>
        <v>8</v>
      </c>
      <c r="AB102" s="2">
        <v>45497.809127696797</v>
      </c>
      <c r="AC102" t="s">
        <v>177</v>
      </c>
      <c r="AD102" s="2">
        <v>45497.809127696797</v>
      </c>
      <c r="AE102" t="s">
        <v>177</v>
      </c>
    </row>
    <row r="103" spans="1:31" x14ac:dyDescent="0.35">
      <c r="A103">
        <v>102</v>
      </c>
      <c r="B103" t="s">
        <v>641</v>
      </c>
      <c r="C103" t="s">
        <v>445</v>
      </c>
      <c r="D103" t="s">
        <v>642</v>
      </c>
      <c r="F103" t="s">
        <v>447</v>
      </c>
      <c r="H103" t="s">
        <v>260</v>
      </c>
      <c r="I103" t="s">
        <v>173</v>
      </c>
      <c r="J103" t="s">
        <v>180</v>
      </c>
      <c r="K103" t="s">
        <v>250</v>
      </c>
      <c r="L103" t="s">
        <v>245</v>
      </c>
      <c r="M103" t="s">
        <v>186</v>
      </c>
      <c r="N103" t="s">
        <v>228</v>
      </c>
      <c r="O103" t="s">
        <v>190</v>
      </c>
      <c r="X103" t="s">
        <v>643</v>
      </c>
      <c r="Y103" t="s">
        <v>184</v>
      </c>
      <c r="Z103" t="str">
        <f>VLOOKUP($Y103,surveyPoint_0!$B$1:$AI$68,5,FALSE)</f>
        <v>Filletassen</v>
      </c>
      <c r="AA103" t="str">
        <f>VLOOKUP($Y103,surveyPoint_0!$B$1:$AI$68,6,FALSE)</f>
        <v>8</v>
      </c>
      <c r="AB103" s="2">
        <v>45497.809127696797</v>
      </c>
      <c r="AC103" t="s">
        <v>177</v>
      </c>
      <c r="AD103" s="2">
        <v>45497.809127696797</v>
      </c>
      <c r="AE103" t="s">
        <v>177</v>
      </c>
    </row>
    <row r="104" spans="1:31" x14ac:dyDescent="0.35">
      <c r="A104">
        <v>103</v>
      </c>
      <c r="B104" t="s">
        <v>644</v>
      </c>
      <c r="C104" t="s">
        <v>645</v>
      </c>
      <c r="D104" t="s">
        <v>646</v>
      </c>
      <c r="F104" t="s">
        <v>647</v>
      </c>
      <c r="H104" t="s">
        <v>173</v>
      </c>
      <c r="I104" t="s">
        <v>312</v>
      </c>
      <c r="J104" t="s">
        <v>260</v>
      </c>
      <c r="K104" t="s">
        <v>190</v>
      </c>
      <c r="L104" t="s">
        <v>255</v>
      </c>
      <c r="M104" t="s">
        <v>180</v>
      </c>
      <c r="N104" t="s">
        <v>186</v>
      </c>
      <c r="O104" t="s">
        <v>283</v>
      </c>
      <c r="X104" t="s">
        <v>648</v>
      </c>
      <c r="Y104" t="s">
        <v>184</v>
      </c>
      <c r="Z104" t="str">
        <f>VLOOKUP($Y104,surveyPoint_0!$B$1:$AI$68,5,FALSE)</f>
        <v>Filletassen</v>
      </c>
      <c r="AA104" t="str">
        <f>VLOOKUP($Y104,surveyPoint_0!$B$1:$AI$68,6,FALSE)</f>
        <v>8</v>
      </c>
      <c r="AB104" s="2">
        <v>45497.809127696797</v>
      </c>
      <c r="AC104" t="s">
        <v>177</v>
      </c>
      <c r="AD104" s="2">
        <v>45497.809127696797</v>
      </c>
      <c r="AE104" t="s">
        <v>177</v>
      </c>
    </row>
    <row r="105" spans="1:31" x14ac:dyDescent="0.35">
      <c r="A105">
        <v>104</v>
      </c>
      <c r="B105" t="s">
        <v>649</v>
      </c>
      <c r="C105" t="s">
        <v>349</v>
      </c>
      <c r="D105" t="s">
        <v>419</v>
      </c>
      <c r="F105" t="s">
        <v>350</v>
      </c>
      <c r="H105" t="s">
        <v>255</v>
      </c>
      <c r="I105" t="s">
        <v>190</v>
      </c>
      <c r="X105" t="s">
        <v>650</v>
      </c>
      <c r="Y105" t="s">
        <v>184</v>
      </c>
      <c r="Z105" t="str">
        <f>VLOOKUP($Y105,surveyPoint_0!$B$1:$AI$68,5,FALSE)</f>
        <v>Filletassen</v>
      </c>
      <c r="AA105" t="str">
        <f>VLOOKUP($Y105,surveyPoint_0!$B$1:$AI$68,6,FALSE)</f>
        <v>8</v>
      </c>
      <c r="AB105" s="2">
        <v>45497.809127696797</v>
      </c>
      <c r="AC105" t="s">
        <v>177</v>
      </c>
      <c r="AD105" s="2">
        <v>45497.809127696797</v>
      </c>
      <c r="AE105" t="s">
        <v>177</v>
      </c>
    </row>
    <row r="106" spans="1:31" x14ac:dyDescent="0.35">
      <c r="A106">
        <v>105</v>
      </c>
      <c r="B106" t="s">
        <v>651</v>
      </c>
      <c r="C106" t="s">
        <v>441</v>
      </c>
      <c r="D106" t="s">
        <v>255</v>
      </c>
      <c r="F106" t="s">
        <v>442</v>
      </c>
      <c r="H106" t="s">
        <v>255</v>
      </c>
      <c r="X106" t="s">
        <v>652</v>
      </c>
      <c r="Y106" t="s">
        <v>184</v>
      </c>
      <c r="Z106" t="str">
        <f>VLOOKUP($Y106,surveyPoint_0!$B$1:$AI$68,5,FALSE)</f>
        <v>Filletassen</v>
      </c>
      <c r="AA106" t="str">
        <f>VLOOKUP($Y106,surveyPoint_0!$B$1:$AI$68,6,FALSE)</f>
        <v>8</v>
      </c>
      <c r="AB106" s="2">
        <v>45497.809127696797</v>
      </c>
      <c r="AC106" t="s">
        <v>177</v>
      </c>
      <c r="AD106" s="2">
        <v>45497.809127696797</v>
      </c>
      <c r="AE106" t="s">
        <v>177</v>
      </c>
    </row>
    <row r="107" spans="1:31" x14ac:dyDescent="0.35">
      <c r="A107">
        <v>106</v>
      </c>
      <c r="B107" t="s">
        <v>653</v>
      </c>
      <c r="C107" t="s">
        <v>375</v>
      </c>
      <c r="D107" t="s">
        <v>361</v>
      </c>
      <c r="F107" t="s">
        <v>377</v>
      </c>
      <c r="H107" t="s">
        <v>260</v>
      </c>
      <c r="I107" t="s">
        <v>173</v>
      </c>
      <c r="J107" t="s">
        <v>312</v>
      </c>
      <c r="K107" t="s">
        <v>255</v>
      </c>
      <c r="L107" t="s">
        <v>180</v>
      </c>
      <c r="M107" t="s">
        <v>250</v>
      </c>
      <c r="N107" t="s">
        <v>245</v>
      </c>
      <c r="O107" t="s">
        <v>186</v>
      </c>
      <c r="P107" t="s">
        <v>237</v>
      </c>
      <c r="Q107" t="s">
        <v>280</v>
      </c>
      <c r="R107" t="s">
        <v>283</v>
      </c>
      <c r="S107" t="s">
        <v>293</v>
      </c>
      <c r="T107" t="s">
        <v>233</v>
      </c>
      <c r="U107" t="s">
        <v>228</v>
      </c>
      <c r="V107" t="s">
        <v>190</v>
      </c>
      <c r="W107" t="s">
        <v>196</v>
      </c>
      <c r="X107" t="s">
        <v>654</v>
      </c>
      <c r="Y107" t="s">
        <v>184</v>
      </c>
      <c r="Z107" t="str">
        <f>VLOOKUP($Y107,surveyPoint_0!$B$1:$AI$68,5,FALSE)</f>
        <v>Filletassen</v>
      </c>
      <c r="AA107" t="str">
        <f>VLOOKUP($Y107,surveyPoint_0!$B$1:$AI$68,6,FALSE)</f>
        <v>8</v>
      </c>
      <c r="AB107" s="2">
        <v>45497.809127696797</v>
      </c>
      <c r="AC107" t="s">
        <v>177</v>
      </c>
      <c r="AD107" s="2">
        <v>45497.809127696797</v>
      </c>
      <c r="AE107" t="s">
        <v>177</v>
      </c>
    </row>
    <row r="108" spans="1:31" x14ac:dyDescent="0.35">
      <c r="A108">
        <v>107</v>
      </c>
      <c r="B108" t="s">
        <v>655</v>
      </c>
      <c r="C108" t="s">
        <v>360</v>
      </c>
      <c r="D108" t="s">
        <v>656</v>
      </c>
      <c r="F108" t="s">
        <v>362</v>
      </c>
      <c r="H108" t="s">
        <v>260</v>
      </c>
      <c r="I108" t="s">
        <v>312</v>
      </c>
      <c r="J108" t="s">
        <v>245</v>
      </c>
      <c r="K108" t="s">
        <v>186</v>
      </c>
      <c r="L108" t="s">
        <v>283</v>
      </c>
      <c r="M108" t="s">
        <v>280</v>
      </c>
      <c r="N108" t="s">
        <v>233</v>
      </c>
      <c r="O108" t="s">
        <v>228</v>
      </c>
      <c r="P108" t="s">
        <v>196</v>
      </c>
      <c r="X108" t="s">
        <v>657</v>
      </c>
      <c r="Y108" t="s">
        <v>184</v>
      </c>
      <c r="Z108" t="str">
        <f>VLOOKUP($Y108,surveyPoint_0!$B$1:$AI$68,5,FALSE)</f>
        <v>Filletassen</v>
      </c>
      <c r="AA108" t="str">
        <f>VLOOKUP($Y108,surveyPoint_0!$B$1:$AI$68,6,FALSE)</f>
        <v>8</v>
      </c>
      <c r="AB108" s="2">
        <v>45497.809127696797</v>
      </c>
      <c r="AC108" t="s">
        <v>177</v>
      </c>
      <c r="AD108" s="2">
        <v>45497.809127696797</v>
      </c>
      <c r="AE108" t="s">
        <v>177</v>
      </c>
    </row>
    <row r="109" spans="1:31" x14ac:dyDescent="0.35">
      <c r="A109">
        <v>108</v>
      </c>
      <c r="B109" t="s">
        <v>658</v>
      </c>
      <c r="C109" t="s">
        <v>659</v>
      </c>
      <c r="D109" t="s">
        <v>660</v>
      </c>
      <c r="F109" t="s">
        <v>661</v>
      </c>
      <c r="H109" t="s">
        <v>173</v>
      </c>
      <c r="I109" t="s">
        <v>312</v>
      </c>
      <c r="J109" t="s">
        <v>283</v>
      </c>
      <c r="X109" t="s">
        <v>662</v>
      </c>
      <c r="Y109" t="s">
        <v>184</v>
      </c>
      <c r="Z109" t="str">
        <f>VLOOKUP($Y109,surveyPoint_0!$B$1:$AI$68,5,FALSE)</f>
        <v>Filletassen</v>
      </c>
      <c r="AA109" t="str">
        <f>VLOOKUP($Y109,surveyPoint_0!$B$1:$AI$68,6,FALSE)</f>
        <v>8</v>
      </c>
      <c r="AB109" s="2">
        <v>45497.809127696797</v>
      </c>
      <c r="AC109" t="s">
        <v>177</v>
      </c>
      <c r="AD109" s="2">
        <v>45497.809127696797</v>
      </c>
      <c r="AE109" t="s">
        <v>177</v>
      </c>
    </row>
    <row r="110" spans="1:31" x14ac:dyDescent="0.35">
      <c r="A110">
        <v>109</v>
      </c>
      <c r="B110" t="s">
        <v>663</v>
      </c>
      <c r="C110" t="s">
        <v>349</v>
      </c>
      <c r="D110" t="s">
        <v>260</v>
      </c>
      <c r="E110">
        <v>0</v>
      </c>
      <c r="F110" t="s">
        <v>350</v>
      </c>
      <c r="G110" t="s">
        <v>192</v>
      </c>
      <c r="H110" t="s">
        <v>260</v>
      </c>
      <c r="X110" t="s">
        <v>191</v>
      </c>
      <c r="Y110" t="s">
        <v>188</v>
      </c>
      <c r="Z110" t="str">
        <f>VLOOKUP($Y110,surveyPoint_0!$B$1:$AI$68,5,FALSE)</f>
        <v>Skipstadsand</v>
      </c>
      <c r="AA110" t="str">
        <f>VLOOKUP($Y110,surveyPoint_0!$B$1:$AI$68,6,FALSE)</f>
        <v>15</v>
      </c>
      <c r="AB110" s="2">
        <v>45497.809419351899</v>
      </c>
      <c r="AC110" t="s">
        <v>177</v>
      </c>
      <c r="AD110" s="2">
        <v>45497.809419351899</v>
      </c>
      <c r="AE110" t="s">
        <v>177</v>
      </c>
    </row>
    <row r="111" spans="1:31" x14ac:dyDescent="0.35">
      <c r="A111">
        <v>110</v>
      </c>
      <c r="B111" t="s">
        <v>664</v>
      </c>
      <c r="C111" t="s">
        <v>349</v>
      </c>
      <c r="D111" t="s">
        <v>260</v>
      </c>
      <c r="E111">
        <v>0</v>
      </c>
      <c r="F111" t="s">
        <v>350</v>
      </c>
      <c r="G111" t="s">
        <v>192</v>
      </c>
      <c r="H111" t="s">
        <v>260</v>
      </c>
      <c r="X111" t="s">
        <v>191</v>
      </c>
      <c r="Y111" t="s">
        <v>194</v>
      </c>
      <c r="Z111" t="str">
        <f>VLOOKUP($Y111,surveyPoint_0!$B$1:$AI$68,5,FALSE)</f>
        <v>Skipstadsand</v>
      </c>
      <c r="AA111" t="str">
        <f>VLOOKUP($Y111,surveyPoint_0!$B$1:$AI$68,6,FALSE)</f>
        <v>16</v>
      </c>
      <c r="AB111" s="2">
        <v>45497.809502407399</v>
      </c>
      <c r="AC111" t="s">
        <v>177</v>
      </c>
      <c r="AD111" s="2">
        <v>45497.809502407399</v>
      </c>
      <c r="AE111" t="s">
        <v>177</v>
      </c>
    </row>
    <row r="112" spans="1:31" x14ac:dyDescent="0.35">
      <c r="A112">
        <v>111</v>
      </c>
      <c r="B112" t="s">
        <v>665</v>
      </c>
      <c r="C112" t="s">
        <v>349</v>
      </c>
      <c r="D112" t="s">
        <v>260</v>
      </c>
      <c r="E112">
        <v>0</v>
      </c>
      <c r="F112" t="s">
        <v>350</v>
      </c>
      <c r="G112" t="s">
        <v>192</v>
      </c>
      <c r="H112" t="s">
        <v>260</v>
      </c>
      <c r="X112" t="s">
        <v>191</v>
      </c>
      <c r="Y112" t="s">
        <v>198</v>
      </c>
      <c r="Z112" t="str">
        <f>VLOOKUP($Y112,surveyPoint_0!$B$1:$AI$68,5,FALSE)</f>
        <v>Skipstadsand</v>
      </c>
      <c r="AA112" t="str">
        <f>VLOOKUP($Y112,surveyPoint_0!$B$1:$AI$68,6,FALSE)</f>
        <v>17</v>
      </c>
      <c r="AB112" s="2">
        <v>45497.8096025579</v>
      </c>
      <c r="AC112" t="s">
        <v>177</v>
      </c>
      <c r="AD112" s="2">
        <v>45497.8096025579</v>
      </c>
      <c r="AE112" t="s">
        <v>177</v>
      </c>
    </row>
    <row r="113" spans="1:31" x14ac:dyDescent="0.35">
      <c r="A113">
        <v>112</v>
      </c>
      <c r="B113" t="s">
        <v>666</v>
      </c>
      <c r="C113" t="s">
        <v>349</v>
      </c>
      <c r="D113" t="s">
        <v>260</v>
      </c>
      <c r="F113" t="s">
        <v>350</v>
      </c>
      <c r="H113" t="s">
        <v>260</v>
      </c>
      <c r="X113" t="s">
        <v>39</v>
      </c>
      <c r="Y113" t="s">
        <v>202</v>
      </c>
      <c r="Z113" t="str">
        <f>VLOOKUP($Y113,surveyPoint_0!$B$1:$AI$68,5,FALSE)</f>
        <v>Skjellvik</v>
      </c>
      <c r="AA113" t="str">
        <f>VLOOKUP($Y113,surveyPoint_0!$B$1:$AI$68,6,FALSE)</f>
        <v>18</v>
      </c>
      <c r="AB113" s="2">
        <v>45497.809902476904</v>
      </c>
      <c r="AC113" t="s">
        <v>177</v>
      </c>
      <c r="AD113" s="2">
        <v>45497.809902476904</v>
      </c>
      <c r="AE113" t="s">
        <v>177</v>
      </c>
    </row>
    <row r="114" spans="1:31" x14ac:dyDescent="0.35">
      <c r="A114">
        <v>113</v>
      </c>
      <c r="B114" t="s">
        <v>667</v>
      </c>
      <c r="C114" t="s">
        <v>349</v>
      </c>
      <c r="D114" t="s">
        <v>260</v>
      </c>
      <c r="F114" t="s">
        <v>350</v>
      </c>
      <c r="H114" t="s">
        <v>260</v>
      </c>
      <c r="X114" t="s">
        <v>39</v>
      </c>
      <c r="Y114" t="s">
        <v>206</v>
      </c>
      <c r="Z114" t="str">
        <f>VLOOKUP($Y114,surveyPoint_0!$B$1:$AI$68,5,FALSE)</f>
        <v>Skjellvik</v>
      </c>
      <c r="AA114" t="str">
        <f>VLOOKUP($Y114,surveyPoint_0!$B$1:$AI$68,6,FALSE)</f>
        <v>19</v>
      </c>
      <c r="AB114" s="2">
        <v>45497.810175960702</v>
      </c>
      <c r="AC114" t="s">
        <v>177</v>
      </c>
      <c r="AD114" s="2">
        <v>45497.810175960702</v>
      </c>
      <c r="AE114" t="s">
        <v>177</v>
      </c>
    </row>
    <row r="115" spans="1:31" x14ac:dyDescent="0.35">
      <c r="A115">
        <v>114</v>
      </c>
      <c r="B115" t="s">
        <v>668</v>
      </c>
      <c r="C115" t="s">
        <v>349</v>
      </c>
      <c r="D115" t="s">
        <v>260</v>
      </c>
      <c r="E115">
        <v>0</v>
      </c>
      <c r="F115" t="s">
        <v>350</v>
      </c>
      <c r="G115" t="s">
        <v>192</v>
      </c>
      <c r="H115" t="s">
        <v>260</v>
      </c>
      <c r="X115" t="s">
        <v>191</v>
      </c>
      <c r="Y115" t="s">
        <v>210</v>
      </c>
      <c r="Z115" t="str">
        <f>VLOOKUP($Y115,surveyPoint_0!$B$1:$AI$68,5,FALSE)</f>
        <v>Skjellvik</v>
      </c>
      <c r="AA115" t="str">
        <f>VLOOKUP($Y115,surveyPoint_0!$B$1:$AI$68,6,FALSE)</f>
        <v>20</v>
      </c>
      <c r="AB115" s="2">
        <v>45497.810442743103</v>
      </c>
      <c r="AC115" t="s">
        <v>177</v>
      </c>
      <c r="AD115" s="2">
        <v>45497.810442743103</v>
      </c>
      <c r="AE115" t="s">
        <v>177</v>
      </c>
    </row>
    <row r="116" spans="1:31" x14ac:dyDescent="0.35">
      <c r="A116">
        <v>115</v>
      </c>
      <c r="B116" t="s">
        <v>669</v>
      </c>
      <c r="C116" t="s">
        <v>349</v>
      </c>
      <c r="D116" t="s">
        <v>260</v>
      </c>
      <c r="E116">
        <v>0</v>
      </c>
      <c r="F116" t="s">
        <v>350</v>
      </c>
      <c r="G116" t="s">
        <v>192</v>
      </c>
      <c r="H116" t="s">
        <v>260</v>
      </c>
      <c r="X116" t="s">
        <v>191</v>
      </c>
      <c r="Y116" t="s">
        <v>213</v>
      </c>
      <c r="Z116" t="str">
        <f>VLOOKUP($Y116,surveyPoint_0!$B$1:$AI$68,5,FALSE)</f>
        <v>Skjellvik</v>
      </c>
      <c r="AA116" t="str">
        <f>VLOOKUP($Y116,surveyPoint_0!$B$1:$AI$68,6,FALSE)</f>
        <v>21</v>
      </c>
      <c r="AB116" s="2">
        <v>45497.810668669001</v>
      </c>
      <c r="AC116" t="s">
        <v>177</v>
      </c>
      <c r="AD116" s="2">
        <v>45497.810668669001</v>
      </c>
      <c r="AE116" t="s">
        <v>177</v>
      </c>
    </row>
    <row r="117" spans="1:31" x14ac:dyDescent="0.35">
      <c r="A117">
        <v>116</v>
      </c>
      <c r="B117" t="s">
        <v>670</v>
      </c>
      <c r="C117" t="s">
        <v>349</v>
      </c>
      <c r="D117" t="s">
        <v>260</v>
      </c>
      <c r="E117">
        <v>0</v>
      </c>
      <c r="F117" t="s">
        <v>350</v>
      </c>
      <c r="G117" t="s">
        <v>192</v>
      </c>
      <c r="H117" t="s">
        <v>260</v>
      </c>
      <c r="X117" t="s">
        <v>191</v>
      </c>
      <c r="Y117" t="s">
        <v>216</v>
      </c>
      <c r="Z117" t="str">
        <f>VLOOKUP($Y117,surveyPoint_0!$B$1:$AI$68,5,FALSE)</f>
        <v>Skjellvik</v>
      </c>
      <c r="AA117" t="str">
        <f>VLOOKUP($Y117,surveyPoint_0!$B$1:$AI$68,6,FALSE)</f>
        <v>22</v>
      </c>
      <c r="AB117" s="2">
        <v>45497.810921435201</v>
      </c>
      <c r="AC117" t="s">
        <v>177</v>
      </c>
      <c r="AD117" s="2">
        <v>45497.810921435201</v>
      </c>
      <c r="AE117" t="s">
        <v>177</v>
      </c>
    </row>
    <row r="118" spans="1:31" x14ac:dyDescent="0.35">
      <c r="A118">
        <v>117</v>
      </c>
      <c r="B118" t="s">
        <v>671</v>
      </c>
      <c r="C118" t="s">
        <v>349</v>
      </c>
      <c r="D118" t="s">
        <v>260</v>
      </c>
      <c r="E118">
        <v>0</v>
      </c>
      <c r="F118" t="s">
        <v>350</v>
      </c>
      <c r="G118" t="s">
        <v>192</v>
      </c>
      <c r="H118" t="s">
        <v>260</v>
      </c>
      <c r="X118" t="s">
        <v>191</v>
      </c>
      <c r="Y118" t="s">
        <v>218</v>
      </c>
      <c r="Z118" t="str">
        <f>VLOOKUP($Y118,surveyPoint_0!$B$1:$AI$68,5,FALSE)</f>
        <v>Skjellvik</v>
      </c>
      <c r="AA118" t="str">
        <f>VLOOKUP($Y118,surveyPoint_0!$B$1:$AI$68,6,FALSE)</f>
        <v>17</v>
      </c>
      <c r="AB118" s="2">
        <v>45497.811141284699</v>
      </c>
      <c r="AC118" t="s">
        <v>177</v>
      </c>
      <c r="AD118" s="2">
        <v>45497.811141284699</v>
      </c>
      <c r="AE118" t="s">
        <v>177</v>
      </c>
    </row>
    <row r="119" spans="1:31" x14ac:dyDescent="0.35">
      <c r="A119">
        <v>118</v>
      </c>
      <c r="B119" t="s">
        <v>672</v>
      </c>
      <c r="C119" t="s">
        <v>349</v>
      </c>
      <c r="D119" t="s">
        <v>260</v>
      </c>
      <c r="E119">
        <v>0</v>
      </c>
      <c r="F119" t="s">
        <v>350</v>
      </c>
      <c r="G119" t="s">
        <v>192</v>
      </c>
      <c r="H119" t="s">
        <v>260</v>
      </c>
      <c r="X119" t="s">
        <v>191</v>
      </c>
      <c r="Y119" t="s">
        <v>221</v>
      </c>
      <c r="Z119" t="str">
        <f>VLOOKUP($Y119,surveyPoint_0!$B$1:$AI$68,5,FALSE)</f>
        <v>Skjellvik</v>
      </c>
      <c r="AA119" t="str">
        <f>VLOOKUP($Y119,surveyPoint_0!$B$1:$AI$68,6,FALSE)</f>
        <v>16</v>
      </c>
      <c r="AB119" s="2">
        <v>45497.811372604199</v>
      </c>
      <c r="AC119" t="s">
        <v>177</v>
      </c>
      <c r="AD119" s="2">
        <v>45497.811372604199</v>
      </c>
      <c r="AE119" t="s">
        <v>177</v>
      </c>
    </row>
    <row r="120" spans="1:31" x14ac:dyDescent="0.35">
      <c r="A120">
        <v>119</v>
      </c>
      <c r="B120" t="s">
        <v>673</v>
      </c>
      <c r="C120" t="s">
        <v>349</v>
      </c>
      <c r="D120" t="s">
        <v>260</v>
      </c>
      <c r="E120">
        <v>0</v>
      </c>
      <c r="F120" t="s">
        <v>350</v>
      </c>
      <c r="G120" t="s">
        <v>192</v>
      </c>
      <c r="H120" t="s">
        <v>260</v>
      </c>
      <c r="X120" t="s">
        <v>191</v>
      </c>
      <c r="Y120" t="s">
        <v>223</v>
      </c>
      <c r="Z120" t="str">
        <f>VLOOKUP($Y120,surveyPoint_0!$B$1:$AI$68,5,FALSE)</f>
        <v>Skjellvik</v>
      </c>
      <c r="AA120" t="str">
        <f>VLOOKUP($Y120,surveyPoint_0!$B$1:$AI$68,6,FALSE)</f>
        <v>15</v>
      </c>
      <c r="AB120" s="2">
        <v>45497.811618541702</v>
      </c>
      <c r="AC120" t="s">
        <v>177</v>
      </c>
      <c r="AD120" s="2">
        <v>45497.811618541702</v>
      </c>
      <c r="AE120" t="s">
        <v>177</v>
      </c>
    </row>
    <row r="121" spans="1:31" x14ac:dyDescent="0.35">
      <c r="A121">
        <v>120</v>
      </c>
      <c r="B121" t="s">
        <v>674</v>
      </c>
      <c r="C121" t="s">
        <v>349</v>
      </c>
      <c r="D121" t="s">
        <v>260</v>
      </c>
      <c r="E121">
        <v>0</v>
      </c>
      <c r="F121" t="s">
        <v>350</v>
      </c>
      <c r="G121" t="s">
        <v>192</v>
      </c>
      <c r="H121" t="s">
        <v>260</v>
      </c>
      <c r="X121" t="s">
        <v>191</v>
      </c>
      <c r="Y121" t="s">
        <v>226</v>
      </c>
      <c r="Z121" t="str">
        <f>VLOOKUP($Y121,surveyPoint_0!$B$1:$AI$68,5,FALSE)</f>
        <v>Skjellvik</v>
      </c>
      <c r="AA121" t="str">
        <f>VLOOKUP($Y121,surveyPoint_0!$B$1:$AI$68,6,FALSE)</f>
        <v>14</v>
      </c>
      <c r="AB121" s="2">
        <v>45497.8119006829</v>
      </c>
      <c r="AC121" t="s">
        <v>177</v>
      </c>
      <c r="AD121" s="2">
        <v>45497.8119006829</v>
      </c>
      <c r="AE121" t="s">
        <v>177</v>
      </c>
    </row>
    <row r="122" spans="1:31" x14ac:dyDescent="0.35">
      <c r="A122">
        <v>121</v>
      </c>
      <c r="B122" t="s">
        <v>675</v>
      </c>
      <c r="C122" t="s">
        <v>349</v>
      </c>
      <c r="D122" t="s">
        <v>260</v>
      </c>
      <c r="F122" t="s">
        <v>350</v>
      </c>
      <c r="H122" t="s">
        <v>260</v>
      </c>
      <c r="X122" t="s">
        <v>39</v>
      </c>
      <c r="Y122" t="s">
        <v>231</v>
      </c>
      <c r="Z122" t="str">
        <f>VLOOKUP($Y122,surveyPoint_0!$B$1:$AI$68,5,FALSE)</f>
        <v>Skjellvik</v>
      </c>
      <c r="AA122" t="str">
        <f>VLOOKUP($Y122,surveyPoint_0!$B$1:$AI$68,6,FALSE)</f>
        <v>13</v>
      </c>
      <c r="AB122" s="2">
        <v>45497.812164074101</v>
      </c>
      <c r="AC122" t="s">
        <v>177</v>
      </c>
      <c r="AD122" s="2">
        <v>45497.812164074101</v>
      </c>
      <c r="AE122" t="s">
        <v>177</v>
      </c>
    </row>
    <row r="123" spans="1:31" x14ac:dyDescent="0.35">
      <c r="A123">
        <v>122</v>
      </c>
      <c r="B123" t="s">
        <v>676</v>
      </c>
      <c r="C123" t="s">
        <v>349</v>
      </c>
      <c r="D123" t="s">
        <v>260</v>
      </c>
      <c r="E123">
        <v>0</v>
      </c>
      <c r="F123" t="s">
        <v>350</v>
      </c>
      <c r="G123" t="s">
        <v>192</v>
      </c>
      <c r="H123" t="s">
        <v>260</v>
      </c>
      <c r="X123" t="s">
        <v>191</v>
      </c>
      <c r="Y123" t="s">
        <v>235</v>
      </c>
      <c r="Z123" t="str">
        <f>VLOOKUP($Y123,surveyPoint_0!$B$1:$AI$68,5,FALSE)</f>
        <v>Skjellvik</v>
      </c>
      <c r="AA123" t="str">
        <f>VLOOKUP($Y123,surveyPoint_0!$B$1:$AI$68,6,FALSE)</f>
        <v>9</v>
      </c>
      <c r="AB123" s="2">
        <v>45497.812397650501</v>
      </c>
      <c r="AC123" t="s">
        <v>177</v>
      </c>
      <c r="AD123" s="2">
        <v>45497.812397650501</v>
      </c>
      <c r="AE123" t="s">
        <v>177</v>
      </c>
    </row>
    <row r="124" spans="1:31" x14ac:dyDescent="0.35">
      <c r="A124">
        <v>123</v>
      </c>
      <c r="B124" t="s">
        <v>677</v>
      </c>
      <c r="C124" t="s">
        <v>349</v>
      </c>
      <c r="D124" t="s">
        <v>260</v>
      </c>
      <c r="E124">
        <v>0</v>
      </c>
      <c r="F124" t="s">
        <v>350</v>
      </c>
      <c r="G124" t="s">
        <v>192</v>
      </c>
      <c r="H124" t="s">
        <v>260</v>
      </c>
      <c r="X124" t="s">
        <v>191</v>
      </c>
      <c r="Y124" t="s">
        <v>240</v>
      </c>
      <c r="Z124" t="str">
        <f>VLOOKUP($Y124,surveyPoint_0!$B$1:$AI$68,5,FALSE)</f>
        <v>Skjellvik</v>
      </c>
      <c r="AA124" t="str">
        <f>VLOOKUP($Y124,surveyPoint_0!$B$1:$AI$68,6,FALSE)</f>
        <v>8</v>
      </c>
      <c r="AB124" s="2">
        <v>45497.812591539398</v>
      </c>
      <c r="AC124" t="s">
        <v>177</v>
      </c>
      <c r="AD124" s="2">
        <v>45497.812591539398</v>
      </c>
      <c r="AE124" t="s">
        <v>177</v>
      </c>
    </row>
    <row r="125" spans="1:31" x14ac:dyDescent="0.35">
      <c r="A125">
        <v>124</v>
      </c>
      <c r="B125" t="s">
        <v>678</v>
      </c>
      <c r="C125" t="s">
        <v>349</v>
      </c>
      <c r="D125" t="s">
        <v>260</v>
      </c>
      <c r="F125" t="s">
        <v>350</v>
      </c>
      <c r="H125" t="s">
        <v>260</v>
      </c>
      <c r="X125" t="s">
        <v>39</v>
      </c>
      <c r="Y125" t="s">
        <v>243</v>
      </c>
      <c r="Z125" t="str">
        <f>VLOOKUP($Y125,surveyPoint_0!$B$1:$AI$68,5,FALSE)</f>
        <v>Skjellvik</v>
      </c>
      <c r="AA125" t="str">
        <f>VLOOKUP($Y125,surveyPoint_0!$B$1:$AI$68,6,FALSE)</f>
        <v>7</v>
      </c>
      <c r="AB125" s="2">
        <v>45497.812782974499</v>
      </c>
      <c r="AC125" t="s">
        <v>177</v>
      </c>
      <c r="AD125" s="2">
        <v>45497.812782974499</v>
      </c>
      <c r="AE125" t="s">
        <v>177</v>
      </c>
    </row>
    <row r="126" spans="1:31" x14ac:dyDescent="0.35">
      <c r="A126">
        <v>125</v>
      </c>
      <c r="B126" t="s">
        <v>679</v>
      </c>
      <c r="C126" t="s">
        <v>349</v>
      </c>
      <c r="D126" t="s">
        <v>260</v>
      </c>
      <c r="F126" t="s">
        <v>350</v>
      </c>
      <c r="H126" t="s">
        <v>260</v>
      </c>
      <c r="X126" t="s">
        <v>39</v>
      </c>
      <c r="Y126" t="s">
        <v>247</v>
      </c>
      <c r="Z126" t="str">
        <f>VLOOKUP($Y126,surveyPoint_0!$B$1:$AI$68,5,FALSE)</f>
        <v>Skjellvik</v>
      </c>
      <c r="AA126" t="str">
        <f>VLOOKUP($Y126,surveyPoint_0!$B$1:$AI$68,6,FALSE)</f>
        <v>6</v>
      </c>
      <c r="AB126" s="2">
        <v>45497.812987199097</v>
      </c>
      <c r="AC126" t="s">
        <v>177</v>
      </c>
      <c r="AD126" s="2">
        <v>45497.812987199097</v>
      </c>
      <c r="AE126" t="s">
        <v>177</v>
      </c>
    </row>
    <row r="127" spans="1:31" x14ac:dyDescent="0.35">
      <c r="A127">
        <v>126</v>
      </c>
      <c r="B127" t="s">
        <v>680</v>
      </c>
      <c r="C127" t="s">
        <v>349</v>
      </c>
      <c r="D127" t="s">
        <v>260</v>
      </c>
      <c r="F127" t="s">
        <v>350</v>
      </c>
      <c r="H127" t="s">
        <v>260</v>
      </c>
      <c r="X127" t="s">
        <v>39</v>
      </c>
      <c r="Y127" t="s">
        <v>253</v>
      </c>
      <c r="Z127" t="str">
        <f>VLOOKUP($Y127,surveyPoint_0!$B$1:$AI$68,5,FALSE)</f>
        <v>Skjellvik</v>
      </c>
      <c r="AA127" t="str">
        <f>VLOOKUP($Y127,surveyPoint_0!$B$1:$AI$68,6,FALSE)</f>
        <v>4</v>
      </c>
      <c r="AB127" s="2">
        <v>45497.813188622698</v>
      </c>
      <c r="AC127" t="s">
        <v>177</v>
      </c>
      <c r="AD127" s="2">
        <v>45497.813188622698</v>
      </c>
      <c r="AE127" t="s">
        <v>177</v>
      </c>
    </row>
    <row r="128" spans="1:31" x14ac:dyDescent="0.35">
      <c r="A128">
        <v>127</v>
      </c>
      <c r="B128" t="s">
        <v>681</v>
      </c>
      <c r="C128" t="s">
        <v>349</v>
      </c>
      <c r="D128" t="s">
        <v>260</v>
      </c>
      <c r="F128" t="s">
        <v>350</v>
      </c>
      <c r="H128" t="s">
        <v>260</v>
      </c>
      <c r="X128" t="s">
        <v>39</v>
      </c>
      <c r="Y128" t="s">
        <v>257</v>
      </c>
      <c r="Z128" t="str">
        <f>VLOOKUP($Y128,surveyPoint_0!$B$1:$AI$68,5,FALSE)</f>
        <v>Skjellvik</v>
      </c>
      <c r="AA128" t="str">
        <f>VLOOKUP($Y128,surveyPoint_0!$B$1:$AI$68,6,FALSE)</f>
        <v>2</v>
      </c>
      <c r="AB128" s="2">
        <v>45497.813390474497</v>
      </c>
      <c r="AC128" t="s">
        <v>177</v>
      </c>
      <c r="AD128" s="2">
        <v>45497.813390474497</v>
      </c>
      <c r="AE128" t="s">
        <v>177</v>
      </c>
    </row>
    <row r="129" spans="1:31" x14ac:dyDescent="0.35">
      <c r="A129">
        <v>128</v>
      </c>
      <c r="B129" t="s">
        <v>682</v>
      </c>
      <c r="C129" t="s">
        <v>349</v>
      </c>
      <c r="D129" t="s">
        <v>260</v>
      </c>
      <c r="F129" t="s">
        <v>350</v>
      </c>
      <c r="H129" t="s">
        <v>260</v>
      </c>
      <c r="X129" t="s">
        <v>39</v>
      </c>
      <c r="Y129" t="s">
        <v>259</v>
      </c>
      <c r="Z129" t="str">
        <f>VLOOKUP($Y129,surveyPoint_0!$B$1:$AI$68,5,FALSE)</f>
        <v>Skjellvik</v>
      </c>
      <c r="AA129" t="str">
        <f>VLOOKUP($Y129,surveyPoint_0!$B$1:$AI$68,6,FALSE)</f>
        <v>1</v>
      </c>
      <c r="AB129" s="2">
        <v>45497.814301898201</v>
      </c>
      <c r="AC129" t="s">
        <v>177</v>
      </c>
      <c r="AD129" s="2">
        <v>45497.814301898201</v>
      </c>
      <c r="AE129" t="s">
        <v>177</v>
      </c>
    </row>
    <row r="130" spans="1:31" x14ac:dyDescent="0.35">
      <c r="A130">
        <v>129</v>
      </c>
      <c r="B130" t="s">
        <v>683</v>
      </c>
      <c r="C130" t="s">
        <v>349</v>
      </c>
      <c r="D130" t="s">
        <v>684</v>
      </c>
      <c r="F130" t="s">
        <v>350</v>
      </c>
      <c r="H130" t="s">
        <v>260</v>
      </c>
      <c r="I130" t="s">
        <v>237</v>
      </c>
      <c r="J130" t="s">
        <v>280</v>
      </c>
      <c r="K130" t="s">
        <v>283</v>
      </c>
      <c r="L130" t="s">
        <v>233</v>
      </c>
      <c r="M130" t="s">
        <v>228</v>
      </c>
      <c r="X130" t="s">
        <v>685</v>
      </c>
      <c r="Y130" t="s">
        <v>262</v>
      </c>
      <c r="Z130" t="str">
        <f>VLOOKUP($Y130,surveyPoint_0!$B$1:$AI$68,5,FALSE)</f>
        <v>Teneskjær</v>
      </c>
      <c r="AA130" t="str">
        <f>VLOOKUP($Y130,surveyPoint_0!$B$1:$AI$68,6,FALSE)</f>
        <v>TEN5</v>
      </c>
      <c r="AB130" s="2">
        <v>45499.311287592602</v>
      </c>
      <c r="AC130" t="s">
        <v>42</v>
      </c>
      <c r="AD130" s="2">
        <v>45499.311287592602</v>
      </c>
      <c r="AE130" t="s">
        <v>42</v>
      </c>
    </row>
    <row r="131" spans="1:31" x14ac:dyDescent="0.35">
      <c r="A131">
        <v>130</v>
      </c>
      <c r="B131" t="s">
        <v>686</v>
      </c>
      <c r="C131" t="s">
        <v>687</v>
      </c>
      <c r="D131" t="s">
        <v>688</v>
      </c>
      <c r="F131" t="s">
        <v>689</v>
      </c>
      <c r="H131" t="s">
        <v>260</v>
      </c>
      <c r="I131" t="s">
        <v>173</v>
      </c>
      <c r="J131" t="s">
        <v>312</v>
      </c>
      <c r="K131" t="s">
        <v>255</v>
      </c>
      <c r="L131" t="s">
        <v>180</v>
      </c>
      <c r="M131" t="s">
        <v>250</v>
      </c>
      <c r="N131" t="s">
        <v>245</v>
      </c>
      <c r="O131" t="s">
        <v>186</v>
      </c>
      <c r="P131" t="s">
        <v>237</v>
      </c>
      <c r="Q131" t="s">
        <v>280</v>
      </c>
      <c r="R131" t="s">
        <v>283</v>
      </c>
      <c r="S131" t="s">
        <v>293</v>
      </c>
      <c r="T131" t="s">
        <v>196</v>
      </c>
      <c r="U131" t="s">
        <v>190</v>
      </c>
      <c r="X131" t="s">
        <v>690</v>
      </c>
      <c r="Y131" t="s">
        <v>262</v>
      </c>
      <c r="Z131" t="str">
        <f>VLOOKUP($Y131,surveyPoint_0!$B$1:$AI$68,5,FALSE)</f>
        <v>Teneskjær</v>
      </c>
      <c r="AA131" t="str">
        <f>VLOOKUP($Y131,surveyPoint_0!$B$1:$AI$68,6,FALSE)</f>
        <v>TEN5</v>
      </c>
      <c r="AB131" s="2">
        <v>45499.311287592602</v>
      </c>
      <c r="AC131" t="s">
        <v>42</v>
      </c>
      <c r="AD131" s="2">
        <v>45499.311287592602</v>
      </c>
      <c r="AE131" t="s">
        <v>42</v>
      </c>
    </row>
    <row r="132" spans="1:31" x14ac:dyDescent="0.35">
      <c r="A132">
        <v>131</v>
      </c>
      <c r="B132" t="s">
        <v>691</v>
      </c>
      <c r="C132" t="s">
        <v>375</v>
      </c>
      <c r="D132" t="s">
        <v>361</v>
      </c>
      <c r="F132" t="s">
        <v>377</v>
      </c>
      <c r="H132" t="s">
        <v>260</v>
      </c>
      <c r="I132" t="s">
        <v>173</v>
      </c>
      <c r="J132" t="s">
        <v>312</v>
      </c>
      <c r="K132" t="s">
        <v>255</v>
      </c>
      <c r="L132" t="s">
        <v>180</v>
      </c>
      <c r="M132" t="s">
        <v>250</v>
      </c>
      <c r="N132" t="s">
        <v>245</v>
      </c>
      <c r="O132" t="s">
        <v>186</v>
      </c>
      <c r="P132" t="s">
        <v>237</v>
      </c>
      <c r="Q132" t="s">
        <v>280</v>
      </c>
      <c r="R132" t="s">
        <v>283</v>
      </c>
      <c r="S132" t="s">
        <v>293</v>
      </c>
      <c r="T132" t="s">
        <v>233</v>
      </c>
      <c r="U132" t="s">
        <v>228</v>
      </c>
      <c r="V132" t="s">
        <v>190</v>
      </c>
      <c r="W132" t="s">
        <v>196</v>
      </c>
      <c r="X132" t="s">
        <v>654</v>
      </c>
      <c r="Y132" t="s">
        <v>262</v>
      </c>
      <c r="Z132" t="str">
        <f>VLOOKUP($Y132,surveyPoint_0!$B$1:$AI$68,5,FALSE)</f>
        <v>Teneskjær</v>
      </c>
      <c r="AA132" t="str">
        <f>VLOOKUP($Y132,surveyPoint_0!$B$1:$AI$68,6,FALSE)</f>
        <v>TEN5</v>
      </c>
      <c r="AB132" s="2">
        <v>45499.311287592602</v>
      </c>
      <c r="AC132" t="s">
        <v>42</v>
      </c>
      <c r="AD132" s="2">
        <v>45499.311287592602</v>
      </c>
      <c r="AE132" t="s">
        <v>42</v>
      </c>
    </row>
    <row r="133" spans="1:31" x14ac:dyDescent="0.35">
      <c r="A133">
        <v>132</v>
      </c>
      <c r="B133" t="s">
        <v>692</v>
      </c>
      <c r="C133" t="s">
        <v>490</v>
      </c>
      <c r="D133" t="s">
        <v>361</v>
      </c>
      <c r="F133" t="s">
        <v>491</v>
      </c>
      <c r="H133" t="s">
        <v>260</v>
      </c>
      <c r="I133" t="s">
        <v>173</v>
      </c>
      <c r="J133" t="s">
        <v>312</v>
      </c>
      <c r="K133" t="s">
        <v>255</v>
      </c>
      <c r="L133" t="s">
        <v>180</v>
      </c>
      <c r="M133" t="s">
        <v>250</v>
      </c>
      <c r="N133" t="s">
        <v>245</v>
      </c>
      <c r="O133" t="s">
        <v>186</v>
      </c>
      <c r="P133" t="s">
        <v>237</v>
      </c>
      <c r="Q133" t="s">
        <v>280</v>
      </c>
      <c r="R133" t="s">
        <v>283</v>
      </c>
      <c r="S133" t="s">
        <v>293</v>
      </c>
      <c r="T133" t="s">
        <v>233</v>
      </c>
      <c r="U133" t="s">
        <v>228</v>
      </c>
      <c r="V133" t="s">
        <v>190</v>
      </c>
      <c r="W133" t="s">
        <v>196</v>
      </c>
      <c r="X133" t="s">
        <v>693</v>
      </c>
      <c r="Y133" t="s">
        <v>262</v>
      </c>
      <c r="Z133" t="str">
        <f>VLOOKUP($Y133,surveyPoint_0!$B$1:$AI$68,5,FALSE)</f>
        <v>Teneskjær</v>
      </c>
      <c r="AA133" t="str">
        <f>VLOOKUP($Y133,surveyPoint_0!$B$1:$AI$68,6,FALSE)</f>
        <v>TEN5</v>
      </c>
      <c r="AB133" s="2">
        <v>45499.311287592602</v>
      </c>
      <c r="AC133" t="s">
        <v>42</v>
      </c>
      <c r="AD133" s="2">
        <v>45499.311287592602</v>
      </c>
      <c r="AE133" t="s">
        <v>42</v>
      </c>
    </row>
    <row r="134" spans="1:31" x14ac:dyDescent="0.35">
      <c r="A134">
        <v>133</v>
      </c>
      <c r="B134" t="s">
        <v>694</v>
      </c>
      <c r="C134" t="s">
        <v>695</v>
      </c>
      <c r="D134" t="s">
        <v>696</v>
      </c>
      <c r="F134" t="s">
        <v>697</v>
      </c>
      <c r="H134" t="s">
        <v>312</v>
      </c>
      <c r="I134" t="s">
        <v>180</v>
      </c>
      <c r="J134" t="s">
        <v>186</v>
      </c>
      <c r="X134" t="s">
        <v>698</v>
      </c>
      <c r="Y134" t="s">
        <v>262</v>
      </c>
      <c r="Z134" t="str">
        <f>VLOOKUP($Y134,surveyPoint_0!$B$1:$AI$68,5,FALSE)</f>
        <v>Teneskjær</v>
      </c>
      <c r="AA134" t="str">
        <f>VLOOKUP($Y134,surveyPoint_0!$B$1:$AI$68,6,FALSE)</f>
        <v>TEN5</v>
      </c>
      <c r="AB134" s="2">
        <v>45499.311287592602</v>
      </c>
      <c r="AC134" t="s">
        <v>42</v>
      </c>
      <c r="AD134" s="2">
        <v>45499.311287592602</v>
      </c>
      <c r="AE134" t="s">
        <v>42</v>
      </c>
    </row>
    <row r="135" spans="1:31" x14ac:dyDescent="0.35">
      <c r="A135">
        <v>134</v>
      </c>
      <c r="B135" t="s">
        <v>699</v>
      </c>
      <c r="C135" t="s">
        <v>450</v>
      </c>
      <c r="D135" t="s">
        <v>700</v>
      </c>
      <c r="F135" t="s">
        <v>452</v>
      </c>
      <c r="H135" t="s">
        <v>260</v>
      </c>
      <c r="I135" t="s">
        <v>250</v>
      </c>
      <c r="J135" t="s">
        <v>245</v>
      </c>
      <c r="K135" t="s">
        <v>186</v>
      </c>
      <c r="L135" t="s">
        <v>237</v>
      </c>
      <c r="M135" t="s">
        <v>228</v>
      </c>
      <c r="X135" t="s">
        <v>701</v>
      </c>
      <c r="Y135" t="s">
        <v>262</v>
      </c>
      <c r="Z135" t="str">
        <f>VLOOKUP($Y135,surveyPoint_0!$B$1:$AI$68,5,FALSE)</f>
        <v>Teneskjær</v>
      </c>
      <c r="AA135" t="str">
        <f>VLOOKUP($Y135,surveyPoint_0!$B$1:$AI$68,6,FALSE)</f>
        <v>TEN5</v>
      </c>
      <c r="AB135" s="2">
        <v>45499.311287592602</v>
      </c>
      <c r="AC135" t="s">
        <v>42</v>
      </c>
      <c r="AD135" s="2">
        <v>45499.311287592602</v>
      </c>
      <c r="AE135" t="s">
        <v>42</v>
      </c>
    </row>
    <row r="136" spans="1:31" x14ac:dyDescent="0.35">
      <c r="A136">
        <v>135</v>
      </c>
      <c r="B136" t="s">
        <v>702</v>
      </c>
      <c r="C136" t="s">
        <v>408</v>
      </c>
      <c r="D136" t="s">
        <v>703</v>
      </c>
      <c r="F136" t="s">
        <v>410</v>
      </c>
      <c r="H136" t="s">
        <v>173</v>
      </c>
      <c r="I136" t="s">
        <v>312</v>
      </c>
      <c r="J136" t="s">
        <v>245</v>
      </c>
      <c r="X136" t="s">
        <v>704</v>
      </c>
      <c r="Y136" t="s">
        <v>262</v>
      </c>
      <c r="Z136" t="str">
        <f>VLOOKUP($Y136,surveyPoint_0!$B$1:$AI$68,5,FALSE)</f>
        <v>Teneskjær</v>
      </c>
      <c r="AA136" t="str">
        <f>VLOOKUP($Y136,surveyPoint_0!$B$1:$AI$68,6,FALSE)</f>
        <v>TEN5</v>
      </c>
      <c r="AB136" s="2">
        <v>45499.311287592602</v>
      </c>
      <c r="AC136" t="s">
        <v>42</v>
      </c>
      <c r="AD136" s="2">
        <v>45499.311287592602</v>
      </c>
      <c r="AE136" t="s">
        <v>42</v>
      </c>
    </row>
    <row r="137" spans="1:31" x14ac:dyDescent="0.35">
      <c r="A137">
        <v>136</v>
      </c>
      <c r="B137" t="s">
        <v>705</v>
      </c>
      <c r="C137" t="s">
        <v>403</v>
      </c>
      <c r="D137" t="s">
        <v>706</v>
      </c>
      <c r="F137" t="s">
        <v>405</v>
      </c>
      <c r="H137" t="s">
        <v>255</v>
      </c>
      <c r="I137" t="s">
        <v>180</v>
      </c>
      <c r="J137" t="s">
        <v>237</v>
      </c>
      <c r="K137" t="s">
        <v>293</v>
      </c>
      <c r="L137" t="s">
        <v>233</v>
      </c>
      <c r="M137" t="s">
        <v>190</v>
      </c>
      <c r="N137" t="s">
        <v>196</v>
      </c>
      <c r="X137" t="s">
        <v>707</v>
      </c>
      <c r="Y137" t="s">
        <v>262</v>
      </c>
      <c r="Z137" t="str">
        <f>VLOOKUP($Y137,surveyPoint_0!$B$1:$AI$68,5,FALSE)</f>
        <v>Teneskjær</v>
      </c>
      <c r="AA137" t="str">
        <f>VLOOKUP($Y137,surveyPoint_0!$B$1:$AI$68,6,FALSE)</f>
        <v>TEN5</v>
      </c>
      <c r="AB137" s="2">
        <v>45499.311287592602</v>
      </c>
      <c r="AC137" t="s">
        <v>42</v>
      </c>
      <c r="AD137" s="2">
        <v>45499.311287592602</v>
      </c>
      <c r="AE137" t="s">
        <v>42</v>
      </c>
    </row>
    <row r="138" spans="1:31" x14ac:dyDescent="0.35">
      <c r="A138">
        <v>137</v>
      </c>
      <c r="B138" t="s">
        <v>708</v>
      </c>
      <c r="C138" t="s">
        <v>395</v>
      </c>
      <c r="D138" t="s">
        <v>709</v>
      </c>
      <c r="F138" t="s">
        <v>397</v>
      </c>
      <c r="H138" t="s">
        <v>255</v>
      </c>
      <c r="I138" t="s">
        <v>180</v>
      </c>
      <c r="J138" t="s">
        <v>237</v>
      </c>
      <c r="K138" t="s">
        <v>283</v>
      </c>
      <c r="L138" t="s">
        <v>233</v>
      </c>
      <c r="X138" t="s">
        <v>710</v>
      </c>
      <c r="Y138" t="s">
        <v>262</v>
      </c>
      <c r="Z138" t="str">
        <f>VLOOKUP($Y138,surveyPoint_0!$B$1:$AI$68,5,FALSE)</f>
        <v>Teneskjær</v>
      </c>
      <c r="AA138" t="str">
        <f>VLOOKUP($Y138,surveyPoint_0!$B$1:$AI$68,6,FALSE)</f>
        <v>TEN5</v>
      </c>
      <c r="AB138" s="2">
        <v>45499.311287592602</v>
      </c>
      <c r="AC138" t="s">
        <v>42</v>
      </c>
      <c r="AD138" s="2">
        <v>45499.311287592602</v>
      </c>
      <c r="AE138" t="s">
        <v>42</v>
      </c>
    </row>
    <row r="139" spans="1:31" x14ac:dyDescent="0.35">
      <c r="A139">
        <v>138</v>
      </c>
      <c r="B139" t="s">
        <v>711</v>
      </c>
      <c r="C139" t="s">
        <v>349</v>
      </c>
      <c r="D139" t="s">
        <v>712</v>
      </c>
      <c r="F139" t="s">
        <v>350</v>
      </c>
      <c r="H139" t="s">
        <v>312</v>
      </c>
      <c r="I139" t="s">
        <v>255</v>
      </c>
      <c r="J139" t="s">
        <v>245</v>
      </c>
      <c r="K139" t="s">
        <v>186</v>
      </c>
      <c r="L139" t="s">
        <v>237</v>
      </c>
      <c r="M139" t="s">
        <v>283</v>
      </c>
      <c r="N139" t="s">
        <v>293</v>
      </c>
      <c r="X139" t="s">
        <v>713</v>
      </c>
      <c r="Y139" t="s">
        <v>269</v>
      </c>
      <c r="Z139" t="str">
        <f>VLOOKUP($Y139,surveyPoint_0!$B$1:$AI$68,5,FALSE)</f>
        <v>Teneskjær</v>
      </c>
      <c r="AA139" t="str">
        <f>VLOOKUP($Y139,surveyPoint_0!$B$1:$AI$68,6,FALSE)</f>
        <v>1</v>
      </c>
      <c r="AB139" s="2">
        <v>45499.311506226899</v>
      </c>
      <c r="AC139" t="s">
        <v>42</v>
      </c>
      <c r="AD139" s="2">
        <v>45499.311506226899</v>
      </c>
      <c r="AE139" t="s">
        <v>42</v>
      </c>
    </row>
    <row r="140" spans="1:31" x14ac:dyDescent="0.35">
      <c r="A140">
        <v>139</v>
      </c>
      <c r="B140" t="s">
        <v>714</v>
      </c>
      <c r="C140" t="s">
        <v>365</v>
      </c>
      <c r="D140" t="s">
        <v>715</v>
      </c>
      <c r="F140" t="s">
        <v>367</v>
      </c>
      <c r="H140" t="s">
        <v>260</v>
      </c>
      <c r="I140" t="s">
        <v>173</v>
      </c>
      <c r="J140" t="s">
        <v>180</v>
      </c>
      <c r="K140" t="s">
        <v>237</v>
      </c>
      <c r="L140" t="s">
        <v>280</v>
      </c>
      <c r="M140" t="s">
        <v>293</v>
      </c>
      <c r="N140" t="s">
        <v>233</v>
      </c>
      <c r="O140" t="s">
        <v>228</v>
      </c>
      <c r="P140" t="s">
        <v>190</v>
      </c>
      <c r="Q140" t="s">
        <v>196</v>
      </c>
      <c r="X140" t="s">
        <v>716</v>
      </c>
      <c r="Y140" t="s">
        <v>269</v>
      </c>
      <c r="Z140" t="str">
        <f>VLOOKUP($Y140,surveyPoint_0!$B$1:$AI$68,5,FALSE)</f>
        <v>Teneskjær</v>
      </c>
      <c r="AA140" t="str">
        <f>VLOOKUP($Y140,surveyPoint_0!$B$1:$AI$68,6,FALSE)</f>
        <v>1</v>
      </c>
      <c r="AB140" s="2">
        <v>45499.311506226899</v>
      </c>
      <c r="AC140" t="s">
        <v>42</v>
      </c>
      <c r="AD140" s="2">
        <v>45499.311506226899</v>
      </c>
      <c r="AE140" t="s">
        <v>42</v>
      </c>
    </row>
    <row r="141" spans="1:31" x14ac:dyDescent="0.35">
      <c r="A141">
        <v>140</v>
      </c>
      <c r="B141" t="s">
        <v>717</v>
      </c>
      <c r="C141" t="s">
        <v>403</v>
      </c>
      <c r="D141" t="s">
        <v>718</v>
      </c>
      <c r="F141" t="s">
        <v>405</v>
      </c>
      <c r="H141" t="s">
        <v>173</v>
      </c>
      <c r="I141" t="s">
        <v>255</v>
      </c>
      <c r="J141" t="s">
        <v>245</v>
      </c>
      <c r="K141" t="s">
        <v>237</v>
      </c>
      <c r="L141" t="s">
        <v>280</v>
      </c>
      <c r="M141" t="s">
        <v>228</v>
      </c>
      <c r="N141" t="s">
        <v>190</v>
      </c>
      <c r="O141" t="s">
        <v>196</v>
      </c>
      <c r="P141" t="s">
        <v>293</v>
      </c>
      <c r="X141" t="s">
        <v>719</v>
      </c>
      <c r="Y141" t="s">
        <v>269</v>
      </c>
      <c r="Z141" t="str">
        <f>VLOOKUP($Y141,surveyPoint_0!$B$1:$AI$68,5,FALSE)</f>
        <v>Teneskjær</v>
      </c>
      <c r="AA141" t="str">
        <f>VLOOKUP($Y141,surveyPoint_0!$B$1:$AI$68,6,FALSE)</f>
        <v>1</v>
      </c>
      <c r="AB141" s="2">
        <v>45499.311506226899</v>
      </c>
      <c r="AC141" t="s">
        <v>42</v>
      </c>
      <c r="AD141" s="2">
        <v>45499.311506226899</v>
      </c>
      <c r="AE141" t="s">
        <v>42</v>
      </c>
    </row>
    <row r="142" spans="1:31" x14ac:dyDescent="0.35">
      <c r="A142">
        <v>141</v>
      </c>
      <c r="B142" t="s">
        <v>720</v>
      </c>
      <c r="C142" t="s">
        <v>395</v>
      </c>
      <c r="D142" t="s">
        <v>721</v>
      </c>
      <c r="F142" t="s">
        <v>397</v>
      </c>
      <c r="H142" t="s">
        <v>293</v>
      </c>
      <c r="I142" t="s">
        <v>196</v>
      </c>
      <c r="J142" t="s">
        <v>190</v>
      </c>
      <c r="K142" t="s">
        <v>233</v>
      </c>
      <c r="L142" t="s">
        <v>280</v>
      </c>
      <c r="M142" t="s">
        <v>237</v>
      </c>
      <c r="N142" t="s">
        <v>283</v>
      </c>
      <c r="X142" t="s">
        <v>722</v>
      </c>
      <c r="Y142" t="s">
        <v>269</v>
      </c>
      <c r="Z142" t="str">
        <f>VLOOKUP($Y142,surveyPoint_0!$B$1:$AI$68,5,FALSE)</f>
        <v>Teneskjær</v>
      </c>
      <c r="AA142" t="str">
        <f>VLOOKUP($Y142,surveyPoint_0!$B$1:$AI$68,6,FALSE)</f>
        <v>1</v>
      </c>
      <c r="AB142" s="2">
        <v>45499.311506226899</v>
      </c>
      <c r="AC142" t="s">
        <v>42</v>
      </c>
      <c r="AD142" s="2">
        <v>45499.311506226899</v>
      </c>
      <c r="AE142" t="s">
        <v>42</v>
      </c>
    </row>
    <row r="143" spans="1:31" x14ac:dyDescent="0.35">
      <c r="A143">
        <v>142</v>
      </c>
      <c r="B143" t="s">
        <v>723</v>
      </c>
      <c r="C143" t="s">
        <v>724</v>
      </c>
      <c r="D143" t="s">
        <v>725</v>
      </c>
      <c r="F143" t="s">
        <v>726</v>
      </c>
      <c r="H143" t="s">
        <v>260</v>
      </c>
      <c r="I143" t="s">
        <v>180</v>
      </c>
      <c r="J143" t="s">
        <v>237</v>
      </c>
      <c r="K143" t="s">
        <v>233</v>
      </c>
      <c r="X143" t="s">
        <v>727</v>
      </c>
      <c r="Y143" t="s">
        <v>269</v>
      </c>
      <c r="Z143" t="str">
        <f>VLOOKUP($Y143,surveyPoint_0!$B$1:$AI$68,5,FALSE)</f>
        <v>Teneskjær</v>
      </c>
      <c r="AA143" t="str">
        <f>VLOOKUP($Y143,surveyPoint_0!$B$1:$AI$68,6,FALSE)</f>
        <v>1</v>
      </c>
      <c r="AB143" s="2">
        <v>45499.311506226899</v>
      </c>
      <c r="AC143" t="s">
        <v>42</v>
      </c>
      <c r="AD143" s="2">
        <v>45499.311506226899</v>
      </c>
      <c r="AE143" t="s">
        <v>42</v>
      </c>
    </row>
    <row r="144" spans="1:31" x14ac:dyDescent="0.35">
      <c r="A144">
        <v>143</v>
      </c>
      <c r="B144" t="s">
        <v>728</v>
      </c>
      <c r="C144" t="s">
        <v>375</v>
      </c>
      <c r="D144" t="s">
        <v>361</v>
      </c>
      <c r="F144" t="s">
        <v>377</v>
      </c>
      <c r="H144" t="s">
        <v>260</v>
      </c>
      <c r="I144" t="s">
        <v>173</v>
      </c>
      <c r="J144" t="s">
        <v>312</v>
      </c>
      <c r="K144" t="s">
        <v>255</v>
      </c>
      <c r="L144" t="s">
        <v>180</v>
      </c>
      <c r="M144" t="s">
        <v>250</v>
      </c>
      <c r="N144" t="s">
        <v>245</v>
      </c>
      <c r="O144" t="s">
        <v>186</v>
      </c>
      <c r="P144" t="s">
        <v>237</v>
      </c>
      <c r="Q144" t="s">
        <v>280</v>
      </c>
      <c r="R144" t="s">
        <v>283</v>
      </c>
      <c r="S144" t="s">
        <v>293</v>
      </c>
      <c r="T144" t="s">
        <v>233</v>
      </c>
      <c r="U144" t="s">
        <v>228</v>
      </c>
      <c r="V144" t="s">
        <v>190</v>
      </c>
      <c r="W144" t="s">
        <v>196</v>
      </c>
      <c r="X144" t="s">
        <v>654</v>
      </c>
      <c r="Y144" t="s">
        <v>269</v>
      </c>
      <c r="Z144" t="str">
        <f>VLOOKUP($Y144,surveyPoint_0!$B$1:$AI$68,5,FALSE)</f>
        <v>Teneskjær</v>
      </c>
      <c r="AA144" t="str">
        <f>VLOOKUP($Y144,surveyPoint_0!$B$1:$AI$68,6,FALSE)</f>
        <v>1</v>
      </c>
      <c r="AB144" s="2">
        <v>45499.311506226899</v>
      </c>
      <c r="AC144" t="s">
        <v>42</v>
      </c>
      <c r="AD144" s="2">
        <v>45499.311506226899</v>
      </c>
      <c r="AE144" t="s">
        <v>42</v>
      </c>
    </row>
    <row r="145" spans="1:31" x14ac:dyDescent="0.35">
      <c r="A145">
        <v>144</v>
      </c>
      <c r="B145" t="s">
        <v>729</v>
      </c>
      <c r="C145" t="s">
        <v>450</v>
      </c>
      <c r="D145" t="s">
        <v>730</v>
      </c>
      <c r="F145" t="s">
        <v>452</v>
      </c>
      <c r="H145" t="s">
        <v>260</v>
      </c>
      <c r="I145" t="s">
        <v>173</v>
      </c>
      <c r="J145" t="s">
        <v>312</v>
      </c>
      <c r="K145" t="s">
        <v>255</v>
      </c>
      <c r="L145" t="s">
        <v>180</v>
      </c>
      <c r="M145" t="s">
        <v>250</v>
      </c>
      <c r="N145" t="s">
        <v>245</v>
      </c>
      <c r="O145" t="s">
        <v>228</v>
      </c>
      <c r="P145" t="s">
        <v>233</v>
      </c>
      <c r="Q145" t="s">
        <v>237</v>
      </c>
      <c r="R145" t="s">
        <v>280</v>
      </c>
      <c r="S145" t="s">
        <v>283</v>
      </c>
      <c r="X145" t="s">
        <v>731</v>
      </c>
      <c r="Y145" t="s">
        <v>269</v>
      </c>
      <c r="Z145" t="str">
        <f>VLOOKUP($Y145,surveyPoint_0!$B$1:$AI$68,5,FALSE)</f>
        <v>Teneskjær</v>
      </c>
      <c r="AA145" t="str">
        <f>VLOOKUP($Y145,surveyPoint_0!$B$1:$AI$68,6,FALSE)</f>
        <v>1</v>
      </c>
      <c r="AB145" s="2">
        <v>45499.311506226899</v>
      </c>
      <c r="AC145" t="s">
        <v>42</v>
      </c>
      <c r="AD145" s="2">
        <v>45499.311506226899</v>
      </c>
      <c r="AE145" t="s">
        <v>42</v>
      </c>
    </row>
    <row r="146" spans="1:31" x14ac:dyDescent="0.35">
      <c r="A146">
        <v>145</v>
      </c>
      <c r="B146" t="s">
        <v>732</v>
      </c>
      <c r="C146" t="s">
        <v>733</v>
      </c>
      <c r="D146" t="s">
        <v>237</v>
      </c>
      <c r="F146" t="s">
        <v>734</v>
      </c>
      <c r="H146" t="s">
        <v>237</v>
      </c>
      <c r="X146" t="s">
        <v>735</v>
      </c>
      <c r="Y146" t="s">
        <v>269</v>
      </c>
      <c r="Z146" t="str">
        <f>VLOOKUP($Y146,surveyPoint_0!$B$1:$AI$68,5,FALSE)</f>
        <v>Teneskjær</v>
      </c>
      <c r="AA146" t="str">
        <f>VLOOKUP($Y146,surveyPoint_0!$B$1:$AI$68,6,FALSE)</f>
        <v>1</v>
      </c>
      <c r="AB146" s="2">
        <v>45499.311506226899</v>
      </c>
      <c r="AC146" t="s">
        <v>42</v>
      </c>
      <c r="AD146" s="2">
        <v>45499.311506226899</v>
      </c>
      <c r="AE146" t="s">
        <v>42</v>
      </c>
    </row>
    <row r="147" spans="1:31" x14ac:dyDescent="0.35">
      <c r="A147">
        <v>146</v>
      </c>
      <c r="B147" t="s">
        <v>736</v>
      </c>
      <c r="C147" t="s">
        <v>445</v>
      </c>
      <c r="D147" t="s">
        <v>737</v>
      </c>
      <c r="F147" t="s">
        <v>447</v>
      </c>
      <c r="H147" t="s">
        <v>237</v>
      </c>
      <c r="I147" t="s">
        <v>180</v>
      </c>
      <c r="X147" t="s">
        <v>738</v>
      </c>
      <c r="Y147" t="s">
        <v>269</v>
      </c>
      <c r="Z147" t="str">
        <f>VLOOKUP($Y147,surveyPoint_0!$B$1:$AI$68,5,FALSE)</f>
        <v>Teneskjær</v>
      </c>
      <c r="AA147" t="str">
        <f>VLOOKUP($Y147,surveyPoint_0!$B$1:$AI$68,6,FALSE)</f>
        <v>1</v>
      </c>
      <c r="AB147" s="2">
        <v>45499.311506226899</v>
      </c>
      <c r="AC147" t="s">
        <v>42</v>
      </c>
      <c r="AD147" s="2">
        <v>45499.311506226899</v>
      </c>
      <c r="AE147" t="s">
        <v>42</v>
      </c>
    </row>
    <row r="148" spans="1:31" x14ac:dyDescent="0.35">
      <c r="A148">
        <v>147</v>
      </c>
      <c r="B148" t="s">
        <v>739</v>
      </c>
      <c r="C148" t="s">
        <v>740</v>
      </c>
      <c r="D148" t="s">
        <v>741</v>
      </c>
      <c r="F148" t="s">
        <v>742</v>
      </c>
      <c r="H148" t="s">
        <v>260</v>
      </c>
      <c r="I148" t="s">
        <v>312</v>
      </c>
      <c r="J148" t="s">
        <v>180</v>
      </c>
      <c r="K148" t="s">
        <v>250</v>
      </c>
      <c r="L148" t="s">
        <v>245</v>
      </c>
      <c r="M148" t="s">
        <v>186</v>
      </c>
      <c r="N148" t="s">
        <v>280</v>
      </c>
      <c r="O148" t="s">
        <v>283</v>
      </c>
      <c r="P148" t="s">
        <v>293</v>
      </c>
      <c r="Q148" t="s">
        <v>233</v>
      </c>
      <c r="R148" t="s">
        <v>190</v>
      </c>
      <c r="X148" t="s">
        <v>743</v>
      </c>
      <c r="Y148" t="s">
        <v>269</v>
      </c>
      <c r="Z148" t="str">
        <f>VLOOKUP($Y148,surveyPoint_0!$B$1:$AI$68,5,FALSE)</f>
        <v>Teneskjær</v>
      </c>
      <c r="AA148" t="str">
        <f>VLOOKUP($Y148,surveyPoint_0!$B$1:$AI$68,6,FALSE)</f>
        <v>1</v>
      </c>
      <c r="AB148" s="2">
        <v>45499.311506226899</v>
      </c>
      <c r="AC148" t="s">
        <v>42</v>
      </c>
      <c r="AD148" s="2">
        <v>45499.311506226899</v>
      </c>
      <c r="AE148" t="s">
        <v>42</v>
      </c>
    </row>
    <row r="149" spans="1:31" x14ac:dyDescent="0.35">
      <c r="A149">
        <v>148</v>
      </c>
      <c r="B149" t="s">
        <v>744</v>
      </c>
      <c r="C149" t="s">
        <v>745</v>
      </c>
      <c r="D149" t="s">
        <v>233</v>
      </c>
      <c r="F149" t="s">
        <v>746</v>
      </c>
      <c r="H149" t="s">
        <v>233</v>
      </c>
      <c r="X149" t="s">
        <v>747</v>
      </c>
      <c r="Y149" t="s">
        <v>269</v>
      </c>
      <c r="Z149" t="str">
        <f>VLOOKUP($Y149,surveyPoint_0!$B$1:$AI$68,5,FALSE)</f>
        <v>Teneskjær</v>
      </c>
      <c r="AA149" t="str">
        <f>VLOOKUP($Y149,surveyPoint_0!$B$1:$AI$68,6,FALSE)</f>
        <v>1</v>
      </c>
      <c r="AB149" s="2">
        <v>45499.311506226899</v>
      </c>
      <c r="AC149" t="s">
        <v>42</v>
      </c>
      <c r="AD149" s="2">
        <v>45499.311506226899</v>
      </c>
      <c r="AE149" t="s">
        <v>42</v>
      </c>
    </row>
    <row r="150" spans="1:31" x14ac:dyDescent="0.35">
      <c r="A150">
        <v>149</v>
      </c>
      <c r="B150" t="s">
        <v>748</v>
      </c>
      <c r="C150" t="s">
        <v>625</v>
      </c>
      <c r="D150" t="s">
        <v>749</v>
      </c>
      <c r="F150" t="s">
        <v>626</v>
      </c>
      <c r="H150" t="s">
        <v>260</v>
      </c>
      <c r="I150" t="s">
        <v>228</v>
      </c>
      <c r="J150" t="s">
        <v>190</v>
      </c>
      <c r="K150" t="s">
        <v>245</v>
      </c>
      <c r="L150" t="s">
        <v>283</v>
      </c>
      <c r="X150" t="s">
        <v>750</v>
      </c>
      <c r="Y150" t="s">
        <v>269</v>
      </c>
      <c r="Z150" t="str">
        <f>VLOOKUP($Y150,surveyPoint_0!$B$1:$AI$68,5,FALSE)</f>
        <v>Teneskjær</v>
      </c>
      <c r="AA150" t="str">
        <f>VLOOKUP($Y150,surveyPoint_0!$B$1:$AI$68,6,FALSE)</f>
        <v>1</v>
      </c>
      <c r="AB150" s="2">
        <v>45499.311506226899</v>
      </c>
      <c r="AC150" t="s">
        <v>42</v>
      </c>
      <c r="AD150" s="2">
        <v>45499.311506226899</v>
      </c>
      <c r="AE150" t="s">
        <v>42</v>
      </c>
    </row>
    <row r="151" spans="1:31" x14ac:dyDescent="0.35">
      <c r="A151">
        <v>150</v>
      </c>
      <c r="B151" t="s">
        <v>751</v>
      </c>
      <c r="C151" t="s">
        <v>752</v>
      </c>
      <c r="D151" t="s">
        <v>280</v>
      </c>
      <c r="F151" t="s">
        <v>753</v>
      </c>
      <c r="H151" t="s">
        <v>280</v>
      </c>
      <c r="X151" t="s">
        <v>754</v>
      </c>
      <c r="Y151" t="s">
        <v>269</v>
      </c>
      <c r="Z151" t="str">
        <f>VLOOKUP($Y151,surveyPoint_0!$B$1:$AI$68,5,FALSE)</f>
        <v>Teneskjær</v>
      </c>
      <c r="AA151" t="str">
        <f>VLOOKUP($Y151,surveyPoint_0!$B$1:$AI$68,6,FALSE)</f>
        <v>1</v>
      </c>
      <c r="AB151" s="2">
        <v>45499.311506226899</v>
      </c>
      <c r="AC151" t="s">
        <v>42</v>
      </c>
      <c r="AD151" s="2">
        <v>45499.311506226899</v>
      </c>
      <c r="AE151" t="s">
        <v>42</v>
      </c>
    </row>
    <row r="152" spans="1:31" x14ac:dyDescent="0.35">
      <c r="A152">
        <v>151</v>
      </c>
      <c r="B152" t="s">
        <v>755</v>
      </c>
      <c r="C152" t="s">
        <v>349</v>
      </c>
      <c r="D152" t="s">
        <v>260</v>
      </c>
      <c r="E152">
        <v>0</v>
      </c>
      <c r="F152" t="s">
        <v>350</v>
      </c>
      <c r="G152" t="s">
        <v>192</v>
      </c>
      <c r="H152" t="s">
        <v>260</v>
      </c>
      <c r="X152" t="s">
        <v>191</v>
      </c>
      <c r="Y152" t="s">
        <v>275</v>
      </c>
      <c r="Z152" t="str">
        <f>VLOOKUP($Y152,surveyPoint_0!$B$1:$AI$68,5,FALSE)</f>
        <v>Teneskjær</v>
      </c>
      <c r="AA152" t="str">
        <f>VLOOKUP($Y152,surveyPoint_0!$B$1:$AI$68,6,FALSE)</f>
        <v>2</v>
      </c>
      <c r="AB152" s="2">
        <v>45499.311571851897</v>
      </c>
      <c r="AC152" t="s">
        <v>177</v>
      </c>
      <c r="AD152" s="2">
        <v>45499.311571851897</v>
      </c>
      <c r="AE152" t="s">
        <v>177</v>
      </c>
    </row>
    <row r="153" spans="1:31" x14ac:dyDescent="0.35">
      <c r="A153">
        <v>152</v>
      </c>
      <c r="B153" t="s">
        <v>756</v>
      </c>
      <c r="C153" t="s">
        <v>349</v>
      </c>
      <c r="D153" t="s">
        <v>260</v>
      </c>
      <c r="E153">
        <v>0</v>
      </c>
      <c r="F153" t="s">
        <v>350</v>
      </c>
      <c r="G153" t="s">
        <v>192</v>
      </c>
      <c r="H153" t="s">
        <v>260</v>
      </c>
      <c r="X153" t="s">
        <v>191</v>
      </c>
      <c r="Y153" t="s">
        <v>277</v>
      </c>
      <c r="Z153" t="str">
        <f>VLOOKUP($Y153,surveyPoint_0!$B$1:$AI$68,5,FALSE)</f>
        <v>Teneskjær</v>
      </c>
      <c r="AA153" t="str">
        <f>VLOOKUP($Y153,surveyPoint_0!$B$1:$AI$68,6,FALSE)</f>
        <v>9</v>
      </c>
      <c r="AB153" s="2">
        <v>45499.312009861103</v>
      </c>
      <c r="AC153" t="s">
        <v>177</v>
      </c>
      <c r="AD153" s="2">
        <v>45499.312009861103</v>
      </c>
      <c r="AE153" t="s">
        <v>177</v>
      </c>
    </row>
    <row r="154" spans="1:31" x14ac:dyDescent="0.35">
      <c r="A154">
        <v>153</v>
      </c>
      <c r="B154" t="s">
        <v>757</v>
      </c>
      <c r="C154" t="s">
        <v>349</v>
      </c>
      <c r="D154" t="s">
        <v>260</v>
      </c>
      <c r="E154">
        <v>0</v>
      </c>
      <c r="F154" t="s">
        <v>350</v>
      </c>
      <c r="G154" t="s">
        <v>192</v>
      </c>
      <c r="H154" t="s">
        <v>260</v>
      </c>
      <c r="X154" t="s">
        <v>191</v>
      </c>
      <c r="Y154" t="s">
        <v>279</v>
      </c>
      <c r="Z154" t="str">
        <f>VLOOKUP($Y154,surveyPoint_0!$B$1:$AI$68,5,FALSE)</f>
        <v>Teneskjær</v>
      </c>
      <c r="AA154" t="str">
        <f>VLOOKUP($Y154,surveyPoint_0!$B$1:$AI$68,6,FALSE)</f>
        <v>10</v>
      </c>
      <c r="AB154" s="2">
        <v>45499.312373796303</v>
      </c>
      <c r="AC154" t="s">
        <v>177</v>
      </c>
      <c r="AD154" s="2">
        <v>45499.312373796303</v>
      </c>
      <c r="AE154" t="s">
        <v>177</v>
      </c>
    </row>
    <row r="155" spans="1:31" x14ac:dyDescent="0.35">
      <c r="A155">
        <v>154</v>
      </c>
      <c r="B155" t="s">
        <v>758</v>
      </c>
      <c r="C155" t="s">
        <v>349</v>
      </c>
      <c r="D155" t="s">
        <v>260</v>
      </c>
      <c r="E155">
        <v>0</v>
      </c>
      <c r="F155" t="s">
        <v>350</v>
      </c>
      <c r="G155" t="s">
        <v>192</v>
      </c>
      <c r="H155" t="s">
        <v>260</v>
      </c>
      <c r="X155" t="s">
        <v>191</v>
      </c>
      <c r="Y155" t="s">
        <v>282</v>
      </c>
      <c r="Z155" t="str">
        <f>VLOOKUP($Y155,surveyPoint_0!$B$1:$AI$68,5,FALSE)</f>
        <v>Teneskjær</v>
      </c>
      <c r="AA155" t="str">
        <f>VLOOKUP($Y155,surveyPoint_0!$B$1:$AI$68,6,FALSE)</f>
        <v>11</v>
      </c>
      <c r="AB155" s="2">
        <v>45499.312733206003</v>
      </c>
      <c r="AC155" t="s">
        <v>177</v>
      </c>
      <c r="AD155" s="2">
        <v>45499.312733206003</v>
      </c>
      <c r="AE155" t="s">
        <v>177</v>
      </c>
    </row>
    <row r="156" spans="1:31" x14ac:dyDescent="0.35">
      <c r="A156">
        <v>155</v>
      </c>
      <c r="B156" t="s">
        <v>759</v>
      </c>
      <c r="C156" t="s">
        <v>349</v>
      </c>
      <c r="D156" t="s">
        <v>260</v>
      </c>
      <c r="E156">
        <v>0</v>
      </c>
      <c r="F156" t="s">
        <v>350</v>
      </c>
      <c r="G156" t="s">
        <v>192</v>
      </c>
      <c r="H156" t="s">
        <v>260</v>
      </c>
      <c r="X156" t="s">
        <v>191</v>
      </c>
      <c r="Y156" t="s">
        <v>284</v>
      </c>
      <c r="Z156" t="str">
        <f>VLOOKUP($Y156,surveyPoint_0!$B$1:$AI$68,5,FALSE)</f>
        <v>Teneskjær</v>
      </c>
      <c r="AA156" t="str">
        <f>VLOOKUP($Y156,surveyPoint_0!$B$1:$AI$68,6,FALSE)</f>
        <v>15</v>
      </c>
      <c r="AB156" s="2">
        <v>45499.313106006899</v>
      </c>
      <c r="AC156" t="s">
        <v>177</v>
      </c>
      <c r="AD156" s="2">
        <v>45499.313106006899</v>
      </c>
      <c r="AE156" t="s">
        <v>177</v>
      </c>
    </row>
    <row r="157" spans="1:31" x14ac:dyDescent="0.35">
      <c r="A157">
        <v>156</v>
      </c>
      <c r="B157" t="s">
        <v>760</v>
      </c>
      <c r="C157" t="s">
        <v>349</v>
      </c>
      <c r="D157" t="s">
        <v>260</v>
      </c>
      <c r="E157">
        <v>0</v>
      </c>
      <c r="F157" t="s">
        <v>350</v>
      </c>
      <c r="G157" t="s">
        <v>192</v>
      </c>
      <c r="H157" t="s">
        <v>260</v>
      </c>
      <c r="X157" t="s">
        <v>191</v>
      </c>
      <c r="Y157" t="s">
        <v>286</v>
      </c>
      <c r="Z157" t="str">
        <f>VLOOKUP($Y157,surveyPoint_0!$B$1:$AI$68,5,FALSE)</f>
        <v>Teneskjær</v>
      </c>
      <c r="AA157" t="str">
        <f>VLOOKUP($Y157,surveyPoint_0!$B$1:$AI$68,6,FALSE)</f>
        <v>13</v>
      </c>
      <c r="AB157" s="2">
        <v>45499.313407777801</v>
      </c>
      <c r="AC157" t="s">
        <v>177</v>
      </c>
      <c r="AD157" s="2">
        <v>45499.313407777801</v>
      </c>
      <c r="AE157" t="s">
        <v>177</v>
      </c>
    </row>
    <row r="158" spans="1:31" x14ac:dyDescent="0.35">
      <c r="A158">
        <v>157</v>
      </c>
      <c r="B158" t="s">
        <v>761</v>
      </c>
      <c r="C158" t="s">
        <v>365</v>
      </c>
      <c r="D158" t="s">
        <v>762</v>
      </c>
      <c r="F158" t="s">
        <v>367</v>
      </c>
      <c r="H158" t="s">
        <v>173</v>
      </c>
      <c r="I158" t="s">
        <v>312</v>
      </c>
      <c r="J158" t="s">
        <v>186</v>
      </c>
      <c r="K158" t="s">
        <v>283</v>
      </c>
      <c r="L158" t="s">
        <v>228</v>
      </c>
      <c r="M158" t="s">
        <v>190</v>
      </c>
      <c r="X158" t="s">
        <v>763</v>
      </c>
      <c r="Y158" t="s">
        <v>286</v>
      </c>
      <c r="Z158" t="str">
        <f>VLOOKUP($Y158,surveyPoint_0!$B$1:$AI$68,5,FALSE)</f>
        <v>Teneskjær</v>
      </c>
      <c r="AA158" t="str">
        <f>VLOOKUP($Y158,surveyPoint_0!$B$1:$AI$68,6,FALSE)</f>
        <v>13</v>
      </c>
      <c r="AB158" s="2">
        <v>45499.313407777801</v>
      </c>
      <c r="AC158" t="s">
        <v>177</v>
      </c>
      <c r="AD158" s="2">
        <v>45499.313407777801</v>
      </c>
      <c r="AE158" t="s">
        <v>177</v>
      </c>
    </row>
    <row r="159" spans="1:31" x14ac:dyDescent="0.35">
      <c r="A159">
        <v>158</v>
      </c>
      <c r="B159" t="s">
        <v>764</v>
      </c>
      <c r="C159" t="s">
        <v>765</v>
      </c>
      <c r="D159" t="s">
        <v>283</v>
      </c>
      <c r="F159" t="s">
        <v>766</v>
      </c>
      <c r="H159" t="s">
        <v>283</v>
      </c>
      <c r="X159" t="s">
        <v>767</v>
      </c>
      <c r="Y159" t="s">
        <v>286</v>
      </c>
      <c r="Z159" t="str">
        <f>VLOOKUP($Y159,surveyPoint_0!$B$1:$AI$68,5,FALSE)</f>
        <v>Teneskjær</v>
      </c>
      <c r="AA159" t="str">
        <f>VLOOKUP($Y159,surveyPoint_0!$B$1:$AI$68,6,FALSE)</f>
        <v>13</v>
      </c>
      <c r="AB159" s="2">
        <v>45499.313407777801</v>
      </c>
      <c r="AC159" t="s">
        <v>177</v>
      </c>
      <c r="AD159" s="2">
        <v>45499.313407777801</v>
      </c>
      <c r="AE159" t="s">
        <v>177</v>
      </c>
    </row>
    <row r="160" spans="1:31" x14ac:dyDescent="0.35">
      <c r="A160">
        <v>159</v>
      </c>
      <c r="B160" t="s">
        <v>768</v>
      </c>
      <c r="C160" t="s">
        <v>413</v>
      </c>
      <c r="D160" t="s">
        <v>186</v>
      </c>
      <c r="F160" t="s">
        <v>415</v>
      </c>
      <c r="H160" t="s">
        <v>186</v>
      </c>
      <c r="X160" t="s">
        <v>769</v>
      </c>
      <c r="Y160" t="s">
        <v>286</v>
      </c>
      <c r="Z160" t="str">
        <f>VLOOKUP($Y160,surveyPoint_0!$B$1:$AI$68,5,FALSE)</f>
        <v>Teneskjær</v>
      </c>
      <c r="AA160" t="str">
        <f>VLOOKUP($Y160,surveyPoint_0!$B$1:$AI$68,6,FALSE)</f>
        <v>13</v>
      </c>
      <c r="AB160" s="2">
        <v>45499.313407777801</v>
      </c>
      <c r="AC160" t="s">
        <v>177</v>
      </c>
      <c r="AD160" s="2">
        <v>45499.313407777801</v>
      </c>
      <c r="AE160" t="s">
        <v>177</v>
      </c>
    </row>
    <row r="161" spans="1:31" x14ac:dyDescent="0.35">
      <c r="A161">
        <v>160</v>
      </c>
      <c r="B161" t="s">
        <v>770</v>
      </c>
      <c r="C161" t="s">
        <v>771</v>
      </c>
      <c r="D161" t="s">
        <v>772</v>
      </c>
      <c r="F161" t="s">
        <v>773</v>
      </c>
      <c r="H161" t="s">
        <v>180</v>
      </c>
      <c r="I161" t="s">
        <v>250</v>
      </c>
      <c r="X161" t="s">
        <v>774</v>
      </c>
      <c r="Y161" t="s">
        <v>286</v>
      </c>
      <c r="Z161" t="str">
        <f>VLOOKUP($Y161,surveyPoint_0!$B$1:$AI$68,5,FALSE)</f>
        <v>Teneskjær</v>
      </c>
      <c r="AA161" t="str">
        <f>VLOOKUP($Y161,surveyPoint_0!$B$1:$AI$68,6,FALSE)</f>
        <v>13</v>
      </c>
      <c r="AB161" s="2">
        <v>45499.313407777801</v>
      </c>
      <c r="AC161" t="s">
        <v>177</v>
      </c>
      <c r="AD161" s="2">
        <v>45499.313407777801</v>
      </c>
      <c r="AE161" t="s">
        <v>177</v>
      </c>
    </row>
    <row r="162" spans="1:31" x14ac:dyDescent="0.35">
      <c r="A162">
        <v>161</v>
      </c>
      <c r="B162" t="s">
        <v>775</v>
      </c>
      <c r="C162" t="s">
        <v>403</v>
      </c>
      <c r="D162" t="s">
        <v>776</v>
      </c>
      <c r="F162" t="s">
        <v>405</v>
      </c>
      <c r="H162" t="s">
        <v>280</v>
      </c>
      <c r="I162" t="s">
        <v>312</v>
      </c>
      <c r="X162" t="s">
        <v>777</v>
      </c>
      <c r="Y162" t="s">
        <v>286</v>
      </c>
      <c r="Z162" t="str">
        <f>VLOOKUP($Y162,surveyPoint_0!$B$1:$AI$68,5,FALSE)</f>
        <v>Teneskjær</v>
      </c>
      <c r="AA162" t="str">
        <f>VLOOKUP($Y162,surveyPoint_0!$B$1:$AI$68,6,FALSE)</f>
        <v>13</v>
      </c>
      <c r="AB162" s="2">
        <v>45499.313407777801</v>
      </c>
      <c r="AC162" t="s">
        <v>177</v>
      </c>
      <c r="AD162" s="2">
        <v>45499.313407777801</v>
      </c>
      <c r="AE162" t="s">
        <v>177</v>
      </c>
    </row>
    <row r="163" spans="1:31" x14ac:dyDescent="0.35">
      <c r="A163">
        <v>162</v>
      </c>
      <c r="B163" t="s">
        <v>778</v>
      </c>
      <c r="C163" t="s">
        <v>752</v>
      </c>
      <c r="D163" t="s">
        <v>779</v>
      </c>
      <c r="F163" t="s">
        <v>753</v>
      </c>
      <c r="H163" t="s">
        <v>260</v>
      </c>
      <c r="I163" t="s">
        <v>255</v>
      </c>
      <c r="J163" t="s">
        <v>180</v>
      </c>
      <c r="K163" t="s">
        <v>237</v>
      </c>
      <c r="L163" t="s">
        <v>190</v>
      </c>
      <c r="X163" t="s">
        <v>780</v>
      </c>
      <c r="Y163" t="s">
        <v>286</v>
      </c>
      <c r="Z163" t="str">
        <f>VLOOKUP($Y163,surveyPoint_0!$B$1:$AI$68,5,FALSE)</f>
        <v>Teneskjær</v>
      </c>
      <c r="AA163" t="str">
        <f>VLOOKUP($Y163,surveyPoint_0!$B$1:$AI$68,6,FALSE)</f>
        <v>13</v>
      </c>
      <c r="AB163" s="2">
        <v>45499.313407777801</v>
      </c>
      <c r="AC163" t="s">
        <v>177</v>
      </c>
      <c r="AD163" s="2">
        <v>45499.313407777801</v>
      </c>
      <c r="AE163" t="s">
        <v>177</v>
      </c>
    </row>
    <row r="164" spans="1:31" x14ac:dyDescent="0.35">
      <c r="A164">
        <v>163</v>
      </c>
      <c r="B164" t="s">
        <v>781</v>
      </c>
      <c r="C164" t="s">
        <v>782</v>
      </c>
      <c r="D164" t="s">
        <v>783</v>
      </c>
      <c r="F164" t="s">
        <v>784</v>
      </c>
      <c r="H164" t="s">
        <v>180</v>
      </c>
      <c r="I164" t="s">
        <v>233</v>
      </c>
      <c r="X164" t="s">
        <v>785</v>
      </c>
      <c r="Y164" t="s">
        <v>286</v>
      </c>
      <c r="Z164" t="str">
        <f>VLOOKUP($Y164,surveyPoint_0!$B$1:$AI$68,5,FALSE)</f>
        <v>Teneskjær</v>
      </c>
      <c r="AA164" t="str">
        <f>VLOOKUP($Y164,surveyPoint_0!$B$1:$AI$68,6,FALSE)</f>
        <v>13</v>
      </c>
      <c r="AB164" s="2">
        <v>45499.313407777801</v>
      </c>
      <c r="AC164" t="s">
        <v>177</v>
      </c>
      <c r="AD164" s="2">
        <v>45499.313407777801</v>
      </c>
      <c r="AE164" t="s">
        <v>177</v>
      </c>
    </row>
    <row r="165" spans="1:31" x14ac:dyDescent="0.35">
      <c r="A165">
        <v>164</v>
      </c>
      <c r="B165" t="s">
        <v>786</v>
      </c>
      <c r="C165" t="s">
        <v>375</v>
      </c>
      <c r="D165" t="s">
        <v>361</v>
      </c>
      <c r="F165" t="s">
        <v>377</v>
      </c>
      <c r="H165" t="s">
        <v>260</v>
      </c>
      <c r="I165" t="s">
        <v>173</v>
      </c>
      <c r="J165" t="s">
        <v>312</v>
      </c>
      <c r="K165" t="s">
        <v>255</v>
      </c>
      <c r="L165" t="s">
        <v>180</v>
      </c>
      <c r="M165" t="s">
        <v>250</v>
      </c>
      <c r="N165" t="s">
        <v>245</v>
      </c>
      <c r="O165" t="s">
        <v>186</v>
      </c>
      <c r="P165" t="s">
        <v>237</v>
      </c>
      <c r="Q165" t="s">
        <v>280</v>
      </c>
      <c r="R165" t="s">
        <v>283</v>
      </c>
      <c r="S165" t="s">
        <v>293</v>
      </c>
      <c r="T165" t="s">
        <v>233</v>
      </c>
      <c r="U165" t="s">
        <v>228</v>
      </c>
      <c r="V165" t="s">
        <v>190</v>
      </c>
      <c r="W165" t="s">
        <v>196</v>
      </c>
      <c r="X165" t="s">
        <v>654</v>
      </c>
      <c r="Y165" t="s">
        <v>286</v>
      </c>
      <c r="Z165" t="str">
        <f>VLOOKUP($Y165,surveyPoint_0!$B$1:$AI$68,5,FALSE)</f>
        <v>Teneskjær</v>
      </c>
      <c r="AA165" t="str">
        <f>VLOOKUP($Y165,surveyPoint_0!$B$1:$AI$68,6,FALSE)</f>
        <v>13</v>
      </c>
      <c r="AB165" s="2">
        <v>45499.313407777801</v>
      </c>
      <c r="AC165" t="s">
        <v>177</v>
      </c>
      <c r="AD165" s="2">
        <v>45499.313407777801</v>
      </c>
      <c r="AE165" t="s">
        <v>177</v>
      </c>
    </row>
    <row r="166" spans="1:31" x14ac:dyDescent="0.35">
      <c r="A166">
        <v>165</v>
      </c>
      <c r="B166" t="s">
        <v>787</v>
      </c>
      <c r="C166" t="s">
        <v>450</v>
      </c>
      <c r="D166" t="s">
        <v>788</v>
      </c>
      <c r="F166" t="s">
        <v>452</v>
      </c>
      <c r="H166" t="s">
        <v>260</v>
      </c>
      <c r="I166" t="s">
        <v>173</v>
      </c>
      <c r="J166" t="s">
        <v>312</v>
      </c>
      <c r="K166" t="s">
        <v>255</v>
      </c>
      <c r="L166" t="s">
        <v>180</v>
      </c>
      <c r="M166" t="s">
        <v>250</v>
      </c>
      <c r="N166" t="s">
        <v>245</v>
      </c>
      <c r="O166" t="s">
        <v>186</v>
      </c>
      <c r="P166" t="s">
        <v>280</v>
      </c>
      <c r="Q166" t="s">
        <v>283</v>
      </c>
      <c r="R166" t="s">
        <v>293</v>
      </c>
      <c r="S166" t="s">
        <v>233</v>
      </c>
      <c r="T166" t="s">
        <v>228</v>
      </c>
      <c r="U166" t="s">
        <v>190</v>
      </c>
      <c r="V166" t="s">
        <v>196</v>
      </c>
      <c r="X166" t="s">
        <v>789</v>
      </c>
      <c r="Y166" t="s">
        <v>286</v>
      </c>
      <c r="Z166" t="str">
        <f>VLOOKUP($Y166,surveyPoint_0!$B$1:$AI$68,5,FALSE)</f>
        <v>Teneskjær</v>
      </c>
      <c r="AA166" t="str">
        <f>VLOOKUP($Y166,surveyPoint_0!$B$1:$AI$68,6,FALSE)</f>
        <v>13</v>
      </c>
      <c r="AB166" s="2">
        <v>45499.313407777801</v>
      </c>
      <c r="AC166" t="s">
        <v>177</v>
      </c>
      <c r="AD166" s="2">
        <v>45499.313407777801</v>
      </c>
      <c r="AE166" t="s">
        <v>177</v>
      </c>
    </row>
    <row r="167" spans="1:31" x14ac:dyDescent="0.35">
      <c r="A167">
        <v>166</v>
      </c>
      <c r="B167" t="s">
        <v>790</v>
      </c>
      <c r="C167" t="s">
        <v>625</v>
      </c>
      <c r="D167" t="s">
        <v>791</v>
      </c>
      <c r="F167" t="s">
        <v>626</v>
      </c>
      <c r="H167" t="s">
        <v>190</v>
      </c>
      <c r="I167" t="s">
        <v>237</v>
      </c>
      <c r="J167" t="s">
        <v>293</v>
      </c>
      <c r="X167" t="s">
        <v>792</v>
      </c>
      <c r="Y167" t="s">
        <v>286</v>
      </c>
      <c r="Z167" t="str">
        <f>VLOOKUP($Y167,surveyPoint_0!$B$1:$AI$68,5,FALSE)</f>
        <v>Teneskjær</v>
      </c>
      <c r="AA167" t="str">
        <f>VLOOKUP($Y167,surveyPoint_0!$B$1:$AI$68,6,FALSE)</f>
        <v>13</v>
      </c>
      <c r="AB167" s="2">
        <v>45499.313407777801</v>
      </c>
      <c r="AC167" t="s">
        <v>177</v>
      </c>
      <c r="AD167" s="2">
        <v>45499.313407777801</v>
      </c>
      <c r="AE167" t="s">
        <v>177</v>
      </c>
    </row>
    <row r="168" spans="1:31" x14ac:dyDescent="0.35">
      <c r="A168">
        <v>167</v>
      </c>
      <c r="B168" t="s">
        <v>793</v>
      </c>
      <c r="C168" t="s">
        <v>687</v>
      </c>
      <c r="D168" t="s">
        <v>794</v>
      </c>
      <c r="F168" t="s">
        <v>689</v>
      </c>
      <c r="H168" t="s">
        <v>245</v>
      </c>
      <c r="I168" t="s">
        <v>196</v>
      </c>
      <c r="J168" t="s">
        <v>190</v>
      </c>
      <c r="X168" t="s">
        <v>795</v>
      </c>
      <c r="Y168" t="s">
        <v>286</v>
      </c>
      <c r="Z168" t="str">
        <f>VLOOKUP($Y168,surveyPoint_0!$B$1:$AI$68,5,FALSE)</f>
        <v>Teneskjær</v>
      </c>
      <c r="AA168" t="str">
        <f>VLOOKUP($Y168,surveyPoint_0!$B$1:$AI$68,6,FALSE)</f>
        <v>13</v>
      </c>
      <c r="AB168" s="2">
        <v>45499.313407777801</v>
      </c>
      <c r="AC168" t="s">
        <v>177</v>
      </c>
      <c r="AD168" s="2">
        <v>45499.313407777801</v>
      </c>
      <c r="AE168" t="s">
        <v>177</v>
      </c>
    </row>
    <row r="169" spans="1:31" x14ac:dyDescent="0.35">
      <c r="A169">
        <v>168</v>
      </c>
      <c r="B169" t="s">
        <v>796</v>
      </c>
      <c r="C169" t="s">
        <v>797</v>
      </c>
      <c r="D169" t="s">
        <v>798</v>
      </c>
      <c r="F169" t="s">
        <v>799</v>
      </c>
      <c r="H169" t="s">
        <v>186</v>
      </c>
      <c r="I169" t="s">
        <v>293</v>
      </c>
      <c r="J169" t="s">
        <v>196</v>
      </c>
      <c r="X169" t="s">
        <v>800</v>
      </c>
      <c r="Y169" t="s">
        <v>286</v>
      </c>
      <c r="Z169" t="str">
        <f>VLOOKUP($Y169,surveyPoint_0!$B$1:$AI$68,5,FALSE)</f>
        <v>Teneskjær</v>
      </c>
      <c r="AA169" t="str">
        <f>VLOOKUP($Y169,surveyPoint_0!$B$1:$AI$68,6,FALSE)</f>
        <v>13</v>
      </c>
      <c r="AB169" s="2">
        <v>45499.313407777801</v>
      </c>
      <c r="AC169" t="s">
        <v>177</v>
      </c>
      <c r="AD169" s="2">
        <v>45499.313407777801</v>
      </c>
      <c r="AE169" t="s">
        <v>177</v>
      </c>
    </row>
    <row r="170" spans="1:31" x14ac:dyDescent="0.35">
      <c r="A170">
        <v>169</v>
      </c>
      <c r="B170" t="s">
        <v>801</v>
      </c>
      <c r="C170" t="s">
        <v>349</v>
      </c>
      <c r="D170" t="s">
        <v>260</v>
      </c>
      <c r="E170">
        <v>0</v>
      </c>
      <c r="F170" t="s">
        <v>350</v>
      </c>
      <c r="G170" t="s">
        <v>192</v>
      </c>
      <c r="H170" t="s">
        <v>260</v>
      </c>
      <c r="X170" t="s">
        <v>191</v>
      </c>
      <c r="Y170" t="s">
        <v>291</v>
      </c>
      <c r="Z170" t="str">
        <f>VLOOKUP($Y170,surveyPoint_0!$B$1:$AI$68,5,FALSE)</f>
        <v>Teneskjær</v>
      </c>
      <c r="AA170" t="str">
        <f>VLOOKUP($Y170,surveyPoint_0!$B$1:$AI$68,6,FALSE)</f>
        <v>12</v>
      </c>
      <c r="AB170" s="2">
        <v>45499.313785810198</v>
      </c>
      <c r="AC170" t="s">
        <v>177</v>
      </c>
      <c r="AD170" s="2">
        <v>45499.313785810198</v>
      </c>
      <c r="AE170" t="s">
        <v>177</v>
      </c>
    </row>
    <row r="171" spans="1:31" x14ac:dyDescent="0.35">
      <c r="A171">
        <v>170</v>
      </c>
      <c r="B171" t="s">
        <v>802</v>
      </c>
      <c r="C171" t="s">
        <v>403</v>
      </c>
      <c r="D171" t="s">
        <v>260</v>
      </c>
      <c r="F171" t="s">
        <v>405</v>
      </c>
      <c r="H171" t="s">
        <v>260</v>
      </c>
      <c r="X171" t="s">
        <v>803</v>
      </c>
      <c r="Y171" t="s">
        <v>291</v>
      </c>
      <c r="Z171" t="str">
        <f>VLOOKUP($Y171,surveyPoint_0!$B$1:$AI$68,5,FALSE)</f>
        <v>Teneskjær</v>
      </c>
      <c r="AA171" t="str">
        <f>VLOOKUP($Y171,surveyPoint_0!$B$1:$AI$68,6,FALSE)</f>
        <v>12</v>
      </c>
      <c r="AB171" s="2">
        <v>45499.313785810198</v>
      </c>
      <c r="AC171" t="s">
        <v>177</v>
      </c>
      <c r="AD171" s="2">
        <v>45499.313785810198</v>
      </c>
      <c r="AE171" t="s">
        <v>177</v>
      </c>
    </row>
    <row r="172" spans="1:31" x14ac:dyDescent="0.35">
      <c r="A172">
        <v>171</v>
      </c>
      <c r="B172" t="s">
        <v>804</v>
      </c>
      <c r="C172" t="s">
        <v>365</v>
      </c>
      <c r="D172" t="s">
        <v>805</v>
      </c>
      <c r="F172" t="s">
        <v>367</v>
      </c>
      <c r="H172" t="s">
        <v>260</v>
      </c>
      <c r="I172" t="s">
        <v>312</v>
      </c>
      <c r="J172" t="s">
        <v>180</v>
      </c>
      <c r="X172" t="s">
        <v>806</v>
      </c>
      <c r="Y172" t="s">
        <v>291</v>
      </c>
      <c r="Z172" t="str">
        <f>VLOOKUP($Y172,surveyPoint_0!$B$1:$AI$68,5,FALSE)</f>
        <v>Teneskjær</v>
      </c>
      <c r="AA172" t="str">
        <f>VLOOKUP($Y172,surveyPoint_0!$B$1:$AI$68,6,FALSE)</f>
        <v>12</v>
      </c>
      <c r="AB172" s="2">
        <v>45499.313785810198</v>
      </c>
      <c r="AC172" t="s">
        <v>177</v>
      </c>
      <c r="AD172" s="2">
        <v>45499.313785810198</v>
      </c>
      <c r="AE172" t="s">
        <v>177</v>
      </c>
    </row>
    <row r="173" spans="1:31" x14ac:dyDescent="0.35">
      <c r="A173">
        <v>172</v>
      </c>
      <c r="B173" t="s">
        <v>807</v>
      </c>
      <c r="C173" t="s">
        <v>808</v>
      </c>
      <c r="D173" t="s">
        <v>809</v>
      </c>
      <c r="F173" t="s">
        <v>810</v>
      </c>
      <c r="H173" t="s">
        <v>260</v>
      </c>
      <c r="I173" t="s">
        <v>173</v>
      </c>
      <c r="J173" t="s">
        <v>250</v>
      </c>
      <c r="X173" t="s">
        <v>811</v>
      </c>
      <c r="Y173" t="s">
        <v>291</v>
      </c>
      <c r="Z173" t="str">
        <f>VLOOKUP($Y173,surveyPoint_0!$B$1:$AI$68,5,FALSE)</f>
        <v>Teneskjær</v>
      </c>
      <c r="AA173" t="str">
        <f>VLOOKUP($Y173,surveyPoint_0!$B$1:$AI$68,6,FALSE)</f>
        <v>12</v>
      </c>
      <c r="AB173" s="2">
        <v>45499.313785810198</v>
      </c>
      <c r="AC173" t="s">
        <v>177</v>
      </c>
      <c r="AD173" s="2">
        <v>45499.313785810198</v>
      </c>
      <c r="AE173" t="s">
        <v>177</v>
      </c>
    </row>
    <row r="174" spans="1:31" x14ac:dyDescent="0.35">
      <c r="A174">
        <v>173</v>
      </c>
      <c r="B174" t="s">
        <v>812</v>
      </c>
      <c r="C174" t="s">
        <v>813</v>
      </c>
      <c r="D174" t="s">
        <v>814</v>
      </c>
      <c r="F174" t="s">
        <v>815</v>
      </c>
      <c r="H174" t="s">
        <v>260</v>
      </c>
      <c r="I174" t="s">
        <v>196</v>
      </c>
      <c r="X174" t="s">
        <v>816</v>
      </c>
      <c r="Y174" t="s">
        <v>291</v>
      </c>
      <c r="Z174" t="str">
        <f>VLOOKUP($Y174,surveyPoint_0!$B$1:$AI$68,5,FALSE)</f>
        <v>Teneskjær</v>
      </c>
      <c r="AA174" t="str">
        <f>VLOOKUP($Y174,surveyPoint_0!$B$1:$AI$68,6,FALSE)</f>
        <v>12</v>
      </c>
      <c r="AB174" s="2">
        <v>45499.313785810198</v>
      </c>
      <c r="AC174" t="s">
        <v>177</v>
      </c>
      <c r="AD174" s="2">
        <v>45499.313785810198</v>
      </c>
      <c r="AE174" t="s">
        <v>177</v>
      </c>
    </row>
    <row r="175" spans="1:31" x14ac:dyDescent="0.35">
      <c r="A175">
        <v>174</v>
      </c>
      <c r="B175" t="s">
        <v>817</v>
      </c>
      <c r="C175" t="s">
        <v>450</v>
      </c>
      <c r="D175" t="s">
        <v>361</v>
      </c>
      <c r="F175" t="s">
        <v>452</v>
      </c>
      <c r="H175" t="s">
        <v>260</v>
      </c>
      <c r="I175" t="s">
        <v>173</v>
      </c>
      <c r="J175" t="s">
        <v>312</v>
      </c>
      <c r="K175" t="s">
        <v>255</v>
      </c>
      <c r="L175" t="s">
        <v>180</v>
      </c>
      <c r="M175" t="s">
        <v>250</v>
      </c>
      <c r="N175" t="s">
        <v>245</v>
      </c>
      <c r="O175" t="s">
        <v>186</v>
      </c>
      <c r="P175" t="s">
        <v>237</v>
      </c>
      <c r="Q175" t="s">
        <v>280</v>
      </c>
      <c r="R175" t="s">
        <v>283</v>
      </c>
      <c r="S175" t="s">
        <v>293</v>
      </c>
      <c r="T175" t="s">
        <v>233</v>
      </c>
      <c r="U175" t="s">
        <v>228</v>
      </c>
      <c r="V175" t="s">
        <v>190</v>
      </c>
      <c r="W175" t="s">
        <v>196</v>
      </c>
      <c r="X175" t="s">
        <v>483</v>
      </c>
      <c r="Y175" t="s">
        <v>291</v>
      </c>
      <c r="Z175" t="str">
        <f>VLOOKUP($Y175,surveyPoint_0!$B$1:$AI$68,5,FALSE)</f>
        <v>Teneskjær</v>
      </c>
      <c r="AA175" t="str">
        <f>VLOOKUP($Y175,surveyPoint_0!$B$1:$AI$68,6,FALSE)</f>
        <v>12</v>
      </c>
      <c r="AB175" s="2">
        <v>45499.313785810198</v>
      </c>
      <c r="AC175" t="s">
        <v>177</v>
      </c>
      <c r="AD175" s="2">
        <v>45499.313785810198</v>
      </c>
      <c r="AE175" t="s">
        <v>177</v>
      </c>
    </row>
    <row r="176" spans="1:31" x14ac:dyDescent="0.35">
      <c r="A176">
        <v>175</v>
      </c>
      <c r="B176" t="s">
        <v>818</v>
      </c>
      <c r="C176" t="s">
        <v>752</v>
      </c>
      <c r="D176" t="s">
        <v>819</v>
      </c>
      <c r="F176" t="s">
        <v>753</v>
      </c>
      <c r="H176" t="s">
        <v>173</v>
      </c>
      <c r="I176" t="s">
        <v>196</v>
      </c>
      <c r="J176" t="s">
        <v>312</v>
      </c>
      <c r="X176" t="s">
        <v>820</v>
      </c>
      <c r="Y176" t="s">
        <v>291</v>
      </c>
      <c r="Z176" t="str">
        <f>VLOOKUP($Y176,surveyPoint_0!$B$1:$AI$68,5,FALSE)</f>
        <v>Teneskjær</v>
      </c>
      <c r="AA176" t="str">
        <f>VLOOKUP($Y176,surveyPoint_0!$B$1:$AI$68,6,FALSE)</f>
        <v>12</v>
      </c>
      <c r="AB176" s="2">
        <v>45499.313785810198</v>
      </c>
      <c r="AC176" t="s">
        <v>177</v>
      </c>
      <c r="AD176" s="2">
        <v>45499.313785810198</v>
      </c>
      <c r="AE176" t="s">
        <v>177</v>
      </c>
    </row>
    <row r="177" spans="1:31" x14ac:dyDescent="0.35">
      <c r="A177">
        <v>176</v>
      </c>
      <c r="B177" t="s">
        <v>821</v>
      </c>
      <c r="C177" t="s">
        <v>733</v>
      </c>
      <c r="D177" t="s">
        <v>173</v>
      </c>
      <c r="F177" t="s">
        <v>734</v>
      </c>
      <c r="H177" t="s">
        <v>173</v>
      </c>
      <c r="X177" t="s">
        <v>822</v>
      </c>
      <c r="Y177" t="s">
        <v>291</v>
      </c>
      <c r="Z177" t="str">
        <f>VLOOKUP($Y177,surveyPoint_0!$B$1:$AI$68,5,FALSE)</f>
        <v>Teneskjær</v>
      </c>
      <c r="AA177" t="str">
        <f>VLOOKUP($Y177,surveyPoint_0!$B$1:$AI$68,6,FALSE)</f>
        <v>12</v>
      </c>
      <c r="AB177" s="2">
        <v>45499.313785810198</v>
      </c>
      <c r="AC177" t="s">
        <v>177</v>
      </c>
      <c r="AD177" s="2">
        <v>45499.313785810198</v>
      </c>
      <c r="AE177" t="s">
        <v>177</v>
      </c>
    </row>
    <row r="178" spans="1:31" x14ac:dyDescent="0.35">
      <c r="A178">
        <v>177</v>
      </c>
      <c r="B178" t="s">
        <v>823</v>
      </c>
      <c r="C178" t="s">
        <v>824</v>
      </c>
      <c r="D178" t="s">
        <v>825</v>
      </c>
      <c r="F178" t="s">
        <v>826</v>
      </c>
      <c r="H178" t="s">
        <v>173</v>
      </c>
      <c r="I178" t="s">
        <v>186</v>
      </c>
      <c r="X178" t="s">
        <v>827</v>
      </c>
      <c r="Y178" t="s">
        <v>291</v>
      </c>
      <c r="Z178" t="str">
        <f>VLOOKUP($Y178,surveyPoint_0!$B$1:$AI$68,5,FALSE)</f>
        <v>Teneskjær</v>
      </c>
      <c r="AA178" t="str">
        <f>VLOOKUP($Y178,surveyPoint_0!$B$1:$AI$68,6,FALSE)</f>
        <v>12</v>
      </c>
      <c r="AB178" s="2">
        <v>45499.313785810198</v>
      </c>
      <c r="AC178" t="s">
        <v>177</v>
      </c>
      <c r="AD178" s="2">
        <v>45499.313785810198</v>
      </c>
      <c r="AE178" t="s">
        <v>177</v>
      </c>
    </row>
    <row r="179" spans="1:31" x14ac:dyDescent="0.35">
      <c r="A179">
        <v>178</v>
      </c>
      <c r="B179" t="s">
        <v>828</v>
      </c>
      <c r="C179" t="s">
        <v>413</v>
      </c>
      <c r="D179" t="s">
        <v>173</v>
      </c>
      <c r="F179" t="s">
        <v>415</v>
      </c>
      <c r="H179" t="s">
        <v>173</v>
      </c>
      <c r="X179" t="s">
        <v>829</v>
      </c>
      <c r="Y179" t="s">
        <v>291</v>
      </c>
      <c r="Z179" t="str">
        <f>VLOOKUP($Y179,surveyPoint_0!$B$1:$AI$68,5,FALSE)</f>
        <v>Teneskjær</v>
      </c>
      <c r="AA179" t="str">
        <f>VLOOKUP($Y179,surveyPoint_0!$B$1:$AI$68,6,FALSE)</f>
        <v>12</v>
      </c>
      <c r="AB179" s="2">
        <v>45499.313785810198</v>
      </c>
      <c r="AC179" t="s">
        <v>177</v>
      </c>
      <c r="AD179" s="2">
        <v>45499.313785810198</v>
      </c>
      <c r="AE179" t="s">
        <v>177</v>
      </c>
    </row>
    <row r="180" spans="1:31" x14ac:dyDescent="0.35">
      <c r="A180">
        <v>179</v>
      </c>
      <c r="B180" t="s">
        <v>830</v>
      </c>
      <c r="C180" t="s">
        <v>375</v>
      </c>
      <c r="D180" t="s">
        <v>831</v>
      </c>
      <c r="F180" t="s">
        <v>377</v>
      </c>
      <c r="H180" t="s">
        <v>312</v>
      </c>
      <c r="I180" t="s">
        <v>255</v>
      </c>
      <c r="J180" t="s">
        <v>180</v>
      </c>
      <c r="K180" t="s">
        <v>250</v>
      </c>
      <c r="L180" t="s">
        <v>245</v>
      </c>
      <c r="M180" t="s">
        <v>186</v>
      </c>
      <c r="N180" t="s">
        <v>237</v>
      </c>
      <c r="O180" t="s">
        <v>280</v>
      </c>
      <c r="P180" t="s">
        <v>283</v>
      </c>
      <c r="Q180" t="s">
        <v>293</v>
      </c>
      <c r="R180" t="s">
        <v>233</v>
      </c>
      <c r="S180" t="s">
        <v>228</v>
      </c>
      <c r="T180" t="s">
        <v>190</v>
      </c>
      <c r="U180" t="s">
        <v>196</v>
      </c>
      <c r="X180" t="s">
        <v>832</v>
      </c>
      <c r="Y180" t="s">
        <v>291</v>
      </c>
      <c r="Z180" t="str">
        <f>VLOOKUP($Y180,surveyPoint_0!$B$1:$AI$68,5,FALSE)</f>
        <v>Teneskjær</v>
      </c>
      <c r="AA180" t="str">
        <f>VLOOKUP($Y180,surveyPoint_0!$B$1:$AI$68,6,FALSE)</f>
        <v>12</v>
      </c>
      <c r="AB180" s="2">
        <v>45499.313785810198</v>
      </c>
      <c r="AC180" t="s">
        <v>177</v>
      </c>
      <c r="AD180" s="2">
        <v>45499.313785810198</v>
      </c>
      <c r="AE180" t="s">
        <v>177</v>
      </c>
    </row>
    <row r="181" spans="1:31" x14ac:dyDescent="0.35">
      <c r="A181">
        <v>180</v>
      </c>
      <c r="B181" t="s">
        <v>833</v>
      </c>
      <c r="C181" t="s">
        <v>625</v>
      </c>
      <c r="D181" t="s">
        <v>834</v>
      </c>
      <c r="F181" t="s">
        <v>626</v>
      </c>
      <c r="H181" t="s">
        <v>255</v>
      </c>
      <c r="I181" t="s">
        <v>250</v>
      </c>
      <c r="J181" t="s">
        <v>233</v>
      </c>
      <c r="K181" t="s">
        <v>196</v>
      </c>
      <c r="X181" t="s">
        <v>835</v>
      </c>
      <c r="Y181" t="s">
        <v>291</v>
      </c>
      <c r="Z181" t="str">
        <f>VLOOKUP($Y181,surveyPoint_0!$B$1:$AI$68,5,FALSE)</f>
        <v>Teneskjær</v>
      </c>
      <c r="AA181" t="str">
        <f>VLOOKUP($Y181,surveyPoint_0!$B$1:$AI$68,6,FALSE)</f>
        <v>12</v>
      </c>
      <c r="AB181" s="2">
        <v>45499.313785810198</v>
      </c>
      <c r="AC181" t="s">
        <v>177</v>
      </c>
      <c r="AD181" s="2">
        <v>45499.313785810198</v>
      </c>
      <c r="AE181" t="s">
        <v>177</v>
      </c>
    </row>
    <row r="182" spans="1:31" x14ac:dyDescent="0.35">
      <c r="A182">
        <v>181</v>
      </c>
      <c r="B182" t="s">
        <v>836</v>
      </c>
      <c r="C182" t="s">
        <v>837</v>
      </c>
      <c r="D182" t="s">
        <v>838</v>
      </c>
      <c r="F182" t="s">
        <v>839</v>
      </c>
      <c r="H182" t="s">
        <v>237</v>
      </c>
      <c r="I182" t="s">
        <v>293</v>
      </c>
      <c r="J182" t="s">
        <v>196</v>
      </c>
      <c r="X182" t="s">
        <v>840</v>
      </c>
      <c r="Y182" t="s">
        <v>291</v>
      </c>
      <c r="Z182" t="str">
        <f>VLOOKUP($Y182,surveyPoint_0!$B$1:$AI$68,5,FALSE)</f>
        <v>Teneskjær</v>
      </c>
      <c r="AA182" t="str">
        <f>VLOOKUP($Y182,surveyPoint_0!$B$1:$AI$68,6,FALSE)</f>
        <v>12</v>
      </c>
      <c r="AB182" s="2">
        <v>45499.313785810198</v>
      </c>
      <c r="AC182" t="s">
        <v>177</v>
      </c>
      <c r="AD182" s="2">
        <v>45499.313785810198</v>
      </c>
      <c r="AE182" t="s">
        <v>177</v>
      </c>
    </row>
    <row r="183" spans="1:31" x14ac:dyDescent="0.35">
      <c r="A183">
        <v>182</v>
      </c>
      <c r="B183" t="s">
        <v>841</v>
      </c>
      <c r="C183" t="s">
        <v>842</v>
      </c>
      <c r="D183" t="s">
        <v>228</v>
      </c>
      <c r="F183" t="s">
        <v>843</v>
      </c>
      <c r="H183" t="s">
        <v>228</v>
      </c>
      <c r="X183" t="s">
        <v>844</v>
      </c>
      <c r="Y183" t="s">
        <v>291</v>
      </c>
      <c r="Z183" t="str">
        <f>VLOOKUP($Y183,surveyPoint_0!$B$1:$AI$68,5,FALSE)</f>
        <v>Teneskjær</v>
      </c>
      <c r="AA183" t="str">
        <f>VLOOKUP($Y183,surveyPoint_0!$B$1:$AI$68,6,FALSE)</f>
        <v>12</v>
      </c>
      <c r="AB183" s="2">
        <v>45499.313785810198</v>
      </c>
      <c r="AC183" t="s">
        <v>177</v>
      </c>
      <c r="AD183" s="2">
        <v>45499.313785810198</v>
      </c>
      <c r="AE183" t="s">
        <v>177</v>
      </c>
    </row>
    <row r="184" spans="1:31" x14ac:dyDescent="0.35">
      <c r="A184">
        <v>183</v>
      </c>
      <c r="B184" t="s">
        <v>845</v>
      </c>
      <c r="C184" t="s">
        <v>349</v>
      </c>
      <c r="D184" t="s">
        <v>280</v>
      </c>
      <c r="F184" t="s">
        <v>350</v>
      </c>
      <c r="H184" t="s">
        <v>280</v>
      </c>
      <c r="X184" t="s">
        <v>846</v>
      </c>
      <c r="Y184" t="s">
        <v>297</v>
      </c>
      <c r="Z184" t="str">
        <f>VLOOKUP($Y184,surveyPoint_0!$B$1:$AI$68,5,FALSE)</f>
        <v>Teneskjær</v>
      </c>
      <c r="AA184" t="str">
        <f>VLOOKUP($Y184,surveyPoint_0!$B$1:$AI$68,6,FALSE)</f>
        <v>8</v>
      </c>
      <c r="AB184" s="2">
        <v>45499.314139652801</v>
      </c>
      <c r="AC184" t="s">
        <v>177</v>
      </c>
      <c r="AD184" s="2">
        <v>45499.314139652801</v>
      </c>
      <c r="AE184" t="s">
        <v>177</v>
      </c>
    </row>
    <row r="185" spans="1:31" x14ac:dyDescent="0.35">
      <c r="A185">
        <v>184</v>
      </c>
      <c r="B185" t="s">
        <v>847</v>
      </c>
      <c r="C185" t="s">
        <v>375</v>
      </c>
      <c r="D185" t="s">
        <v>848</v>
      </c>
      <c r="F185" t="s">
        <v>377</v>
      </c>
      <c r="H185" t="s">
        <v>260</v>
      </c>
      <c r="I185" t="s">
        <v>173</v>
      </c>
      <c r="J185" t="s">
        <v>293</v>
      </c>
      <c r="K185" t="s">
        <v>233</v>
      </c>
      <c r="L185" t="s">
        <v>228</v>
      </c>
      <c r="M185" t="s">
        <v>312</v>
      </c>
      <c r="N185" t="s">
        <v>255</v>
      </c>
      <c r="O185" t="s">
        <v>190</v>
      </c>
      <c r="P185" t="s">
        <v>196</v>
      </c>
      <c r="Q185" t="s">
        <v>250</v>
      </c>
      <c r="R185" t="s">
        <v>180</v>
      </c>
      <c r="S185" t="s">
        <v>245</v>
      </c>
      <c r="T185" t="s">
        <v>186</v>
      </c>
      <c r="U185" t="s">
        <v>237</v>
      </c>
      <c r="V185" t="s">
        <v>280</v>
      </c>
      <c r="W185" t="s">
        <v>283</v>
      </c>
      <c r="X185" t="s">
        <v>849</v>
      </c>
      <c r="Y185" t="s">
        <v>297</v>
      </c>
      <c r="Z185" t="str">
        <f>VLOOKUP($Y185,surveyPoint_0!$B$1:$AI$68,5,FALSE)</f>
        <v>Teneskjær</v>
      </c>
      <c r="AA185" t="str">
        <f>VLOOKUP($Y185,surveyPoint_0!$B$1:$AI$68,6,FALSE)</f>
        <v>8</v>
      </c>
      <c r="AB185" s="2">
        <v>45499.314139652801</v>
      </c>
      <c r="AC185" t="s">
        <v>177</v>
      </c>
      <c r="AD185" s="2">
        <v>45499.314139652801</v>
      </c>
      <c r="AE185" t="s">
        <v>177</v>
      </c>
    </row>
    <row r="186" spans="1:31" x14ac:dyDescent="0.35">
      <c r="A186">
        <v>185</v>
      </c>
      <c r="B186" t="s">
        <v>850</v>
      </c>
      <c r="C186" t="s">
        <v>625</v>
      </c>
      <c r="D186" t="s">
        <v>851</v>
      </c>
      <c r="F186" t="s">
        <v>626</v>
      </c>
      <c r="H186" t="s">
        <v>260</v>
      </c>
      <c r="I186" t="s">
        <v>173</v>
      </c>
      <c r="J186" t="s">
        <v>283</v>
      </c>
      <c r="K186" t="s">
        <v>190</v>
      </c>
      <c r="L186" t="s">
        <v>228</v>
      </c>
      <c r="X186" t="s">
        <v>852</v>
      </c>
      <c r="Y186" t="s">
        <v>297</v>
      </c>
      <c r="Z186" t="str">
        <f>VLOOKUP($Y186,surveyPoint_0!$B$1:$AI$68,5,FALSE)</f>
        <v>Teneskjær</v>
      </c>
      <c r="AA186" t="str">
        <f>VLOOKUP($Y186,surveyPoint_0!$B$1:$AI$68,6,FALSE)</f>
        <v>8</v>
      </c>
      <c r="AB186" s="2">
        <v>45499.314139652801</v>
      </c>
      <c r="AC186" t="s">
        <v>177</v>
      </c>
      <c r="AD186" s="2">
        <v>45499.314139652801</v>
      </c>
      <c r="AE186" t="s">
        <v>177</v>
      </c>
    </row>
    <row r="187" spans="1:31" x14ac:dyDescent="0.35">
      <c r="A187">
        <v>186</v>
      </c>
      <c r="B187" t="s">
        <v>853</v>
      </c>
      <c r="C187" t="s">
        <v>450</v>
      </c>
      <c r="D187" t="s">
        <v>854</v>
      </c>
      <c r="F187" t="s">
        <v>452</v>
      </c>
      <c r="H187" t="s">
        <v>260</v>
      </c>
      <c r="I187" t="s">
        <v>173</v>
      </c>
      <c r="J187" t="s">
        <v>196</v>
      </c>
      <c r="K187" t="s">
        <v>190</v>
      </c>
      <c r="L187" t="s">
        <v>245</v>
      </c>
      <c r="X187" t="s">
        <v>855</v>
      </c>
      <c r="Y187" t="s">
        <v>297</v>
      </c>
      <c r="Z187" t="str">
        <f>VLOOKUP($Y187,surveyPoint_0!$B$1:$AI$68,5,FALSE)</f>
        <v>Teneskjær</v>
      </c>
      <c r="AA187" t="str">
        <f>VLOOKUP($Y187,surveyPoint_0!$B$1:$AI$68,6,FALSE)</f>
        <v>8</v>
      </c>
      <c r="AB187" s="2">
        <v>45499.314139652801</v>
      </c>
      <c r="AC187" t="s">
        <v>177</v>
      </c>
      <c r="AD187" s="2">
        <v>45499.314139652801</v>
      </c>
      <c r="AE187" t="s">
        <v>177</v>
      </c>
    </row>
    <row r="188" spans="1:31" x14ac:dyDescent="0.35">
      <c r="A188">
        <v>187</v>
      </c>
      <c r="B188" t="s">
        <v>856</v>
      </c>
      <c r="C188" t="s">
        <v>490</v>
      </c>
      <c r="D188" t="s">
        <v>857</v>
      </c>
      <c r="F188" t="s">
        <v>491</v>
      </c>
      <c r="H188" t="s">
        <v>173</v>
      </c>
      <c r="I188" t="s">
        <v>312</v>
      </c>
      <c r="J188" t="s">
        <v>180</v>
      </c>
      <c r="K188" t="s">
        <v>250</v>
      </c>
      <c r="L188" t="s">
        <v>245</v>
      </c>
      <c r="M188" t="s">
        <v>186</v>
      </c>
      <c r="N188" t="s">
        <v>237</v>
      </c>
      <c r="O188" t="s">
        <v>280</v>
      </c>
      <c r="P188" t="s">
        <v>283</v>
      </c>
      <c r="Q188" t="s">
        <v>293</v>
      </c>
      <c r="R188" t="s">
        <v>228</v>
      </c>
      <c r="S188" t="s">
        <v>190</v>
      </c>
      <c r="T188" t="s">
        <v>196</v>
      </c>
      <c r="X188" t="s">
        <v>858</v>
      </c>
      <c r="Y188" t="s">
        <v>297</v>
      </c>
      <c r="Z188" t="str">
        <f>VLOOKUP($Y188,surveyPoint_0!$B$1:$AI$68,5,FALSE)</f>
        <v>Teneskjær</v>
      </c>
      <c r="AA188" t="str">
        <f>VLOOKUP($Y188,surveyPoint_0!$B$1:$AI$68,6,FALSE)</f>
        <v>8</v>
      </c>
      <c r="AB188" s="2">
        <v>45499.314139652801</v>
      </c>
      <c r="AC188" t="s">
        <v>177</v>
      </c>
      <c r="AD188" s="2">
        <v>45499.314139652801</v>
      </c>
      <c r="AE188" t="s">
        <v>177</v>
      </c>
    </row>
    <row r="189" spans="1:31" x14ac:dyDescent="0.35">
      <c r="A189">
        <v>188</v>
      </c>
      <c r="B189" t="s">
        <v>859</v>
      </c>
      <c r="C189" t="s">
        <v>395</v>
      </c>
      <c r="D189" t="s">
        <v>860</v>
      </c>
      <c r="F189" t="s">
        <v>397</v>
      </c>
      <c r="H189" t="s">
        <v>173</v>
      </c>
      <c r="I189" t="s">
        <v>180</v>
      </c>
      <c r="J189" t="s">
        <v>250</v>
      </c>
      <c r="K189" t="s">
        <v>237</v>
      </c>
      <c r="L189" t="s">
        <v>280</v>
      </c>
      <c r="M189" t="s">
        <v>283</v>
      </c>
      <c r="N189" t="s">
        <v>293</v>
      </c>
      <c r="O189" t="s">
        <v>233</v>
      </c>
      <c r="P189" t="s">
        <v>228</v>
      </c>
      <c r="X189" t="s">
        <v>861</v>
      </c>
      <c r="Y189" t="s">
        <v>297</v>
      </c>
      <c r="Z189" t="str">
        <f>VLOOKUP($Y189,surveyPoint_0!$B$1:$AI$68,5,FALSE)</f>
        <v>Teneskjær</v>
      </c>
      <c r="AA189" t="str">
        <f>VLOOKUP($Y189,surveyPoint_0!$B$1:$AI$68,6,FALSE)</f>
        <v>8</v>
      </c>
      <c r="AB189" s="2">
        <v>45499.314139652801</v>
      </c>
      <c r="AC189" t="s">
        <v>177</v>
      </c>
      <c r="AD189" s="2">
        <v>45499.314139652801</v>
      </c>
      <c r="AE189" t="s">
        <v>177</v>
      </c>
    </row>
    <row r="190" spans="1:31" x14ac:dyDescent="0.35">
      <c r="A190">
        <v>189</v>
      </c>
      <c r="B190" t="s">
        <v>862</v>
      </c>
      <c r="C190" t="s">
        <v>403</v>
      </c>
      <c r="D190" t="s">
        <v>863</v>
      </c>
      <c r="F190" t="s">
        <v>405</v>
      </c>
      <c r="H190" t="s">
        <v>312</v>
      </c>
      <c r="I190" t="s">
        <v>250</v>
      </c>
      <c r="J190" t="s">
        <v>245</v>
      </c>
      <c r="K190" t="s">
        <v>237</v>
      </c>
      <c r="L190" t="s">
        <v>280</v>
      </c>
      <c r="M190" t="s">
        <v>293</v>
      </c>
      <c r="N190" t="s">
        <v>233</v>
      </c>
      <c r="O190" t="s">
        <v>228</v>
      </c>
      <c r="P190" t="s">
        <v>190</v>
      </c>
      <c r="X190" t="s">
        <v>864</v>
      </c>
      <c r="Y190" t="s">
        <v>297</v>
      </c>
      <c r="Z190" t="str">
        <f>VLOOKUP($Y190,surveyPoint_0!$B$1:$AI$68,5,FALSE)</f>
        <v>Teneskjær</v>
      </c>
      <c r="AA190" t="str">
        <f>VLOOKUP($Y190,surveyPoint_0!$B$1:$AI$68,6,FALSE)</f>
        <v>8</v>
      </c>
      <c r="AB190" s="2">
        <v>45499.314139652801</v>
      </c>
      <c r="AC190" t="s">
        <v>177</v>
      </c>
      <c r="AD190" s="2">
        <v>45499.314139652801</v>
      </c>
      <c r="AE190" t="s">
        <v>177</v>
      </c>
    </row>
    <row r="191" spans="1:31" x14ac:dyDescent="0.35">
      <c r="A191">
        <v>190</v>
      </c>
      <c r="B191" t="s">
        <v>865</v>
      </c>
      <c r="C191" t="s">
        <v>866</v>
      </c>
      <c r="D191" t="s">
        <v>867</v>
      </c>
      <c r="F191" t="s">
        <v>868</v>
      </c>
      <c r="H191" t="s">
        <v>255</v>
      </c>
      <c r="I191" t="s">
        <v>186</v>
      </c>
      <c r="J191" t="s">
        <v>280</v>
      </c>
      <c r="K191" t="s">
        <v>283</v>
      </c>
      <c r="L191" t="s">
        <v>293</v>
      </c>
      <c r="X191" t="s">
        <v>869</v>
      </c>
      <c r="Y191" t="s">
        <v>297</v>
      </c>
      <c r="Z191" t="str">
        <f>VLOOKUP($Y191,surveyPoint_0!$B$1:$AI$68,5,FALSE)</f>
        <v>Teneskjær</v>
      </c>
      <c r="AA191" t="str">
        <f>VLOOKUP($Y191,surveyPoint_0!$B$1:$AI$68,6,FALSE)</f>
        <v>8</v>
      </c>
      <c r="AB191" s="2">
        <v>45499.314139652801</v>
      </c>
      <c r="AC191" t="s">
        <v>177</v>
      </c>
      <c r="AD191" s="2">
        <v>45499.314139652801</v>
      </c>
      <c r="AE191" t="s">
        <v>177</v>
      </c>
    </row>
    <row r="192" spans="1:31" x14ac:dyDescent="0.35">
      <c r="A192">
        <v>191</v>
      </c>
      <c r="B192" t="s">
        <v>870</v>
      </c>
      <c r="C192" t="s">
        <v>473</v>
      </c>
      <c r="D192" t="s">
        <v>871</v>
      </c>
      <c r="F192" t="s">
        <v>475</v>
      </c>
      <c r="H192" t="s">
        <v>180</v>
      </c>
      <c r="I192" t="s">
        <v>237</v>
      </c>
      <c r="X192" t="s">
        <v>872</v>
      </c>
      <c r="Y192" t="s">
        <v>297</v>
      </c>
      <c r="Z192" t="str">
        <f>VLOOKUP($Y192,surveyPoint_0!$B$1:$AI$68,5,FALSE)</f>
        <v>Teneskjær</v>
      </c>
      <c r="AA192" t="str">
        <f>VLOOKUP($Y192,surveyPoint_0!$B$1:$AI$68,6,FALSE)</f>
        <v>8</v>
      </c>
      <c r="AB192" s="2">
        <v>45499.314139652801</v>
      </c>
      <c r="AC192" t="s">
        <v>177</v>
      </c>
      <c r="AD192" s="2">
        <v>45499.314139652801</v>
      </c>
      <c r="AE192" t="s">
        <v>177</v>
      </c>
    </row>
    <row r="193" spans="1:31" x14ac:dyDescent="0.35">
      <c r="A193">
        <v>192</v>
      </c>
      <c r="B193" t="s">
        <v>873</v>
      </c>
      <c r="C193" t="s">
        <v>874</v>
      </c>
      <c r="D193" t="s">
        <v>237</v>
      </c>
      <c r="F193" t="s">
        <v>875</v>
      </c>
      <c r="H193" t="s">
        <v>237</v>
      </c>
      <c r="X193" t="s">
        <v>876</v>
      </c>
      <c r="Y193" t="s">
        <v>297</v>
      </c>
      <c r="Z193" t="str">
        <f>VLOOKUP($Y193,surveyPoint_0!$B$1:$AI$68,5,FALSE)</f>
        <v>Teneskjær</v>
      </c>
      <c r="AA193" t="str">
        <f>VLOOKUP($Y193,surveyPoint_0!$B$1:$AI$68,6,FALSE)</f>
        <v>8</v>
      </c>
      <c r="AB193" s="2">
        <v>45499.314139652801</v>
      </c>
      <c r="AC193" t="s">
        <v>177</v>
      </c>
      <c r="AD193" s="2">
        <v>45499.314139652801</v>
      </c>
      <c r="AE193" t="s">
        <v>177</v>
      </c>
    </row>
    <row r="194" spans="1:31" x14ac:dyDescent="0.35">
      <c r="A194">
        <v>193</v>
      </c>
      <c r="B194" t="s">
        <v>877</v>
      </c>
      <c r="C194" t="s">
        <v>390</v>
      </c>
      <c r="D194" t="s">
        <v>878</v>
      </c>
      <c r="F194" t="s">
        <v>392</v>
      </c>
      <c r="H194" t="s">
        <v>283</v>
      </c>
      <c r="I194" t="s">
        <v>190</v>
      </c>
      <c r="X194" t="s">
        <v>879</v>
      </c>
      <c r="Y194" t="s">
        <v>297</v>
      </c>
      <c r="Z194" t="str">
        <f>VLOOKUP($Y194,surveyPoint_0!$B$1:$AI$68,5,FALSE)</f>
        <v>Teneskjær</v>
      </c>
      <c r="AA194" t="str">
        <f>VLOOKUP($Y194,surveyPoint_0!$B$1:$AI$68,6,FALSE)</f>
        <v>8</v>
      </c>
      <c r="AB194" s="2">
        <v>45499.314139652801</v>
      </c>
      <c r="AC194" t="s">
        <v>177</v>
      </c>
      <c r="AD194" s="2">
        <v>45499.314139652801</v>
      </c>
      <c r="AE194" t="s">
        <v>177</v>
      </c>
    </row>
    <row r="195" spans="1:31" x14ac:dyDescent="0.35">
      <c r="A195">
        <v>194</v>
      </c>
      <c r="B195" t="s">
        <v>880</v>
      </c>
      <c r="C195" t="s">
        <v>445</v>
      </c>
      <c r="D195" t="s">
        <v>881</v>
      </c>
      <c r="F195" t="s">
        <v>447</v>
      </c>
      <c r="H195" t="s">
        <v>283</v>
      </c>
      <c r="I195" t="s">
        <v>293</v>
      </c>
      <c r="X195" t="s">
        <v>882</v>
      </c>
      <c r="Y195" t="s">
        <v>297</v>
      </c>
      <c r="Z195" t="str">
        <f>VLOOKUP($Y195,surveyPoint_0!$B$1:$AI$68,5,FALSE)</f>
        <v>Teneskjær</v>
      </c>
      <c r="AA195" t="str">
        <f>VLOOKUP($Y195,surveyPoint_0!$B$1:$AI$68,6,FALSE)</f>
        <v>8</v>
      </c>
      <c r="AB195" s="2">
        <v>45499.314139652801</v>
      </c>
      <c r="AC195" t="s">
        <v>177</v>
      </c>
      <c r="AD195" s="2">
        <v>45499.314139652801</v>
      </c>
      <c r="AE195" t="s">
        <v>177</v>
      </c>
    </row>
    <row r="196" spans="1:31" x14ac:dyDescent="0.35">
      <c r="A196">
        <v>195</v>
      </c>
      <c r="B196" t="s">
        <v>883</v>
      </c>
      <c r="C196" t="s">
        <v>365</v>
      </c>
      <c r="D196" t="s">
        <v>884</v>
      </c>
      <c r="F196" t="s">
        <v>367</v>
      </c>
      <c r="H196" t="s">
        <v>233</v>
      </c>
      <c r="I196" t="s">
        <v>190</v>
      </c>
      <c r="X196" t="s">
        <v>885</v>
      </c>
      <c r="Y196" t="s">
        <v>297</v>
      </c>
      <c r="Z196" t="str">
        <f>VLOOKUP($Y196,surveyPoint_0!$B$1:$AI$68,5,FALSE)</f>
        <v>Teneskjær</v>
      </c>
      <c r="AA196" t="str">
        <f>VLOOKUP($Y196,surveyPoint_0!$B$1:$AI$68,6,FALSE)</f>
        <v>8</v>
      </c>
      <c r="AB196" s="2">
        <v>45499.314139652801</v>
      </c>
      <c r="AC196" t="s">
        <v>177</v>
      </c>
      <c r="AD196" s="2">
        <v>45499.314139652801</v>
      </c>
      <c r="AE196" t="s">
        <v>177</v>
      </c>
    </row>
    <row r="197" spans="1:31" x14ac:dyDescent="0.35">
      <c r="A197">
        <v>196</v>
      </c>
      <c r="B197" t="s">
        <v>886</v>
      </c>
      <c r="C197" t="s">
        <v>782</v>
      </c>
      <c r="D197" t="s">
        <v>887</v>
      </c>
      <c r="F197" t="s">
        <v>784</v>
      </c>
      <c r="H197" t="s">
        <v>233</v>
      </c>
      <c r="I197" t="s">
        <v>228</v>
      </c>
      <c r="X197" t="s">
        <v>888</v>
      </c>
      <c r="Y197" t="s">
        <v>297</v>
      </c>
      <c r="Z197" t="str">
        <f>VLOOKUP($Y197,surveyPoint_0!$B$1:$AI$68,5,FALSE)</f>
        <v>Teneskjær</v>
      </c>
      <c r="AA197" t="str">
        <f>VLOOKUP($Y197,surveyPoint_0!$B$1:$AI$68,6,FALSE)</f>
        <v>8</v>
      </c>
      <c r="AB197" s="2">
        <v>45499.314139652801</v>
      </c>
      <c r="AC197" t="s">
        <v>177</v>
      </c>
      <c r="AD197" s="2">
        <v>45499.314139652801</v>
      </c>
      <c r="AE197" t="s">
        <v>177</v>
      </c>
    </row>
    <row r="198" spans="1:31" x14ac:dyDescent="0.35">
      <c r="A198">
        <v>197</v>
      </c>
      <c r="B198" t="s">
        <v>889</v>
      </c>
      <c r="C198" t="s">
        <v>752</v>
      </c>
      <c r="D198" t="s">
        <v>228</v>
      </c>
      <c r="F198" t="s">
        <v>753</v>
      </c>
      <c r="H198" t="s">
        <v>228</v>
      </c>
      <c r="X198" t="s">
        <v>890</v>
      </c>
      <c r="Y198" t="s">
        <v>297</v>
      </c>
      <c r="Z198" t="str">
        <f>VLOOKUP($Y198,surveyPoint_0!$B$1:$AI$68,5,FALSE)</f>
        <v>Teneskjær</v>
      </c>
      <c r="AA198" t="str">
        <f>VLOOKUP($Y198,surveyPoint_0!$B$1:$AI$68,6,FALSE)</f>
        <v>8</v>
      </c>
      <c r="AB198" s="2">
        <v>45499.314139652801</v>
      </c>
      <c r="AC198" t="s">
        <v>177</v>
      </c>
      <c r="AD198" s="2">
        <v>45499.314139652801</v>
      </c>
      <c r="AE198" t="s">
        <v>177</v>
      </c>
    </row>
    <row r="199" spans="1:31" x14ac:dyDescent="0.35">
      <c r="A199">
        <v>198</v>
      </c>
      <c r="B199" t="s">
        <v>891</v>
      </c>
      <c r="C199" t="s">
        <v>403</v>
      </c>
      <c r="D199" t="s">
        <v>892</v>
      </c>
      <c r="F199" t="s">
        <v>405</v>
      </c>
      <c r="H199" t="s">
        <v>312</v>
      </c>
      <c r="I199" t="s">
        <v>255</v>
      </c>
      <c r="J199" t="s">
        <v>180</v>
      </c>
      <c r="K199" t="s">
        <v>250</v>
      </c>
      <c r="L199" t="s">
        <v>186</v>
      </c>
      <c r="M199" t="s">
        <v>233</v>
      </c>
      <c r="N199" t="s">
        <v>228</v>
      </c>
      <c r="O199" t="s">
        <v>190</v>
      </c>
      <c r="P199" t="s">
        <v>196</v>
      </c>
      <c r="Q199" t="s">
        <v>293</v>
      </c>
      <c r="X199" t="s">
        <v>893</v>
      </c>
      <c r="Y199" t="s">
        <v>302</v>
      </c>
      <c r="Z199" t="str">
        <f>VLOOKUP($Y199,surveyPoint_0!$B$1:$AI$68,5,FALSE)</f>
        <v>Teneskjær</v>
      </c>
      <c r="AA199" t="str">
        <f>VLOOKUP($Y199,surveyPoint_0!$B$1:$AI$68,6,FALSE)</f>
        <v>7</v>
      </c>
      <c r="AB199" s="2">
        <v>45499.314472835598</v>
      </c>
      <c r="AC199" t="s">
        <v>177</v>
      </c>
      <c r="AD199" s="2">
        <v>45499.314472835598</v>
      </c>
      <c r="AE199" t="s">
        <v>177</v>
      </c>
    </row>
    <row r="200" spans="1:31" x14ac:dyDescent="0.35">
      <c r="A200">
        <v>199</v>
      </c>
      <c r="B200" t="s">
        <v>894</v>
      </c>
      <c r="C200" t="s">
        <v>895</v>
      </c>
      <c r="D200" t="s">
        <v>255</v>
      </c>
      <c r="F200" t="s">
        <v>896</v>
      </c>
      <c r="H200" t="s">
        <v>255</v>
      </c>
      <c r="X200" t="s">
        <v>897</v>
      </c>
      <c r="Y200" t="s">
        <v>302</v>
      </c>
      <c r="Z200" t="str">
        <f>VLOOKUP($Y200,surveyPoint_0!$B$1:$AI$68,5,FALSE)</f>
        <v>Teneskjær</v>
      </c>
      <c r="AA200" t="str">
        <f>VLOOKUP($Y200,surveyPoint_0!$B$1:$AI$68,6,FALSE)</f>
        <v>7</v>
      </c>
      <c r="AB200" s="2">
        <v>45499.314472835598</v>
      </c>
      <c r="AC200" t="s">
        <v>177</v>
      </c>
      <c r="AD200" s="2">
        <v>45499.314472835598</v>
      </c>
      <c r="AE200" t="s">
        <v>177</v>
      </c>
    </row>
    <row r="201" spans="1:31" x14ac:dyDescent="0.35">
      <c r="A201">
        <v>200</v>
      </c>
      <c r="B201" t="s">
        <v>898</v>
      </c>
      <c r="C201" t="s">
        <v>450</v>
      </c>
      <c r="D201" t="s">
        <v>899</v>
      </c>
      <c r="F201" t="s">
        <v>452</v>
      </c>
      <c r="H201" t="s">
        <v>260</v>
      </c>
      <c r="I201" t="s">
        <v>173</v>
      </c>
      <c r="J201" t="s">
        <v>312</v>
      </c>
      <c r="K201" t="s">
        <v>255</v>
      </c>
      <c r="L201" t="s">
        <v>250</v>
      </c>
      <c r="M201" t="s">
        <v>245</v>
      </c>
      <c r="N201" t="s">
        <v>196</v>
      </c>
      <c r="X201" t="s">
        <v>900</v>
      </c>
      <c r="Y201" t="s">
        <v>302</v>
      </c>
      <c r="Z201" t="str">
        <f>VLOOKUP($Y201,surveyPoint_0!$B$1:$AI$68,5,FALSE)</f>
        <v>Teneskjær</v>
      </c>
      <c r="AA201" t="str">
        <f>VLOOKUP($Y201,surveyPoint_0!$B$1:$AI$68,6,FALSE)</f>
        <v>7</v>
      </c>
      <c r="AB201" s="2">
        <v>45499.314472835598</v>
      </c>
      <c r="AC201" t="s">
        <v>177</v>
      </c>
      <c r="AD201" s="2">
        <v>45499.314472835598</v>
      </c>
      <c r="AE201" t="s">
        <v>177</v>
      </c>
    </row>
    <row r="202" spans="1:31" x14ac:dyDescent="0.35">
      <c r="A202">
        <v>201</v>
      </c>
      <c r="B202" t="s">
        <v>901</v>
      </c>
      <c r="C202" t="s">
        <v>375</v>
      </c>
      <c r="D202" t="s">
        <v>361</v>
      </c>
      <c r="F202" t="s">
        <v>377</v>
      </c>
      <c r="H202" t="s">
        <v>260</v>
      </c>
      <c r="I202" t="s">
        <v>173</v>
      </c>
      <c r="J202" t="s">
        <v>312</v>
      </c>
      <c r="K202" t="s">
        <v>255</v>
      </c>
      <c r="L202" t="s">
        <v>180</v>
      </c>
      <c r="M202" t="s">
        <v>250</v>
      </c>
      <c r="N202" t="s">
        <v>245</v>
      </c>
      <c r="O202" t="s">
        <v>186</v>
      </c>
      <c r="P202" t="s">
        <v>237</v>
      </c>
      <c r="Q202" t="s">
        <v>280</v>
      </c>
      <c r="R202" t="s">
        <v>283</v>
      </c>
      <c r="S202" t="s">
        <v>293</v>
      </c>
      <c r="T202" t="s">
        <v>233</v>
      </c>
      <c r="U202" t="s">
        <v>228</v>
      </c>
      <c r="V202" t="s">
        <v>190</v>
      </c>
      <c r="W202" t="s">
        <v>196</v>
      </c>
      <c r="X202" t="s">
        <v>654</v>
      </c>
      <c r="Y202" t="s">
        <v>302</v>
      </c>
      <c r="Z202" t="str">
        <f>VLOOKUP($Y202,surveyPoint_0!$B$1:$AI$68,5,FALSE)</f>
        <v>Teneskjær</v>
      </c>
      <c r="AA202" t="str">
        <f>VLOOKUP($Y202,surveyPoint_0!$B$1:$AI$68,6,FALSE)</f>
        <v>7</v>
      </c>
      <c r="AB202" s="2">
        <v>45499.314472835598</v>
      </c>
      <c r="AC202" t="s">
        <v>177</v>
      </c>
      <c r="AD202" s="2">
        <v>45499.314472835598</v>
      </c>
      <c r="AE202" t="s">
        <v>177</v>
      </c>
    </row>
    <row r="203" spans="1:31" x14ac:dyDescent="0.35">
      <c r="A203">
        <v>202</v>
      </c>
      <c r="B203" t="s">
        <v>902</v>
      </c>
      <c r="C203" t="s">
        <v>752</v>
      </c>
      <c r="D203" t="s">
        <v>903</v>
      </c>
      <c r="F203" t="s">
        <v>753</v>
      </c>
      <c r="H203" t="s">
        <v>173</v>
      </c>
      <c r="I203" t="s">
        <v>237</v>
      </c>
      <c r="J203" t="s">
        <v>255</v>
      </c>
      <c r="K203" t="s">
        <v>280</v>
      </c>
      <c r="L203" t="s">
        <v>250</v>
      </c>
      <c r="M203" t="s">
        <v>245</v>
      </c>
      <c r="N203" t="s">
        <v>293</v>
      </c>
      <c r="O203" t="s">
        <v>233</v>
      </c>
      <c r="X203" t="s">
        <v>904</v>
      </c>
      <c r="Y203" t="s">
        <v>302</v>
      </c>
      <c r="Z203" t="str">
        <f>VLOOKUP($Y203,surveyPoint_0!$B$1:$AI$68,5,FALSE)</f>
        <v>Teneskjær</v>
      </c>
      <c r="AA203" t="str">
        <f>VLOOKUP($Y203,surveyPoint_0!$B$1:$AI$68,6,FALSE)</f>
        <v>7</v>
      </c>
      <c r="AB203" s="2">
        <v>45499.314472835598</v>
      </c>
      <c r="AC203" t="s">
        <v>177</v>
      </c>
      <c r="AD203" s="2">
        <v>45499.314472835598</v>
      </c>
      <c r="AE203" t="s">
        <v>177</v>
      </c>
    </row>
    <row r="204" spans="1:31" x14ac:dyDescent="0.35">
      <c r="A204">
        <v>203</v>
      </c>
      <c r="B204" t="s">
        <v>905</v>
      </c>
      <c r="C204" t="s">
        <v>837</v>
      </c>
      <c r="D204" t="s">
        <v>906</v>
      </c>
      <c r="F204" t="s">
        <v>839</v>
      </c>
      <c r="H204" t="s">
        <v>312</v>
      </c>
      <c r="I204" t="s">
        <v>255</v>
      </c>
      <c r="J204" t="s">
        <v>180</v>
      </c>
      <c r="K204" t="s">
        <v>245</v>
      </c>
      <c r="L204" t="s">
        <v>186</v>
      </c>
      <c r="M204" t="s">
        <v>196</v>
      </c>
      <c r="N204" t="s">
        <v>228</v>
      </c>
      <c r="X204" t="s">
        <v>907</v>
      </c>
      <c r="Y204" t="s">
        <v>302</v>
      </c>
      <c r="Z204" t="str">
        <f>VLOOKUP($Y204,surveyPoint_0!$B$1:$AI$68,5,FALSE)</f>
        <v>Teneskjær</v>
      </c>
      <c r="AA204" t="str">
        <f>VLOOKUP($Y204,surveyPoint_0!$B$1:$AI$68,6,FALSE)</f>
        <v>7</v>
      </c>
      <c r="AB204" s="2">
        <v>45499.314472835598</v>
      </c>
      <c r="AC204" t="s">
        <v>177</v>
      </c>
      <c r="AD204" s="2">
        <v>45499.314472835598</v>
      </c>
      <c r="AE204" t="s">
        <v>177</v>
      </c>
    </row>
    <row r="205" spans="1:31" x14ac:dyDescent="0.35">
      <c r="A205">
        <v>204</v>
      </c>
      <c r="B205" t="s">
        <v>908</v>
      </c>
      <c r="C205" t="s">
        <v>625</v>
      </c>
      <c r="D205" t="s">
        <v>831</v>
      </c>
      <c r="F205" t="s">
        <v>626</v>
      </c>
      <c r="H205" t="s">
        <v>312</v>
      </c>
      <c r="I205" t="s">
        <v>255</v>
      </c>
      <c r="J205" t="s">
        <v>180</v>
      </c>
      <c r="K205" t="s">
        <v>250</v>
      </c>
      <c r="L205" t="s">
        <v>245</v>
      </c>
      <c r="M205" t="s">
        <v>186</v>
      </c>
      <c r="N205" t="s">
        <v>237</v>
      </c>
      <c r="O205" t="s">
        <v>280</v>
      </c>
      <c r="P205" t="s">
        <v>283</v>
      </c>
      <c r="Q205" t="s">
        <v>293</v>
      </c>
      <c r="R205" t="s">
        <v>233</v>
      </c>
      <c r="S205" t="s">
        <v>228</v>
      </c>
      <c r="T205" t="s">
        <v>190</v>
      </c>
      <c r="U205" t="s">
        <v>196</v>
      </c>
      <c r="X205" t="s">
        <v>909</v>
      </c>
      <c r="Y205" t="s">
        <v>302</v>
      </c>
      <c r="Z205" t="str">
        <f>VLOOKUP($Y205,surveyPoint_0!$B$1:$AI$68,5,FALSE)</f>
        <v>Teneskjær</v>
      </c>
      <c r="AA205" t="str">
        <f>VLOOKUP($Y205,surveyPoint_0!$B$1:$AI$68,6,FALSE)</f>
        <v>7</v>
      </c>
      <c r="AB205" s="2">
        <v>45499.314472835598</v>
      </c>
      <c r="AC205" t="s">
        <v>177</v>
      </c>
      <c r="AD205" s="2">
        <v>45499.314472835598</v>
      </c>
      <c r="AE205" t="s">
        <v>177</v>
      </c>
    </row>
    <row r="206" spans="1:31" x14ac:dyDescent="0.35">
      <c r="A206">
        <v>205</v>
      </c>
      <c r="B206" t="s">
        <v>910</v>
      </c>
      <c r="C206" t="s">
        <v>445</v>
      </c>
      <c r="D206" t="s">
        <v>186</v>
      </c>
      <c r="F206" t="s">
        <v>447</v>
      </c>
      <c r="H206" t="s">
        <v>186</v>
      </c>
      <c r="X206" t="s">
        <v>911</v>
      </c>
      <c r="Y206" t="s">
        <v>302</v>
      </c>
      <c r="Z206" t="str">
        <f>VLOOKUP($Y206,surveyPoint_0!$B$1:$AI$68,5,FALSE)</f>
        <v>Teneskjær</v>
      </c>
      <c r="AA206" t="str">
        <f>VLOOKUP($Y206,surveyPoint_0!$B$1:$AI$68,6,FALSE)</f>
        <v>7</v>
      </c>
      <c r="AB206" s="2">
        <v>45499.314472835598</v>
      </c>
      <c r="AC206" t="s">
        <v>177</v>
      </c>
      <c r="AD206" s="2">
        <v>45499.314472835598</v>
      </c>
      <c r="AE206" t="s">
        <v>177</v>
      </c>
    </row>
    <row r="207" spans="1:31" x14ac:dyDescent="0.35">
      <c r="A207">
        <v>206</v>
      </c>
      <c r="B207" t="s">
        <v>912</v>
      </c>
      <c r="C207" t="s">
        <v>808</v>
      </c>
      <c r="D207" t="s">
        <v>255</v>
      </c>
      <c r="F207" t="s">
        <v>810</v>
      </c>
      <c r="H207" t="s">
        <v>255</v>
      </c>
      <c r="X207" t="s">
        <v>913</v>
      </c>
      <c r="Y207" t="s">
        <v>302</v>
      </c>
      <c r="Z207" t="str">
        <f>VLOOKUP($Y207,surveyPoint_0!$B$1:$AI$68,5,FALSE)</f>
        <v>Teneskjær</v>
      </c>
      <c r="AA207" t="str">
        <f>VLOOKUP($Y207,surveyPoint_0!$B$1:$AI$68,6,FALSE)</f>
        <v>7</v>
      </c>
      <c r="AB207" s="2">
        <v>45499.314472835598</v>
      </c>
      <c r="AC207" t="s">
        <v>177</v>
      </c>
      <c r="AD207" s="2">
        <v>45499.314472835598</v>
      </c>
      <c r="AE207" t="s">
        <v>177</v>
      </c>
    </row>
    <row r="208" spans="1:31" x14ac:dyDescent="0.35">
      <c r="A208">
        <v>207</v>
      </c>
      <c r="B208" t="s">
        <v>914</v>
      </c>
      <c r="C208" t="s">
        <v>745</v>
      </c>
      <c r="D208" t="s">
        <v>915</v>
      </c>
      <c r="F208" t="s">
        <v>746</v>
      </c>
      <c r="H208" t="s">
        <v>180</v>
      </c>
      <c r="I208" t="s">
        <v>250</v>
      </c>
      <c r="J208" t="s">
        <v>245</v>
      </c>
      <c r="K208" t="s">
        <v>237</v>
      </c>
      <c r="L208" t="s">
        <v>280</v>
      </c>
      <c r="M208" t="s">
        <v>283</v>
      </c>
      <c r="N208" t="s">
        <v>293</v>
      </c>
      <c r="O208" t="s">
        <v>233</v>
      </c>
      <c r="P208" t="s">
        <v>228</v>
      </c>
      <c r="Q208" t="s">
        <v>190</v>
      </c>
      <c r="R208" t="s">
        <v>196</v>
      </c>
      <c r="X208" t="s">
        <v>916</v>
      </c>
      <c r="Y208" t="s">
        <v>302</v>
      </c>
      <c r="Z208" t="str">
        <f>VLOOKUP($Y208,surveyPoint_0!$B$1:$AI$68,5,FALSE)</f>
        <v>Teneskjær</v>
      </c>
      <c r="AA208" t="str">
        <f>VLOOKUP($Y208,surveyPoint_0!$B$1:$AI$68,6,FALSE)</f>
        <v>7</v>
      </c>
      <c r="AB208" s="2">
        <v>45499.314472835598</v>
      </c>
      <c r="AC208" t="s">
        <v>177</v>
      </c>
      <c r="AD208" s="2">
        <v>45499.314472835598</v>
      </c>
      <c r="AE208" t="s">
        <v>177</v>
      </c>
    </row>
    <row r="209" spans="1:31" x14ac:dyDescent="0.35">
      <c r="A209">
        <v>208</v>
      </c>
      <c r="B209" t="s">
        <v>917</v>
      </c>
      <c r="C209" t="s">
        <v>365</v>
      </c>
      <c r="D209" t="s">
        <v>918</v>
      </c>
      <c r="F209" t="s">
        <v>367</v>
      </c>
      <c r="H209" t="s">
        <v>245</v>
      </c>
      <c r="I209" t="s">
        <v>186</v>
      </c>
      <c r="J209" t="s">
        <v>280</v>
      </c>
      <c r="K209" t="s">
        <v>228</v>
      </c>
      <c r="L209" t="s">
        <v>190</v>
      </c>
      <c r="X209" t="s">
        <v>919</v>
      </c>
      <c r="Y209" t="s">
        <v>302</v>
      </c>
      <c r="Z209" t="str">
        <f>VLOOKUP($Y209,surveyPoint_0!$B$1:$AI$68,5,FALSE)</f>
        <v>Teneskjær</v>
      </c>
      <c r="AA209" t="str">
        <f>VLOOKUP($Y209,surveyPoint_0!$B$1:$AI$68,6,FALSE)</f>
        <v>7</v>
      </c>
      <c r="AB209" s="2">
        <v>45499.314472835598</v>
      </c>
      <c r="AC209" t="s">
        <v>177</v>
      </c>
      <c r="AD209" s="2">
        <v>45499.314472835598</v>
      </c>
      <c r="AE209" t="s">
        <v>177</v>
      </c>
    </row>
    <row r="210" spans="1:31" x14ac:dyDescent="0.35">
      <c r="A210">
        <v>209</v>
      </c>
      <c r="B210" t="s">
        <v>920</v>
      </c>
      <c r="C210" t="s">
        <v>921</v>
      </c>
      <c r="D210" t="s">
        <v>186</v>
      </c>
      <c r="F210" t="s">
        <v>922</v>
      </c>
      <c r="H210" t="s">
        <v>186</v>
      </c>
      <c r="X210" t="s">
        <v>923</v>
      </c>
      <c r="Y210" t="s">
        <v>302</v>
      </c>
      <c r="Z210" t="str">
        <f>VLOOKUP($Y210,surveyPoint_0!$B$1:$AI$68,5,FALSE)</f>
        <v>Teneskjær</v>
      </c>
      <c r="AA210" t="str">
        <f>VLOOKUP($Y210,surveyPoint_0!$B$1:$AI$68,6,FALSE)</f>
        <v>7</v>
      </c>
      <c r="AB210" s="2">
        <v>45499.314472835598</v>
      </c>
      <c r="AC210" t="s">
        <v>177</v>
      </c>
      <c r="AD210" s="2">
        <v>45499.314472835598</v>
      </c>
      <c r="AE210" t="s">
        <v>177</v>
      </c>
    </row>
    <row r="211" spans="1:31" x14ac:dyDescent="0.35">
      <c r="A211">
        <v>210</v>
      </c>
      <c r="B211" t="s">
        <v>924</v>
      </c>
      <c r="C211" t="s">
        <v>866</v>
      </c>
      <c r="D211" t="s">
        <v>925</v>
      </c>
      <c r="F211" t="s">
        <v>868</v>
      </c>
      <c r="H211" t="s">
        <v>280</v>
      </c>
      <c r="I211" t="s">
        <v>293</v>
      </c>
      <c r="X211" t="s">
        <v>926</v>
      </c>
      <c r="Y211" t="s">
        <v>302</v>
      </c>
      <c r="Z211" t="str">
        <f>VLOOKUP($Y211,surveyPoint_0!$B$1:$AI$68,5,FALSE)</f>
        <v>Teneskjær</v>
      </c>
      <c r="AA211" t="str">
        <f>VLOOKUP($Y211,surveyPoint_0!$B$1:$AI$68,6,FALSE)</f>
        <v>7</v>
      </c>
      <c r="AB211" s="2">
        <v>45499.314472835598</v>
      </c>
      <c r="AC211" t="s">
        <v>177</v>
      </c>
      <c r="AD211" s="2">
        <v>45499.314472835598</v>
      </c>
      <c r="AE211" t="s">
        <v>177</v>
      </c>
    </row>
    <row r="212" spans="1:31" x14ac:dyDescent="0.35">
      <c r="A212">
        <v>211</v>
      </c>
      <c r="B212" t="s">
        <v>927</v>
      </c>
      <c r="C212" t="s">
        <v>395</v>
      </c>
      <c r="D212" t="s">
        <v>283</v>
      </c>
      <c r="F212" t="s">
        <v>397</v>
      </c>
      <c r="H212" t="s">
        <v>283</v>
      </c>
      <c r="X212" t="s">
        <v>928</v>
      </c>
      <c r="Y212" t="s">
        <v>302</v>
      </c>
      <c r="Z212" t="str">
        <f>VLOOKUP($Y212,surveyPoint_0!$B$1:$AI$68,5,FALSE)</f>
        <v>Teneskjær</v>
      </c>
      <c r="AA212" t="str">
        <f>VLOOKUP($Y212,surveyPoint_0!$B$1:$AI$68,6,FALSE)</f>
        <v>7</v>
      </c>
      <c r="AB212" s="2">
        <v>45499.314472835598</v>
      </c>
      <c r="AC212" t="s">
        <v>177</v>
      </c>
      <c r="AD212" s="2">
        <v>45499.314472835598</v>
      </c>
      <c r="AE212" t="s">
        <v>177</v>
      </c>
    </row>
    <row r="213" spans="1:31" x14ac:dyDescent="0.35">
      <c r="A213">
        <v>212</v>
      </c>
      <c r="B213" t="s">
        <v>929</v>
      </c>
      <c r="C213" t="s">
        <v>824</v>
      </c>
      <c r="D213" t="s">
        <v>549</v>
      </c>
      <c r="F213" t="s">
        <v>826</v>
      </c>
      <c r="H213" t="s">
        <v>293</v>
      </c>
      <c r="I213" t="s">
        <v>196</v>
      </c>
      <c r="X213" t="s">
        <v>930</v>
      </c>
      <c r="Y213" t="s">
        <v>302</v>
      </c>
      <c r="Z213" t="str">
        <f>VLOOKUP($Y213,surveyPoint_0!$B$1:$AI$68,5,FALSE)</f>
        <v>Teneskjær</v>
      </c>
      <c r="AA213" t="str">
        <f>VLOOKUP($Y213,surveyPoint_0!$B$1:$AI$68,6,FALSE)</f>
        <v>7</v>
      </c>
      <c r="AB213" s="2">
        <v>45499.314472835598</v>
      </c>
      <c r="AC213" t="s">
        <v>177</v>
      </c>
      <c r="AD213" s="2">
        <v>45499.314472835598</v>
      </c>
      <c r="AE213" t="s">
        <v>177</v>
      </c>
    </row>
    <row r="214" spans="1:31" x14ac:dyDescent="0.35">
      <c r="A214">
        <v>213</v>
      </c>
      <c r="B214" t="s">
        <v>931</v>
      </c>
      <c r="C214" t="s">
        <v>932</v>
      </c>
      <c r="D214" t="s">
        <v>293</v>
      </c>
      <c r="F214" t="s">
        <v>933</v>
      </c>
      <c r="H214" t="s">
        <v>293</v>
      </c>
      <c r="X214" t="s">
        <v>934</v>
      </c>
      <c r="Y214" t="s">
        <v>302</v>
      </c>
      <c r="Z214" t="str">
        <f>VLOOKUP($Y214,surveyPoint_0!$B$1:$AI$68,5,FALSE)</f>
        <v>Teneskjær</v>
      </c>
      <c r="AA214" t="str">
        <f>VLOOKUP($Y214,surveyPoint_0!$B$1:$AI$68,6,FALSE)</f>
        <v>7</v>
      </c>
      <c r="AB214" s="2">
        <v>45499.314472835598</v>
      </c>
      <c r="AC214" t="s">
        <v>177</v>
      </c>
      <c r="AD214" s="2">
        <v>45499.314472835598</v>
      </c>
      <c r="AE214" t="s">
        <v>177</v>
      </c>
    </row>
    <row r="215" spans="1:31" x14ac:dyDescent="0.35">
      <c r="A215">
        <v>214</v>
      </c>
      <c r="B215" t="s">
        <v>935</v>
      </c>
      <c r="C215" t="s">
        <v>473</v>
      </c>
      <c r="D215" t="s">
        <v>196</v>
      </c>
      <c r="F215" t="s">
        <v>475</v>
      </c>
      <c r="H215" t="s">
        <v>196</v>
      </c>
      <c r="X215" t="s">
        <v>936</v>
      </c>
      <c r="Y215" t="s">
        <v>302</v>
      </c>
      <c r="Z215" t="str">
        <f>VLOOKUP($Y215,surveyPoint_0!$B$1:$AI$68,5,FALSE)</f>
        <v>Teneskjær</v>
      </c>
      <c r="AA215" t="str">
        <f>VLOOKUP($Y215,surveyPoint_0!$B$1:$AI$68,6,FALSE)</f>
        <v>7</v>
      </c>
      <c r="AB215" s="2">
        <v>45499.314472835598</v>
      </c>
      <c r="AC215" t="s">
        <v>177</v>
      </c>
      <c r="AD215" s="2">
        <v>45499.314472835598</v>
      </c>
      <c r="AE215" t="s">
        <v>177</v>
      </c>
    </row>
    <row r="216" spans="1:31" x14ac:dyDescent="0.35">
      <c r="A216">
        <v>215</v>
      </c>
      <c r="B216" t="s">
        <v>937</v>
      </c>
      <c r="C216" t="s">
        <v>375</v>
      </c>
      <c r="D216" t="s">
        <v>361</v>
      </c>
      <c r="F216" t="s">
        <v>377</v>
      </c>
      <c r="H216" t="s">
        <v>260</v>
      </c>
      <c r="I216" t="s">
        <v>173</v>
      </c>
      <c r="J216" t="s">
        <v>312</v>
      </c>
      <c r="K216" t="s">
        <v>255</v>
      </c>
      <c r="L216" t="s">
        <v>180</v>
      </c>
      <c r="M216" t="s">
        <v>250</v>
      </c>
      <c r="N216" t="s">
        <v>245</v>
      </c>
      <c r="O216" t="s">
        <v>186</v>
      </c>
      <c r="P216" t="s">
        <v>237</v>
      </c>
      <c r="Q216" t="s">
        <v>280</v>
      </c>
      <c r="R216" t="s">
        <v>283</v>
      </c>
      <c r="S216" t="s">
        <v>293</v>
      </c>
      <c r="T216" t="s">
        <v>233</v>
      </c>
      <c r="U216" t="s">
        <v>228</v>
      </c>
      <c r="V216" t="s">
        <v>190</v>
      </c>
      <c r="W216" t="s">
        <v>196</v>
      </c>
      <c r="X216" t="s">
        <v>654</v>
      </c>
      <c r="Y216" t="s">
        <v>305</v>
      </c>
      <c r="Z216" t="str">
        <f>VLOOKUP($Y216,surveyPoint_0!$B$1:$AI$68,5,FALSE)</f>
        <v>Teneskjær</v>
      </c>
      <c r="AA216" t="str">
        <f>VLOOKUP($Y216,surveyPoint_0!$B$1:$AI$68,6,FALSE)</f>
        <v>6</v>
      </c>
      <c r="AB216" s="2">
        <v>45499.314762743103</v>
      </c>
      <c r="AC216" t="s">
        <v>177</v>
      </c>
      <c r="AD216" s="2">
        <v>45499.314762743103</v>
      </c>
      <c r="AE216" t="s">
        <v>177</v>
      </c>
    </row>
    <row r="217" spans="1:31" x14ac:dyDescent="0.35">
      <c r="A217">
        <v>216</v>
      </c>
      <c r="B217" t="s">
        <v>938</v>
      </c>
      <c r="C217" t="s">
        <v>450</v>
      </c>
      <c r="D217" t="s">
        <v>939</v>
      </c>
      <c r="F217" t="s">
        <v>452</v>
      </c>
      <c r="H217" t="s">
        <v>260</v>
      </c>
      <c r="I217" t="s">
        <v>173</v>
      </c>
      <c r="J217" t="s">
        <v>312</v>
      </c>
      <c r="K217" t="s">
        <v>255</v>
      </c>
      <c r="L217" t="s">
        <v>245</v>
      </c>
      <c r="M217" t="s">
        <v>186</v>
      </c>
      <c r="N217" t="s">
        <v>237</v>
      </c>
      <c r="O217" t="s">
        <v>233</v>
      </c>
      <c r="X217" t="s">
        <v>940</v>
      </c>
      <c r="Y217" t="s">
        <v>305</v>
      </c>
      <c r="Z217" t="str">
        <f>VLOOKUP($Y217,surveyPoint_0!$B$1:$AI$68,5,FALSE)</f>
        <v>Teneskjær</v>
      </c>
      <c r="AA217" t="str">
        <f>VLOOKUP($Y217,surveyPoint_0!$B$1:$AI$68,6,FALSE)</f>
        <v>6</v>
      </c>
      <c r="AB217" s="2">
        <v>45499.314762743103</v>
      </c>
      <c r="AC217" t="s">
        <v>177</v>
      </c>
      <c r="AD217" s="2">
        <v>45499.314762743103</v>
      </c>
      <c r="AE217" t="s">
        <v>177</v>
      </c>
    </row>
    <row r="218" spans="1:31" x14ac:dyDescent="0.35">
      <c r="A218">
        <v>217</v>
      </c>
      <c r="B218" t="s">
        <v>941</v>
      </c>
      <c r="C218" t="s">
        <v>942</v>
      </c>
      <c r="D218" t="s">
        <v>180</v>
      </c>
      <c r="F218" t="s">
        <v>943</v>
      </c>
      <c r="H218" t="s">
        <v>180</v>
      </c>
      <c r="X218" t="s">
        <v>944</v>
      </c>
      <c r="Y218" t="s">
        <v>305</v>
      </c>
      <c r="Z218" t="str">
        <f>VLOOKUP($Y218,surveyPoint_0!$B$1:$AI$68,5,FALSE)</f>
        <v>Teneskjær</v>
      </c>
      <c r="AA218" t="str">
        <f>VLOOKUP($Y218,surveyPoint_0!$B$1:$AI$68,6,FALSE)</f>
        <v>6</v>
      </c>
      <c r="AB218" s="2">
        <v>45499.314762743103</v>
      </c>
      <c r="AC218" t="s">
        <v>177</v>
      </c>
      <c r="AD218" s="2">
        <v>45499.314762743103</v>
      </c>
      <c r="AE218" t="s">
        <v>177</v>
      </c>
    </row>
    <row r="219" spans="1:31" x14ac:dyDescent="0.35">
      <c r="A219">
        <v>218</v>
      </c>
      <c r="B219" t="s">
        <v>945</v>
      </c>
      <c r="C219" t="s">
        <v>445</v>
      </c>
      <c r="D219" t="s">
        <v>946</v>
      </c>
      <c r="F219" t="s">
        <v>447</v>
      </c>
      <c r="H219" t="s">
        <v>280</v>
      </c>
      <c r="I219" t="s">
        <v>173</v>
      </c>
      <c r="X219" t="s">
        <v>947</v>
      </c>
      <c r="Y219" t="s">
        <v>305</v>
      </c>
      <c r="Z219" t="str">
        <f>VLOOKUP($Y219,surveyPoint_0!$B$1:$AI$68,5,FALSE)</f>
        <v>Teneskjær</v>
      </c>
      <c r="AA219" t="str">
        <f>VLOOKUP($Y219,surveyPoint_0!$B$1:$AI$68,6,FALSE)</f>
        <v>6</v>
      </c>
      <c r="AB219" s="2">
        <v>45499.314762743103</v>
      </c>
      <c r="AC219" t="s">
        <v>177</v>
      </c>
      <c r="AD219" s="2">
        <v>45499.314762743103</v>
      </c>
      <c r="AE219" t="s">
        <v>177</v>
      </c>
    </row>
    <row r="220" spans="1:31" x14ac:dyDescent="0.35">
      <c r="A220">
        <v>219</v>
      </c>
      <c r="B220" t="s">
        <v>948</v>
      </c>
      <c r="C220" t="s">
        <v>687</v>
      </c>
      <c r="D220" t="s">
        <v>949</v>
      </c>
      <c r="F220" t="s">
        <v>689</v>
      </c>
      <c r="H220" t="s">
        <v>260</v>
      </c>
      <c r="I220" t="s">
        <v>173</v>
      </c>
      <c r="J220" t="s">
        <v>312</v>
      </c>
      <c r="K220" t="s">
        <v>255</v>
      </c>
      <c r="L220" t="s">
        <v>245</v>
      </c>
      <c r="M220" t="s">
        <v>250</v>
      </c>
      <c r="N220" t="s">
        <v>186</v>
      </c>
      <c r="O220" t="s">
        <v>237</v>
      </c>
      <c r="P220" t="s">
        <v>280</v>
      </c>
      <c r="Q220" t="s">
        <v>283</v>
      </c>
      <c r="R220" t="s">
        <v>293</v>
      </c>
      <c r="S220" t="s">
        <v>233</v>
      </c>
      <c r="T220" t="s">
        <v>228</v>
      </c>
      <c r="U220" t="s">
        <v>190</v>
      </c>
      <c r="V220" t="s">
        <v>196</v>
      </c>
      <c r="X220" t="s">
        <v>950</v>
      </c>
      <c r="Y220" t="s">
        <v>305</v>
      </c>
      <c r="Z220" t="str">
        <f>VLOOKUP($Y220,surveyPoint_0!$B$1:$AI$68,5,FALSE)</f>
        <v>Teneskjær</v>
      </c>
      <c r="AA220" t="str">
        <f>VLOOKUP($Y220,surveyPoint_0!$B$1:$AI$68,6,FALSE)</f>
        <v>6</v>
      </c>
      <c r="AB220" s="2">
        <v>45499.314762743103</v>
      </c>
      <c r="AC220" t="s">
        <v>177</v>
      </c>
      <c r="AD220" s="2">
        <v>45499.314762743103</v>
      </c>
      <c r="AE220" t="s">
        <v>177</v>
      </c>
    </row>
    <row r="221" spans="1:31" x14ac:dyDescent="0.35">
      <c r="A221">
        <v>220</v>
      </c>
      <c r="B221" t="s">
        <v>951</v>
      </c>
      <c r="C221" t="s">
        <v>625</v>
      </c>
      <c r="D221" t="s">
        <v>952</v>
      </c>
      <c r="F221" t="s">
        <v>626</v>
      </c>
      <c r="H221" t="s">
        <v>180</v>
      </c>
      <c r="I221" t="s">
        <v>190</v>
      </c>
      <c r="X221" t="s">
        <v>953</v>
      </c>
      <c r="Y221" t="s">
        <v>305</v>
      </c>
      <c r="Z221" t="str">
        <f>VLOOKUP($Y221,surveyPoint_0!$B$1:$AI$68,5,FALSE)</f>
        <v>Teneskjær</v>
      </c>
      <c r="AA221" t="str">
        <f>VLOOKUP($Y221,surveyPoint_0!$B$1:$AI$68,6,FALSE)</f>
        <v>6</v>
      </c>
      <c r="AB221" s="2">
        <v>45499.314762743103</v>
      </c>
      <c r="AC221" t="s">
        <v>177</v>
      </c>
      <c r="AD221" s="2">
        <v>45499.314762743103</v>
      </c>
      <c r="AE221" t="s">
        <v>177</v>
      </c>
    </row>
    <row r="222" spans="1:31" x14ac:dyDescent="0.35">
      <c r="A222">
        <v>221</v>
      </c>
      <c r="B222" t="s">
        <v>954</v>
      </c>
      <c r="C222" t="s">
        <v>365</v>
      </c>
      <c r="D222" t="s">
        <v>186</v>
      </c>
      <c r="F222" t="s">
        <v>367</v>
      </c>
      <c r="H222" t="s">
        <v>186</v>
      </c>
      <c r="X222" t="s">
        <v>955</v>
      </c>
      <c r="Y222" t="s">
        <v>305</v>
      </c>
      <c r="Z222" t="str">
        <f>VLOOKUP($Y222,surveyPoint_0!$B$1:$AI$68,5,FALSE)</f>
        <v>Teneskjær</v>
      </c>
      <c r="AA222" t="str">
        <f>VLOOKUP($Y222,surveyPoint_0!$B$1:$AI$68,6,FALSE)</f>
        <v>6</v>
      </c>
      <c r="AB222" s="2">
        <v>45499.314762743103</v>
      </c>
      <c r="AC222" t="s">
        <v>177</v>
      </c>
      <c r="AD222" s="2">
        <v>45499.314762743103</v>
      </c>
      <c r="AE222" t="s">
        <v>177</v>
      </c>
    </row>
    <row r="223" spans="1:31" x14ac:dyDescent="0.35">
      <c r="A223">
        <v>222</v>
      </c>
      <c r="B223" t="s">
        <v>956</v>
      </c>
      <c r="C223" t="s">
        <v>408</v>
      </c>
      <c r="D223" t="s">
        <v>957</v>
      </c>
      <c r="F223" t="s">
        <v>410</v>
      </c>
      <c r="H223" t="s">
        <v>196</v>
      </c>
      <c r="I223" t="s">
        <v>237</v>
      </c>
      <c r="J223" t="s">
        <v>280</v>
      </c>
      <c r="K223" t="s">
        <v>283</v>
      </c>
      <c r="L223" t="s">
        <v>293</v>
      </c>
      <c r="M223" t="s">
        <v>233</v>
      </c>
      <c r="N223" t="s">
        <v>228</v>
      </c>
      <c r="X223" t="s">
        <v>958</v>
      </c>
      <c r="Y223" t="s">
        <v>305</v>
      </c>
      <c r="Z223" t="str">
        <f>VLOOKUP($Y223,surveyPoint_0!$B$1:$AI$68,5,FALSE)</f>
        <v>Teneskjær</v>
      </c>
      <c r="AA223" t="str">
        <f>VLOOKUP($Y223,surveyPoint_0!$B$1:$AI$68,6,FALSE)</f>
        <v>6</v>
      </c>
      <c r="AB223" s="2">
        <v>45499.314762743103</v>
      </c>
      <c r="AC223" t="s">
        <v>177</v>
      </c>
      <c r="AD223" s="2">
        <v>45499.314762743103</v>
      </c>
      <c r="AE223" t="s">
        <v>177</v>
      </c>
    </row>
    <row r="224" spans="1:31" x14ac:dyDescent="0.35">
      <c r="A224">
        <v>223</v>
      </c>
      <c r="B224" t="s">
        <v>959</v>
      </c>
      <c r="C224" t="s">
        <v>395</v>
      </c>
      <c r="D224" t="s">
        <v>960</v>
      </c>
      <c r="F224" t="s">
        <v>397</v>
      </c>
      <c r="H224" t="s">
        <v>255</v>
      </c>
      <c r="I224" t="s">
        <v>245</v>
      </c>
      <c r="J224" t="s">
        <v>186</v>
      </c>
      <c r="X224" t="s">
        <v>961</v>
      </c>
      <c r="Y224" t="s">
        <v>305</v>
      </c>
      <c r="Z224" t="str">
        <f>VLOOKUP($Y224,surveyPoint_0!$B$1:$AI$68,5,FALSE)</f>
        <v>Teneskjær</v>
      </c>
      <c r="AA224" t="str">
        <f>VLOOKUP($Y224,surveyPoint_0!$B$1:$AI$68,6,FALSE)</f>
        <v>6</v>
      </c>
      <c r="AB224" s="2">
        <v>45499.314762743103</v>
      </c>
      <c r="AC224" t="s">
        <v>177</v>
      </c>
      <c r="AD224" s="2">
        <v>45499.314762743103</v>
      </c>
      <c r="AE224" t="s">
        <v>177</v>
      </c>
    </row>
    <row r="225" spans="1:31" x14ac:dyDescent="0.35">
      <c r="A225">
        <v>224</v>
      </c>
      <c r="B225" t="s">
        <v>962</v>
      </c>
      <c r="C225" t="s">
        <v>403</v>
      </c>
      <c r="D225" t="s">
        <v>963</v>
      </c>
      <c r="F225" t="s">
        <v>405</v>
      </c>
      <c r="H225" t="s">
        <v>312</v>
      </c>
      <c r="I225" t="s">
        <v>255</v>
      </c>
      <c r="J225" t="s">
        <v>186</v>
      </c>
      <c r="K225" t="s">
        <v>280</v>
      </c>
      <c r="L225" t="s">
        <v>283</v>
      </c>
      <c r="M225" t="s">
        <v>228</v>
      </c>
      <c r="N225" t="s">
        <v>196</v>
      </c>
      <c r="X225" t="s">
        <v>964</v>
      </c>
      <c r="Y225" t="s">
        <v>305</v>
      </c>
      <c r="Z225" t="str">
        <f>VLOOKUP($Y225,surveyPoint_0!$B$1:$AI$68,5,FALSE)</f>
        <v>Teneskjær</v>
      </c>
      <c r="AA225" t="str">
        <f>VLOOKUP($Y225,surveyPoint_0!$B$1:$AI$68,6,FALSE)</f>
        <v>6</v>
      </c>
      <c r="AB225" s="2">
        <v>45499.314762743103</v>
      </c>
      <c r="AC225" t="s">
        <v>177</v>
      </c>
      <c r="AD225" s="2">
        <v>45499.314762743103</v>
      </c>
      <c r="AE225" t="s">
        <v>177</v>
      </c>
    </row>
    <row r="226" spans="1:31" x14ac:dyDescent="0.35">
      <c r="A226">
        <v>225</v>
      </c>
      <c r="B226" t="s">
        <v>965</v>
      </c>
      <c r="C226" t="s">
        <v>866</v>
      </c>
      <c r="D226" t="s">
        <v>233</v>
      </c>
      <c r="F226" t="s">
        <v>868</v>
      </c>
      <c r="H226" t="s">
        <v>233</v>
      </c>
      <c r="X226" t="s">
        <v>966</v>
      </c>
      <c r="Y226" t="s">
        <v>305</v>
      </c>
      <c r="Z226" t="str">
        <f>VLOOKUP($Y226,surveyPoint_0!$B$1:$AI$68,5,FALSE)</f>
        <v>Teneskjær</v>
      </c>
      <c r="AA226" t="str">
        <f>VLOOKUP($Y226,surveyPoint_0!$B$1:$AI$68,6,FALSE)</f>
        <v>6</v>
      </c>
      <c r="AB226" s="2">
        <v>45499.314762743103</v>
      </c>
      <c r="AC226" t="s">
        <v>177</v>
      </c>
      <c r="AD226" s="2">
        <v>45499.314762743103</v>
      </c>
      <c r="AE226" t="s">
        <v>177</v>
      </c>
    </row>
    <row r="227" spans="1:31" x14ac:dyDescent="0.35">
      <c r="A227">
        <v>226</v>
      </c>
      <c r="B227" t="s">
        <v>967</v>
      </c>
      <c r="C227" t="s">
        <v>349</v>
      </c>
      <c r="D227" t="s">
        <v>968</v>
      </c>
      <c r="F227" t="s">
        <v>350</v>
      </c>
      <c r="H227" t="s">
        <v>260</v>
      </c>
      <c r="I227" t="s">
        <v>173</v>
      </c>
      <c r="J227" t="s">
        <v>312</v>
      </c>
      <c r="K227" t="s">
        <v>180</v>
      </c>
      <c r="L227" t="s">
        <v>250</v>
      </c>
      <c r="M227" t="s">
        <v>245</v>
      </c>
      <c r="N227" t="s">
        <v>237</v>
      </c>
      <c r="O227" t="s">
        <v>280</v>
      </c>
      <c r="P227" t="s">
        <v>293</v>
      </c>
      <c r="Q227" t="s">
        <v>233</v>
      </c>
      <c r="R227" t="s">
        <v>228</v>
      </c>
      <c r="S227" t="s">
        <v>190</v>
      </c>
      <c r="T227" t="s">
        <v>196</v>
      </c>
      <c r="X227" t="s">
        <v>969</v>
      </c>
      <c r="Y227" t="s">
        <v>310</v>
      </c>
      <c r="Z227" t="str">
        <f>VLOOKUP($Y227,surveyPoint_0!$B$1:$AI$68,5,FALSE)</f>
        <v>Teneskjær</v>
      </c>
      <c r="AA227" t="str">
        <f>VLOOKUP($Y227,surveyPoint_0!$B$1:$AI$68,6,FALSE)</f>
        <v>3</v>
      </c>
      <c r="AB227" s="2">
        <v>45499.315012129598</v>
      </c>
      <c r="AC227" t="s">
        <v>177</v>
      </c>
      <c r="AD227" s="2">
        <v>45499.315012129598</v>
      </c>
      <c r="AE227" t="s">
        <v>177</v>
      </c>
    </row>
    <row r="228" spans="1:31" x14ac:dyDescent="0.35">
      <c r="A228">
        <v>227</v>
      </c>
      <c r="B228" t="s">
        <v>970</v>
      </c>
      <c r="C228" t="s">
        <v>403</v>
      </c>
      <c r="D228" t="s">
        <v>971</v>
      </c>
      <c r="F228" t="s">
        <v>405</v>
      </c>
      <c r="H228" t="s">
        <v>260</v>
      </c>
      <c r="I228" t="s">
        <v>173</v>
      </c>
      <c r="J228" t="s">
        <v>280</v>
      </c>
      <c r="K228" t="s">
        <v>283</v>
      </c>
      <c r="L228" t="s">
        <v>228</v>
      </c>
      <c r="M228" t="s">
        <v>196</v>
      </c>
      <c r="N228" t="s">
        <v>245</v>
      </c>
      <c r="O228" t="s">
        <v>186</v>
      </c>
      <c r="P228" t="s">
        <v>293</v>
      </c>
      <c r="Q228" t="s">
        <v>190</v>
      </c>
      <c r="X228" t="s">
        <v>972</v>
      </c>
      <c r="Y228" t="s">
        <v>310</v>
      </c>
      <c r="Z228" t="str">
        <f>VLOOKUP($Y228,surveyPoint_0!$B$1:$AI$68,5,FALSE)</f>
        <v>Teneskjær</v>
      </c>
      <c r="AA228" t="str">
        <f>VLOOKUP($Y228,surveyPoint_0!$B$1:$AI$68,6,FALSE)</f>
        <v>3</v>
      </c>
      <c r="AB228" s="2">
        <v>45499.315012129598</v>
      </c>
      <c r="AC228" t="s">
        <v>177</v>
      </c>
      <c r="AD228" s="2">
        <v>45499.315012129598</v>
      </c>
      <c r="AE228" t="s">
        <v>177</v>
      </c>
    </row>
    <row r="229" spans="1:31" x14ac:dyDescent="0.35">
      <c r="A229">
        <v>228</v>
      </c>
      <c r="B229" t="s">
        <v>973</v>
      </c>
      <c r="C229" t="s">
        <v>375</v>
      </c>
      <c r="D229" t="s">
        <v>974</v>
      </c>
      <c r="F229" t="s">
        <v>377</v>
      </c>
      <c r="H229" t="s">
        <v>260</v>
      </c>
      <c r="I229" t="s">
        <v>173</v>
      </c>
      <c r="J229" t="s">
        <v>293</v>
      </c>
      <c r="K229" t="s">
        <v>233</v>
      </c>
      <c r="L229" t="s">
        <v>312</v>
      </c>
      <c r="M229" t="s">
        <v>228</v>
      </c>
      <c r="N229" t="s">
        <v>190</v>
      </c>
      <c r="O229" t="s">
        <v>255</v>
      </c>
      <c r="P229" t="s">
        <v>180</v>
      </c>
      <c r="Q229" t="s">
        <v>196</v>
      </c>
      <c r="R229" t="s">
        <v>250</v>
      </c>
      <c r="S229" t="s">
        <v>245</v>
      </c>
      <c r="T229" t="s">
        <v>186</v>
      </c>
      <c r="U229" t="s">
        <v>237</v>
      </c>
      <c r="V229" t="s">
        <v>283</v>
      </c>
      <c r="W229" t="s">
        <v>280</v>
      </c>
      <c r="X229" t="s">
        <v>975</v>
      </c>
      <c r="Y229" t="s">
        <v>310</v>
      </c>
      <c r="Z229" t="str">
        <f>VLOOKUP($Y229,surveyPoint_0!$B$1:$AI$68,5,FALSE)</f>
        <v>Teneskjær</v>
      </c>
      <c r="AA229" t="str">
        <f>VLOOKUP($Y229,surveyPoint_0!$B$1:$AI$68,6,FALSE)</f>
        <v>3</v>
      </c>
      <c r="AB229" s="2">
        <v>45499.315012129598</v>
      </c>
      <c r="AC229" t="s">
        <v>177</v>
      </c>
      <c r="AD229" s="2">
        <v>45499.315012129598</v>
      </c>
      <c r="AE229" t="s">
        <v>177</v>
      </c>
    </row>
    <row r="230" spans="1:31" x14ac:dyDescent="0.35">
      <c r="A230">
        <v>229</v>
      </c>
      <c r="B230" t="s">
        <v>976</v>
      </c>
      <c r="C230" t="s">
        <v>500</v>
      </c>
      <c r="D230" t="s">
        <v>260</v>
      </c>
      <c r="F230" t="s">
        <v>502</v>
      </c>
      <c r="H230" t="s">
        <v>260</v>
      </c>
      <c r="X230" t="s">
        <v>977</v>
      </c>
      <c r="Y230" t="s">
        <v>310</v>
      </c>
      <c r="Z230" t="str">
        <f>VLOOKUP($Y230,surveyPoint_0!$B$1:$AI$68,5,FALSE)</f>
        <v>Teneskjær</v>
      </c>
      <c r="AA230" t="str">
        <f>VLOOKUP($Y230,surveyPoint_0!$B$1:$AI$68,6,FALSE)</f>
        <v>3</v>
      </c>
      <c r="AB230" s="2">
        <v>45499.315012129598</v>
      </c>
      <c r="AC230" t="s">
        <v>177</v>
      </c>
      <c r="AD230" s="2">
        <v>45499.315012129598</v>
      </c>
      <c r="AE230" t="s">
        <v>177</v>
      </c>
    </row>
    <row r="231" spans="1:31" x14ac:dyDescent="0.35">
      <c r="A231">
        <v>230</v>
      </c>
      <c r="B231" t="s">
        <v>978</v>
      </c>
      <c r="C231" t="s">
        <v>395</v>
      </c>
      <c r="D231" t="s">
        <v>979</v>
      </c>
      <c r="F231" t="s">
        <v>397</v>
      </c>
      <c r="H231" t="s">
        <v>260</v>
      </c>
      <c r="I231" t="s">
        <v>173</v>
      </c>
      <c r="J231" t="s">
        <v>180</v>
      </c>
      <c r="K231" t="s">
        <v>250</v>
      </c>
      <c r="L231" t="s">
        <v>245</v>
      </c>
      <c r="M231" t="s">
        <v>186</v>
      </c>
      <c r="N231" t="s">
        <v>237</v>
      </c>
      <c r="O231" t="s">
        <v>283</v>
      </c>
      <c r="P231" t="s">
        <v>293</v>
      </c>
      <c r="Q231" t="s">
        <v>233</v>
      </c>
      <c r="R231" t="s">
        <v>190</v>
      </c>
      <c r="S231" t="s">
        <v>196</v>
      </c>
      <c r="X231" t="s">
        <v>980</v>
      </c>
      <c r="Y231" t="s">
        <v>310</v>
      </c>
      <c r="Z231" t="str">
        <f>VLOOKUP($Y231,surveyPoint_0!$B$1:$AI$68,5,FALSE)</f>
        <v>Teneskjær</v>
      </c>
      <c r="AA231" t="str">
        <f>VLOOKUP($Y231,surveyPoint_0!$B$1:$AI$68,6,FALSE)</f>
        <v>3</v>
      </c>
      <c r="AB231" s="2">
        <v>45499.315012129598</v>
      </c>
      <c r="AC231" t="s">
        <v>177</v>
      </c>
      <c r="AD231" s="2">
        <v>45499.315012129598</v>
      </c>
      <c r="AE231" t="s">
        <v>177</v>
      </c>
    </row>
    <row r="232" spans="1:31" x14ac:dyDescent="0.35">
      <c r="A232">
        <v>231</v>
      </c>
      <c r="B232" t="s">
        <v>981</v>
      </c>
      <c r="C232" t="s">
        <v>450</v>
      </c>
      <c r="D232" t="s">
        <v>982</v>
      </c>
      <c r="F232" t="s">
        <v>452</v>
      </c>
      <c r="H232" t="s">
        <v>260</v>
      </c>
      <c r="I232" t="s">
        <v>173</v>
      </c>
      <c r="J232" t="s">
        <v>312</v>
      </c>
      <c r="K232" t="s">
        <v>255</v>
      </c>
      <c r="L232" t="s">
        <v>180</v>
      </c>
      <c r="M232" t="s">
        <v>250</v>
      </c>
      <c r="N232" t="s">
        <v>245</v>
      </c>
      <c r="O232" t="s">
        <v>186</v>
      </c>
      <c r="P232" t="s">
        <v>237</v>
      </c>
      <c r="Q232" t="s">
        <v>280</v>
      </c>
      <c r="R232" t="s">
        <v>283</v>
      </c>
      <c r="S232" t="s">
        <v>293</v>
      </c>
      <c r="T232" t="s">
        <v>228</v>
      </c>
      <c r="U232" t="s">
        <v>190</v>
      </c>
      <c r="V232" t="s">
        <v>196</v>
      </c>
      <c r="X232" t="s">
        <v>983</v>
      </c>
      <c r="Y232" t="s">
        <v>310</v>
      </c>
      <c r="Z232" t="str">
        <f>VLOOKUP($Y232,surveyPoint_0!$B$1:$AI$68,5,FALSE)</f>
        <v>Teneskjær</v>
      </c>
      <c r="AA232" t="str">
        <f>VLOOKUP($Y232,surveyPoint_0!$B$1:$AI$68,6,FALSE)</f>
        <v>3</v>
      </c>
      <c r="AB232" s="2">
        <v>45499.315012129598</v>
      </c>
      <c r="AC232" t="s">
        <v>177</v>
      </c>
      <c r="AD232" s="2">
        <v>45499.315012129598</v>
      </c>
      <c r="AE232" t="s">
        <v>177</v>
      </c>
    </row>
    <row r="233" spans="1:31" x14ac:dyDescent="0.35">
      <c r="A233">
        <v>232</v>
      </c>
      <c r="B233" t="s">
        <v>984</v>
      </c>
      <c r="C233" t="s">
        <v>490</v>
      </c>
      <c r="D233" t="s">
        <v>985</v>
      </c>
      <c r="F233" t="s">
        <v>491</v>
      </c>
      <c r="H233" t="s">
        <v>173</v>
      </c>
      <c r="I233" t="s">
        <v>312</v>
      </c>
      <c r="J233" t="s">
        <v>255</v>
      </c>
      <c r="K233" t="s">
        <v>250</v>
      </c>
      <c r="L233" t="s">
        <v>245</v>
      </c>
      <c r="M233" t="s">
        <v>283</v>
      </c>
      <c r="N233" t="s">
        <v>190</v>
      </c>
      <c r="O233" t="s">
        <v>196</v>
      </c>
      <c r="X233" t="s">
        <v>986</v>
      </c>
      <c r="Y233" t="s">
        <v>310</v>
      </c>
      <c r="Z233" t="str">
        <f>VLOOKUP($Y233,surveyPoint_0!$B$1:$AI$68,5,FALSE)</f>
        <v>Teneskjær</v>
      </c>
      <c r="AA233" t="str">
        <f>VLOOKUP($Y233,surveyPoint_0!$B$1:$AI$68,6,FALSE)</f>
        <v>3</v>
      </c>
      <c r="AB233" s="2">
        <v>45499.315012129598</v>
      </c>
      <c r="AC233" t="s">
        <v>177</v>
      </c>
      <c r="AD233" s="2">
        <v>45499.315012129598</v>
      </c>
      <c r="AE233" t="s">
        <v>177</v>
      </c>
    </row>
    <row r="234" spans="1:31" x14ac:dyDescent="0.35">
      <c r="A234">
        <v>233</v>
      </c>
      <c r="B234" t="s">
        <v>987</v>
      </c>
      <c r="C234" t="s">
        <v>808</v>
      </c>
      <c r="D234" t="s">
        <v>988</v>
      </c>
      <c r="F234" t="s">
        <v>810</v>
      </c>
      <c r="H234" t="s">
        <v>173</v>
      </c>
      <c r="I234" t="s">
        <v>250</v>
      </c>
      <c r="X234" t="s">
        <v>989</v>
      </c>
      <c r="Y234" t="s">
        <v>310</v>
      </c>
      <c r="Z234" t="str">
        <f>VLOOKUP($Y234,surveyPoint_0!$B$1:$AI$68,5,FALSE)</f>
        <v>Teneskjær</v>
      </c>
      <c r="AA234" t="str">
        <f>VLOOKUP($Y234,surveyPoint_0!$B$1:$AI$68,6,FALSE)</f>
        <v>3</v>
      </c>
      <c r="AB234" s="2">
        <v>45499.315012129598</v>
      </c>
      <c r="AC234" t="s">
        <v>177</v>
      </c>
      <c r="AD234" s="2">
        <v>45499.315012129598</v>
      </c>
      <c r="AE234" t="s">
        <v>177</v>
      </c>
    </row>
    <row r="235" spans="1:31" x14ac:dyDescent="0.35">
      <c r="A235">
        <v>234</v>
      </c>
      <c r="B235" t="s">
        <v>990</v>
      </c>
      <c r="C235" t="s">
        <v>752</v>
      </c>
      <c r="D235" t="s">
        <v>991</v>
      </c>
      <c r="F235" t="s">
        <v>753</v>
      </c>
      <c r="H235" t="s">
        <v>255</v>
      </c>
      <c r="I235" t="s">
        <v>180</v>
      </c>
      <c r="J235" t="s">
        <v>237</v>
      </c>
      <c r="K235" t="s">
        <v>280</v>
      </c>
      <c r="X235" t="s">
        <v>992</v>
      </c>
      <c r="Y235" t="s">
        <v>310</v>
      </c>
      <c r="Z235" t="str">
        <f>VLOOKUP($Y235,surveyPoint_0!$B$1:$AI$68,5,FALSE)</f>
        <v>Teneskjær</v>
      </c>
      <c r="AA235" t="str">
        <f>VLOOKUP($Y235,surveyPoint_0!$B$1:$AI$68,6,FALSE)</f>
        <v>3</v>
      </c>
      <c r="AB235" s="2">
        <v>45499.315012129598</v>
      </c>
      <c r="AC235" t="s">
        <v>177</v>
      </c>
      <c r="AD235" s="2">
        <v>45499.315012129598</v>
      </c>
      <c r="AE235" t="s">
        <v>177</v>
      </c>
    </row>
    <row r="236" spans="1:31" x14ac:dyDescent="0.35">
      <c r="A236">
        <v>235</v>
      </c>
      <c r="B236" t="s">
        <v>993</v>
      </c>
      <c r="C236" t="s">
        <v>365</v>
      </c>
      <c r="D236" t="s">
        <v>994</v>
      </c>
      <c r="F236" t="s">
        <v>367</v>
      </c>
      <c r="H236" t="s">
        <v>255</v>
      </c>
      <c r="I236" t="s">
        <v>186</v>
      </c>
      <c r="J236" t="s">
        <v>228</v>
      </c>
      <c r="K236" t="s">
        <v>196</v>
      </c>
      <c r="X236" t="s">
        <v>995</v>
      </c>
      <c r="Y236" t="s">
        <v>310</v>
      </c>
      <c r="Z236" t="str">
        <f>VLOOKUP($Y236,surveyPoint_0!$B$1:$AI$68,5,FALSE)</f>
        <v>Teneskjær</v>
      </c>
      <c r="AA236" t="str">
        <f>VLOOKUP($Y236,surveyPoint_0!$B$1:$AI$68,6,FALSE)</f>
        <v>3</v>
      </c>
      <c r="AB236" s="2">
        <v>45499.315012129598</v>
      </c>
      <c r="AC236" t="s">
        <v>177</v>
      </c>
      <c r="AD236" s="2">
        <v>45499.315012129598</v>
      </c>
      <c r="AE236" t="s">
        <v>177</v>
      </c>
    </row>
    <row r="237" spans="1:31" x14ac:dyDescent="0.35">
      <c r="A237">
        <v>236</v>
      </c>
      <c r="B237" t="s">
        <v>996</v>
      </c>
      <c r="C237" t="s">
        <v>625</v>
      </c>
      <c r="D237" t="s">
        <v>255</v>
      </c>
      <c r="F237" t="s">
        <v>626</v>
      </c>
      <c r="H237" t="s">
        <v>255</v>
      </c>
      <c r="X237" t="s">
        <v>997</v>
      </c>
      <c r="Y237" t="s">
        <v>310</v>
      </c>
      <c r="Z237" t="str">
        <f>VLOOKUP($Y237,surveyPoint_0!$B$1:$AI$68,5,FALSE)</f>
        <v>Teneskjær</v>
      </c>
      <c r="AA237" t="str">
        <f>VLOOKUP($Y237,surveyPoint_0!$B$1:$AI$68,6,FALSE)</f>
        <v>3</v>
      </c>
      <c r="AB237" s="2">
        <v>45499.315012129598</v>
      </c>
      <c r="AC237" t="s">
        <v>177</v>
      </c>
      <c r="AD237" s="2">
        <v>45499.315012129598</v>
      </c>
      <c r="AE237" t="s">
        <v>177</v>
      </c>
    </row>
    <row r="238" spans="1:31" x14ac:dyDescent="0.35">
      <c r="A238">
        <v>237</v>
      </c>
      <c r="B238" t="s">
        <v>998</v>
      </c>
      <c r="C238" t="s">
        <v>413</v>
      </c>
      <c r="D238" t="s">
        <v>180</v>
      </c>
      <c r="F238" t="s">
        <v>415</v>
      </c>
      <c r="H238" t="s">
        <v>180</v>
      </c>
      <c r="X238" t="s">
        <v>999</v>
      </c>
      <c r="Y238" t="s">
        <v>310</v>
      </c>
      <c r="Z238" t="str">
        <f>VLOOKUP($Y238,surveyPoint_0!$B$1:$AI$68,5,FALSE)</f>
        <v>Teneskjær</v>
      </c>
      <c r="AA238" t="str">
        <f>VLOOKUP($Y238,surveyPoint_0!$B$1:$AI$68,6,FALSE)</f>
        <v>3</v>
      </c>
      <c r="AB238" s="2">
        <v>45499.315012129598</v>
      </c>
      <c r="AC238" t="s">
        <v>177</v>
      </c>
      <c r="AD238" s="2">
        <v>45499.315012129598</v>
      </c>
      <c r="AE238" t="s">
        <v>177</v>
      </c>
    </row>
    <row r="239" spans="1:31" x14ac:dyDescent="0.35">
      <c r="A239">
        <v>238</v>
      </c>
      <c r="B239" t="s">
        <v>1000</v>
      </c>
      <c r="C239" t="s">
        <v>445</v>
      </c>
      <c r="D239" t="s">
        <v>613</v>
      </c>
      <c r="F239" t="s">
        <v>447</v>
      </c>
      <c r="H239" t="s">
        <v>180</v>
      </c>
      <c r="I239" t="s">
        <v>293</v>
      </c>
      <c r="X239" t="s">
        <v>614</v>
      </c>
      <c r="Y239" t="s">
        <v>310</v>
      </c>
      <c r="Z239" t="str">
        <f>VLOOKUP($Y239,surveyPoint_0!$B$1:$AI$68,5,FALSE)</f>
        <v>Teneskjær</v>
      </c>
      <c r="AA239" t="str">
        <f>VLOOKUP($Y239,surveyPoint_0!$B$1:$AI$68,6,FALSE)</f>
        <v>3</v>
      </c>
      <c r="AB239" s="2">
        <v>45499.315012129598</v>
      </c>
      <c r="AC239" t="s">
        <v>177</v>
      </c>
      <c r="AD239" s="2">
        <v>45499.315012129598</v>
      </c>
      <c r="AE239" t="s">
        <v>177</v>
      </c>
    </row>
    <row r="240" spans="1:31" x14ac:dyDescent="0.35">
      <c r="A240">
        <v>239</v>
      </c>
      <c r="B240" t="s">
        <v>1001</v>
      </c>
      <c r="C240" t="s">
        <v>687</v>
      </c>
      <c r="D240" t="s">
        <v>180</v>
      </c>
      <c r="F240" t="s">
        <v>689</v>
      </c>
      <c r="H240" t="s">
        <v>180</v>
      </c>
      <c r="X240" t="s">
        <v>1002</v>
      </c>
      <c r="Y240" t="s">
        <v>310</v>
      </c>
      <c r="Z240" t="str">
        <f>VLOOKUP($Y240,surveyPoint_0!$B$1:$AI$68,5,FALSE)</f>
        <v>Teneskjær</v>
      </c>
      <c r="AA240" t="str">
        <f>VLOOKUP($Y240,surveyPoint_0!$B$1:$AI$68,6,FALSE)</f>
        <v>3</v>
      </c>
      <c r="AB240" s="2">
        <v>45499.315012129598</v>
      </c>
      <c r="AC240" t="s">
        <v>177</v>
      </c>
      <c r="AD240" s="2">
        <v>45499.315012129598</v>
      </c>
      <c r="AE240" t="s">
        <v>177</v>
      </c>
    </row>
    <row r="241" spans="1:31" x14ac:dyDescent="0.35">
      <c r="A241">
        <v>240</v>
      </c>
      <c r="B241" t="s">
        <v>1003</v>
      </c>
      <c r="C241" t="s">
        <v>1004</v>
      </c>
      <c r="D241" t="s">
        <v>988</v>
      </c>
      <c r="F241" t="s">
        <v>1005</v>
      </c>
      <c r="H241" t="s">
        <v>173</v>
      </c>
      <c r="I241" t="s">
        <v>250</v>
      </c>
      <c r="X241" t="s">
        <v>1006</v>
      </c>
      <c r="Y241" t="s">
        <v>310</v>
      </c>
      <c r="Z241" t="str">
        <f>VLOOKUP($Y241,surveyPoint_0!$B$1:$AI$68,5,FALSE)</f>
        <v>Teneskjær</v>
      </c>
      <c r="AA241" t="str">
        <f>VLOOKUP($Y241,surveyPoint_0!$B$1:$AI$68,6,FALSE)</f>
        <v>3</v>
      </c>
      <c r="AB241" s="2">
        <v>45499.315012129598</v>
      </c>
      <c r="AC241" t="s">
        <v>177</v>
      </c>
      <c r="AD241" s="2">
        <v>45499.315012129598</v>
      </c>
      <c r="AE241" t="s">
        <v>177</v>
      </c>
    </row>
    <row r="242" spans="1:31" x14ac:dyDescent="0.35">
      <c r="A242">
        <v>241</v>
      </c>
      <c r="B242" t="s">
        <v>1007</v>
      </c>
      <c r="C242" t="s">
        <v>866</v>
      </c>
      <c r="D242" t="s">
        <v>1008</v>
      </c>
      <c r="F242" t="s">
        <v>868</v>
      </c>
      <c r="H242" t="s">
        <v>280</v>
      </c>
      <c r="I242" t="s">
        <v>283</v>
      </c>
      <c r="J242" t="s">
        <v>233</v>
      </c>
      <c r="X242" t="s">
        <v>1009</v>
      </c>
      <c r="Y242" t="s">
        <v>310</v>
      </c>
      <c r="Z242" t="str">
        <f>VLOOKUP($Y242,surveyPoint_0!$B$1:$AI$68,5,FALSE)</f>
        <v>Teneskjær</v>
      </c>
      <c r="AA242" t="str">
        <f>VLOOKUP($Y242,surveyPoint_0!$B$1:$AI$68,6,FALSE)</f>
        <v>3</v>
      </c>
      <c r="AB242" s="2">
        <v>45499.315012129598</v>
      </c>
      <c r="AC242" t="s">
        <v>177</v>
      </c>
      <c r="AD242" s="2">
        <v>45499.315012129598</v>
      </c>
      <c r="AE242" t="s">
        <v>177</v>
      </c>
    </row>
    <row r="243" spans="1:31" x14ac:dyDescent="0.35">
      <c r="A243">
        <v>242</v>
      </c>
      <c r="B243" t="s">
        <v>1010</v>
      </c>
      <c r="C243" t="s">
        <v>837</v>
      </c>
      <c r="D243" t="s">
        <v>283</v>
      </c>
      <c r="F243" t="s">
        <v>839</v>
      </c>
      <c r="H243" t="s">
        <v>283</v>
      </c>
      <c r="X243" t="s">
        <v>1011</v>
      </c>
      <c r="Y243" t="s">
        <v>310</v>
      </c>
      <c r="Z243" t="str">
        <f>VLOOKUP($Y243,surveyPoint_0!$B$1:$AI$68,5,FALSE)</f>
        <v>Teneskjær</v>
      </c>
      <c r="AA243" t="str">
        <f>VLOOKUP($Y243,surveyPoint_0!$B$1:$AI$68,6,FALSE)</f>
        <v>3</v>
      </c>
      <c r="AB243" s="2">
        <v>45499.315012129598</v>
      </c>
      <c r="AC243" t="s">
        <v>177</v>
      </c>
      <c r="AD243" s="2">
        <v>45499.315012129598</v>
      </c>
      <c r="AE243" t="s">
        <v>177</v>
      </c>
    </row>
    <row r="244" spans="1:31" x14ac:dyDescent="0.35">
      <c r="A244">
        <v>243</v>
      </c>
      <c r="B244" t="s">
        <v>1012</v>
      </c>
      <c r="C244" t="s">
        <v>349</v>
      </c>
      <c r="D244" t="s">
        <v>1013</v>
      </c>
      <c r="F244" t="s">
        <v>350</v>
      </c>
      <c r="H244" t="s">
        <v>260</v>
      </c>
      <c r="I244" t="s">
        <v>180</v>
      </c>
      <c r="J244" t="s">
        <v>250</v>
      </c>
      <c r="K244" t="s">
        <v>245</v>
      </c>
      <c r="L244" t="s">
        <v>186</v>
      </c>
      <c r="M244" t="s">
        <v>237</v>
      </c>
      <c r="N244" t="s">
        <v>280</v>
      </c>
      <c r="O244" t="s">
        <v>283</v>
      </c>
      <c r="P244" t="s">
        <v>233</v>
      </c>
      <c r="Q244" t="s">
        <v>190</v>
      </c>
      <c r="X244" t="s">
        <v>1014</v>
      </c>
      <c r="Y244" t="s">
        <v>316</v>
      </c>
      <c r="Z244" t="str">
        <f>VLOOKUP($Y244,surveyPoint_0!$B$1:$AI$68,5,FALSE)</f>
        <v>Teneskjær</v>
      </c>
      <c r="AA244" t="str">
        <f>VLOOKUP($Y244,surveyPoint_0!$B$1:$AI$68,6,FALSE)</f>
        <v>4</v>
      </c>
      <c r="AB244" s="2">
        <v>45499.315262268501</v>
      </c>
      <c r="AC244" t="s">
        <v>177</v>
      </c>
      <c r="AD244" s="2">
        <v>45499.315262268501</v>
      </c>
      <c r="AE244" t="s">
        <v>177</v>
      </c>
    </row>
    <row r="245" spans="1:31" x14ac:dyDescent="0.35">
      <c r="A245">
        <v>244</v>
      </c>
      <c r="B245" t="s">
        <v>1015</v>
      </c>
      <c r="C245" t="s">
        <v>375</v>
      </c>
      <c r="D245" t="s">
        <v>1016</v>
      </c>
      <c r="F245" t="s">
        <v>377</v>
      </c>
      <c r="H245" t="s">
        <v>260</v>
      </c>
      <c r="I245" t="s">
        <v>173</v>
      </c>
      <c r="J245" t="s">
        <v>293</v>
      </c>
      <c r="K245" t="s">
        <v>233</v>
      </c>
      <c r="L245" t="s">
        <v>228</v>
      </c>
      <c r="M245" t="s">
        <v>312</v>
      </c>
      <c r="N245" t="s">
        <v>255</v>
      </c>
      <c r="O245" t="s">
        <v>190</v>
      </c>
      <c r="P245" t="s">
        <v>196</v>
      </c>
      <c r="Q245" t="s">
        <v>180</v>
      </c>
      <c r="R245" t="s">
        <v>250</v>
      </c>
      <c r="S245" t="s">
        <v>245</v>
      </c>
      <c r="T245" t="s">
        <v>186</v>
      </c>
      <c r="U245" t="s">
        <v>280</v>
      </c>
      <c r="V245" t="s">
        <v>283</v>
      </c>
      <c r="W245" t="s">
        <v>237</v>
      </c>
      <c r="X245" t="s">
        <v>1017</v>
      </c>
      <c r="Y245" t="s">
        <v>316</v>
      </c>
      <c r="Z245" t="str">
        <f>VLOOKUP($Y245,surveyPoint_0!$B$1:$AI$68,5,FALSE)</f>
        <v>Teneskjær</v>
      </c>
      <c r="AA245" t="str">
        <f>VLOOKUP($Y245,surveyPoint_0!$B$1:$AI$68,6,FALSE)</f>
        <v>4</v>
      </c>
      <c r="AB245" s="2">
        <v>45499.315262268501</v>
      </c>
      <c r="AC245" t="s">
        <v>177</v>
      </c>
      <c r="AD245" s="2">
        <v>45499.315262268501</v>
      </c>
      <c r="AE245" t="s">
        <v>177</v>
      </c>
    </row>
    <row r="246" spans="1:31" x14ac:dyDescent="0.35">
      <c r="A246">
        <v>245</v>
      </c>
      <c r="B246" t="s">
        <v>1018</v>
      </c>
      <c r="C246" t="s">
        <v>450</v>
      </c>
      <c r="D246" t="s">
        <v>1019</v>
      </c>
      <c r="F246" t="s">
        <v>452</v>
      </c>
      <c r="H246" t="s">
        <v>260</v>
      </c>
      <c r="I246" t="s">
        <v>173</v>
      </c>
      <c r="J246" t="s">
        <v>312</v>
      </c>
      <c r="K246" t="s">
        <v>255</v>
      </c>
      <c r="L246" t="s">
        <v>180</v>
      </c>
      <c r="M246" t="s">
        <v>250</v>
      </c>
      <c r="N246" t="s">
        <v>245</v>
      </c>
      <c r="O246" t="s">
        <v>186</v>
      </c>
      <c r="P246" t="s">
        <v>237</v>
      </c>
      <c r="Q246" t="s">
        <v>280</v>
      </c>
      <c r="R246" t="s">
        <v>283</v>
      </c>
      <c r="S246" t="s">
        <v>293</v>
      </c>
      <c r="T246" t="s">
        <v>233</v>
      </c>
      <c r="U246" t="s">
        <v>228</v>
      </c>
      <c r="V246" t="s">
        <v>196</v>
      </c>
      <c r="W246" t="s">
        <v>190</v>
      </c>
      <c r="X246" t="s">
        <v>1020</v>
      </c>
      <c r="Y246" t="s">
        <v>316</v>
      </c>
      <c r="Z246" t="str">
        <f>VLOOKUP($Y246,surveyPoint_0!$B$1:$AI$68,5,FALSE)</f>
        <v>Teneskjær</v>
      </c>
      <c r="AA246" t="str">
        <f>VLOOKUP($Y246,surveyPoint_0!$B$1:$AI$68,6,FALSE)</f>
        <v>4</v>
      </c>
      <c r="AB246" s="2">
        <v>45499.315262268501</v>
      </c>
      <c r="AC246" t="s">
        <v>177</v>
      </c>
      <c r="AD246" s="2">
        <v>45499.315262268501</v>
      </c>
      <c r="AE246" t="s">
        <v>177</v>
      </c>
    </row>
    <row r="247" spans="1:31" x14ac:dyDescent="0.35">
      <c r="A247">
        <v>246</v>
      </c>
      <c r="B247" t="s">
        <v>1021</v>
      </c>
      <c r="C247" t="s">
        <v>395</v>
      </c>
      <c r="D247" t="s">
        <v>1022</v>
      </c>
      <c r="F247" t="s">
        <v>397</v>
      </c>
      <c r="H247" t="s">
        <v>260</v>
      </c>
      <c r="I247" t="s">
        <v>255</v>
      </c>
      <c r="J247" t="s">
        <v>180</v>
      </c>
      <c r="K247" t="s">
        <v>186</v>
      </c>
      <c r="L247" t="s">
        <v>237</v>
      </c>
      <c r="M247" t="s">
        <v>233</v>
      </c>
      <c r="N247" t="s">
        <v>228</v>
      </c>
      <c r="O247" t="s">
        <v>190</v>
      </c>
      <c r="X247" t="s">
        <v>1023</v>
      </c>
      <c r="Y247" t="s">
        <v>316</v>
      </c>
      <c r="Z247" t="str">
        <f>VLOOKUP($Y247,surveyPoint_0!$B$1:$AI$68,5,FALSE)</f>
        <v>Teneskjær</v>
      </c>
      <c r="AA247" t="str">
        <f>VLOOKUP($Y247,surveyPoint_0!$B$1:$AI$68,6,FALSE)</f>
        <v>4</v>
      </c>
      <c r="AB247" s="2">
        <v>45499.315262268501</v>
      </c>
      <c r="AC247" t="s">
        <v>177</v>
      </c>
      <c r="AD247" s="2">
        <v>45499.315262268501</v>
      </c>
      <c r="AE247" t="s">
        <v>177</v>
      </c>
    </row>
    <row r="248" spans="1:31" x14ac:dyDescent="0.35">
      <c r="A248">
        <v>247</v>
      </c>
      <c r="B248" t="s">
        <v>1024</v>
      </c>
      <c r="C248" t="s">
        <v>445</v>
      </c>
      <c r="D248" t="s">
        <v>1025</v>
      </c>
      <c r="F248" t="s">
        <v>447</v>
      </c>
      <c r="H248" t="s">
        <v>260</v>
      </c>
      <c r="I248" t="s">
        <v>312</v>
      </c>
      <c r="J248" t="s">
        <v>237</v>
      </c>
      <c r="X248" t="s">
        <v>1026</v>
      </c>
      <c r="Y248" t="s">
        <v>316</v>
      </c>
      <c r="Z248" t="str">
        <f>VLOOKUP($Y248,surveyPoint_0!$B$1:$AI$68,5,FALSE)</f>
        <v>Teneskjær</v>
      </c>
      <c r="AA248" t="str">
        <f>VLOOKUP($Y248,surveyPoint_0!$B$1:$AI$68,6,FALSE)</f>
        <v>4</v>
      </c>
      <c r="AB248" s="2">
        <v>45499.315262268501</v>
      </c>
      <c r="AC248" t="s">
        <v>177</v>
      </c>
      <c r="AD248" s="2">
        <v>45499.315262268501</v>
      </c>
      <c r="AE248" t="s">
        <v>177</v>
      </c>
    </row>
    <row r="249" spans="1:31" x14ac:dyDescent="0.35">
      <c r="A249">
        <v>248</v>
      </c>
      <c r="B249" t="s">
        <v>1027</v>
      </c>
      <c r="C249" t="s">
        <v>403</v>
      </c>
      <c r="D249" t="s">
        <v>1028</v>
      </c>
      <c r="F249" t="s">
        <v>405</v>
      </c>
      <c r="H249" t="s">
        <v>260</v>
      </c>
      <c r="I249" t="s">
        <v>312</v>
      </c>
      <c r="J249" t="s">
        <v>255</v>
      </c>
      <c r="K249" t="s">
        <v>250</v>
      </c>
      <c r="L249" t="s">
        <v>233</v>
      </c>
      <c r="M249" t="s">
        <v>190</v>
      </c>
      <c r="X249" t="s">
        <v>1029</v>
      </c>
      <c r="Y249" t="s">
        <v>316</v>
      </c>
      <c r="Z249" t="str">
        <f>VLOOKUP($Y249,surveyPoint_0!$B$1:$AI$68,5,FALSE)</f>
        <v>Teneskjær</v>
      </c>
      <c r="AA249" t="str">
        <f>VLOOKUP($Y249,surveyPoint_0!$B$1:$AI$68,6,FALSE)</f>
        <v>4</v>
      </c>
      <c r="AB249" s="2">
        <v>45499.315262268501</v>
      </c>
      <c r="AC249" t="s">
        <v>177</v>
      </c>
      <c r="AD249" s="2">
        <v>45499.315262268501</v>
      </c>
      <c r="AE249" t="s">
        <v>177</v>
      </c>
    </row>
    <row r="250" spans="1:31" x14ac:dyDescent="0.35">
      <c r="A250">
        <v>249</v>
      </c>
      <c r="B250" t="s">
        <v>1030</v>
      </c>
      <c r="C250" t="s">
        <v>365</v>
      </c>
      <c r="D250" t="s">
        <v>1031</v>
      </c>
      <c r="F250" t="s">
        <v>367</v>
      </c>
      <c r="H250" t="s">
        <v>260</v>
      </c>
      <c r="I250" t="s">
        <v>186</v>
      </c>
      <c r="J250" t="s">
        <v>280</v>
      </c>
      <c r="K250" t="s">
        <v>233</v>
      </c>
      <c r="L250" t="s">
        <v>228</v>
      </c>
      <c r="M250" t="s">
        <v>196</v>
      </c>
      <c r="X250" t="s">
        <v>1032</v>
      </c>
      <c r="Y250" t="s">
        <v>316</v>
      </c>
      <c r="Z250" t="str">
        <f>VLOOKUP($Y250,surveyPoint_0!$B$1:$AI$68,5,FALSE)</f>
        <v>Teneskjær</v>
      </c>
      <c r="AA250" t="str">
        <f>VLOOKUP($Y250,surveyPoint_0!$B$1:$AI$68,6,FALSE)</f>
        <v>4</v>
      </c>
      <c r="AB250" s="2">
        <v>45499.315262268501</v>
      </c>
      <c r="AC250" t="s">
        <v>177</v>
      </c>
      <c r="AD250" s="2">
        <v>45499.315262268501</v>
      </c>
      <c r="AE250" t="s">
        <v>177</v>
      </c>
    </row>
    <row r="251" spans="1:31" x14ac:dyDescent="0.35">
      <c r="A251">
        <v>250</v>
      </c>
      <c r="B251" t="s">
        <v>1033</v>
      </c>
      <c r="C251" t="s">
        <v>625</v>
      </c>
      <c r="D251" t="s">
        <v>1034</v>
      </c>
      <c r="F251" t="s">
        <v>626</v>
      </c>
      <c r="H251" t="s">
        <v>260</v>
      </c>
      <c r="I251" t="s">
        <v>237</v>
      </c>
      <c r="J251" t="s">
        <v>283</v>
      </c>
      <c r="K251" t="s">
        <v>293</v>
      </c>
      <c r="L251" t="s">
        <v>196</v>
      </c>
      <c r="X251" t="s">
        <v>1035</v>
      </c>
      <c r="Y251" t="s">
        <v>316</v>
      </c>
      <c r="Z251" t="str">
        <f>VLOOKUP($Y251,surveyPoint_0!$B$1:$AI$68,5,FALSE)</f>
        <v>Teneskjær</v>
      </c>
      <c r="AA251" t="str">
        <f>VLOOKUP($Y251,surveyPoint_0!$B$1:$AI$68,6,FALSE)</f>
        <v>4</v>
      </c>
      <c r="AB251" s="2">
        <v>45499.315262268501</v>
      </c>
      <c r="AC251" t="s">
        <v>177</v>
      </c>
      <c r="AD251" s="2">
        <v>45499.315262268501</v>
      </c>
      <c r="AE251" t="s">
        <v>177</v>
      </c>
    </row>
    <row r="252" spans="1:31" x14ac:dyDescent="0.35">
      <c r="A252">
        <v>251</v>
      </c>
      <c r="B252" t="s">
        <v>1036</v>
      </c>
      <c r="C252" t="s">
        <v>490</v>
      </c>
      <c r="D252" t="s">
        <v>1037</v>
      </c>
      <c r="F252" t="s">
        <v>491</v>
      </c>
      <c r="H252" t="s">
        <v>173</v>
      </c>
      <c r="I252" t="s">
        <v>312</v>
      </c>
      <c r="J252" t="s">
        <v>255</v>
      </c>
      <c r="K252" t="s">
        <v>180</v>
      </c>
      <c r="L252" t="s">
        <v>250</v>
      </c>
      <c r="M252" t="s">
        <v>245</v>
      </c>
      <c r="N252" t="s">
        <v>186</v>
      </c>
      <c r="O252" t="s">
        <v>283</v>
      </c>
      <c r="P252" t="s">
        <v>293</v>
      </c>
      <c r="Q252" t="s">
        <v>233</v>
      </c>
      <c r="R252" t="s">
        <v>228</v>
      </c>
      <c r="S252" t="s">
        <v>190</v>
      </c>
      <c r="T252" t="s">
        <v>196</v>
      </c>
      <c r="X252" t="s">
        <v>1038</v>
      </c>
      <c r="Y252" t="s">
        <v>316</v>
      </c>
      <c r="Z252" t="str">
        <f>VLOOKUP($Y252,surveyPoint_0!$B$1:$AI$68,5,FALSE)</f>
        <v>Teneskjær</v>
      </c>
      <c r="AA252" t="str">
        <f>VLOOKUP($Y252,surveyPoint_0!$B$1:$AI$68,6,FALSE)</f>
        <v>4</v>
      </c>
      <c r="AB252" s="2">
        <v>45499.315262268501</v>
      </c>
      <c r="AC252" t="s">
        <v>177</v>
      </c>
      <c r="AD252" s="2">
        <v>45499.315262268501</v>
      </c>
      <c r="AE252" t="s">
        <v>177</v>
      </c>
    </row>
    <row r="253" spans="1:31" x14ac:dyDescent="0.35">
      <c r="A253">
        <v>252</v>
      </c>
      <c r="B253" t="s">
        <v>1039</v>
      </c>
      <c r="C253" t="s">
        <v>1040</v>
      </c>
      <c r="D253" t="s">
        <v>1041</v>
      </c>
      <c r="F253" t="s">
        <v>1042</v>
      </c>
      <c r="H253" t="s">
        <v>312</v>
      </c>
      <c r="I253" t="s">
        <v>280</v>
      </c>
      <c r="X253" t="s">
        <v>1043</v>
      </c>
      <c r="Y253" t="s">
        <v>316</v>
      </c>
      <c r="Z253" t="str">
        <f>VLOOKUP($Y253,surveyPoint_0!$B$1:$AI$68,5,FALSE)</f>
        <v>Teneskjær</v>
      </c>
      <c r="AA253" t="str">
        <f>VLOOKUP($Y253,surveyPoint_0!$B$1:$AI$68,6,FALSE)</f>
        <v>4</v>
      </c>
      <c r="AB253" s="2">
        <v>45499.315262268501</v>
      </c>
      <c r="AC253" t="s">
        <v>177</v>
      </c>
      <c r="AD253" s="2">
        <v>45499.315262268501</v>
      </c>
      <c r="AE253" t="s">
        <v>177</v>
      </c>
    </row>
    <row r="254" spans="1:31" x14ac:dyDescent="0.35">
      <c r="A254">
        <v>253</v>
      </c>
      <c r="B254" t="s">
        <v>1044</v>
      </c>
      <c r="C254" t="s">
        <v>437</v>
      </c>
      <c r="D254" t="s">
        <v>280</v>
      </c>
      <c r="F254" t="s">
        <v>438</v>
      </c>
      <c r="H254" t="s">
        <v>280</v>
      </c>
      <c r="X254" t="s">
        <v>1045</v>
      </c>
      <c r="Y254" t="s">
        <v>316</v>
      </c>
      <c r="Z254" t="str">
        <f>VLOOKUP($Y254,surveyPoint_0!$B$1:$AI$68,5,FALSE)</f>
        <v>Teneskjær</v>
      </c>
      <c r="AA254" t="str">
        <f>VLOOKUP($Y254,surveyPoint_0!$B$1:$AI$68,6,FALSE)</f>
        <v>4</v>
      </c>
      <c r="AB254" s="2">
        <v>45499.315262268501</v>
      </c>
      <c r="AC254" t="s">
        <v>177</v>
      </c>
      <c r="AD254" s="2">
        <v>45499.315262268501</v>
      </c>
      <c r="AE254" t="s">
        <v>177</v>
      </c>
    </row>
    <row r="255" spans="1:31" x14ac:dyDescent="0.35">
      <c r="A255">
        <v>254</v>
      </c>
      <c r="B255" t="s">
        <v>1046</v>
      </c>
      <c r="C255" t="s">
        <v>349</v>
      </c>
      <c r="D255" t="s">
        <v>260</v>
      </c>
      <c r="E255">
        <v>0</v>
      </c>
      <c r="F255" t="s">
        <v>350</v>
      </c>
      <c r="G255" t="s">
        <v>192</v>
      </c>
      <c r="H255" t="s">
        <v>260</v>
      </c>
      <c r="X255" t="s">
        <v>191</v>
      </c>
      <c r="Y255" t="s">
        <v>320</v>
      </c>
      <c r="Z255" t="str">
        <f>VLOOKUP($Y255,surveyPoint_0!$B$1:$AI$68,5,FALSE)</f>
        <v>Teneskjær</v>
      </c>
      <c r="AA255" t="str">
        <f>VLOOKUP($Y255,surveyPoint_0!$B$1:$AI$68,6,FALSE)</f>
        <v>14</v>
      </c>
      <c r="AB255" s="2">
        <v>45499.3155767477</v>
      </c>
      <c r="AC255" t="s">
        <v>177</v>
      </c>
      <c r="AD255" s="2">
        <v>45499.3155767477</v>
      </c>
      <c r="AE255" t="s">
        <v>177</v>
      </c>
    </row>
    <row r="256" spans="1:31" x14ac:dyDescent="0.35">
      <c r="A256">
        <v>255</v>
      </c>
      <c r="B256" t="s">
        <v>1047</v>
      </c>
      <c r="C256" t="s">
        <v>395</v>
      </c>
      <c r="D256" t="s">
        <v>1048</v>
      </c>
      <c r="F256" t="s">
        <v>397</v>
      </c>
      <c r="H256" t="s">
        <v>260</v>
      </c>
      <c r="I256" t="s">
        <v>173</v>
      </c>
      <c r="J256" t="s">
        <v>312</v>
      </c>
      <c r="K256" t="s">
        <v>245</v>
      </c>
      <c r="L256" t="s">
        <v>186</v>
      </c>
      <c r="M256" t="s">
        <v>237</v>
      </c>
      <c r="N256" t="s">
        <v>280</v>
      </c>
      <c r="O256" t="s">
        <v>293</v>
      </c>
      <c r="P256" t="s">
        <v>190</v>
      </c>
      <c r="Q256" t="s">
        <v>196</v>
      </c>
      <c r="X256" t="s">
        <v>1049</v>
      </c>
      <c r="Y256" t="s">
        <v>320</v>
      </c>
      <c r="Z256" t="str">
        <f>VLOOKUP($Y256,surveyPoint_0!$B$1:$AI$68,5,FALSE)</f>
        <v>Teneskjær</v>
      </c>
      <c r="AA256" t="str">
        <f>VLOOKUP($Y256,surveyPoint_0!$B$1:$AI$68,6,FALSE)</f>
        <v>14</v>
      </c>
      <c r="AB256" s="2">
        <v>45499.3155767477</v>
      </c>
      <c r="AC256" t="s">
        <v>177</v>
      </c>
      <c r="AD256" s="2">
        <v>45499.3155767477</v>
      </c>
      <c r="AE256" t="s">
        <v>177</v>
      </c>
    </row>
    <row r="257" spans="1:31" x14ac:dyDescent="0.35">
      <c r="A257">
        <v>256</v>
      </c>
      <c r="B257" t="s">
        <v>1050</v>
      </c>
      <c r="C257" t="s">
        <v>403</v>
      </c>
      <c r="D257" t="s">
        <v>1051</v>
      </c>
      <c r="F257" t="s">
        <v>405</v>
      </c>
      <c r="H257" t="s">
        <v>180</v>
      </c>
      <c r="I257" t="s">
        <v>237</v>
      </c>
      <c r="J257" t="s">
        <v>283</v>
      </c>
      <c r="K257" t="s">
        <v>190</v>
      </c>
      <c r="X257" t="s">
        <v>1052</v>
      </c>
      <c r="Y257" t="s">
        <v>320</v>
      </c>
      <c r="Z257" t="str">
        <f>VLOOKUP($Y257,surveyPoint_0!$B$1:$AI$68,5,FALSE)</f>
        <v>Teneskjær</v>
      </c>
      <c r="AA257" t="str">
        <f>VLOOKUP($Y257,surveyPoint_0!$B$1:$AI$68,6,FALSE)</f>
        <v>14</v>
      </c>
      <c r="AB257" s="2">
        <v>45499.3155767477</v>
      </c>
      <c r="AC257" t="s">
        <v>177</v>
      </c>
      <c r="AD257" s="2">
        <v>45499.3155767477</v>
      </c>
      <c r="AE257" t="s">
        <v>177</v>
      </c>
    </row>
    <row r="258" spans="1:31" x14ac:dyDescent="0.35">
      <c r="A258">
        <v>257</v>
      </c>
      <c r="B258" t="s">
        <v>1053</v>
      </c>
      <c r="C258" t="s">
        <v>797</v>
      </c>
      <c r="D258" t="s">
        <v>173</v>
      </c>
      <c r="F258" t="s">
        <v>799</v>
      </c>
      <c r="H258" t="s">
        <v>173</v>
      </c>
      <c r="X258" t="s">
        <v>1054</v>
      </c>
      <c r="Y258" t="s">
        <v>320</v>
      </c>
      <c r="Z258" t="str">
        <f>VLOOKUP($Y258,surveyPoint_0!$B$1:$AI$68,5,FALSE)</f>
        <v>Teneskjær</v>
      </c>
      <c r="AA258" t="str">
        <f>VLOOKUP($Y258,surveyPoint_0!$B$1:$AI$68,6,FALSE)</f>
        <v>14</v>
      </c>
      <c r="AB258" s="2">
        <v>45499.3155767477</v>
      </c>
      <c r="AC258" t="s">
        <v>177</v>
      </c>
      <c r="AD258" s="2">
        <v>45499.3155767477</v>
      </c>
      <c r="AE258" t="s">
        <v>177</v>
      </c>
    </row>
    <row r="259" spans="1:31" x14ac:dyDescent="0.35">
      <c r="A259">
        <v>258</v>
      </c>
      <c r="B259" t="s">
        <v>1055</v>
      </c>
      <c r="C259" t="s">
        <v>724</v>
      </c>
      <c r="D259" t="s">
        <v>260</v>
      </c>
      <c r="F259" t="s">
        <v>726</v>
      </c>
      <c r="H259" t="s">
        <v>260</v>
      </c>
      <c r="X259" t="s">
        <v>1056</v>
      </c>
      <c r="Y259" t="s">
        <v>320</v>
      </c>
      <c r="Z259" t="str">
        <f>VLOOKUP($Y259,surveyPoint_0!$B$1:$AI$68,5,FALSE)</f>
        <v>Teneskjær</v>
      </c>
      <c r="AA259" t="str">
        <f>VLOOKUP($Y259,surveyPoint_0!$B$1:$AI$68,6,FALSE)</f>
        <v>14</v>
      </c>
      <c r="AB259" s="2">
        <v>45499.3155767477</v>
      </c>
      <c r="AC259" t="s">
        <v>177</v>
      </c>
      <c r="AD259" s="2">
        <v>45499.3155767477</v>
      </c>
      <c r="AE259" t="s">
        <v>177</v>
      </c>
    </row>
    <row r="260" spans="1:31" x14ac:dyDescent="0.35">
      <c r="A260">
        <v>259</v>
      </c>
      <c r="B260" t="s">
        <v>1057</v>
      </c>
      <c r="C260" t="s">
        <v>1058</v>
      </c>
      <c r="D260" t="s">
        <v>1059</v>
      </c>
      <c r="F260" t="s">
        <v>1060</v>
      </c>
      <c r="H260" t="s">
        <v>250</v>
      </c>
      <c r="I260" t="s">
        <v>180</v>
      </c>
      <c r="X260" t="s">
        <v>1061</v>
      </c>
      <c r="Y260" t="s">
        <v>320</v>
      </c>
      <c r="Z260" t="str">
        <f>VLOOKUP($Y260,surveyPoint_0!$B$1:$AI$68,5,FALSE)</f>
        <v>Teneskjær</v>
      </c>
      <c r="AA260" t="str">
        <f>VLOOKUP($Y260,surveyPoint_0!$B$1:$AI$68,6,FALSE)</f>
        <v>14</v>
      </c>
      <c r="AB260" s="2">
        <v>45499.3155767477</v>
      </c>
      <c r="AC260" t="s">
        <v>177</v>
      </c>
      <c r="AD260" s="2">
        <v>45499.3155767477</v>
      </c>
      <c r="AE260" t="s">
        <v>177</v>
      </c>
    </row>
    <row r="261" spans="1:31" x14ac:dyDescent="0.35">
      <c r="A261">
        <v>260</v>
      </c>
      <c r="B261" t="s">
        <v>1062</v>
      </c>
      <c r="C261" t="s">
        <v>375</v>
      </c>
      <c r="D261" t="s">
        <v>361</v>
      </c>
      <c r="F261" t="s">
        <v>377</v>
      </c>
      <c r="H261" t="s">
        <v>260</v>
      </c>
      <c r="I261" t="s">
        <v>173</v>
      </c>
      <c r="J261" t="s">
        <v>312</v>
      </c>
      <c r="K261" t="s">
        <v>255</v>
      </c>
      <c r="L261" t="s">
        <v>180</v>
      </c>
      <c r="M261" t="s">
        <v>250</v>
      </c>
      <c r="N261" t="s">
        <v>245</v>
      </c>
      <c r="O261" t="s">
        <v>186</v>
      </c>
      <c r="P261" t="s">
        <v>237</v>
      </c>
      <c r="Q261" t="s">
        <v>280</v>
      </c>
      <c r="R261" t="s">
        <v>283</v>
      </c>
      <c r="S261" t="s">
        <v>293</v>
      </c>
      <c r="T261" t="s">
        <v>233</v>
      </c>
      <c r="U261" t="s">
        <v>228</v>
      </c>
      <c r="V261" t="s">
        <v>190</v>
      </c>
      <c r="W261" t="s">
        <v>196</v>
      </c>
      <c r="X261" t="s">
        <v>654</v>
      </c>
      <c r="Y261" t="s">
        <v>320</v>
      </c>
      <c r="Z261" t="str">
        <f>VLOOKUP($Y261,surveyPoint_0!$B$1:$AI$68,5,FALSE)</f>
        <v>Teneskjær</v>
      </c>
      <c r="AA261" t="str">
        <f>VLOOKUP($Y261,surveyPoint_0!$B$1:$AI$68,6,FALSE)</f>
        <v>14</v>
      </c>
      <c r="AB261" s="2">
        <v>45499.3155767477</v>
      </c>
      <c r="AC261" t="s">
        <v>177</v>
      </c>
      <c r="AD261" s="2">
        <v>45499.3155767477</v>
      </c>
      <c r="AE261" t="s">
        <v>177</v>
      </c>
    </row>
    <row r="262" spans="1:31" x14ac:dyDescent="0.35">
      <c r="A262">
        <v>261</v>
      </c>
      <c r="B262" t="s">
        <v>1063</v>
      </c>
      <c r="C262" t="s">
        <v>490</v>
      </c>
      <c r="D262" t="s">
        <v>1064</v>
      </c>
      <c r="F262" t="s">
        <v>491</v>
      </c>
      <c r="H262" t="s">
        <v>180</v>
      </c>
      <c r="I262" t="s">
        <v>237</v>
      </c>
      <c r="J262" t="s">
        <v>293</v>
      </c>
      <c r="K262" t="s">
        <v>233</v>
      </c>
      <c r="L262" t="s">
        <v>228</v>
      </c>
      <c r="M262" t="s">
        <v>196</v>
      </c>
      <c r="X262" t="s">
        <v>1065</v>
      </c>
      <c r="Y262" t="s">
        <v>320</v>
      </c>
      <c r="Z262" t="str">
        <f>VLOOKUP($Y262,surveyPoint_0!$B$1:$AI$68,5,FALSE)</f>
        <v>Teneskjær</v>
      </c>
      <c r="AA262" t="str">
        <f>VLOOKUP($Y262,surveyPoint_0!$B$1:$AI$68,6,FALSE)</f>
        <v>14</v>
      </c>
      <c r="AB262" s="2">
        <v>45499.3155767477</v>
      </c>
      <c r="AC262" t="s">
        <v>177</v>
      </c>
      <c r="AD262" s="2">
        <v>45499.3155767477</v>
      </c>
      <c r="AE262" t="s">
        <v>177</v>
      </c>
    </row>
    <row r="263" spans="1:31" x14ac:dyDescent="0.35">
      <c r="A263">
        <v>262</v>
      </c>
      <c r="B263" t="s">
        <v>1066</v>
      </c>
      <c r="C263" t="s">
        <v>625</v>
      </c>
      <c r="D263" t="s">
        <v>1067</v>
      </c>
      <c r="F263" t="s">
        <v>626</v>
      </c>
      <c r="H263" t="s">
        <v>312</v>
      </c>
      <c r="I263" t="s">
        <v>245</v>
      </c>
      <c r="J263" t="s">
        <v>186</v>
      </c>
      <c r="K263" t="s">
        <v>280</v>
      </c>
      <c r="X263" t="s">
        <v>1068</v>
      </c>
      <c r="Y263" t="s">
        <v>320</v>
      </c>
      <c r="Z263" t="str">
        <f>VLOOKUP($Y263,surveyPoint_0!$B$1:$AI$68,5,FALSE)</f>
        <v>Teneskjær</v>
      </c>
      <c r="AA263" t="str">
        <f>VLOOKUP($Y263,surveyPoint_0!$B$1:$AI$68,6,FALSE)</f>
        <v>14</v>
      </c>
      <c r="AB263" s="2">
        <v>45499.3155767477</v>
      </c>
      <c r="AC263" t="s">
        <v>177</v>
      </c>
      <c r="AD263" s="2">
        <v>45499.3155767477</v>
      </c>
      <c r="AE263" t="s">
        <v>177</v>
      </c>
    </row>
    <row r="264" spans="1:31" x14ac:dyDescent="0.35">
      <c r="A264">
        <v>263</v>
      </c>
      <c r="B264" t="s">
        <v>1069</v>
      </c>
      <c r="C264" t="s">
        <v>687</v>
      </c>
      <c r="D264" t="s">
        <v>1070</v>
      </c>
      <c r="F264" t="s">
        <v>689</v>
      </c>
      <c r="H264" t="s">
        <v>260</v>
      </c>
      <c r="I264" t="s">
        <v>250</v>
      </c>
      <c r="J264" t="s">
        <v>186</v>
      </c>
      <c r="K264" t="s">
        <v>237</v>
      </c>
      <c r="L264" t="s">
        <v>283</v>
      </c>
      <c r="M264" t="s">
        <v>293</v>
      </c>
      <c r="N264" t="s">
        <v>233</v>
      </c>
      <c r="O264" t="s">
        <v>228</v>
      </c>
      <c r="X264" t="s">
        <v>1071</v>
      </c>
      <c r="Y264" t="s">
        <v>320</v>
      </c>
      <c r="Z264" t="str">
        <f>VLOOKUP($Y264,surveyPoint_0!$B$1:$AI$68,5,FALSE)</f>
        <v>Teneskjær</v>
      </c>
      <c r="AA264" t="str">
        <f>VLOOKUP($Y264,surveyPoint_0!$B$1:$AI$68,6,FALSE)</f>
        <v>14</v>
      </c>
      <c r="AB264" s="2">
        <v>45499.3155767477</v>
      </c>
      <c r="AC264" t="s">
        <v>177</v>
      </c>
      <c r="AD264" s="2">
        <v>45499.3155767477</v>
      </c>
      <c r="AE264" t="s">
        <v>177</v>
      </c>
    </row>
    <row r="265" spans="1:31" x14ac:dyDescent="0.35">
      <c r="A265">
        <v>264</v>
      </c>
      <c r="B265" t="s">
        <v>1072</v>
      </c>
      <c r="C265" t="s">
        <v>1073</v>
      </c>
      <c r="D265" t="s">
        <v>245</v>
      </c>
      <c r="F265" t="s">
        <v>1074</v>
      </c>
      <c r="H265" t="s">
        <v>245</v>
      </c>
      <c r="X265" t="s">
        <v>1075</v>
      </c>
      <c r="Y265" t="s">
        <v>320</v>
      </c>
      <c r="Z265" t="str">
        <f>VLOOKUP($Y265,surveyPoint_0!$B$1:$AI$68,5,FALSE)</f>
        <v>Teneskjær</v>
      </c>
      <c r="AA265" t="str">
        <f>VLOOKUP($Y265,surveyPoint_0!$B$1:$AI$68,6,FALSE)</f>
        <v>14</v>
      </c>
      <c r="AB265" s="2">
        <v>45499.3155767477</v>
      </c>
      <c r="AC265" t="s">
        <v>177</v>
      </c>
      <c r="AD265" s="2">
        <v>45499.3155767477</v>
      </c>
      <c r="AE265" t="s">
        <v>177</v>
      </c>
    </row>
    <row r="266" spans="1:31" x14ac:dyDescent="0.35">
      <c r="A266">
        <v>265</v>
      </c>
      <c r="B266" t="s">
        <v>1076</v>
      </c>
      <c r="C266" t="s">
        <v>450</v>
      </c>
      <c r="D266" t="s">
        <v>361</v>
      </c>
      <c r="F266" t="s">
        <v>452</v>
      </c>
      <c r="H266" t="s">
        <v>260</v>
      </c>
      <c r="I266" t="s">
        <v>173</v>
      </c>
      <c r="J266" t="s">
        <v>312</v>
      </c>
      <c r="K266" t="s">
        <v>255</v>
      </c>
      <c r="L266" t="s">
        <v>180</v>
      </c>
      <c r="M266" t="s">
        <v>250</v>
      </c>
      <c r="N266" t="s">
        <v>245</v>
      </c>
      <c r="O266" t="s">
        <v>186</v>
      </c>
      <c r="P266" t="s">
        <v>237</v>
      </c>
      <c r="Q266" t="s">
        <v>280</v>
      </c>
      <c r="R266" t="s">
        <v>283</v>
      </c>
      <c r="S266" t="s">
        <v>293</v>
      </c>
      <c r="T266" t="s">
        <v>233</v>
      </c>
      <c r="U266" t="s">
        <v>228</v>
      </c>
      <c r="V266" t="s">
        <v>190</v>
      </c>
      <c r="W266" t="s">
        <v>196</v>
      </c>
      <c r="X266" t="s">
        <v>483</v>
      </c>
      <c r="Y266" t="s">
        <v>320</v>
      </c>
      <c r="Z266" t="str">
        <f>VLOOKUP($Y266,surveyPoint_0!$B$1:$AI$68,5,FALSE)</f>
        <v>Teneskjær</v>
      </c>
      <c r="AA266" t="str">
        <f>VLOOKUP($Y266,surveyPoint_0!$B$1:$AI$68,6,FALSE)</f>
        <v>14</v>
      </c>
      <c r="AB266" s="2">
        <v>45499.3155767477</v>
      </c>
      <c r="AC266" t="s">
        <v>177</v>
      </c>
      <c r="AD266" s="2">
        <v>45499.3155767477</v>
      </c>
      <c r="AE266" t="s">
        <v>177</v>
      </c>
    </row>
    <row r="267" spans="1:31" x14ac:dyDescent="0.35">
      <c r="A267">
        <v>266</v>
      </c>
      <c r="B267" t="s">
        <v>1077</v>
      </c>
      <c r="C267" t="s">
        <v>437</v>
      </c>
      <c r="D267" t="s">
        <v>237</v>
      </c>
      <c r="F267" t="s">
        <v>438</v>
      </c>
      <c r="H267" t="s">
        <v>237</v>
      </c>
      <c r="X267" t="s">
        <v>439</v>
      </c>
      <c r="Y267" t="s">
        <v>320</v>
      </c>
      <c r="Z267" t="str">
        <f>VLOOKUP($Y267,surveyPoint_0!$B$1:$AI$68,5,FALSE)</f>
        <v>Teneskjær</v>
      </c>
      <c r="AA267" t="str">
        <f>VLOOKUP($Y267,surveyPoint_0!$B$1:$AI$68,6,FALSE)</f>
        <v>14</v>
      </c>
      <c r="AB267" s="2">
        <v>45499.3155767477</v>
      </c>
      <c r="AC267" t="s">
        <v>177</v>
      </c>
      <c r="AD267" s="2">
        <v>45499.3155767477</v>
      </c>
      <c r="AE267" t="s">
        <v>177</v>
      </c>
    </row>
    <row r="268" spans="1:31" x14ac:dyDescent="0.35">
      <c r="A268">
        <v>267</v>
      </c>
      <c r="B268" t="s">
        <v>1078</v>
      </c>
      <c r="C268" t="s">
        <v>1079</v>
      </c>
      <c r="D268" t="s">
        <v>1080</v>
      </c>
      <c r="F268" t="s">
        <v>1081</v>
      </c>
      <c r="H268" t="s">
        <v>255</v>
      </c>
      <c r="I268" t="s">
        <v>196</v>
      </c>
      <c r="X268" t="s">
        <v>1082</v>
      </c>
      <c r="Y268" t="s">
        <v>320</v>
      </c>
      <c r="Z268" t="str">
        <f>VLOOKUP($Y268,surveyPoint_0!$B$1:$AI$68,5,FALSE)</f>
        <v>Teneskjær</v>
      </c>
      <c r="AA268" t="str">
        <f>VLOOKUP($Y268,surveyPoint_0!$B$1:$AI$68,6,FALSE)</f>
        <v>14</v>
      </c>
      <c r="AB268" s="2">
        <v>45499.3155767477</v>
      </c>
      <c r="AC268" t="s">
        <v>177</v>
      </c>
      <c r="AD268" s="2">
        <v>45499.3155767477</v>
      </c>
      <c r="AE268" t="s">
        <v>177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108e12-855e-4fdf-89f5-ea61ff4d7241">
      <Terms xmlns="http://schemas.microsoft.com/office/infopath/2007/PartnerControls"/>
    </lcf76f155ced4ddcb4097134ff3c332f>
    <TaxCatchAll xmlns="faa10439-4bd7-45c3-9915-51548662568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BA331447812D4DB08E5D2B41044FFD" ma:contentTypeVersion="15" ma:contentTypeDescription="Create a new document." ma:contentTypeScope="" ma:versionID="dfb279f00c56cf9f12d4eb5eedf50553">
  <xsd:schema xmlns:xsd="http://www.w3.org/2001/XMLSchema" xmlns:xs="http://www.w3.org/2001/XMLSchema" xmlns:p="http://schemas.microsoft.com/office/2006/metadata/properties" xmlns:ns2="a9108e12-855e-4fdf-89f5-ea61ff4d7241" xmlns:ns3="faa10439-4bd7-45c3-9915-51548662568f" targetNamespace="http://schemas.microsoft.com/office/2006/metadata/properties" ma:root="true" ma:fieldsID="e9a72727bd7688313cefa89fe9b86d6e" ns2:_="" ns3:_="">
    <xsd:import namespace="a9108e12-855e-4fdf-89f5-ea61ff4d7241"/>
    <xsd:import namespace="faa10439-4bd7-45c3-9915-5154866256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08e12-855e-4fdf-89f5-ea61ff4d72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4b671a8-374e-43c3-b91a-c5799fa48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a10439-4bd7-45c3-9915-51548662568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6c4a429-fd88-493c-a232-e1100776f5bb}" ma:internalName="TaxCatchAll" ma:showField="CatchAllData" ma:web="faa10439-4bd7-45c3-9915-5154866256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6B1725-5AEF-485A-9C4D-D967E052A16C}">
  <ds:schemaRefs>
    <ds:schemaRef ds:uri="http://schemas.microsoft.com/office/2006/metadata/properties"/>
    <ds:schemaRef ds:uri="http://schemas.microsoft.com/office/infopath/2007/PartnerControls"/>
    <ds:schemaRef ds:uri="a9108e12-855e-4fdf-89f5-ea61ff4d7241"/>
    <ds:schemaRef ds:uri="faa10439-4bd7-45c3-9915-51548662568f"/>
  </ds:schemaRefs>
</ds:datastoreItem>
</file>

<file path=customXml/itemProps2.xml><?xml version="1.0" encoding="utf-8"?>
<ds:datastoreItem xmlns:ds="http://schemas.openxmlformats.org/officeDocument/2006/customXml" ds:itemID="{3216F650-8958-455F-B416-B5C8967753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B6FB3A-6A12-40F0-B6EF-1372FD76CB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108e12-855e-4fdf-89f5-ea61ff4d7241"/>
    <ds:schemaRef ds:uri="faa10439-4bd7-45c3-9915-5154866256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surveyPoint_0</vt:lpstr>
      <vt:lpstr>art_1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Erik Roos</dc:creator>
  <cp:lastModifiedBy>Ruben Erik Roos</cp:lastModifiedBy>
  <dcterms:created xsi:type="dcterms:W3CDTF">2024-08-02T07:01:58Z</dcterms:created>
  <dcterms:modified xsi:type="dcterms:W3CDTF">2024-09-19T07:20:25Z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0x010100C5BA331447812D4DB08E5D2B41044FFD</vt:lpwstr>
  </property>
  <property fmtid="{D5CDD505-2E9C-101B-9397-08002B2CF9AE}" pid="3" name="MediaServiceImageTags">
    <vt:lpwstr/>
  </property>
</Properties>
</file>