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F2" i="2"/>
  <c r="E2" i="2"/>
  <c r="D2" i="2"/>
  <c r="C2" i="2"/>
  <c r="B2" i="2"/>
  <c r="A2" i="2"/>
  <c r="B1" i="2"/>
  <c r="C1" i="2"/>
  <c r="D1" i="2"/>
  <c r="E1" i="2"/>
  <c r="F1" i="2"/>
  <c r="D4" i="1"/>
  <c r="D3" i="1"/>
  <c r="D2" i="1"/>
  <c r="A1" i="2"/>
  <c r="D6" i="1"/>
  <c r="D7" i="1"/>
  <c r="D11" i="1"/>
  <c r="D12" i="1"/>
  <c r="D13" i="1"/>
  <c r="D8" i="1"/>
  <c r="D9" i="1"/>
  <c r="D10" i="1"/>
  <c r="D5" i="1"/>
</calcChain>
</file>

<file path=xl/sharedStrings.xml><?xml version="1.0" encoding="utf-8"?>
<sst xmlns="http://schemas.openxmlformats.org/spreadsheetml/2006/main" count="32" uniqueCount="24">
  <si>
    <t>Benchmark</t>
  </si>
  <si>
    <t>620.omnetpp_s</t>
  </si>
  <si>
    <t>625.x264_s</t>
  </si>
  <si>
    <t>631.deepsjeng_s</t>
  </si>
  <si>
    <t>520.omnetpp_r</t>
  </si>
  <si>
    <t>525.x264_r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</si>
  <si>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</si>
  <si>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</si>
  <si>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</si>
  <si>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</si>
  <si>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</si>
  <si>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</si>
  <si>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</si>
  <si>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</si>
  <si>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</si>
  <si>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</si>
  <si>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</si>
  <si>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</si>
  <si>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</si>
  <si>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</si>
  <si>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Instruções Por Ciclo 
(IPC)</t>
  </si>
  <si>
    <t>Ciclos</t>
  </si>
  <si>
    <t>IPC calculado aqui</t>
  </si>
  <si>
    <t>log10(x)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</si>
</sst>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7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74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Número de Instruções Executadas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Plan1!$C$2:$C$13</c:f>
              <c:numCache>
                <c:formatCode>#,##0</c:formatCode>
                <c:ptCount val="12"/>
                <c:pt idx="0">
                  <c:v>1232643034873</c:v>
                </c:pt>
                <c:pt idx="1">
                  <c:v>4605429581955</c:v>
                </c:pt>
                <c:pt idx="2">
                  <c:v>1963001964112</c:v>
                </c:pt>
                <c:pt idx="3">
                  <c:v>1232757062682</c:v>
                </c:pt>
                <c:pt idx="4">
                  <c:v>4606843618553</c:v>
                </c:pt>
                <c:pt idx="5">
                  <c:v>2293851692553</c:v>
                </c:pt>
                <c:pt idx="6">
                  <c:v>3556545936880</c:v>
                </c:pt>
                <c:pt idx="7">
                  <c:v>4098276981208</c:v>
                </c:pt>
                <c:pt idx="8">
                  <c:v>2078734689113</c:v>
                </c:pt>
                <c:pt idx="9">
                  <c:v>20043292977959</c:v>
                </c:pt>
                <c:pt idx="10">
                  <c:v>64430187824838</c:v>
                </c:pt>
                <c:pt idx="11">
                  <c:v>347184298983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9021600"/>
        <c:axId val="-269029760"/>
      </c:barChart>
      <c:catAx>
        <c:axId val="-269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29760"/>
        <c:crosses val="autoZero"/>
        <c:auto val="1"/>
        <c:lblAlgn val="ctr"/>
        <c:lblOffset val="100"/>
        <c:noMultiLvlLbl val="0"/>
      </c:catAx>
      <c:valAx>
        <c:axId val="-2690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Plan1!$D$2:$D$13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12.663270146231277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12.663403470174927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9020512"/>
        <c:axId val="-269017792"/>
      </c:barChart>
      <c:catAx>
        <c:axId val="-26902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17792"/>
        <c:crosses val="autoZero"/>
        <c:auto val="1"/>
        <c:lblAlgn val="ctr"/>
        <c:lblOffset val="100"/>
        <c:noMultiLvlLbl val="0"/>
      </c:catAx>
      <c:valAx>
        <c:axId val="-269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Instruções Por Ciclo 
(IPC)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Plan1!$F$2:$F$13</c:f>
              <c:numCache>
                <c:formatCode>General</c:formatCode>
                <c:ptCount val="12"/>
                <c:pt idx="0">
                  <c:v>0.51</c:v>
                </c:pt>
                <c:pt idx="1">
                  <c:v>2.5299999999999998</c:v>
                </c:pt>
                <c:pt idx="2">
                  <c:v>1.46</c:v>
                </c:pt>
                <c:pt idx="3">
                  <c:v>0.51</c:v>
                </c:pt>
                <c:pt idx="4">
                  <c:v>2.52</c:v>
                </c:pt>
                <c:pt idx="5">
                  <c:v>1.38</c:v>
                </c:pt>
                <c:pt idx="6">
                  <c:v>1.06</c:v>
                </c:pt>
                <c:pt idx="7">
                  <c:v>2.2799999999999998</c:v>
                </c:pt>
                <c:pt idx="8">
                  <c:v>1.2</c:v>
                </c:pt>
                <c:pt idx="9">
                  <c:v>1.08</c:v>
                </c:pt>
                <c:pt idx="10">
                  <c:v>2.04</c:v>
                </c:pt>
                <c:pt idx="11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9021056"/>
        <c:axId val="-269019968"/>
      </c:barChart>
      <c:catAx>
        <c:axId val="-269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19968"/>
        <c:crosses val="autoZero"/>
        <c:auto val="1"/>
        <c:lblAlgn val="ctr"/>
        <c:lblOffset val="100"/>
        <c:noMultiLvlLbl val="0"/>
      </c:catAx>
      <c:valAx>
        <c:axId val="-269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12.663270146231277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12.663403470174927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9023232"/>
        <c:axId val="-269031936"/>
      </c:barChart>
      <c:catAx>
        <c:axId val="-2690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31936"/>
        <c:crosses val="autoZero"/>
        <c:auto val="1"/>
        <c:lblAlgn val="ctr"/>
        <c:lblOffset val="100"/>
        <c:noMultiLvlLbl val="0"/>
      </c:catAx>
      <c:valAx>
        <c:axId val="-2690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23812</xdr:rowOff>
    </xdr:from>
    <xdr:to>
      <xdr:col>2</xdr:col>
      <xdr:colOff>1457325</xdr:colOff>
      <xdr:row>31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15</xdr:row>
      <xdr:rowOff>52387</xdr:rowOff>
    </xdr:from>
    <xdr:to>
      <xdr:col>10</xdr:col>
      <xdr:colOff>9525</xdr:colOff>
      <xdr:row>29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15</xdr:row>
      <xdr:rowOff>61912</xdr:rowOff>
    </xdr:from>
    <xdr:to>
      <xdr:col>17</xdr:col>
      <xdr:colOff>381000</xdr:colOff>
      <xdr:row>29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zoomScaleNormal="100" workbookViewId="0">
      <selection activeCell="I2" sqref="I2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6" width="19.5703125" style="2" bestFit="1" customWidth="1"/>
    <col min="7" max="7" width="9.140625" style="2"/>
    <col min="8" max="8" width="13.140625" style="2" bestFit="1" customWidth="1"/>
    <col min="9" max="9" width="14.28515625" style="2" bestFit="1" customWidth="1"/>
    <col min="10" max="16384" width="9.140625" style="2"/>
  </cols>
  <sheetData>
    <row r="1" spans="1:9" ht="47.25" x14ac:dyDescent="0.25">
      <c r="A1" s="2" t="s">
        <v>13</v>
      </c>
      <c r="B1" s="2" t="s">
        <v>0</v>
      </c>
      <c r="C1" s="3" t="s">
        <v>18</v>
      </c>
      <c r="D1" s="4" t="s">
        <v>19</v>
      </c>
      <c r="E1" s="3" t="s">
        <v>21</v>
      </c>
      <c r="F1" s="2" t="s">
        <v>20</v>
      </c>
      <c r="H1" s="2" t="s">
        <v>22</v>
      </c>
      <c r="I1" s="2" t="s">
        <v>23</v>
      </c>
    </row>
    <row r="2" spans="1:9" x14ac:dyDescent="0.25">
      <c r="A2" s="9" t="s">
        <v>15</v>
      </c>
      <c r="B2" s="5" t="s">
        <v>4</v>
      </c>
      <c r="C2" s="6">
        <v>1232643034873</v>
      </c>
      <c r="D2" s="4">
        <f t="shared" ref="D2:D4" si="0">LOG(C2)</f>
        <v>12.090837326044026</v>
      </c>
      <c r="E2" s="6">
        <v>2422446548596</v>
      </c>
      <c r="F2" s="2">
        <v>0.51</v>
      </c>
      <c r="H2" s="10">
        <f>C2/E2</f>
        <v>0.5088422015286217</v>
      </c>
      <c r="I2" s="11">
        <f>LOG10(C2)</f>
        <v>12.090837326044026</v>
      </c>
    </row>
    <row r="3" spans="1:9" x14ac:dyDescent="0.25">
      <c r="A3" s="5" t="s">
        <v>15</v>
      </c>
      <c r="B3" s="5" t="s">
        <v>5</v>
      </c>
      <c r="C3" s="6">
        <v>4605429581955</v>
      </c>
      <c r="D3" s="4">
        <f t="shared" si="0"/>
        <v>12.663270146231277</v>
      </c>
      <c r="E3" s="6">
        <v>1817867251746</v>
      </c>
      <c r="F3" s="2">
        <v>2.5299999999999998</v>
      </c>
      <c r="H3" s="10">
        <f t="shared" ref="H3:H13" si="1">C3/E3</f>
        <v>2.5334245817628545</v>
      </c>
      <c r="I3" s="11">
        <f t="shared" ref="I3:I13" si="2">LOG10(C3)</f>
        <v>12.663270146231277</v>
      </c>
    </row>
    <row r="4" spans="1:9" x14ac:dyDescent="0.25">
      <c r="A4" s="5" t="s">
        <v>15</v>
      </c>
      <c r="B4" s="5" t="s">
        <v>6</v>
      </c>
      <c r="C4" s="6">
        <v>1963001964112</v>
      </c>
      <c r="D4" s="4">
        <f t="shared" si="0"/>
        <v>12.29292073414029</v>
      </c>
      <c r="E4" s="6">
        <v>1344526586469</v>
      </c>
      <c r="F4" s="2">
        <v>1.46</v>
      </c>
      <c r="H4" s="10">
        <f t="shared" si="1"/>
        <v>1.4599949036837137</v>
      </c>
      <c r="I4" s="11">
        <f t="shared" si="2"/>
        <v>12.29292073414029</v>
      </c>
    </row>
    <row r="5" spans="1:9" x14ac:dyDescent="0.25">
      <c r="A5" s="5" t="s">
        <v>14</v>
      </c>
      <c r="B5" s="5" t="s">
        <v>1</v>
      </c>
      <c r="C5" s="6">
        <v>1232757062682</v>
      </c>
      <c r="D5" s="4">
        <f>LOG(C5)</f>
        <v>12.090877499359763</v>
      </c>
      <c r="E5" s="6">
        <v>2415686527112</v>
      </c>
      <c r="F5" s="2">
        <v>0.51</v>
      </c>
      <c r="H5" s="10">
        <f t="shared" si="1"/>
        <v>0.51031334109222559</v>
      </c>
      <c r="I5" s="11">
        <f t="shared" si="2"/>
        <v>12.090877499359763</v>
      </c>
    </row>
    <row r="6" spans="1:9" x14ac:dyDescent="0.25">
      <c r="A6" s="5" t="s">
        <v>14</v>
      </c>
      <c r="B6" s="5" t="s">
        <v>2</v>
      </c>
      <c r="C6" s="6">
        <v>4606843618553</v>
      </c>
      <c r="D6" s="4">
        <f t="shared" ref="D6:D13" si="3">LOG(C6)</f>
        <v>12.663403470174927</v>
      </c>
      <c r="E6" s="6">
        <v>1826996475701</v>
      </c>
      <c r="F6" s="2">
        <v>2.52</v>
      </c>
      <c r="H6" s="10">
        <f t="shared" si="1"/>
        <v>2.5215394117196648</v>
      </c>
      <c r="I6" s="11">
        <f t="shared" si="2"/>
        <v>12.663403470174927</v>
      </c>
    </row>
    <row r="7" spans="1:9" x14ac:dyDescent="0.25">
      <c r="A7" s="5" t="s">
        <v>14</v>
      </c>
      <c r="B7" s="5" t="s">
        <v>3</v>
      </c>
      <c r="C7" s="6">
        <v>2293851692553</v>
      </c>
      <c r="D7" s="4">
        <f t="shared" si="3"/>
        <v>12.360565335453664</v>
      </c>
      <c r="E7" s="6">
        <v>1668159428830</v>
      </c>
      <c r="F7" s="2">
        <v>1.38</v>
      </c>
      <c r="H7" s="10">
        <f t="shared" si="1"/>
        <v>1.3750794156178723</v>
      </c>
      <c r="I7" s="11">
        <f t="shared" si="2"/>
        <v>12.360565335453664</v>
      </c>
    </row>
    <row r="8" spans="1:9" x14ac:dyDescent="0.25">
      <c r="A8" s="5" t="s">
        <v>16</v>
      </c>
      <c r="B8" s="5" t="s">
        <v>10</v>
      </c>
      <c r="C8" s="6">
        <v>3556545936880</v>
      </c>
      <c r="D8" s="4">
        <f>LOG(C8)</f>
        <v>12.55102842248267</v>
      </c>
      <c r="E8" s="6">
        <v>3357217042798</v>
      </c>
      <c r="F8" s="2">
        <v>1.06</v>
      </c>
      <c r="H8" s="10">
        <f t="shared" si="1"/>
        <v>1.0593732521731374</v>
      </c>
      <c r="I8" s="11">
        <f t="shared" si="2"/>
        <v>12.55102842248267</v>
      </c>
    </row>
    <row r="9" spans="1:9" x14ac:dyDescent="0.25">
      <c r="A9" s="5" t="s">
        <v>16</v>
      </c>
      <c r="B9" s="5" t="s">
        <v>11</v>
      </c>
      <c r="C9" s="6">
        <v>4098276981208</v>
      </c>
      <c r="D9" s="4">
        <f>LOG(C9)</f>
        <v>12.612601306760443</v>
      </c>
      <c r="E9" s="6">
        <v>1799915281828</v>
      </c>
      <c r="F9" s="2">
        <v>2.2799999999999998</v>
      </c>
      <c r="H9" s="10">
        <f t="shared" si="1"/>
        <v>2.276927710200769</v>
      </c>
      <c r="I9" s="11">
        <f t="shared" si="2"/>
        <v>12.612601306760443</v>
      </c>
    </row>
    <row r="10" spans="1:9" x14ac:dyDescent="0.25">
      <c r="A10" s="5" t="s">
        <v>16</v>
      </c>
      <c r="B10" s="5" t="s">
        <v>12</v>
      </c>
      <c r="C10" s="6">
        <v>2078734689113</v>
      </c>
      <c r="D10" s="4">
        <f>LOG(C10)</f>
        <v>12.317799063450318</v>
      </c>
      <c r="E10" s="6">
        <v>1737007323556</v>
      </c>
      <c r="F10" s="2">
        <v>1.2</v>
      </c>
      <c r="H10" s="10">
        <f t="shared" si="1"/>
        <v>1.1967334051634371</v>
      </c>
      <c r="I10" s="11">
        <f t="shared" si="2"/>
        <v>12.317799063450318</v>
      </c>
    </row>
    <row r="11" spans="1:9" x14ac:dyDescent="0.25">
      <c r="A11" s="9" t="s">
        <v>17</v>
      </c>
      <c r="B11" s="5" t="s">
        <v>7</v>
      </c>
      <c r="C11" s="6">
        <v>20043292977959</v>
      </c>
      <c r="D11" s="4">
        <f t="shared" si="3"/>
        <v>13.301969074713694</v>
      </c>
      <c r="E11" s="6">
        <v>18478267164877</v>
      </c>
      <c r="F11" s="2">
        <v>1.08</v>
      </c>
      <c r="H11" s="10">
        <f t="shared" si="1"/>
        <v>1.0846954857356299</v>
      </c>
      <c r="I11" s="11">
        <f t="shared" si="2"/>
        <v>13.301969074713694</v>
      </c>
    </row>
    <row r="12" spans="1:9" x14ac:dyDescent="0.25">
      <c r="A12" s="5" t="s">
        <v>17</v>
      </c>
      <c r="B12" s="5" t="s">
        <v>8</v>
      </c>
      <c r="C12" s="6">
        <v>64430187824838</v>
      </c>
      <c r="D12" s="4">
        <f t="shared" si="3"/>
        <v>13.809089397389677</v>
      </c>
      <c r="E12" s="6">
        <v>31640567351734</v>
      </c>
      <c r="F12" s="2">
        <v>2.04</v>
      </c>
      <c r="H12" s="10">
        <f t="shared" si="1"/>
        <v>2.0363158191380228</v>
      </c>
      <c r="I12" s="11">
        <f t="shared" si="2"/>
        <v>13.809089397389677</v>
      </c>
    </row>
    <row r="13" spans="1:9" x14ac:dyDescent="0.25">
      <c r="A13" s="5" t="s">
        <v>17</v>
      </c>
      <c r="B13" s="5" t="s">
        <v>9</v>
      </c>
      <c r="C13" s="6">
        <v>347184298983</v>
      </c>
      <c r="D13" s="4">
        <f t="shared" si="3"/>
        <v>11.540560076472113</v>
      </c>
      <c r="E13" s="6">
        <v>191170121810</v>
      </c>
      <c r="F13" s="2">
        <v>1.82</v>
      </c>
      <c r="H13" s="10">
        <f t="shared" si="1"/>
        <v>1.8161012594220096</v>
      </c>
      <c r="I13" s="11">
        <f t="shared" si="2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B13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Plan1!D1</f>
        <v>Número de Instruções Executadas 
(log scale)</v>
      </c>
      <c r="E1" s="3" t="str">
        <f>Plan1!E1</f>
        <v>Ciclos</v>
      </c>
      <c r="F1" s="2" t="str">
        <f>Plan1!F1</f>
        <v>Instruções Por Ciclo 
(IPC)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Plan1!D2</f>
        <v>12.090837326044026</v>
      </c>
      <c r="E2" s="6">
        <f>Plan1!E2</f>
        <v>2422446548596</v>
      </c>
      <c r="F2" s="2">
        <f>Plan1!F2</f>
        <v>0.51</v>
      </c>
    </row>
    <row r="3" spans="1:6" ht="15.75" x14ac:dyDescent="0.25">
      <c r="A3" s="8" t="str">
        <f>Plan1!A3</f>
        <v>SPECrate®2017 Integer</v>
      </c>
      <c r="B3" s="8" t="str">
        <f>Plan1!B3</f>
        <v>525.x264_r</v>
      </c>
      <c r="C3" s="6">
        <f>Plan1!C3</f>
        <v>4605429581955</v>
      </c>
      <c r="D3" s="4">
        <f>Plan1!D3</f>
        <v>12.663270146231277</v>
      </c>
      <c r="E3" s="6">
        <f>Plan1!E3</f>
        <v>1817867251746</v>
      </c>
      <c r="F3" s="2">
        <f>Plan1!F3</f>
        <v>2.5299999999999998</v>
      </c>
    </row>
    <row r="4" spans="1:6" ht="15.75" x14ac:dyDescent="0.25">
      <c r="A4" s="8" t="str">
        <f>Plan1!A4</f>
        <v>SPECrate®2017 Integer</v>
      </c>
      <c r="B4" s="8" t="str">
        <f>Plan1!B4</f>
        <v>531.deepsjeng_r</v>
      </c>
      <c r="C4" s="6">
        <f>Plan1!C4</f>
        <v>1963001964112</v>
      </c>
      <c r="D4" s="4">
        <f>Plan1!D4</f>
        <v>12.29292073414029</v>
      </c>
      <c r="E4" s="6">
        <f>Plan1!E4</f>
        <v>1344526586469</v>
      </c>
      <c r="F4" s="2">
        <f>Plan1!F4</f>
        <v>1.46</v>
      </c>
    </row>
    <row r="5" spans="1:6" ht="15.75" x14ac:dyDescent="0.25">
      <c r="A5" s="8" t="str">
        <f>Plan1!A5</f>
        <v>SPECspeed®2017 Integer</v>
      </c>
      <c r="B5" s="8" t="str">
        <f>Plan1!B5</f>
        <v>620.omnetpp_s</v>
      </c>
      <c r="C5" s="6">
        <f>Plan1!C5</f>
        <v>1232757062682</v>
      </c>
      <c r="D5" s="4">
        <f>Plan1!D5</f>
        <v>12.090877499359763</v>
      </c>
      <c r="E5" s="6">
        <f>Plan1!E5</f>
        <v>2415686527112</v>
      </c>
      <c r="F5" s="2">
        <f>Plan1!F5</f>
        <v>0.51</v>
      </c>
    </row>
    <row r="6" spans="1:6" ht="15.75" x14ac:dyDescent="0.25">
      <c r="A6" s="8" t="str">
        <f>Plan1!A6</f>
        <v>SPECspeed®2017 Integer</v>
      </c>
      <c r="B6" s="8" t="str">
        <f>Plan1!B6</f>
        <v>625.x264_s</v>
      </c>
      <c r="C6" s="6">
        <f>Plan1!C6</f>
        <v>4606843618553</v>
      </c>
      <c r="D6" s="4">
        <f>Plan1!D6</f>
        <v>12.663403470174927</v>
      </c>
      <c r="E6" s="6">
        <f>Plan1!E6</f>
        <v>1826996475701</v>
      </c>
      <c r="F6" s="2">
        <f>Plan1!F6</f>
        <v>2.52</v>
      </c>
    </row>
    <row r="7" spans="1:6" ht="15.75" x14ac:dyDescent="0.25">
      <c r="A7" s="8" t="str">
        <f>Plan1!A7</f>
        <v>SPECspeed®2017 Integer</v>
      </c>
      <c r="B7" s="8" t="str">
        <f>Plan1!B7</f>
        <v>631.deepsjeng_s</v>
      </c>
      <c r="C7" s="6">
        <f>Plan1!C7</f>
        <v>2293851692553</v>
      </c>
      <c r="D7" s="4">
        <f>Plan1!D7</f>
        <v>12.360565335453664</v>
      </c>
      <c r="E7" s="6">
        <f>Plan1!E7</f>
        <v>1668159428830</v>
      </c>
      <c r="F7" s="2">
        <f>Plan1!F7</f>
        <v>1.38</v>
      </c>
    </row>
    <row r="8" spans="1:6" ht="15.75" x14ac:dyDescent="0.25">
      <c r="A8" s="8" t="str">
        <f>Plan1!A8</f>
        <v>SPECrate®2017 Floating Point</v>
      </c>
      <c r="B8" s="8" t="str">
        <f>Plan1!B8</f>
        <v>521.wrf_ro</v>
      </c>
      <c r="C8" s="6">
        <f>Plan1!C8</f>
        <v>3556545936880</v>
      </c>
      <c r="D8" s="4">
        <f>Plan1!D8</f>
        <v>12.55102842248267</v>
      </c>
      <c r="E8" s="6">
        <f>Plan1!E8</f>
        <v>3357217042798</v>
      </c>
      <c r="F8" s="2">
        <f>Plan1!F8</f>
        <v>1.06</v>
      </c>
    </row>
    <row r="9" spans="1:6" ht="15.75" x14ac:dyDescent="0.25">
      <c r="A9" s="8" t="str">
        <f>Plan1!A9</f>
        <v>SPECrate®2017 Floating Point</v>
      </c>
      <c r="B9" s="8" t="str">
        <f>Plan1!B9</f>
        <v>538.imagick_r</v>
      </c>
      <c r="C9" s="6">
        <f>Plan1!C9</f>
        <v>4098276981208</v>
      </c>
      <c r="D9" s="4">
        <f>Plan1!D9</f>
        <v>12.612601306760443</v>
      </c>
      <c r="E9" s="6">
        <f>Plan1!E9</f>
        <v>1799915281828</v>
      </c>
      <c r="F9" s="2">
        <f>Plan1!F9</f>
        <v>2.2799999999999998</v>
      </c>
    </row>
    <row r="10" spans="1:6" ht="15.75" x14ac:dyDescent="0.25">
      <c r="A10" s="8" t="str">
        <f>Plan1!A10</f>
        <v>SPECrate®2017 Floating Point</v>
      </c>
      <c r="B10" s="8" t="str">
        <f>Plan1!B10</f>
        <v>549.fotonik3d_r</v>
      </c>
      <c r="C10" s="6">
        <f>Plan1!C10</f>
        <v>2078734689113</v>
      </c>
      <c r="D10" s="4">
        <f>Plan1!D10</f>
        <v>12.317799063450318</v>
      </c>
      <c r="E10" s="6">
        <f>Plan1!E10</f>
        <v>1737007323556</v>
      </c>
      <c r="F10" s="2">
        <f>Plan1!F10</f>
        <v>1.2</v>
      </c>
    </row>
    <row r="11" spans="1:6" ht="15.75" x14ac:dyDescent="0.25">
      <c r="A11" s="8" t="str">
        <f>Plan1!A11</f>
        <v>SPECspeed®2017 Floating Point</v>
      </c>
      <c r="B11" s="8" t="str">
        <f>Plan1!B11</f>
        <v>621.wrf_so</v>
      </c>
      <c r="C11" s="6">
        <f>Plan1!C11</f>
        <v>20043292977959</v>
      </c>
      <c r="D11" s="4">
        <f>Plan1!D11</f>
        <v>13.301969074713694</v>
      </c>
      <c r="E11" s="6">
        <f>Plan1!E11</f>
        <v>18478267164877</v>
      </c>
      <c r="F11" s="2">
        <f>Plan1!F11</f>
        <v>1.08</v>
      </c>
    </row>
    <row r="12" spans="1:6" ht="15.75" x14ac:dyDescent="0.25">
      <c r="A12" s="8" t="str">
        <f>Plan1!A12</f>
        <v>SPECspeed®2017 Floating Point</v>
      </c>
      <c r="B12" s="8" t="str">
        <f>Plan1!B12</f>
        <v>638.imagick_s</v>
      </c>
      <c r="C12" s="6">
        <f>Plan1!C12</f>
        <v>64430187824838</v>
      </c>
      <c r="D12" s="4">
        <f>Plan1!D12</f>
        <v>13.809089397389677</v>
      </c>
      <c r="E12" s="6">
        <f>Plan1!E12</f>
        <v>31640567351734</v>
      </c>
      <c r="F12" s="2">
        <f>Plan1!F12</f>
        <v>2.04</v>
      </c>
    </row>
    <row r="13" spans="1:6" ht="15.75" x14ac:dyDescent="0.25">
      <c r="A13" s="8" t="str">
        <f>Plan1!A13</f>
        <v>SPECspeed®2017 Floating Point</v>
      </c>
      <c r="B13" s="8" t="str">
        <f>Plan1!B13</f>
        <v>649.fotonik3d_s</v>
      </c>
      <c r="C13" s="6">
        <f>Plan1!C13</f>
        <v>347184298983</v>
      </c>
      <c r="D13" s="4">
        <f>Plan1!D13</f>
        <v>11.540560076472113</v>
      </c>
      <c r="E13" s="6">
        <f>Plan1!E13</f>
        <v>191170121810</v>
      </c>
      <c r="F13" s="2">
        <f>Plan1!F13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2023-06-05T23:14:39Z</dcterms:modified>
</cp:coreProperties>
</file>