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BI_Indicators\"/>
    </mc:Choice>
  </mc:AlternateContent>
  <xr:revisionPtr revIDLastSave="0" documentId="13_ncr:1_{4AA7FBF2-2CCF-4212-B414-F3CDA6784815}" xr6:coauthVersionLast="47" xr6:coauthVersionMax="47" xr10:uidLastSave="{00000000-0000-0000-0000-000000000000}"/>
  <bookViews>
    <workbookView xWindow="-108" yWindow="-108" windowWidth="23256" windowHeight="12456" activeTab="3" xr2:uid="{89CBD994-D9B3-4B82-ABCB-82C8C678C32B}"/>
  </bookViews>
  <sheets>
    <sheet name="Australia" sheetId="2" r:id="rId1"/>
    <sheet name="Japan" sheetId="3" r:id="rId2"/>
    <sheet name="Germany" sheetId="1" r:id="rId3"/>
    <sheet name="Canada" sheetId="5" r:id="rId4"/>
    <sheet name="Mexico" sheetId="6" r:id="rId5"/>
    <sheet name="US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6" l="1"/>
  <c r="E7" i="6"/>
  <c r="E6" i="6"/>
  <c r="E5" i="6"/>
  <c r="E4" i="6"/>
  <c r="E3" i="6"/>
</calcChain>
</file>

<file path=xl/sharedStrings.xml><?xml version="1.0" encoding="utf-8"?>
<sst xmlns="http://schemas.openxmlformats.org/spreadsheetml/2006/main" count="24" uniqueCount="5">
  <si>
    <t>Inflation</t>
  </si>
  <si>
    <t>GDP per Capita</t>
  </si>
  <si>
    <t>Unemployment Rate</t>
  </si>
  <si>
    <t>Retail Sales</t>
  </si>
  <si>
    <t xml:space="preserve">Retail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</si>
</sst>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00"/>
    <numFmt numFmtId="165" formatCode="0.00000000000000"/>
    <numFmt numFmtId="166" formatCode="0.0"/>
    <numFmt numFmtId="167" formatCode="0.0000000000000"/>
  </numFmts>
  <fonts count="5" x14ac:knownFonts="1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/>
    <xf numFmtId="166" fontId="3" fillId="0" borderId="0" xfId="1" applyNumberFormat="1"/>
    <xf numFmtId="167" fontId="3" fillId="0" borderId="0" xfId="1" applyNumberFormat="1"/>
  </cellXfs>
  <cellStyles count="8">
    <cellStyle name="Comma" xfId="6" xr:uid="{CA64418B-8556-468B-80FC-7231EA9C26A5}"/>
    <cellStyle name="Comma [0]" xfId="7" xr:uid="{9415EB43-16F9-4CA6-96DE-AE9E6AF7CAD6}"/>
    <cellStyle name="Currency" xfId="4" xr:uid="{B7BBB677-73D8-4CD3-B0B4-EA687DC724AC}"/>
    <cellStyle name="Currency [0]" xfId="5" xr:uid="{92B6B712-F025-4BBD-9F78-1947EE9B42C0}"/>
    <cellStyle name="Normal" xfId="0" builtinId="0"/>
    <cellStyle name="Normal 2" xfId="1" xr:uid="{53A8ADBB-C1B9-4D92-AB5B-D84EE41C9853}"/>
    <cellStyle name="Normal 3" xfId="2" xr:uid="{7CE20CDF-4A30-4555-A7A0-D4F8E8BDFE23}"/>
    <cellStyle name="Percent" xfId="3" xr:uid="{CC1F2947-6446-4375-94EB-4B6232E51C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8C7E3-FA9D-424A-9E1A-1E90D097949E}">
  <dimension ref="A1:N27"/>
  <sheetViews>
    <sheetView workbookViewId="0">
      <selection activeCell="E18" sqref="E18"/>
    </sheetView>
  </sheetViews>
  <sheetFormatPr defaultRowHeight="14.4" x14ac:dyDescent="0.3"/>
  <cols>
    <col min="1" max="1" width="20.6640625" bestFit="1" customWidth="1"/>
    <col min="2" max="2" width="15" bestFit="1" customWidth="1"/>
    <col min="3" max="3" width="10.6640625" bestFit="1" customWidth="1"/>
    <col min="4" max="4" width="19.5546875" bestFit="1" customWidth="1"/>
    <col min="5" max="5" width="17.6640625" bestFit="1" customWidth="1"/>
    <col min="6" max="6" width="11" bestFit="1" customWidth="1"/>
    <col min="7" max="9" width="10.6640625" bestFit="1" customWidth="1"/>
  </cols>
  <sheetData>
    <row r="1" spans="1:14" ht="15.6" x14ac:dyDescent="0.3">
      <c r="A1" s="3"/>
      <c r="B1" s="3" t="s">
        <v>1</v>
      </c>
      <c r="C1" s="3" t="s">
        <v>0</v>
      </c>
      <c r="D1" s="3" t="s">
        <v>2</v>
      </c>
      <c r="E1" s="3" t="s">
        <v>4</v>
      </c>
    </row>
    <row r="2" spans="1:14" ht="15.6" x14ac:dyDescent="0.3">
      <c r="A2" s="3">
        <v>2015</v>
      </c>
      <c r="B2">
        <v>-6.9290041460404943</v>
      </c>
      <c r="C2" s="4">
        <v>1.4958855737899499</v>
      </c>
      <c r="D2">
        <v>0.84838533114417336</v>
      </c>
      <c r="E2">
        <v>219870000000</v>
      </c>
    </row>
    <row r="3" spans="1:14" ht="15.6" x14ac:dyDescent="0.3">
      <c r="A3" s="3">
        <v>2016</v>
      </c>
      <c r="B3">
        <v>-7.3896994095443302</v>
      </c>
      <c r="C3" s="4">
        <v>1.5081748194523601</v>
      </c>
      <c r="D3">
        <v>-0.94979647218463648</v>
      </c>
      <c r="E3">
        <v>224434600000</v>
      </c>
    </row>
    <row r="4" spans="1:14" ht="15.6" x14ac:dyDescent="0.3">
      <c r="A4" s="3">
        <v>2017</v>
      </c>
      <c r="B4">
        <v>7.6214026020709618</v>
      </c>
      <c r="C4" s="4">
        <v>2.07258623920981</v>
      </c>
      <c r="D4">
        <v>-6.9863013698630292</v>
      </c>
      <c r="E4">
        <v>239770300000</v>
      </c>
    </row>
    <row r="5" spans="1:14" ht="15.6" x14ac:dyDescent="0.3">
      <c r="A5" s="3">
        <v>2018</v>
      </c>
      <c r="B5">
        <v>2.9432079916606222</v>
      </c>
      <c r="C5" s="4">
        <v>1.86117193743022</v>
      </c>
      <c r="D5">
        <v>-1.6200294550808791</v>
      </c>
      <c r="E5">
        <v>240600000000</v>
      </c>
    </row>
    <row r="6" spans="1:14" ht="15.6" x14ac:dyDescent="0.3">
      <c r="A6" s="3">
        <v>2019</v>
      </c>
      <c r="B6">
        <v>-6.8730938980231082</v>
      </c>
      <c r="C6" s="4">
        <v>1.8153414442870901</v>
      </c>
      <c r="D6" s="4">
        <v>1.0479041916167062</v>
      </c>
      <c r="E6">
        <v>230692000000</v>
      </c>
    </row>
    <row r="7" spans="1:14" ht="15.6" x14ac:dyDescent="0.3">
      <c r="A7" s="3">
        <v>2020</v>
      </c>
      <c r="B7">
        <v>-4.7246843258699691</v>
      </c>
      <c r="C7" s="4">
        <v>0.93354869712997302</v>
      </c>
      <c r="D7">
        <v>23.259259259259199</v>
      </c>
      <c r="E7">
        <v>241430999999.99997</v>
      </c>
    </row>
    <row r="8" spans="1:14" ht="15.6" x14ac:dyDescent="0.3">
      <c r="A8" s="3">
        <v>2021</v>
      </c>
      <c r="B8">
        <v>10.895802910060693</v>
      </c>
      <c r="C8" s="4">
        <v>0.99053960131701702</v>
      </c>
      <c r="D8">
        <v>-11.778846153846066</v>
      </c>
      <c r="E8">
        <v>277042500000</v>
      </c>
    </row>
    <row r="16" spans="1:14" ht="15.6" x14ac:dyDescent="0.3">
      <c r="J16" s="4"/>
      <c r="K16" s="4"/>
      <c r="L16" s="4"/>
      <c r="M16" s="4"/>
      <c r="N16" s="4"/>
    </row>
    <row r="20" spans="4:9" ht="19.2" x14ac:dyDescent="0.3">
      <c r="D20" s="6"/>
      <c r="E20" s="1"/>
      <c r="G20" s="1"/>
      <c r="I20" s="2"/>
    </row>
    <row r="21" spans="4:9" ht="19.2" x14ac:dyDescent="0.3">
      <c r="D21" s="6"/>
      <c r="E21" s="1"/>
      <c r="G21" s="1"/>
    </row>
    <row r="22" spans="4:9" ht="19.2" x14ac:dyDescent="0.3">
      <c r="D22" s="6"/>
      <c r="E22" s="1"/>
      <c r="G22" s="1"/>
    </row>
    <row r="23" spans="4:9" ht="19.2" x14ac:dyDescent="0.3">
      <c r="E23" s="1"/>
      <c r="G23" s="1"/>
    </row>
    <row r="24" spans="4:9" ht="19.2" x14ac:dyDescent="0.3">
      <c r="E24" s="1"/>
      <c r="G24" s="1"/>
    </row>
    <row r="25" spans="4:9" ht="19.2" x14ac:dyDescent="0.3">
      <c r="E25" s="1"/>
      <c r="G25" s="1"/>
    </row>
    <row r="26" spans="4:9" ht="19.2" x14ac:dyDescent="0.3">
      <c r="E26" s="1"/>
      <c r="G26" s="1"/>
    </row>
    <row r="27" spans="4:9" ht="19.2" x14ac:dyDescent="0.3">
      <c r="E27" s="1"/>
      <c r="G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E87C-ED18-411E-AB0F-FB5AB7198CD1}">
  <dimension ref="A1:L25"/>
  <sheetViews>
    <sheetView workbookViewId="0">
      <selection activeCell="F2" sqref="F2:H8"/>
    </sheetView>
  </sheetViews>
  <sheetFormatPr defaultRowHeight="14.4" x14ac:dyDescent="0.3"/>
  <cols>
    <col min="2" max="2" width="20.6640625" bestFit="1" customWidth="1"/>
    <col min="3" max="3" width="10.6640625" bestFit="1" customWidth="1"/>
    <col min="4" max="4" width="19.5546875" bestFit="1" customWidth="1"/>
    <col min="5" max="5" width="18.88671875" bestFit="1" customWidth="1"/>
    <col min="6" max="7" width="11" bestFit="1" customWidth="1"/>
    <col min="8" max="10" width="10.6640625" bestFit="1" customWidth="1"/>
  </cols>
  <sheetData>
    <row r="1" spans="1:10" ht="15.6" x14ac:dyDescent="0.3">
      <c r="B1" s="3" t="s">
        <v>1</v>
      </c>
      <c r="C1" s="3" t="s">
        <v>0</v>
      </c>
      <c r="D1" s="3" t="s">
        <v>2</v>
      </c>
      <c r="E1" s="3" t="s">
        <v>4</v>
      </c>
    </row>
    <row r="2" spans="1:10" ht="15.6" x14ac:dyDescent="0.3">
      <c r="A2" s="3">
        <v>2015</v>
      </c>
      <c r="B2">
        <v>-1.8492776351608384</v>
      </c>
      <c r="C2" s="3">
        <v>2.7611715630355098</v>
      </c>
      <c r="D2">
        <v>0.27510316368638876</v>
      </c>
      <c r="E2">
        <v>1161496560000</v>
      </c>
    </row>
    <row r="3" spans="1:10" ht="15.6" x14ac:dyDescent="0.3">
      <c r="A3" s="3">
        <v>2016</v>
      </c>
      <c r="B3">
        <v>-2.068464006535232</v>
      </c>
      <c r="C3" s="3">
        <v>2.79066520210527</v>
      </c>
      <c r="D3">
        <v>0.13717421124828241</v>
      </c>
      <c r="E3">
        <v>1306619080000</v>
      </c>
    </row>
    <row r="4" spans="1:10" ht="15.6" x14ac:dyDescent="0.3">
      <c r="A4" s="3">
        <v>2017</v>
      </c>
      <c r="B4">
        <v>5.123531298110608</v>
      </c>
      <c r="C4" s="3">
        <v>0.77229448317067195</v>
      </c>
      <c r="D4">
        <v>0</v>
      </c>
      <c r="E4">
        <v>1264586236666.6667</v>
      </c>
    </row>
    <row r="5" spans="1:10" ht="15.6" x14ac:dyDescent="0.3">
      <c r="A5" s="3">
        <v>2018</v>
      </c>
      <c r="B5">
        <v>1.1437019676781524</v>
      </c>
      <c r="C5" s="3">
        <v>0.80439477312295105</v>
      </c>
      <c r="D5">
        <v>-6.3926940639268448</v>
      </c>
      <c r="E5">
        <v>1310492557500</v>
      </c>
    </row>
    <row r="6" spans="1:10" ht="15.6" x14ac:dyDescent="0.3">
      <c r="A6" s="3">
        <v>2019</v>
      </c>
      <c r="B6">
        <v>-3.7940019001268629E-2</v>
      </c>
      <c r="C6" s="3">
        <v>0.50090069997257602</v>
      </c>
      <c r="D6">
        <v>-18.536585365853835</v>
      </c>
      <c r="E6">
        <v>1329296220000</v>
      </c>
    </row>
    <row r="7" spans="1:10" ht="15.6" x14ac:dyDescent="0.3">
      <c r="A7" s="3">
        <v>2020</v>
      </c>
      <c r="B7">
        <v>-1.6140215459646845</v>
      </c>
      <c r="C7" s="3">
        <v>7.3940424562172993E-2</v>
      </c>
      <c r="D7">
        <v>5.3892215568862305</v>
      </c>
      <c r="E7" s="3">
        <v>1372016357142.8574</v>
      </c>
      <c r="I7" s="3"/>
      <c r="J7" s="3"/>
    </row>
    <row r="8" spans="1:10" ht="15.6" x14ac:dyDescent="0.3">
      <c r="A8" s="3">
        <v>2021</v>
      </c>
      <c r="B8">
        <v>0.44950466972440301</v>
      </c>
      <c r="C8" s="3">
        <v>0.181757440064099</v>
      </c>
      <c r="D8">
        <v>1.1363636363638607</v>
      </c>
      <c r="E8">
        <v>1356747973333.3335</v>
      </c>
    </row>
    <row r="17" spans="3:12" ht="19.2" x14ac:dyDescent="0.3">
      <c r="L17" s="1"/>
    </row>
    <row r="18" spans="3:12" ht="19.2" x14ac:dyDescent="0.3">
      <c r="L18" s="1"/>
    </row>
    <row r="19" spans="3:12" ht="19.2" x14ac:dyDescent="0.3">
      <c r="C19" s="1"/>
      <c r="E19" s="5"/>
      <c r="L19" s="1"/>
    </row>
    <row r="20" spans="3:12" ht="19.2" x14ac:dyDescent="0.3">
      <c r="C20" s="1"/>
      <c r="E20" s="5"/>
      <c r="L20" s="1"/>
    </row>
    <row r="21" spans="3:12" ht="19.2" x14ac:dyDescent="0.3">
      <c r="C21" s="1"/>
      <c r="E21" s="5"/>
      <c r="L21" s="1"/>
    </row>
    <row r="22" spans="3:12" ht="19.2" x14ac:dyDescent="0.3">
      <c r="C22" s="1"/>
      <c r="E22" s="5"/>
      <c r="L22" s="1"/>
    </row>
    <row r="23" spans="3:12" ht="19.2" x14ac:dyDescent="0.3">
      <c r="C23" s="1"/>
      <c r="E23" s="1"/>
      <c r="L23" s="1"/>
    </row>
    <row r="24" spans="3:12" ht="19.2" x14ac:dyDescent="0.3">
      <c r="C24" s="1"/>
      <c r="E24" s="1"/>
      <c r="L24" s="1"/>
    </row>
    <row r="25" spans="3:12" ht="19.2" x14ac:dyDescent="0.3">
      <c r="C25" s="1"/>
      <c r="E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12A7-DCC8-4F55-B632-94274CB332D4}">
  <dimension ref="A1:K31"/>
  <sheetViews>
    <sheetView workbookViewId="0">
      <selection activeCell="G12" sqref="G12"/>
    </sheetView>
  </sheetViews>
  <sheetFormatPr defaultRowHeight="14.4" x14ac:dyDescent="0.3"/>
  <cols>
    <col min="1" max="1" width="20.6640625" bestFit="1" customWidth="1"/>
    <col min="2" max="3" width="16.88671875" bestFit="1" customWidth="1"/>
    <col min="4" max="4" width="20.109375" bestFit="1" customWidth="1"/>
    <col min="5" max="8" width="16.88671875" bestFit="1" customWidth="1"/>
    <col min="9" max="9" width="12.88671875" bestFit="1" customWidth="1"/>
  </cols>
  <sheetData>
    <row r="1" spans="1:5" ht="15.6" x14ac:dyDescent="0.3">
      <c r="B1" s="3" t="s">
        <v>1</v>
      </c>
      <c r="C1" s="3" t="s">
        <v>0</v>
      </c>
      <c r="D1" s="3" t="s">
        <v>2</v>
      </c>
      <c r="E1" s="3" t="s">
        <v>4</v>
      </c>
    </row>
    <row r="2" spans="1:5" ht="15.6" x14ac:dyDescent="0.3">
      <c r="A2" s="3">
        <v>2015</v>
      </c>
      <c r="B2">
        <v>-10.916283074872016</v>
      </c>
      <c r="C2" s="4">
        <v>0.503533510643139</v>
      </c>
      <c r="D2">
        <v>-7.7570763167323449</v>
      </c>
      <c r="E2">
        <v>530358000000.00006</v>
      </c>
    </row>
    <row r="3" spans="1:5" ht="15.6" x14ac:dyDescent="0.3">
      <c r="A3" s="3">
        <v>2016</v>
      </c>
      <c r="B3">
        <v>1.4533498783629211</v>
      </c>
      <c r="C3" s="4">
        <v>0.491839381044408</v>
      </c>
      <c r="D3">
        <v>-11.052847370578968</v>
      </c>
      <c r="E3">
        <v>547008000000.00006</v>
      </c>
    </row>
    <row r="4" spans="1:5" ht="15.6" x14ac:dyDescent="0.3">
      <c r="A4" s="3">
        <v>2017</v>
      </c>
      <c r="B4">
        <v>6.5422377561884151</v>
      </c>
      <c r="C4" s="4">
        <v>1.61159616167285</v>
      </c>
      <c r="D4">
        <v>-8.1782673039132412</v>
      </c>
      <c r="E4">
        <v>580820000000</v>
      </c>
    </row>
    <row r="5" spans="1:5" ht="15.6" x14ac:dyDescent="0.3">
      <c r="A5" s="3">
        <v>2018</v>
      </c>
      <c r="B5">
        <v>7.7181968320173739</v>
      </c>
      <c r="C5" s="4">
        <v>1.8557188474911199</v>
      </c>
      <c r="D5">
        <v>-10.732403297400129</v>
      </c>
      <c r="E5">
        <v>621623999999.99988</v>
      </c>
    </row>
    <row r="6" spans="1:5" ht="15.6" x14ac:dyDescent="0.3">
      <c r="A6" s="3">
        <v>2019</v>
      </c>
      <c r="B6">
        <v>-2.2081651432258158</v>
      </c>
      <c r="C6" s="4">
        <v>1.4409384760905299</v>
      </c>
      <c r="D6">
        <v>-6.7986740069851486</v>
      </c>
      <c r="E6">
        <v>611744000000.00012</v>
      </c>
    </row>
    <row r="7" spans="1:5" ht="15.6" x14ac:dyDescent="0.3">
      <c r="A7" s="3">
        <v>2020</v>
      </c>
      <c r="B7">
        <v>-10.16543785781478</v>
      </c>
      <c r="C7" s="4">
        <v>0.49155667110420098</v>
      </c>
      <c r="D7">
        <v>29.073644764838523</v>
      </c>
      <c r="E7">
        <v>658236000000</v>
      </c>
    </row>
    <row r="8" spans="1:5" ht="19.2" x14ac:dyDescent="0.3">
      <c r="A8" s="3">
        <v>2021</v>
      </c>
      <c r="B8" s="1">
        <v>21.804474191577398</v>
      </c>
      <c r="C8" s="4">
        <v>4.21101498321043</v>
      </c>
      <c r="D8">
        <v>5.4128530656436413E-2</v>
      </c>
      <c r="E8">
        <v>695492000000</v>
      </c>
    </row>
    <row r="10" spans="1:5" ht="19.2" x14ac:dyDescent="0.3">
      <c r="C10" s="1"/>
      <c r="D10" s="7"/>
    </row>
    <row r="18" spans="2:11" ht="19.2" x14ac:dyDescent="0.3">
      <c r="F18" s="1"/>
    </row>
    <row r="19" spans="2:11" ht="19.2" x14ac:dyDescent="0.3">
      <c r="B19" s="1"/>
      <c r="F19" s="1"/>
    </row>
    <row r="20" spans="2:11" ht="19.2" x14ac:dyDescent="0.3">
      <c r="B20" s="1"/>
      <c r="F20" s="1"/>
    </row>
    <row r="21" spans="2:11" ht="19.2" x14ac:dyDescent="0.3">
      <c r="F21" s="1"/>
    </row>
    <row r="22" spans="2:11" ht="19.2" x14ac:dyDescent="0.3">
      <c r="F22" s="1"/>
    </row>
    <row r="23" spans="2:11" ht="19.2" x14ac:dyDescent="0.3">
      <c r="F23" s="1"/>
    </row>
    <row r="24" spans="2:11" ht="19.2" x14ac:dyDescent="0.3">
      <c r="F24" s="1"/>
      <c r="K24" s="1"/>
    </row>
    <row r="25" spans="2:11" ht="19.2" x14ac:dyDescent="0.3">
      <c r="K25" s="1"/>
    </row>
    <row r="26" spans="2:11" ht="19.2" x14ac:dyDescent="0.3">
      <c r="K26" s="1"/>
    </row>
    <row r="27" spans="2:11" ht="19.2" x14ac:dyDescent="0.3">
      <c r="K27" s="1"/>
    </row>
    <row r="28" spans="2:11" ht="19.2" x14ac:dyDescent="0.3">
      <c r="K28" s="1"/>
    </row>
    <row r="29" spans="2:11" ht="19.2" x14ac:dyDescent="0.3">
      <c r="K29" s="1"/>
    </row>
    <row r="30" spans="2:11" ht="19.2" x14ac:dyDescent="0.3">
      <c r="K30" s="1"/>
    </row>
    <row r="31" spans="2:11" ht="19.2" x14ac:dyDescent="0.3">
      <c r="K31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F4DA9-45C2-47E6-B0E5-559B8DF72C57}">
  <dimension ref="A1:K18"/>
  <sheetViews>
    <sheetView tabSelected="1" workbookViewId="0">
      <selection activeCell="G21" sqref="G21"/>
    </sheetView>
  </sheetViews>
  <sheetFormatPr defaultRowHeight="14.4" x14ac:dyDescent="0.3"/>
  <cols>
    <col min="2" max="2" width="20.6640625" bestFit="1" customWidth="1"/>
    <col min="3" max="3" width="10.6640625" bestFit="1" customWidth="1"/>
    <col min="4" max="4" width="19.5546875" bestFit="1" customWidth="1"/>
    <col min="5" max="5" width="17.6640625" bestFit="1" customWidth="1"/>
    <col min="6" max="6" width="16.77734375" bestFit="1" customWidth="1"/>
    <col min="7" max="7" width="12" bestFit="1" customWidth="1"/>
    <col min="8" max="10" width="10.6640625" bestFit="1" customWidth="1"/>
  </cols>
  <sheetData>
    <row r="1" spans="1:11" ht="15.6" x14ac:dyDescent="0.3">
      <c r="B1" s="3" t="s">
        <v>1</v>
      </c>
      <c r="C1" s="3" t="s">
        <v>0</v>
      </c>
      <c r="D1" s="3" t="s">
        <v>2</v>
      </c>
      <c r="E1" s="3" t="s">
        <v>4</v>
      </c>
    </row>
    <row r="2" spans="1:11" ht="15.6" x14ac:dyDescent="0.3">
      <c r="A2" s="3">
        <v>2015</v>
      </c>
      <c r="B2">
        <v>0.50631629188167016</v>
      </c>
      <c r="C2" s="4">
        <v>1.9491025233194099</v>
      </c>
      <c r="D2">
        <v>-0.97240097240097956</v>
      </c>
      <c r="E2">
        <v>668483242000</v>
      </c>
    </row>
    <row r="3" spans="1:11" ht="19.2" x14ac:dyDescent="0.3">
      <c r="A3" s="3">
        <v>2016</v>
      </c>
      <c r="B3" s="1">
        <v>-13.721987010260897</v>
      </c>
      <c r="C3" s="4">
        <v>1.1436827383209101</v>
      </c>
      <c r="D3">
        <v>0.830324909747294</v>
      </c>
      <c r="E3">
        <v>727980953000.00012</v>
      </c>
    </row>
    <row r="4" spans="1:11" ht="19.2" x14ac:dyDescent="0.3">
      <c r="A4" s="3">
        <v>2017</v>
      </c>
      <c r="B4" s="1">
        <v>-0.87898700614800551</v>
      </c>
      <c r="C4" s="4">
        <v>1.4489254792472399</v>
      </c>
      <c r="D4">
        <v>1.6827783745076936</v>
      </c>
      <c r="E4">
        <v>764536872000</v>
      </c>
    </row>
    <row r="5" spans="1:11" ht="15.6" x14ac:dyDescent="0.3">
      <c r="A5" s="3">
        <v>2018</v>
      </c>
      <c r="B5">
        <v>-2.6161890549742499</v>
      </c>
      <c r="C5" s="4">
        <v>1.3987241175001299</v>
      </c>
      <c r="D5">
        <v>-2.840375586854504</v>
      </c>
      <c r="E5">
        <v>786101189999.99988</v>
      </c>
    </row>
    <row r="6" spans="1:11" ht="15.6" x14ac:dyDescent="0.3">
      <c r="A6" s="3">
        <v>2019</v>
      </c>
      <c r="B6">
        <v>6.5554872677768623</v>
      </c>
      <c r="C6" s="4">
        <v>1.3997111702843501</v>
      </c>
      <c r="D6">
        <v>0.28992510268181404</v>
      </c>
      <c r="E6">
        <v>814703330999.99988</v>
      </c>
    </row>
    <row r="7" spans="1:11" ht="15.6" x14ac:dyDescent="0.3">
      <c r="A7" s="3">
        <v>2020</v>
      </c>
      <c r="B7">
        <v>-6.2859086836054416</v>
      </c>
      <c r="C7" s="4">
        <v>0.85598366826119898</v>
      </c>
      <c r="D7">
        <v>15.996145507106776</v>
      </c>
      <c r="E7">
        <v>810031121999.99976</v>
      </c>
    </row>
    <row r="8" spans="1:11" ht="15.6" x14ac:dyDescent="0.3">
      <c r="A8" s="3">
        <v>2021</v>
      </c>
      <c r="B8">
        <v>7.4416507800952463</v>
      </c>
      <c r="C8" s="4">
        <v>1.5941032740158401</v>
      </c>
      <c r="D8">
        <v>-6.2305295950155761</v>
      </c>
      <c r="E8">
        <v>844887129000</v>
      </c>
    </row>
    <row r="11" spans="1:11" ht="19.2" x14ac:dyDescent="0.3">
      <c r="K11" s="1"/>
    </row>
    <row r="12" spans="1:11" ht="19.2" x14ac:dyDescent="0.3">
      <c r="K12" s="1"/>
    </row>
    <row r="13" spans="1:11" ht="19.2" x14ac:dyDescent="0.3">
      <c r="K13" s="1"/>
    </row>
    <row r="14" spans="1:11" ht="19.2" x14ac:dyDescent="0.3">
      <c r="K14" s="1"/>
    </row>
    <row r="15" spans="1:11" ht="19.2" x14ac:dyDescent="0.3">
      <c r="K15" s="1"/>
    </row>
    <row r="16" spans="1:11" ht="19.2" x14ac:dyDescent="0.3">
      <c r="K16" s="1"/>
    </row>
    <row r="17" spans="11:11" ht="19.2" x14ac:dyDescent="0.3">
      <c r="K17" s="1"/>
    </row>
    <row r="18" spans="11:11" ht="19.2" x14ac:dyDescent="0.3">
      <c r="K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04918-0258-47DA-9DF6-F4297DC51A60}">
  <dimension ref="A1:J16"/>
  <sheetViews>
    <sheetView workbookViewId="0">
      <selection activeCell="E9" sqref="E9"/>
    </sheetView>
  </sheetViews>
  <sheetFormatPr defaultRowHeight="14.4" x14ac:dyDescent="0.3"/>
  <cols>
    <col min="2" max="2" width="20.6640625" bestFit="1" customWidth="1"/>
    <col min="3" max="3" width="16.88671875" bestFit="1" customWidth="1"/>
    <col min="4" max="4" width="19.5546875" bestFit="1" customWidth="1"/>
    <col min="5" max="10" width="16.88671875" bestFit="1" customWidth="1"/>
  </cols>
  <sheetData>
    <row r="1" spans="1:10" ht="15.6" x14ac:dyDescent="0.3">
      <c r="B1" s="3" t="s">
        <v>1</v>
      </c>
      <c r="C1" s="3" t="s">
        <v>0</v>
      </c>
      <c r="D1" s="3" t="s">
        <v>2</v>
      </c>
      <c r="E1" s="3" t="s">
        <v>4</v>
      </c>
    </row>
    <row r="2" spans="1:10" ht="15.6" x14ac:dyDescent="0.3">
      <c r="A2" s="3">
        <v>2015</v>
      </c>
      <c r="B2">
        <v>-0.71752166825166996</v>
      </c>
      <c r="C2" s="4">
        <v>4.0828208349349202</v>
      </c>
      <c r="D2">
        <v>-14.137931034482698</v>
      </c>
      <c r="E2">
        <v>336618700000</v>
      </c>
    </row>
    <row r="3" spans="1:10" ht="15.6" x14ac:dyDescent="0.3">
      <c r="A3" s="3">
        <v>2016</v>
      </c>
      <c r="B3">
        <v>-14.685577135551551</v>
      </c>
      <c r="C3" s="4">
        <v>4.0810166634140597</v>
      </c>
      <c r="D3">
        <v>-3.012048192771084</v>
      </c>
      <c r="E3">
        <f>298711105*1000</f>
        <v>298711105000</v>
      </c>
    </row>
    <row r="4" spans="1:10" ht="15.6" x14ac:dyDescent="0.3">
      <c r="A4" s="3">
        <v>2017</v>
      </c>
      <c r="B4">
        <v>1.5007324053986431</v>
      </c>
      <c r="C4" s="4">
        <v>2.8880341921188899</v>
      </c>
      <c r="D4">
        <v>-4.7619047619048542</v>
      </c>
      <c r="E4">
        <f>307133100*1000</f>
        <v>307133100000</v>
      </c>
    </row>
    <row r="5" spans="1:10" ht="15.6" x14ac:dyDescent="0.3">
      <c r="A5" s="3">
        <v>2018</v>
      </c>
      <c r="B5">
        <v>-3.0734375771642992</v>
      </c>
      <c r="C5" s="4">
        <v>2.7182171250104399</v>
      </c>
      <c r="D5">
        <v>5.6521739130435673</v>
      </c>
      <c r="E5">
        <f>318453150*1000</f>
        <v>318453150000</v>
      </c>
    </row>
    <row r="6" spans="1:10" ht="15.6" x14ac:dyDescent="0.3">
      <c r="A6" s="3">
        <v>2019</v>
      </c>
      <c r="B6">
        <v>4.0762900170397049</v>
      </c>
      <c r="C6" s="4">
        <v>2.7233012118881001</v>
      </c>
      <c r="D6">
        <v>-13.168724279835301</v>
      </c>
      <c r="E6">
        <f>1000*337274200</f>
        <v>337274200000</v>
      </c>
    </row>
    <row r="7" spans="1:10" ht="15.6" x14ac:dyDescent="0.3">
      <c r="A7" s="3">
        <v>2020</v>
      </c>
      <c r="B7">
        <v>-9.3903624411568458</v>
      </c>
      <c r="C7" s="4">
        <v>3.87922124623134</v>
      </c>
      <c r="D7">
        <v>-2.8436018957345972</v>
      </c>
      <c r="E7">
        <f>1000*351467160</f>
        <v>351467160000</v>
      </c>
    </row>
    <row r="8" spans="1:10" ht="15.6" x14ac:dyDescent="0.3">
      <c r="A8" s="3">
        <v>2021</v>
      </c>
      <c r="B8">
        <v>4.979971668935673</v>
      </c>
      <c r="C8" s="4">
        <v>3.9861213527730301</v>
      </c>
      <c r="D8">
        <v>21.707317073170504</v>
      </c>
      <c r="E8">
        <f>1000*344590966.666667</f>
        <v>344590966666.66699</v>
      </c>
    </row>
    <row r="9" spans="1:10" ht="19.2" x14ac:dyDescent="0.3">
      <c r="F9" s="1"/>
      <c r="J9" s="1"/>
    </row>
    <row r="16" spans="1:10" ht="19.2" x14ac:dyDescent="0.3">
      <c r="J16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6226-E515-470F-89CC-E01B3BFDD9A9}">
  <dimension ref="A1:E8"/>
  <sheetViews>
    <sheetView workbookViewId="0">
      <selection activeCell="E9" sqref="E9"/>
    </sheetView>
  </sheetViews>
  <sheetFormatPr defaultRowHeight="14.4" x14ac:dyDescent="0.3"/>
  <cols>
    <col min="2" max="2" width="15.21875" bestFit="1" customWidth="1"/>
    <col min="3" max="3" width="17.77734375" bestFit="1" customWidth="1"/>
    <col min="4" max="4" width="20.44140625" bestFit="1" customWidth="1"/>
    <col min="5" max="5" width="17.44140625" bestFit="1" customWidth="1"/>
  </cols>
  <sheetData>
    <row r="1" spans="1:5" ht="15.6" x14ac:dyDescent="0.3">
      <c r="B1" s="3" t="s">
        <v>1</v>
      </c>
      <c r="C1" s="3" t="s">
        <v>0</v>
      </c>
      <c r="D1" s="3" t="s">
        <v>2</v>
      </c>
      <c r="E1" s="3" t="s">
        <v>3</v>
      </c>
    </row>
    <row r="2" spans="1:5" ht="15.6" x14ac:dyDescent="0.3">
      <c r="A2" s="3">
        <v>2015</v>
      </c>
      <c r="B2">
        <v>2.9263939978876099</v>
      </c>
      <c r="C2">
        <v>0.118627135552435</v>
      </c>
      <c r="D2">
        <v>-14.211677048079601</v>
      </c>
      <c r="E2">
        <v>3280000000000</v>
      </c>
    </row>
    <row r="3" spans="1:5" ht="15.6" x14ac:dyDescent="0.3">
      <c r="A3" s="3">
        <v>2016</v>
      </c>
      <c r="B3">
        <v>1.8966401868332126</v>
      </c>
      <c r="C3">
        <v>1.26158320570537</v>
      </c>
      <c r="D3">
        <v>-8.066706206403623</v>
      </c>
      <c r="E3">
        <v>3380000000000</v>
      </c>
    </row>
    <row r="4" spans="1:5" ht="15.6" x14ac:dyDescent="0.3">
      <c r="A4" s="3">
        <v>2017</v>
      </c>
      <c r="B4">
        <v>3.4656989564704048</v>
      </c>
      <c r="C4">
        <v>2.1301100036596301</v>
      </c>
      <c r="D4">
        <v>-10.716344855383685</v>
      </c>
      <c r="E4">
        <v>3510000000000</v>
      </c>
    </row>
    <row r="5" spans="1:5" ht="15.6" x14ac:dyDescent="0.3">
      <c r="A5" s="3">
        <v>2018</v>
      </c>
      <c r="B5">
        <v>4.8012217019919783</v>
      </c>
      <c r="C5">
        <v>2.4425832969281802</v>
      </c>
      <c r="D5">
        <v>-10.600122889492367</v>
      </c>
      <c r="E5">
        <v>3670000000000</v>
      </c>
    </row>
    <row r="6" spans="1:5" ht="15.6" x14ac:dyDescent="0.3">
      <c r="A6" s="3">
        <v>2019</v>
      </c>
      <c r="B6">
        <v>3.5868694955964773</v>
      </c>
      <c r="C6">
        <v>1.81221007526015</v>
      </c>
      <c r="D6">
        <v>-5.5742635846761841</v>
      </c>
      <c r="E6">
        <v>3810000000000</v>
      </c>
    </row>
    <row r="7" spans="1:5" ht="15.6" x14ac:dyDescent="0.3">
      <c r="A7" s="3">
        <v>2020</v>
      </c>
      <c r="B7">
        <v>-1.87664244860102</v>
      </c>
      <c r="C7">
        <v>1.23358439630637</v>
      </c>
      <c r="D7">
        <v>118.63849889911779</v>
      </c>
      <c r="E7">
        <v>4059999999999.9995</v>
      </c>
    </row>
    <row r="8" spans="1:5" ht="15.6" x14ac:dyDescent="0.3">
      <c r="A8" s="3">
        <v>2021</v>
      </c>
      <c r="B8">
        <v>10.517360892305753</v>
      </c>
      <c r="C8">
        <v>4.6978588636373901</v>
      </c>
      <c r="D8">
        <v>-33.397185953302397</v>
      </c>
      <c r="E8">
        <v>4330000000000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Australia</vt:lpstr>
      <vt:lpstr>Japan</vt:lpstr>
      <vt:lpstr>Germany</vt:lpstr>
      <vt:lpstr>Canada</vt:lpstr>
      <vt:lpstr>Mexico</vt:lpstr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Brigham</dc:creator>
  <cp:lastModifiedBy>Miguel Cruz</cp:lastModifiedBy>
  <dcterms:created xsi:type="dcterms:W3CDTF">2023-04-14T17:41:29Z</dcterms:created>
  <dcterms:modified xsi:type="dcterms:W3CDTF">2023-06-04T12:00:38Z</dcterms:modified>
</cp:coreProperties>
</file>