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ubenSilva\Desktop\THOR\findThresolds\"/>
    </mc:Choice>
  </mc:AlternateContent>
  <xr:revisionPtr revIDLastSave="0" documentId="13_ncr:1_{0F538994-5E18-47AA-BCE5-01052A5FF80C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_xlchart.v1.0" hidden="1">Sheet!$G:$G</definedName>
    <definedName name="_xlchart.v1.1" hidden="1">Sheet!$D:$D</definedName>
    <definedName name="_xlchart.v1.2" hidden="1">Sheet!$E$1</definedName>
    <definedName name="_xlchart.v1.3" hidden="1">Sheet!$E$2:$E$501</definedName>
    <definedName name="_xlchart.v1.4" hidden="1">Sheet!$B:$B</definedName>
    <definedName name="_xlchart.v1.5" hidden="1">Sheet!$C:$C</definedName>
    <definedName name="_xlchart.v1.6" hidden="1">Sheet!$F:$F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79" i="1" l="1"/>
  <c r="O79" i="1"/>
  <c r="O14" i="1"/>
  <c r="Q76" i="1"/>
  <c r="O76" i="1"/>
  <c r="Q73" i="1"/>
  <c r="O73" i="1"/>
  <c r="V68" i="1"/>
  <c r="W68" i="1" s="1"/>
  <c r="U68" i="1" s="1" a="1"/>
  <c r="U68" i="1" s="1"/>
  <c r="P68" i="1"/>
  <c r="Q68" i="1" s="1"/>
  <c r="O68" i="1" s="1" a="1"/>
  <c r="O68" i="1" s="1"/>
  <c r="V67" i="1"/>
  <c r="W67" i="1" s="1"/>
  <c r="U67" i="1" s="1" a="1"/>
  <c r="U67" i="1" s="1"/>
  <c r="P67" i="1"/>
  <c r="Q67" i="1" s="1"/>
  <c r="O67" i="1" s="1" a="1"/>
  <c r="O67" i="1" s="1"/>
  <c r="V66" i="1"/>
  <c r="W66" i="1" s="1"/>
  <c r="U66" i="1" s="1" a="1"/>
  <c r="U66" i="1" s="1"/>
  <c r="P66" i="1"/>
  <c r="Q66" i="1" s="1"/>
  <c r="O66" i="1" s="1" a="1"/>
  <c r="O66" i="1" s="1"/>
  <c r="V65" i="1"/>
  <c r="W65" i="1" s="1"/>
  <c r="U65" i="1" s="1" a="1"/>
  <c r="U65" i="1" s="1"/>
  <c r="P65" i="1"/>
  <c r="Q65" i="1" s="1"/>
  <c r="O65" i="1" s="1" a="1"/>
  <c r="O65" i="1" s="1"/>
  <c r="V64" i="1"/>
  <c r="W64" i="1" s="1"/>
  <c r="U64" i="1" s="1" a="1"/>
  <c r="U64" i="1" s="1"/>
  <c r="P64" i="1"/>
  <c r="Q64" i="1" s="1"/>
  <c r="O64" i="1" s="1" a="1"/>
  <c r="O64" i="1" s="1"/>
  <c r="U60" i="1"/>
  <c r="O60" i="1"/>
  <c r="U59" i="1"/>
  <c r="O59" i="1"/>
  <c r="V57" i="1"/>
  <c r="W57" i="1" s="1"/>
  <c r="U57" i="1" s="1" a="1"/>
  <c r="U57" i="1" s="1"/>
  <c r="P57" i="1"/>
  <c r="Q57" i="1" s="1"/>
  <c r="O57" i="1" s="1" a="1"/>
  <c r="O57" i="1" s="1"/>
  <c r="V56" i="1"/>
  <c r="W56" i="1" s="1"/>
  <c r="U56" i="1" s="1" a="1"/>
  <c r="U56" i="1" s="1"/>
  <c r="P56" i="1"/>
  <c r="Q56" i="1" s="1"/>
  <c r="O56" i="1" s="1" a="1"/>
  <c r="O56" i="1" s="1"/>
  <c r="V55" i="1"/>
  <c r="W55" i="1" s="1"/>
  <c r="U55" i="1" s="1" a="1"/>
  <c r="U55" i="1" s="1"/>
  <c r="P55" i="1"/>
  <c r="Q55" i="1" s="1"/>
  <c r="O55" i="1" s="1" a="1"/>
  <c r="O55" i="1" s="1"/>
  <c r="V54" i="1"/>
  <c r="W54" i="1" s="1"/>
  <c r="U54" i="1" s="1" a="1"/>
  <c r="U54" i="1" s="1"/>
  <c r="P54" i="1"/>
  <c r="Q54" i="1" s="1"/>
  <c r="O54" i="1" s="1" a="1"/>
  <c r="O54" i="1" s="1"/>
  <c r="V53" i="1"/>
  <c r="W53" i="1" s="1"/>
  <c r="U53" i="1" s="1" a="1"/>
  <c r="U53" i="1" s="1"/>
  <c r="P53" i="1"/>
  <c r="Q53" i="1" s="1"/>
  <c r="O53" i="1" s="1" a="1"/>
  <c r="O53" i="1" s="1"/>
  <c r="V46" i="1"/>
  <c r="W46" i="1" s="1"/>
  <c r="U46" i="1" s="1" a="1"/>
  <c r="U46" i="1" s="1"/>
  <c r="P46" i="1"/>
  <c r="Q46" i="1" s="1"/>
  <c r="O46" i="1" s="1" a="1"/>
  <c r="O46" i="1" s="1"/>
  <c r="V45" i="1"/>
  <c r="W45" i="1" s="1"/>
  <c r="U45" i="1" s="1" a="1"/>
  <c r="U45" i="1" s="1"/>
  <c r="P45" i="1"/>
  <c r="Q45" i="1" s="1"/>
  <c r="O45" i="1" s="1" a="1"/>
  <c r="O45" i="1" s="1"/>
  <c r="V44" i="1"/>
  <c r="W44" i="1" s="1"/>
  <c r="U44" i="1" s="1" a="1"/>
  <c r="U44" i="1" s="1"/>
  <c r="P44" i="1"/>
  <c r="Q44" i="1" s="1"/>
  <c r="O44" i="1" s="1" a="1"/>
  <c r="O44" i="1" s="1"/>
  <c r="V43" i="1"/>
  <c r="W43" i="1" s="1"/>
  <c r="U43" i="1" s="1" a="1"/>
  <c r="U43" i="1" s="1"/>
  <c r="P43" i="1"/>
  <c r="Q43" i="1" s="1"/>
  <c r="O43" i="1" s="1" a="1"/>
  <c r="O43" i="1" s="1"/>
  <c r="V42" i="1"/>
  <c r="W42" i="1" s="1"/>
  <c r="U42" i="1" s="1" a="1"/>
  <c r="U42" i="1" s="1"/>
  <c r="P42" i="1"/>
  <c r="Q42" i="1" s="1"/>
  <c r="O42" i="1" s="1" a="1"/>
  <c r="O42" i="1" s="1"/>
  <c r="U38" i="1"/>
  <c r="O38" i="1"/>
  <c r="U37" i="1"/>
  <c r="O37" i="1"/>
  <c r="V35" i="1"/>
  <c r="W35" i="1" s="1"/>
  <c r="U35" i="1" s="1" a="1"/>
  <c r="U35" i="1" s="1"/>
  <c r="P35" i="1"/>
  <c r="Q35" i="1" s="1"/>
  <c r="O35" i="1" s="1" a="1"/>
  <c r="O35" i="1" s="1"/>
  <c r="V34" i="1"/>
  <c r="W34" i="1" s="1"/>
  <c r="U34" i="1" s="1" a="1"/>
  <c r="U34" i="1" s="1"/>
  <c r="P34" i="1"/>
  <c r="Q34" i="1" s="1"/>
  <c r="O34" i="1" s="1" a="1"/>
  <c r="O34" i="1" s="1"/>
  <c r="V33" i="1"/>
  <c r="W33" i="1" s="1"/>
  <c r="U33" i="1" s="1" a="1"/>
  <c r="U33" i="1" s="1"/>
  <c r="P33" i="1"/>
  <c r="Q33" i="1" s="1"/>
  <c r="O33" i="1" s="1" a="1"/>
  <c r="O33" i="1" s="1"/>
  <c r="V32" i="1"/>
  <c r="W32" i="1" s="1"/>
  <c r="U32" i="1" s="1" a="1"/>
  <c r="U32" i="1" s="1"/>
  <c r="P32" i="1"/>
  <c r="Q32" i="1" s="1"/>
  <c r="O32" i="1" s="1" a="1"/>
  <c r="O32" i="1" s="1"/>
  <c r="V31" i="1"/>
  <c r="W31" i="1" s="1"/>
  <c r="U31" i="1" s="1" a="1"/>
  <c r="U31" i="1" s="1"/>
  <c r="P31" i="1"/>
  <c r="Q31" i="1" s="1"/>
  <c r="O31" i="1" s="1" a="1"/>
  <c r="O31" i="1" s="1"/>
  <c r="V23" i="1"/>
  <c r="W23" i="1" s="1"/>
  <c r="U23" i="1" s="1" a="1"/>
  <c r="U23" i="1" s="1"/>
  <c r="P23" i="1"/>
  <c r="Q23" i="1" s="1"/>
  <c r="O23" i="1" s="1" a="1"/>
  <c r="O23" i="1" s="1"/>
  <c r="V22" i="1"/>
  <c r="W22" i="1" s="1"/>
  <c r="U22" i="1" s="1" a="1"/>
  <c r="U22" i="1" s="1"/>
  <c r="P22" i="1"/>
  <c r="Q22" i="1" s="1"/>
  <c r="O22" i="1" s="1" a="1"/>
  <c r="O22" i="1" s="1"/>
  <c r="V21" i="1"/>
  <c r="W21" i="1" s="1"/>
  <c r="U21" i="1" s="1" a="1"/>
  <c r="U21" i="1" s="1"/>
  <c r="P21" i="1"/>
  <c r="Q21" i="1" s="1"/>
  <c r="O21" i="1" s="1" a="1"/>
  <c r="O21" i="1" s="1"/>
  <c r="V20" i="1"/>
  <c r="W20" i="1" s="1"/>
  <c r="U20" i="1" s="1" a="1"/>
  <c r="U20" i="1" s="1"/>
  <c r="P20" i="1"/>
  <c r="Q20" i="1" s="1"/>
  <c r="O20" i="1" s="1" a="1"/>
  <c r="O20" i="1" s="1"/>
  <c r="V19" i="1"/>
  <c r="W19" i="1" s="1"/>
  <c r="U19" i="1" s="1" a="1"/>
  <c r="U19" i="1" s="1"/>
  <c r="P19" i="1"/>
  <c r="Q19" i="1" s="1"/>
  <c r="O19" i="1" s="1" a="1"/>
  <c r="O19" i="1" s="1"/>
  <c r="U15" i="1"/>
  <c r="O15" i="1"/>
  <c r="U14" i="1"/>
  <c r="V12" i="1"/>
  <c r="W12" i="1" s="1"/>
  <c r="U12" i="1" s="1" a="1"/>
  <c r="U12" i="1" s="1"/>
  <c r="P12" i="1"/>
  <c r="Q12" i="1" s="1"/>
  <c r="O12" i="1" s="1" a="1"/>
  <c r="O12" i="1" s="1"/>
  <c r="V11" i="1"/>
  <c r="W11" i="1" s="1"/>
  <c r="U11" i="1" s="1" a="1"/>
  <c r="U11" i="1" s="1"/>
  <c r="P11" i="1"/>
  <c r="Q11" i="1" s="1"/>
  <c r="O11" i="1" s="1" a="1"/>
  <c r="O11" i="1" s="1"/>
  <c r="V10" i="1"/>
  <c r="W10" i="1" s="1"/>
  <c r="U10" i="1" s="1" a="1"/>
  <c r="U10" i="1" s="1"/>
  <c r="P10" i="1"/>
  <c r="Q10" i="1" s="1"/>
  <c r="O10" i="1" s="1" a="1"/>
  <c r="O10" i="1" s="1"/>
  <c r="V9" i="1"/>
  <c r="W9" i="1" s="1"/>
  <c r="U9" i="1" s="1" a="1"/>
  <c r="U9" i="1" s="1"/>
  <c r="P9" i="1"/>
  <c r="Q9" i="1" s="1"/>
  <c r="O9" i="1" s="1" a="1"/>
  <c r="O9" i="1" s="1"/>
  <c r="V8" i="1"/>
  <c r="W8" i="1" s="1"/>
  <c r="U8" i="1" s="1" a="1"/>
  <c r="U8" i="1" s="1"/>
  <c r="P8" i="1"/>
  <c r="Q8" i="1" s="1"/>
  <c r="O8" i="1" s="1" a="1"/>
  <c r="O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<sst xmlns="http://schemas.openxmlformats.org/spreadsheetml/2006/main" count="581" uniqueCount="523">
  <si>
    <t>Patient</t>
  </si>
  <si>
    <t>Curvature Endo Max</t>
  </si>
  <si>
    <t>Curvature Endo Min</t>
  </si>
  <si>
    <t>Curvature Myo Max</t>
  </si>
  <si>
    <t>Curvature Myo Min</t>
  </si>
  <si>
    <t>Curvature LA Max</t>
  </si>
  <si>
    <t>Curvature LA Min</t>
  </si>
  <si>
    <t>Ratio Int-EndoBckg/Bckg</t>
  </si>
  <si>
    <t>Ratio Int-EndoBckg/Endo</t>
  </si>
  <si>
    <t>Ratio Int-MyoLA/Myo</t>
  </si>
  <si>
    <t>Ratio Int-MyoLA/LA</t>
  </si>
  <si>
    <t>patient0001</t>
  </si>
  <si>
    <t>patient0002</t>
  </si>
  <si>
    <t>patient0003</t>
  </si>
  <si>
    <t>patient0004</t>
  </si>
  <si>
    <t>patient0005</t>
  </si>
  <si>
    <t>patient0006</t>
  </si>
  <si>
    <t>patient0007</t>
  </si>
  <si>
    <t>patient0008</t>
  </si>
  <si>
    <t>patient0009</t>
  </si>
  <si>
    <t>patient0010</t>
  </si>
  <si>
    <t>patient0011</t>
  </si>
  <si>
    <t>patient0012</t>
  </si>
  <si>
    <t>patient0013</t>
  </si>
  <si>
    <t>patient0014</t>
  </si>
  <si>
    <t>patient0015</t>
  </si>
  <si>
    <t>patient0016</t>
  </si>
  <si>
    <t>patient0017</t>
  </si>
  <si>
    <t>patient0018</t>
  </si>
  <si>
    <t>patient0019</t>
  </si>
  <si>
    <t>patient0020</t>
  </si>
  <si>
    <t>patient0021</t>
  </si>
  <si>
    <t>patient0022</t>
  </si>
  <si>
    <t>patient0023</t>
  </si>
  <si>
    <t>patient0024</t>
  </si>
  <si>
    <t>patient0025</t>
  </si>
  <si>
    <t>patient0026</t>
  </si>
  <si>
    <t>patient0027</t>
  </si>
  <si>
    <t>patient0028</t>
  </si>
  <si>
    <t>patient0029</t>
  </si>
  <si>
    <t>patient0030</t>
  </si>
  <si>
    <t>patient0031</t>
  </si>
  <si>
    <t>patient0032</t>
  </si>
  <si>
    <t>patient0033</t>
  </si>
  <si>
    <t>patient0034</t>
  </si>
  <si>
    <t>patient0035</t>
  </si>
  <si>
    <t>patient0036</t>
  </si>
  <si>
    <t>patient0037</t>
  </si>
  <si>
    <t>patient0038</t>
  </si>
  <si>
    <t>patient0039</t>
  </si>
  <si>
    <t>patient0040</t>
  </si>
  <si>
    <t>patient0041</t>
  </si>
  <si>
    <t>patient0042</t>
  </si>
  <si>
    <t>patient0043</t>
  </si>
  <si>
    <t>patient0044</t>
  </si>
  <si>
    <t>patient0045</t>
  </si>
  <si>
    <t>patient0046</t>
  </si>
  <si>
    <t>patient0047</t>
  </si>
  <si>
    <t>patient0048</t>
  </si>
  <si>
    <t>patient0049</t>
  </si>
  <si>
    <t>patient0050</t>
  </si>
  <si>
    <t>patient0051</t>
  </si>
  <si>
    <t>patient0052</t>
  </si>
  <si>
    <t>patient0053</t>
  </si>
  <si>
    <t>patient0054</t>
  </si>
  <si>
    <t>patient0055</t>
  </si>
  <si>
    <t>patient0056</t>
  </si>
  <si>
    <t>patient0057</t>
  </si>
  <si>
    <t>patient0058</t>
  </si>
  <si>
    <t>patient0059</t>
  </si>
  <si>
    <t>patient0060</t>
  </si>
  <si>
    <t>patient0061</t>
  </si>
  <si>
    <t>patient0062</t>
  </si>
  <si>
    <t>patient0063</t>
  </si>
  <si>
    <t>patient0064</t>
  </si>
  <si>
    <t>patient0065</t>
  </si>
  <si>
    <t>patient0066</t>
  </si>
  <si>
    <t>patient0067</t>
  </si>
  <si>
    <t>patient0068</t>
  </si>
  <si>
    <t>patient0069</t>
  </si>
  <si>
    <t>patient0070</t>
  </si>
  <si>
    <t>patient0071</t>
  </si>
  <si>
    <t>patient0072</t>
  </si>
  <si>
    <t>patient0073</t>
  </si>
  <si>
    <t>patient0074</t>
  </si>
  <si>
    <t>patient0075</t>
  </si>
  <si>
    <t>patient0076</t>
  </si>
  <si>
    <t>patient0077</t>
  </si>
  <si>
    <t>patient0078</t>
  </si>
  <si>
    <t>patient0079</t>
  </si>
  <si>
    <t>patient0080</t>
  </si>
  <si>
    <t>patient0081</t>
  </si>
  <si>
    <t>patient0082</t>
  </si>
  <si>
    <t>patient0083</t>
  </si>
  <si>
    <t>patient0084</t>
  </si>
  <si>
    <t>patient0085</t>
  </si>
  <si>
    <t>patient0086</t>
  </si>
  <si>
    <t>patient0087</t>
  </si>
  <si>
    <t>patient0088</t>
  </si>
  <si>
    <t>patient0089</t>
  </si>
  <si>
    <t>patient0090</t>
  </si>
  <si>
    <t>patient0091</t>
  </si>
  <si>
    <t>patient0092</t>
  </si>
  <si>
    <t>patient0093</t>
  </si>
  <si>
    <t>patient0094</t>
  </si>
  <si>
    <t>patient0095</t>
  </si>
  <si>
    <t>patient0096</t>
  </si>
  <si>
    <t>patient0097</t>
  </si>
  <si>
    <t>patient0098</t>
  </si>
  <si>
    <t>patient0099</t>
  </si>
  <si>
    <t>patient0100</t>
  </si>
  <si>
    <t>patient0101</t>
  </si>
  <si>
    <t>patient0102</t>
  </si>
  <si>
    <t>patient0103</t>
  </si>
  <si>
    <t>patient0104</t>
  </si>
  <si>
    <t>patient0105</t>
  </si>
  <si>
    <t>patient0106</t>
  </si>
  <si>
    <t>patient0107</t>
  </si>
  <si>
    <t>patient0108</t>
  </si>
  <si>
    <t>patient0109</t>
  </si>
  <si>
    <t>patient0110</t>
  </si>
  <si>
    <t>patient0111</t>
  </si>
  <si>
    <t>patient0112</t>
  </si>
  <si>
    <t>patient0113</t>
  </si>
  <si>
    <t>patient0114</t>
  </si>
  <si>
    <t>patient0115</t>
  </si>
  <si>
    <t>patient0116</t>
  </si>
  <si>
    <t>patient0117</t>
  </si>
  <si>
    <t>patient0118</t>
  </si>
  <si>
    <t>patient0119</t>
  </si>
  <si>
    <t>patient0120</t>
  </si>
  <si>
    <t>patient0121</t>
  </si>
  <si>
    <t>patient0122</t>
  </si>
  <si>
    <t>patient0123</t>
  </si>
  <si>
    <t>patient0124</t>
  </si>
  <si>
    <t>patient0125</t>
  </si>
  <si>
    <t>patient0126</t>
  </si>
  <si>
    <t>patient0127</t>
  </si>
  <si>
    <t>patient0128</t>
  </si>
  <si>
    <t>patient0129</t>
  </si>
  <si>
    <t>patient0130</t>
  </si>
  <si>
    <t>patient0131</t>
  </si>
  <si>
    <t>patient0132</t>
  </si>
  <si>
    <t>patient0133</t>
  </si>
  <si>
    <t>patient0134</t>
  </si>
  <si>
    <t>patient0135</t>
  </si>
  <si>
    <t>patient0136</t>
  </si>
  <si>
    <t>patient0137</t>
  </si>
  <si>
    <t>patient0138</t>
  </si>
  <si>
    <t>patient0139</t>
  </si>
  <si>
    <t>patient0140</t>
  </si>
  <si>
    <t>patient0141</t>
  </si>
  <si>
    <t>patient0142</t>
  </si>
  <si>
    <t>patient0143</t>
  </si>
  <si>
    <t>patient0144</t>
  </si>
  <si>
    <t>patient0145</t>
  </si>
  <si>
    <t>patient0146</t>
  </si>
  <si>
    <t>patient0147</t>
  </si>
  <si>
    <t>patient0148</t>
  </si>
  <si>
    <t>patient0149</t>
  </si>
  <si>
    <t>patient0150</t>
  </si>
  <si>
    <t>patient0151</t>
  </si>
  <si>
    <t>patient0152</t>
  </si>
  <si>
    <t>patient0153</t>
  </si>
  <si>
    <t>patient0154</t>
  </si>
  <si>
    <t>patient0155</t>
  </si>
  <si>
    <t>patient0156</t>
  </si>
  <si>
    <t>patient0157</t>
  </si>
  <si>
    <t>patient0158</t>
  </si>
  <si>
    <t>patient0159</t>
  </si>
  <si>
    <t>patient0160</t>
  </si>
  <si>
    <t>patient0161</t>
  </si>
  <si>
    <t>patient0162</t>
  </si>
  <si>
    <t>patient0163</t>
  </si>
  <si>
    <t>patient0164</t>
  </si>
  <si>
    <t>patient0165</t>
  </si>
  <si>
    <t>patient0166</t>
  </si>
  <si>
    <t>patient0167</t>
  </si>
  <si>
    <t>patient0168</t>
  </si>
  <si>
    <t>patient0169</t>
  </si>
  <si>
    <t>patient0170</t>
  </si>
  <si>
    <t>patient0171</t>
  </si>
  <si>
    <t>patient0172</t>
  </si>
  <si>
    <t>patient0173</t>
  </si>
  <si>
    <t>patient0174</t>
  </si>
  <si>
    <t>patient0175</t>
  </si>
  <si>
    <t>patient0176</t>
  </si>
  <si>
    <t>patient0177</t>
  </si>
  <si>
    <t>patient0178</t>
  </si>
  <si>
    <t>patient0179</t>
  </si>
  <si>
    <t>patient0180</t>
  </si>
  <si>
    <t>patient0181</t>
  </si>
  <si>
    <t>patient0182</t>
  </si>
  <si>
    <t>patient0183</t>
  </si>
  <si>
    <t>patient0184</t>
  </si>
  <si>
    <t>patient0185</t>
  </si>
  <si>
    <t>patient0186</t>
  </si>
  <si>
    <t>patient0187</t>
  </si>
  <si>
    <t>patient0188</t>
  </si>
  <si>
    <t>patient0189</t>
  </si>
  <si>
    <t>patient0190</t>
  </si>
  <si>
    <t>patient0191</t>
  </si>
  <si>
    <t>patient0192</t>
  </si>
  <si>
    <t>patient0193</t>
  </si>
  <si>
    <t>patient0194</t>
  </si>
  <si>
    <t>patient0195</t>
  </si>
  <si>
    <t>patient0196</t>
  </si>
  <si>
    <t>patient0197</t>
  </si>
  <si>
    <t>patient0198</t>
  </si>
  <si>
    <t>patient0199</t>
  </si>
  <si>
    <t>patient0200</t>
  </si>
  <si>
    <t>patient0201</t>
  </si>
  <si>
    <t>patient0202</t>
  </si>
  <si>
    <t>patient0203</t>
  </si>
  <si>
    <t>patient0204</t>
  </si>
  <si>
    <t>patient0205</t>
  </si>
  <si>
    <t>patient0206</t>
  </si>
  <si>
    <t>patient0207</t>
  </si>
  <si>
    <t>patient0208</t>
  </si>
  <si>
    <t>patient0209</t>
  </si>
  <si>
    <t>patient0210</t>
  </si>
  <si>
    <t>patient0211</t>
  </si>
  <si>
    <t>patient0212</t>
  </si>
  <si>
    <t>patient0213</t>
  </si>
  <si>
    <t>patient0214</t>
  </si>
  <si>
    <t>patient0215</t>
  </si>
  <si>
    <t>patient0216</t>
  </si>
  <si>
    <t>patient0217</t>
  </si>
  <si>
    <t>patient0218</t>
  </si>
  <si>
    <t>patient0219</t>
  </si>
  <si>
    <t>patient0220</t>
  </si>
  <si>
    <t>patient0221</t>
  </si>
  <si>
    <t>patient0222</t>
  </si>
  <si>
    <t>patient0223</t>
  </si>
  <si>
    <t>patient0224</t>
  </si>
  <si>
    <t>patient0225</t>
  </si>
  <si>
    <t>patient0226</t>
  </si>
  <si>
    <t>patient0227</t>
  </si>
  <si>
    <t>patient0228</t>
  </si>
  <si>
    <t>patient0229</t>
  </si>
  <si>
    <t>patient0230</t>
  </si>
  <si>
    <t>patient0231</t>
  </si>
  <si>
    <t>patient0232</t>
  </si>
  <si>
    <t>patient0233</t>
  </si>
  <si>
    <t>patient0234</t>
  </si>
  <si>
    <t>patient0235</t>
  </si>
  <si>
    <t>patient0236</t>
  </si>
  <si>
    <t>patient0237</t>
  </si>
  <si>
    <t>patient0238</t>
  </si>
  <si>
    <t>patient0239</t>
  </si>
  <si>
    <t>patient0240</t>
  </si>
  <si>
    <t>patient0241</t>
  </si>
  <si>
    <t>patient0242</t>
  </si>
  <si>
    <t>patient0243</t>
  </si>
  <si>
    <t>patient0244</t>
  </si>
  <si>
    <t>patient0245</t>
  </si>
  <si>
    <t>patient0246</t>
  </si>
  <si>
    <t>patient0247</t>
  </si>
  <si>
    <t>patient0248</t>
  </si>
  <si>
    <t>patient0249</t>
  </si>
  <si>
    <t>patient0250</t>
  </si>
  <si>
    <t>patient0251</t>
  </si>
  <si>
    <t>patient0252</t>
  </si>
  <si>
    <t>patient0253</t>
  </si>
  <si>
    <t>patient0254</t>
  </si>
  <si>
    <t>patient0255</t>
  </si>
  <si>
    <t>patient0256</t>
  </si>
  <si>
    <t>patient0257</t>
  </si>
  <si>
    <t>patient0258</t>
  </si>
  <si>
    <t>patient0259</t>
  </si>
  <si>
    <t>patient0260</t>
  </si>
  <si>
    <t>patient0261</t>
  </si>
  <si>
    <t>patient0262</t>
  </si>
  <si>
    <t>patient0263</t>
  </si>
  <si>
    <t>patient0264</t>
  </si>
  <si>
    <t>patient0265</t>
  </si>
  <si>
    <t>patient0266</t>
  </si>
  <si>
    <t>patient0267</t>
  </si>
  <si>
    <t>patient0268</t>
  </si>
  <si>
    <t>patient0269</t>
  </si>
  <si>
    <t>patient0270</t>
  </si>
  <si>
    <t>patient0271</t>
  </si>
  <si>
    <t>patient0272</t>
  </si>
  <si>
    <t>patient0273</t>
  </si>
  <si>
    <t>patient0274</t>
  </si>
  <si>
    <t>patient0275</t>
  </si>
  <si>
    <t>patient0276</t>
  </si>
  <si>
    <t>patient0277</t>
  </si>
  <si>
    <t>patient0278</t>
  </si>
  <si>
    <t>patient0279</t>
  </si>
  <si>
    <t>patient0280</t>
  </si>
  <si>
    <t>patient0281</t>
  </si>
  <si>
    <t>patient0282</t>
  </si>
  <si>
    <t>patient0283</t>
  </si>
  <si>
    <t>patient0284</t>
  </si>
  <si>
    <t>patient0285</t>
  </si>
  <si>
    <t>patient0286</t>
  </si>
  <si>
    <t>patient0287</t>
  </si>
  <si>
    <t>patient0288</t>
  </si>
  <si>
    <t>patient0289</t>
  </si>
  <si>
    <t>patient0290</t>
  </si>
  <si>
    <t>patient0291</t>
  </si>
  <si>
    <t>patient0292</t>
  </si>
  <si>
    <t>patient0293</t>
  </si>
  <si>
    <t>patient0294</t>
  </si>
  <si>
    <t>patient0295</t>
  </si>
  <si>
    <t>patient0296</t>
  </si>
  <si>
    <t>patient0297</t>
  </si>
  <si>
    <t>patient0298</t>
  </si>
  <si>
    <t>patient0299</t>
  </si>
  <si>
    <t>patient0300</t>
  </si>
  <si>
    <t>patient0301</t>
  </si>
  <si>
    <t>patient0302</t>
  </si>
  <si>
    <t>patient0303</t>
  </si>
  <si>
    <t>patient0304</t>
  </si>
  <si>
    <t>patient0305</t>
  </si>
  <si>
    <t>patient0306</t>
  </si>
  <si>
    <t>patient0307</t>
  </si>
  <si>
    <t>patient0308</t>
  </si>
  <si>
    <t>patient0309</t>
  </si>
  <si>
    <t>patient0310</t>
  </si>
  <si>
    <t>patient0311</t>
  </si>
  <si>
    <t>patient0312</t>
  </si>
  <si>
    <t>patient0313</t>
  </si>
  <si>
    <t>patient0314</t>
  </si>
  <si>
    <t>patient0315</t>
  </si>
  <si>
    <t>patient0316</t>
  </si>
  <si>
    <t>patient0317</t>
  </si>
  <si>
    <t>patient0318</t>
  </si>
  <si>
    <t>patient0319</t>
  </si>
  <si>
    <t>patient0320</t>
  </si>
  <si>
    <t>patient0321</t>
  </si>
  <si>
    <t>patient0322</t>
  </si>
  <si>
    <t>patient0323</t>
  </si>
  <si>
    <t>patient0324</t>
  </si>
  <si>
    <t>patient0325</t>
  </si>
  <si>
    <t>patient0326</t>
  </si>
  <si>
    <t>patient0327</t>
  </si>
  <si>
    <t>patient0328</t>
  </si>
  <si>
    <t>patient0329</t>
  </si>
  <si>
    <t>patient0330</t>
  </si>
  <si>
    <t>patient0331</t>
  </si>
  <si>
    <t>patient0332</t>
  </si>
  <si>
    <t>patient0333</t>
  </si>
  <si>
    <t>patient0334</t>
  </si>
  <si>
    <t>patient0335</t>
  </si>
  <si>
    <t>patient0336</t>
  </si>
  <si>
    <t>patient0337</t>
  </si>
  <si>
    <t>patient0338</t>
  </si>
  <si>
    <t>patient0339</t>
  </si>
  <si>
    <t>patient0340</t>
  </si>
  <si>
    <t>patient0341</t>
  </si>
  <si>
    <t>patient0342</t>
  </si>
  <si>
    <t>patient0343</t>
  </si>
  <si>
    <t>patient0344</t>
  </si>
  <si>
    <t>patient0345</t>
  </si>
  <si>
    <t>patient0346</t>
  </si>
  <si>
    <t>patient0347</t>
  </si>
  <si>
    <t>patient0348</t>
  </si>
  <si>
    <t>patient0349</t>
  </si>
  <si>
    <t>patient0350</t>
  </si>
  <si>
    <t>patient0351</t>
  </si>
  <si>
    <t>patient0352</t>
  </si>
  <si>
    <t>patient0353</t>
  </si>
  <si>
    <t>patient0354</t>
  </si>
  <si>
    <t>patient0355</t>
  </si>
  <si>
    <t>patient0356</t>
  </si>
  <si>
    <t>patient0357</t>
  </si>
  <si>
    <t>patient0358</t>
  </si>
  <si>
    <t>patient0359</t>
  </si>
  <si>
    <t>patient0360</t>
  </si>
  <si>
    <t>patient0361</t>
  </si>
  <si>
    <t>patient0362</t>
  </si>
  <si>
    <t>patient0363</t>
  </si>
  <si>
    <t>patient0364</t>
  </si>
  <si>
    <t>patient0365</t>
  </si>
  <si>
    <t>patient0366</t>
  </si>
  <si>
    <t>patient0367</t>
  </si>
  <si>
    <t>patient0368</t>
  </si>
  <si>
    <t>patient0369</t>
  </si>
  <si>
    <t>patient0370</t>
  </si>
  <si>
    <t>patient0371</t>
  </si>
  <si>
    <t>patient0372</t>
  </si>
  <si>
    <t>patient0373</t>
  </si>
  <si>
    <t>patient0374</t>
  </si>
  <si>
    <t>patient0375</t>
  </si>
  <si>
    <t>patient0376</t>
  </si>
  <si>
    <t>patient0377</t>
  </si>
  <si>
    <t>patient0378</t>
  </si>
  <si>
    <t>patient0379</t>
  </si>
  <si>
    <t>patient0380</t>
  </si>
  <si>
    <t>patient0381</t>
  </si>
  <si>
    <t>patient0382</t>
  </si>
  <si>
    <t>patient0383</t>
  </si>
  <si>
    <t>patient0384</t>
  </si>
  <si>
    <t>patient0385</t>
  </si>
  <si>
    <t>patient0386</t>
  </si>
  <si>
    <t>patient0387</t>
  </si>
  <si>
    <t>patient0388</t>
  </si>
  <si>
    <t>patient0389</t>
  </si>
  <si>
    <t>patient0390</t>
  </si>
  <si>
    <t>patient0391</t>
  </si>
  <si>
    <t>patient0392</t>
  </si>
  <si>
    <t>patient0393</t>
  </si>
  <si>
    <t>patient0394</t>
  </si>
  <si>
    <t>patient0395</t>
  </si>
  <si>
    <t>patient0396</t>
  </si>
  <si>
    <t>patient0397</t>
  </si>
  <si>
    <t>patient0398</t>
  </si>
  <si>
    <t>patient0399</t>
  </si>
  <si>
    <t>patient0400</t>
  </si>
  <si>
    <t>patient0401</t>
  </si>
  <si>
    <t>patient0402</t>
  </si>
  <si>
    <t>patient0403</t>
  </si>
  <si>
    <t>patient0404</t>
  </si>
  <si>
    <t>patient0405</t>
  </si>
  <si>
    <t>patient0406</t>
  </si>
  <si>
    <t>patient0407</t>
  </si>
  <si>
    <t>patient0408</t>
  </si>
  <si>
    <t>patient0409</t>
  </si>
  <si>
    <t>patient0410</t>
  </si>
  <si>
    <t>patient0411</t>
  </si>
  <si>
    <t>patient0412</t>
  </si>
  <si>
    <t>patient0413</t>
  </si>
  <si>
    <t>patient0414</t>
  </si>
  <si>
    <t>patient0415</t>
  </si>
  <si>
    <t>patient0416</t>
  </si>
  <si>
    <t>patient0417</t>
  </si>
  <si>
    <t>patient0418</t>
  </si>
  <si>
    <t>patient0419</t>
  </si>
  <si>
    <t>patient0420</t>
  </si>
  <si>
    <t>patient0421</t>
  </si>
  <si>
    <t>patient0422</t>
  </si>
  <si>
    <t>patient0423</t>
  </si>
  <si>
    <t>patient0424</t>
  </si>
  <si>
    <t>patient0425</t>
  </si>
  <si>
    <t>patient0426</t>
  </si>
  <si>
    <t>patient0427</t>
  </si>
  <si>
    <t>patient0428</t>
  </si>
  <si>
    <t>patient0429</t>
  </si>
  <si>
    <t>patient0430</t>
  </si>
  <si>
    <t>patient0431</t>
  </si>
  <si>
    <t>patient0432</t>
  </si>
  <si>
    <t>patient0433</t>
  </si>
  <si>
    <t>patient0434</t>
  </si>
  <si>
    <t>patient0435</t>
  </si>
  <si>
    <t>patient0436</t>
  </si>
  <si>
    <t>patient0437</t>
  </si>
  <si>
    <t>patient0438</t>
  </si>
  <si>
    <t>patient0439</t>
  </si>
  <si>
    <t>patient0440</t>
  </si>
  <si>
    <t>patient0441</t>
  </si>
  <si>
    <t>patient0442</t>
  </si>
  <si>
    <t>patient0443</t>
  </si>
  <si>
    <t>patient0444</t>
  </si>
  <si>
    <t>patient0445</t>
  </si>
  <si>
    <t>patient0446</t>
  </si>
  <si>
    <t>patient0447</t>
  </si>
  <si>
    <t>patient0448</t>
  </si>
  <si>
    <t>patient0449</t>
  </si>
  <si>
    <t>patient0450</t>
  </si>
  <si>
    <t>patient0451</t>
  </si>
  <si>
    <t>patient0452</t>
  </si>
  <si>
    <t>patient0453</t>
  </si>
  <si>
    <t>patient0454</t>
  </si>
  <si>
    <t>patient0455</t>
  </si>
  <si>
    <t>patient0456</t>
  </si>
  <si>
    <t>patient0457</t>
  </si>
  <si>
    <t>patient0458</t>
  </si>
  <si>
    <t>patient0459</t>
  </si>
  <si>
    <t>patient0460</t>
  </si>
  <si>
    <t>patient0461</t>
  </si>
  <si>
    <t>patient0462</t>
  </si>
  <si>
    <t>patient0463</t>
  </si>
  <si>
    <t>patient0464</t>
  </si>
  <si>
    <t>patient0465</t>
  </si>
  <si>
    <t>patient0466</t>
  </si>
  <si>
    <t>patient0467</t>
  </si>
  <si>
    <t>patient0468</t>
  </si>
  <si>
    <t>patient0469</t>
  </si>
  <si>
    <t>patient0470</t>
  </si>
  <si>
    <t>patient0471</t>
  </si>
  <si>
    <t>patient0472</t>
  </si>
  <si>
    <t>patient0473</t>
  </si>
  <si>
    <t>patient0474</t>
  </si>
  <si>
    <t>patient0475</t>
  </si>
  <si>
    <t>patient0476</t>
  </si>
  <si>
    <t>patient0477</t>
  </si>
  <si>
    <t>patient0478</t>
  </si>
  <si>
    <t>patient0479</t>
  </si>
  <si>
    <t>patient0480</t>
  </si>
  <si>
    <t>patient0481</t>
  </si>
  <si>
    <t>patient0482</t>
  </si>
  <si>
    <t>patient0483</t>
  </si>
  <si>
    <t>patient0484</t>
  </si>
  <si>
    <t>patient0485</t>
  </si>
  <si>
    <t>patient0486</t>
  </si>
  <si>
    <t>patient0487</t>
  </si>
  <si>
    <t>patient0488</t>
  </si>
  <si>
    <t>patient0489</t>
  </si>
  <si>
    <t>patient0490</t>
  </si>
  <si>
    <t>patient0491</t>
  </si>
  <si>
    <t>patient0492</t>
  </si>
  <si>
    <t>patient0493</t>
  </si>
  <si>
    <t>patient0494</t>
  </si>
  <si>
    <t>patient0495</t>
  </si>
  <si>
    <t>patient0496</t>
  </si>
  <si>
    <t>patient0497</t>
  </si>
  <si>
    <t>patient0498</t>
  </si>
  <si>
    <t>patient0499</t>
  </si>
  <si>
    <t>patient0500</t>
  </si>
  <si>
    <t>Curvature Myo max</t>
  </si>
  <si>
    <t>Curvature Myo min</t>
  </si>
  <si>
    <t>Higher</t>
  </si>
  <si>
    <t>Ratio</t>
  </si>
  <si>
    <t>Index</t>
  </si>
  <si>
    <t>Mean</t>
  </si>
  <si>
    <t>Std</t>
  </si>
  <si>
    <t>Less</t>
  </si>
  <si>
    <t>Curvature Endo max</t>
  </si>
  <si>
    <t>Curvature Endo min</t>
  </si>
  <si>
    <t>Curvature LA max</t>
  </si>
  <si>
    <t>Curvature LA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</si>
</sst>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494949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/>
    <xf numFmtId="0" fontId="3" fillId="6" borderId="1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2" fillId="5" borderId="1" xfId="0" applyFont="1" applyFill="1" applyBorder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Curvature Myo Max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P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Curvature Myo Max</a:t>
          </a:r>
        </a:p>
      </cx:txPr>
    </cx:title>
    <cx:plotArea>
      <cx:plotAreaRegion>
        <cx:series layoutId="clusteredColumn" uniqueId="{396CF316-ED49-49D5-8E34-789511503C52}">
          <cx:tx>
            <cx:txData>
              <cx:f/>
              <cx:v>Curvature Myo Max</cx:v>
            </cx:txData>
          </cx:tx>
          <cx:dataId val="0"/>
          <cx:layoutPr>
            <cx:binning intervalClosed="r">
              <cx:binSize val="0.002"/>
            </cx:binning>
          </cx:layoutPr>
        </cx:series>
      </cx:plotAreaRegion>
      <cx:axis id="0">
        <cx:catScaling gapWidth="0"/>
        <cx:tickLabels/>
        <cx:numFmt formatCode="# ##0,0000" sourceLinked="0"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pt-PT" sz="1400" b="0" i="0" u="none" strike="noStrike" baseline="0" dirty="0" err="1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  <a:cs typeface="Calibri" panose="020F0502020204030204" pitchFamily="34" charset="0"/>
              </a:rPr>
              <a:t>Curvature</a:t>
            </a:r>
            <a:r>
              <a:rPr lang="pt-PT" sz="1800" b="0" i="0" baseline="0" dirty="0">
                <a:effectLst/>
              </a:rPr>
              <a:t> </a:t>
            </a:r>
            <a:r>
              <a:rPr lang="pt-PT" sz="1400" b="0" i="0" u="none" strike="noStrike" baseline="0" dirty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/>
                <a:cs typeface="Calibri" panose="020F0502020204030204" pitchFamily="34" charset="0"/>
              </a:rPr>
              <a:t>Myo</a:t>
            </a:r>
            <a:r>
              <a:rPr lang="pt-PT" sz="1800" b="0" i="0" baseline="0" dirty="0">
                <a:effectLst/>
              </a:rPr>
              <a:t> </a:t>
            </a:r>
            <a:r>
              <a:rPr lang="pt-PT" sz="1400" b="0" i="0" u="none" strike="noStrike" baseline="0" dirty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  <a:cs typeface="Calibri" panose="020F0502020204030204" pitchFamily="34" charset="0"/>
              </a:rPr>
              <a:t>Min</a:t>
            </a:r>
          </a:p>
        </cx:rich>
      </cx:tx>
    </cx:title>
    <cx:plotArea>
      <cx:plotAreaRegion>
        <cx:series layoutId="clusteredColumn" uniqueId="{F77B9EE0-D0F0-42A4-B43A-DB13A89D9436}">
          <cx:tx>
            <cx:txData>
              <cx:f>_xlchart.v1.2</cx:f>
              <cx:v>Curvature Myo Min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# ##0,000" sourceLinked="0"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Curvature Endo  Max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P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Curvature Endo  Max</a:t>
          </a:r>
        </a:p>
      </cx:txPr>
    </cx:title>
    <cx:plotArea>
      <cx:plotAreaRegion>
        <cx:series layoutId="clusteredColumn" uniqueId="{396CF316-ED49-49D5-8E34-789511503C52}">
          <cx:tx>
            <cx:txData>
              <cx:f/>
              <cx:v>Curvature endo Max</cx:v>
            </cx:txData>
          </cx:tx>
          <cx:dataId val="0"/>
          <cx:layoutPr>
            <cx:binning intervalClosed="r">
              <cx:binSize val="0.002"/>
            </cx:binning>
          </cx:layoutPr>
        </cx:series>
      </cx:plotAreaRegion>
      <cx:axis id="0">
        <cx:catScaling gapWidth="0"/>
        <cx:tickLabels/>
        <cx:numFmt formatCode="# ##0,0000" sourceLinked="0"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Curvature endo min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P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Curvature endo min</a:t>
          </a:r>
        </a:p>
      </cx:txPr>
    </cx:title>
    <cx:plotArea>
      <cx:plotAreaRegion>
        <cx:series layoutId="clusteredColumn" uniqueId="{396CF316-ED49-49D5-8E34-789511503C52}">
          <cx:tx>
            <cx:txData>
              <cx:f/>
              <cx:v>Curvature ENDO Min</cx:v>
            </cx:txData>
          </cx:tx>
          <cx:dataId val="0"/>
          <cx:layoutPr>
            <cx:binning intervalClosed="r">
              <cx:binSize val="0.002"/>
            </cx:binning>
          </cx:layoutPr>
        </cx:series>
      </cx:plotAreaRegion>
      <cx:axis id="0">
        <cx:catScaling gapWidth="0"/>
        <cx:tickLabels/>
        <cx:numFmt formatCode="# ##0,000" sourceLinked="0"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Curvature LA Max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P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Curvature LA Max</a:t>
          </a:r>
        </a:p>
      </cx:txPr>
    </cx:title>
    <cx:plotArea>
      <cx:plotAreaRegion>
        <cx:series layoutId="clusteredColumn" uniqueId="{396CF316-ED49-49D5-8E34-789511503C52}">
          <cx:tx>
            <cx:txData>
              <cx:f/>
              <cx:v>Curvature LA Max</cx:v>
            </cx:txData>
          </cx:tx>
          <cx:dataId val="0"/>
          <cx:layoutPr>
            <cx:binning intervalClosed="r">
              <cx:binSize val="0.002"/>
            </cx:binning>
          </cx:layoutPr>
        </cx:series>
      </cx:plotAreaRegion>
      <cx:axis id="0">
        <cx:catScaling gapWidth="0"/>
        <cx:tickLabels/>
        <cx:numFmt formatCode="# ##0,0000" sourceLinked="0"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Curvature Myo Max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P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Curvature Myo Max</a:t>
          </a:r>
        </a:p>
      </cx:txPr>
    </cx:title>
    <cx:plotArea>
      <cx:plotAreaRegion>
        <cx:series layoutId="clusteredColumn" uniqueId="{396CF316-ED49-49D5-8E34-789511503C52}">
          <cx:tx>
            <cx:txData>
              <cx:f/>
              <cx:v>Curvature LA Min</cx:v>
            </cx:txData>
          </cx:tx>
          <cx:dataId val="0"/>
          <cx:layoutPr>
            <cx:binning intervalClosed="r">
              <cx:binSize val="0.002"/>
            </cx:binning>
          </cx:layoutPr>
        </cx:series>
      </cx:plotAreaRegion>
      <cx:axis id="0">
        <cx:catScaling gapWidth="0"/>
        <cx:tickLabels/>
        <cx:numFmt formatCode="# ##0,000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397670</xdr:colOff>
      <xdr:row>7</xdr:row>
      <xdr:rowOff>28575</xdr:rowOff>
    </xdr:from>
    <xdr:to>
      <xdr:col>31</xdr:col>
      <xdr:colOff>435770</xdr:colOff>
      <xdr:row>22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6FF4407D-2F55-4C0E-887A-EA15DC44F11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971295" y="1314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Este gráfico não está disponível na sua versão do Excel.
Editar esta forma ou guardar este livro num formato de ficheiro diferente irá indisponibilizar o gráfico de forma permanente.</a:t>
              </a:r>
            </a:p>
          </xdr:txBody>
        </xdr:sp>
      </mc:Fallback>
    </mc:AlternateContent>
    <xdr:clientData/>
  </xdr:twoCellAnchor>
  <xdr:twoCellAnchor>
    <xdr:from>
      <xdr:col>32</xdr:col>
      <xdr:colOff>64293</xdr:colOff>
      <xdr:row>7</xdr:row>
      <xdr:rowOff>66675</xdr:rowOff>
    </xdr:from>
    <xdr:to>
      <xdr:col>39</xdr:col>
      <xdr:colOff>102393</xdr:colOff>
      <xdr:row>22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áfico 7">
              <a:extLst>
                <a:ext uri="{FF2B5EF4-FFF2-40B4-BE49-F238E27FC236}">
                  <a16:creationId xmlns:a16="http://schemas.microsoft.com/office/drawing/2014/main" id="{820D73CD-F119-C553-79C1-85EC934370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819518" y="1352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Este gráfico não está disponível na sua versão do Excel.
Editar esta forma ou guardar este livro num formato de ficheiro diferente irá indisponibilizar o gráfico de forma permanente.</a:t>
              </a:r>
            </a:p>
          </xdr:txBody>
        </xdr:sp>
      </mc:Fallback>
    </mc:AlternateContent>
    <xdr:clientData/>
  </xdr:twoCellAnchor>
  <xdr:twoCellAnchor>
    <xdr:from>
      <xdr:col>24</xdr:col>
      <xdr:colOff>416720</xdr:colOff>
      <xdr:row>29</xdr:row>
      <xdr:rowOff>71438</xdr:rowOff>
    </xdr:from>
    <xdr:to>
      <xdr:col>31</xdr:col>
      <xdr:colOff>454820</xdr:colOff>
      <xdr:row>44</xdr:row>
      <xdr:rowOff>23813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áfico 8">
              <a:extLst>
                <a:ext uri="{FF2B5EF4-FFF2-40B4-BE49-F238E27FC236}">
                  <a16:creationId xmlns:a16="http://schemas.microsoft.com/office/drawing/2014/main" id="{752758CB-4353-4061-AB60-556D78E8E8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990345" y="5395913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Este gráfico não está disponível na sua versão do Excel.
Editar esta forma ou guardar este livro num formato de ficheiro diferente irá indisponibilizar o gráfico de forma permanente.</a:t>
              </a:r>
            </a:p>
          </xdr:txBody>
        </xdr:sp>
      </mc:Fallback>
    </mc:AlternateContent>
    <xdr:clientData/>
  </xdr:twoCellAnchor>
  <xdr:twoCellAnchor>
    <xdr:from>
      <xdr:col>31</xdr:col>
      <xdr:colOff>642937</xdr:colOff>
      <xdr:row>29</xdr:row>
      <xdr:rowOff>61913</xdr:rowOff>
    </xdr:from>
    <xdr:to>
      <xdr:col>39</xdr:col>
      <xdr:colOff>33337</xdr:colOff>
      <xdr:row>44</xdr:row>
      <xdr:rowOff>14288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>
              <a:extLst>
                <a:ext uri="{FF2B5EF4-FFF2-40B4-BE49-F238E27FC236}">
                  <a16:creationId xmlns:a16="http://schemas.microsoft.com/office/drawing/2014/main" id="{22B0C3EC-1406-492A-9A9D-F0FE4F7A69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750462" y="5386388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Este gráfico não está disponível na sua versão do Excel.
Editar esta forma ou guardar este livro num formato de ficheiro diferente irá indisponibilizar o gráfico de forma permanente.</a:t>
              </a:r>
            </a:p>
          </xdr:txBody>
        </xdr:sp>
      </mc:Fallback>
    </mc:AlternateContent>
    <xdr:clientData/>
  </xdr:twoCellAnchor>
  <xdr:twoCellAnchor>
    <xdr:from>
      <xdr:col>24</xdr:col>
      <xdr:colOff>357188</xdr:colOff>
      <xdr:row>50</xdr:row>
      <xdr:rowOff>109537</xdr:rowOff>
    </xdr:from>
    <xdr:to>
      <xdr:col>31</xdr:col>
      <xdr:colOff>395288</xdr:colOff>
      <xdr:row>65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áfico 10">
              <a:extLst>
                <a:ext uri="{FF2B5EF4-FFF2-40B4-BE49-F238E27FC236}">
                  <a16:creationId xmlns:a16="http://schemas.microsoft.com/office/drawing/2014/main" id="{0C44472A-3F8C-4329-807F-4AA6DF64E8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930813" y="93106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Este gráfico não está disponível na sua versão do Excel.
Editar esta forma ou guardar este livro num formato de ficheiro diferente irá indisponibilizar o gráfico de forma permanente.</a:t>
              </a:r>
            </a:p>
          </xdr:txBody>
        </xdr:sp>
      </mc:Fallback>
    </mc:AlternateContent>
    <xdr:clientData/>
  </xdr:twoCellAnchor>
  <xdr:twoCellAnchor>
    <xdr:from>
      <xdr:col>32</xdr:col>
      <xdr:colOff>0</xdr:colOff>
      <xdr:row>51</xdr:row>
      <xdr:rowOff>0</xdr:rowOff>
    </xdr:from>
    <xdr:to>
      <xdr:col>39</xdr:col>
      <xdr:colOff>38100</xdr:colOff>
      <xdr:row>65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Gráfico 11">
              <a:extLst>
                <a:ext uri="{FF2B5EF4-FFF2-40B4-BE49-F238E27FC236}">
                  <a16:creationId xmlns:a16="http://schemas.microsoft.com/office/drawing/2014/main" id="{2C3420F9-1004-4753-B99F-1B851E3FE8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755225" y="93821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Este gráfico não está disponível na sua versão do Excel.
Editar esta forma ou guardar este livro num formato de ficheiro diferente irá indisponibilizar o gráfico de forma permanente.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1"/>
  <sheetViews>
    <sheetView tabSelected="1" topLeftCell="E60" workbookViewId="0">
      <selection activeCell="V74" sqref="V74"/>
    </sheetView>
  </sheetViews>
  <sheetFormatPr defaultRowHeight="14.25" x14ac:dyDescent="0.45"/>
  <cols>
    <col min="1" max="1" width="10.3984375" bestFit="1" customWidth="1"/>
    <col min="14" max="14" width="7.6640625" bestFit="1" customWidth="1"/>
    <col min="15" max="15" width="20.796875" bestFit="1" customWidth="1"/>
    <col min="16" max="16" width="11.73046875" bestFit="1" customWidth="1"/>
    <col min="17" max="17" width="21.265625" bestFit="1" customWidth="1"/>
    <col min="20" max="20" width="7.6640625" bestFit="1" customWidth="1"/>
    <col min="21" max="21" width="12.33203125" bestFit="1" customWidth="1"/>
  </cols>
  <sheetData>
    <row r="1" spans="1:2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4" x14ac:dyDescent="0.45">
      <c r="A2" t="s">
        <v>11</v>
      </c>
      <c r="B2">
        <v>8.9202284012655023E-2</v>
      </c>
      <c r="C2">
        <v>-1.48299316831753E-2</v>
      </c>
      <c r="D2">
        <v>3.4462507257037013E-2</v>
      </c>
      <c r="E2">
        <v>-9.3511413163454762E-3</v>
      </c>
      <c r="F2">
        <v>3.7042550618081538E-2</v>
      </c>
      <c r="G2">
        <v>-4.8339377776161936E-3</v>
      </c>
      <c r="H2">
        <v>0</v>
      </c>
      <c r="I2">
        <v>0</v>
      </c>
      <c r="J2">
        <v>0</v>
      </c>
      <c r="K2">
        <v>0</v>
      </c>
    </row>
    <row r="3" spans="1:24" x14ac:dyDescent="0.45">
      <c r="A3" t="s">
        <v>12</v>
      </c>
      <c r="B3">
        <v>3.6179673430788047E-2</v>
      </c>
      <c r="C3">
        <v>-1.396787535301613E-2</v>
      </c>
      <c r="D3">
        <v>2.226714968527695E-2</v>
      </c>
      <c r="E3">
        <v>-2.4474811348927691E-2</v>
      </c>
      <c r="F3">
        <v>3.4589372376193431E-2</v>
      </c>
      <c r="G3">
        <v>-9.9954981884492165E-3</v>
      </c>
      <c r="H3">
        <v>0</v>
      </c>
      <c r="I3">
        <v>0</v>
      </c>
      <c r="J3">
        <v>0</v>
      </c>
      <c r="K3">
        <v>0</v>
      </c>
    </row>
    <row r="4" spans="1:24" x14ac:dyDescent="0.45">
      <c r="A4" t="s">
        <v>13</v>
      </c>
      <c r="B4">
        <v>4.6123984575973977E-2</v>
      </c>
      <c r="C4">
        <v>-1.327324085872463E-2</v>
      </c>
      <c r="D4">
        <v>2.404966157496231E-2</v>
      </c>
      <c r="E4">
        <v>-6.1946870183797673E-3</v>
      </c>
      <c r="F4">
        <v>3.6641378634322867E-2</v>
      </c>
      <c r="G4">
        <v>-7.0970974220529639E-3</v>
      </c>
      <c r="H4">
        <v>0</v>
      </c>
      <c r="I4">
        <v>0</v>
      </c>
      <c r="J4">
        <v>0</v>
      </c>
      <c r="K4">
        <v>0</v>
      </c>
    </row>
    <row r="5" spans="1:24" x14ac:dyDescent="0.45">
      <c r="A5" t="s">
        <v>14</v>
      </c>
      <c r="B5">
        <v>4.0972171867460952E-2</v>
      </c>
      <c r="C5">
        <v>-2.333346610319428E-2</v>
      </c>
      <c r="D5">
        <v>2.4262843133906451E-2</v>
      </c>
      <c r="E5">
        <v>-5.619954738587821E-3</v>
      </c>
      <c r="F5">
        <v>3.9956438024022239E-2</v>
      </c>
      <c r="G5">
        <v>-1.2320030357777369E-2</v>
      </c>
      <c r="H5">
        <v>0</v>
      </c>
      <c r="I5">
        <v>0</v>
      </c>
      <c r="J5">
        <v>0</v>
      </c>
      <c r="K5">
        <v>0</v>
      </c>
      <c r="N5" s="10" t="s">
        <v>511</v>
      </c>
      <c r="O5" s="10"/>
      <c r="P5" s="10"/>
      <c r="Q5" s="10"/>
      <c r="T5" s="10" t="s">
        <v>512</v>
      </c>
      <c r="U5" s="10"/>
      <c r="V5" s="10"/>
      <c r="W5" s="10"/>
    </row>
    <row r="6" spans="1:24" x14ac:dyDescent="0.45">
      <c r="A6" t="s">
        <v>15</v>
      </c>
      <c r="B6">
        <v>0.15279687969919009</v>
      </c>
      <c r="C6">
        <v>-1.8155612808318119E-2</v>
      </c>
      <c r="D6">
        <v>2.9312172227575969E-2</v>
      </c>
      <c r="E6">
        <v>-1.2240429533812989E-2</v>
      </c>
      <c r="F6">
        <v>3.378099007583199E-2</v>
      </c>
      <c r="G6">
        <v>-3.6701416953302309E-3</v>
      </c>
      <c r="H6">
        <v>0</v>
      </c>
      <c r="I6">
        <v>0</v>
      </c>
      <c r="J6">
        <v>0</v>
      </c>
      <c r="K6">
        <v>0</v>
      </c>
    </row>
    <row r="7" spans="1:24" ht="15.75" x14ac:dyDescent="0.45">
      <c r="A7" t="s">
        <v>16</v>
      </c>
      <c r="B7">
        <v>3.3955344651162143E-2</v>
      </c>
      <c r="C7">
        <v>-1.8701475249682142E-2</v>
      </c>
      <c r="D7">
        <v>1.881894409356874E-2</v>
      </c>
      <c r="E7">
        <v>-6.1808121843502858E-3</v>
      </c>
      <c r="F7">
        <v>2.2994476621294689E-2</v>
      </c>
      <c r="G7">
        <v>-3.5787331798675642E-3</v>
      </c>
      <c r="H7">
        <v>0</v>
      </c>
      <c r="I7">
        <v>0</v>
      </c>
      <c r="J7">
        <v>0</v>
      </c>
      <c r="K7">
        <v>0</v>
      </c>
      <c r="N7" s="11" t="s">
        <v>513</v>
      </c>
      <c r="O7" s="1" t="s">
        <v>0</v>
      </c>
      <c r="P7" s="1" t="s">
        <v>514</v>
      </c>
      <c r="Q7" s="1" t="s">
        <v>515</v>
      </c>
      <c r="T7" s="11" t="s">
        <v>513</v>
      </c>
      <c r="U7" s="1" t="s">
        <v>0</v>
      </c>
      <c r="V7" s="1" t="s">
        <v>514</v>
      </c>
      <c r="W7" s="1" t="s">
        <v>515</v>
      </c>
    </row>
    <row r="8" spans="1:24" x14ac:dyDescent="0.45">
      <c r="A8" t="s">
        <v>17</v>
      </c>
      <c r="B8">
        <v>6.2278500314715338E-2</v>
      </c>
      <c r="C8">
        <v>-9.5308467166289566E-3</v>
      </c>
      <c r="D8">
        <v>2.1257148808013999E-2</v>
      </c>
      <c r="E8">
        <v>-6.2786481364421097E-3</v>
      </c>
      <c r="F8">
        <v>4.4048438103253991E-2</v>
      </c>
      <c r="G8">
        <v>-1.6587068584376811E-2</v>
      </c>
      <c r="H8">
        <v>0</v>
      </c>
      <c r="I8">
        <v>0</v>
      </c>
      <c r="J8">
        <v>0</v>
      </c>
      <c r="K8">
        <v>0</v>
      </c>
      <c r="N8" s="12"/>
      <c r="O8" s="2" t="str" cm="1">
        <f t="array" ref="O8">INDEX(A:A,Q8)</f>
        <v>patient0105</v>
      </c>
      <c r="P8" s="2">
        <f>LARGE(D:D,R8)</f>
        <v>5.6221955137861879E-2</v>
      </c>
      <c r="Q8" s="3">
        <f>MATCH(P8,D:D,0)</f>
        <v>106</v>
      </c>
      <c r="R8">
        <v>1</v>
      </c>
      <c r="T8" s="12"/>
      <c r="U8" s="2" t="str" cm="1">
        <f t="array" ref="U8">INDEX(A:A,W8)</f>
        <v>patient0119</v>
      </c>
      <c r="V8" s="2">
        <f>LARGE(E:E,X8)</f>
        <v>-1.7831818038769641E-4</v>
      </c>
      <c r="W8" s="3">
        <f>MATCH(V8,E:E,0)</f>
        <v>120</v>
      </c>
      <c r="X8">
        <v>1</v>
      </c>
    </row>
    <row r="9" spans="1:24" x14ac:dyDescent="0.45">
      <c r="A9" t="s">
        <v>18</v>
      </c>
      <c r="B9">
        <v>6.2456212221070152E-2</v>
      </c>
      <c r="C9">
        <v>-6.1688126355308771E-3</v>
      </c>
      <c r="D9">
        <v>2.5902934876681931E-2</v>
      </c>
      <c r="E9">
        <v>-6.6625315681078604E-3</v>
      </c>
      <c r="F9">
        <v>5.7111339187104752E-2</v>
      </c>
      <c r="G9">
        <v>-2.412775680285003E-2</v>
      </c>
      <c r="H9">
        <v>0</v>
      </c>
      <c r="I9">
        <v>0</v>
      </c>
      <c r="J9">
        <v>0</v>
      </c>
      <c r="K9">
        <v>0</v>
      </c>
      <c r="N9" s="12"/>
      <c r="O9" s="2" t="str" cm="1">
        <f t="array" ref="O9">INDEX(A:A,Q9)</f>
        <v>patient0045</v>
      </c>
      <c r="P9" s="2">
        <f t="shared" ref="P9:P12" si="0">LARGE(D:D,R9)</f>
        <v>5.1864968124477238E-2</v>
      </c>
      <c r="Q9" s="3">
        <f t="shared" ref="Q9:Q12" si="1">MATCH(P9,D:D,0)</f>
        <v>46</v>
      </c>
      <c r="R9">
        <v>2</v>
      </c>
      <c r="T9" s="12"/>
      <c r="U9" s="2" t="str" cm="1">
        <f t="array" ref="U9">INDEX(A:A,W9)</f>
        <v>patient0132</v>
      </c>
      <c r="V9" s="2">
        <f t="shared" ref="V9:V12" si="2">LARGE(E:E,X9)</f>
        <v>-6.8665478643342357E-4</v>
      </c>
      <c r="W9" s="3">
        <f t="shared" ref="W9:W12" si="3">MATCH(V9,E:E,0)</f>
        <v>133</v>
      </c>
      <c r="X9">
        <v>2</v>
      </c>
    </row>
    <row r="10" spans="1:24" x14ac:dyDescent="0.45">
      <c r="A10" t="s">
        <v>19</v>
      </c>
      <c r="B10">
        <v>2.53901882479989E-2</v>
      </c>
      <c r="C10">
        <v>-2.3859446339200788E-2</v>
      </c>
      <c r="D10">
        <v>1.8673513641492809E-2</v>
      </c>
      <c r="E10">
        <v>-6.1778023069855286E-3</v>
      </c>
      <c r="F10">
        <v>2.306132813171978E-2</v>
      </c>
      <c r="G10">
        <v>-6.1930373833216108E-3</v>
      </c>
      <c r="H10">
        <v>0</v>
      </c>
      <c r="I10">
        <v>0</v>
      </c>
      <c r="J10">
        <v>0</v>
      </c>
      <c r="K10">
        <v>0</v>
      </c>
      <c r="N10" s="12"/>
      <c r="O10" s="2" t="str" cm="1">
        <f t="array" ref="O10">INDEX(A:A,Q10)</f>
        <v>patient0056</v>
      </c>
      <c r="P10" s="2">
        <f t="shared" si="0"/>
        <v>4.3799049871033668E-2</v>
      </c>
      <c r="Q10" s="3">
        <f t="shared" si="1"/>
        <v>57</v>
      </c>
      <c r="R10">
        <v>3</v>
      </c>
      <c r="T10" s="12"/>
      <c r="U10" s="2" t="str" cm="1">
        <f t="array" ref="U10">INDEX(A:A,W10)</f>
        <v>patient0033</v>
      </c>
      <c r="V10" s="2">
        <f t="shared" si="2"/>
        <v>-7.7751600869932426E-4</v>
      </c>
      <c r="W10" s="3">
        <f t="shared" si="3"/>
        <v>34</v>
      </c>
      <c r="X10">
        <v>3</v>
      </c>
    </row>
    <row r="11" spans="1:24" x14ac:dyDescent="0.45">
      <c r="A11" t="s">
        <v>20</v>
      </c>
      <c r="B11">
        <v>3.573705065303627E-2</v>
      </c>
      <c r="C11">
        <v>-1.8982163652809608E-2</v>
      </c>
      <c r="D11">
        <v>2.3202285262731829E-2</v>
      </c>
      <c r="E11">
        <v>-6.1917248748437591E-3</v>
      </c>
      <c r="F11">
        <v>3.1810861843628011E-2</v>
      </c>
      <c r="G11">
        <v>-3.515460574423813E-3</v>
      </c>
      <c r="H11">
        <v>0</v>
      </c>
      <c r="I11">
        <v>0</v>
      </c>
      <c r="J11">
        <v>0</v>
      </c>
      <c r="K11">
        <v>0</v>
      </c>
      <c r="N11" s="12"/>
      <c r="O11" s="2" t="str" cm="1">
        <f t="array" ref="O11">INDEX(A:A,Q11)</f>
        <v>patient0033</v>
      </c>
      <c r="P11" s="2">
        <f t="shared" si="0"/>
        <v>3.8822227974788633E-2</v>
      </c>
      <c r="Q11" s="3">
        <f t="shared" si="1"/>
        <v>34</v>
      </c>
      <c r="R11">
        <v>4</v>
      </c>
      <c r="T11" s="12"/>
      <c r="U11" s="2" t="str" cm="1">
        <f t="array" ref="U11">INDEX(A:A,W11)</f>
        <v>patient0365</v>
      </c>
      <c r="V11" s="2">
        <f t="shared" si="2"/>
        <v>-7.9731053315675862E-4</v>
      </c>
      <c r="W11" s="3">
        <f t="shared" si="3"/>
        <v>366</v>
      </c>
      <c r="X11">
        <v>4</v>
      </c>
    </row>
    <row r="12" spans="1:24" x14ac:dyDescent="0.45">
      <c r="A12" t="s">
        <v>21</v>
      </c>
      <c r="B12">
        <v>3.109823039729501E-2</v>
      </c>
      <c r="C12">
        <v>-9.1058769551499753E-3</v>
      </c>
      <c r="D12">
        <v>2.7920500289516679E-2</v>
      </c>
      <c r="E12">
        <v>-3.384273568360375E-3</v>
      </c>
      <c r="F12">
        <v>3.4852941834642867E-2</v>
      </c>
      <c r="G12">
        <v>-9.4098191923153527E-3</v>
      </c>
      <c r="H12">
        <v>0</v>
      </c>
      <c r="I12">
        <v>0</v>
      </c>
      <c r="J12">
        <v>0</v>
      </c>
      <c r="K12">
        <v>0</v>
      </c>
      <c r="N12" s="13"/>
      <c r="O12" s="2" t="str" cm="1">
        <f t="array" ref="O12">INDEX(A:A,Q12)</f>
        <v>patient0484</v>
      </c>
      <c r="P12" s="2">
        <f t="shared" si="0"/>
        <v>3.6258037075320111E-2</v>
      </c>
      <c r="Q12" s="3">
        <f t="shared" si="1"/>
        <v>485</v>
      </c>
      <c r="R12">
        <v>5</v>
      </c>
      <c r="T12" s="13"/>
      <c r="U12" s="2" t="str" cm="1">
        <f t="array" ref="U12">INDEX(A:A,W12)</f>
        <v>patient0247</v>
      </c>
      <c r="V12" s="2">
        <f t="shared" si="2"/>
        <v>-8.199301223238279E-4</v>
      </c>
      <c r="W12" s="3">
        <f t="shared" si="3"/>
        <v>248</v>
      </c>
      <c r="X12">
        <v>5</v>
      </c>
    </row>
    <row r="13" spans="1:24" x14ac:dyDescent="0.45">
      <c r="A13" t="s">
        <v>22</v>
      </c>
      <c r="B13">
        <v>3.028160408026068E-2</v>
      </c>
      <c r="C13">
        <v>-1.2701567010420651E-2</v>
      </c>
      <c r="D13">
        <v>2.0335431975756529E-2</v>
      </c>
      <c r="E13">
        <v>-6.17177919654191E-3</v>
      </c>
      <c r="F13">
        <v>5.3476793756364077E-2</v>
      </c>
      <c r="G13">
        <v>-8.0582186452291052E-3</v>
      </c>
      <c r="H13">
        <v>0</v>
      </c>
      <c r="I13">
        <v>0</v>
      </c>
      <c r="J13">
        <v>0</v>
      </c>
      <c r="K13">
        <v>0</v>
      </c>
    </row>
    <row r="14" spans="1:24" ht="15.75" x14ac:dyDescent="0.45">
      <c r="A14" t="s">
        <v>23</v>
      </c>
      <c r="B14">
        <v>2.8418164713144841E-2</v>
      </c>
      <c r="C14">
        <v>-1.3293575944948949E-2</v>
      </c>
      <c r="D14">
        <v>1.7413567053770711E-2</v>
      </c>
      <c r="E14">
        <v>-6.1769674876750386E-3</v>
      </c>
      <c r="F14">
        <v>3.7861838178072219E-2</v>
      </c>
      <c r="G14">
        <v>-2.1174057125123491E-2</v>
      </c>
      <c r="H14">
        <v>0</v>
      </c>
      <c r="I14">
        <v>0</v>
      </c>
      <c r="J14">
        <v>0</v>
      </c>
      <c r="K14">
        <v>0</v>
      </c>
      <c r="N14" s="4" t="s">
        <v>516</v>
      </c>
      <c r="O14" s="5">
        <f>AVERAGE(D:D)</f>
        <v>2.2658941405184773E-2</v>
      </c>
      <c r="T14" s="4" t="s">
        <v>516</v>
      </c>
      <c r="U14" s="5">
        <f>AVERAGE(E:E)</f>
        <v>-6.3737968267169086E-3</v>
      </c>
    </row>
    <row r="15" spans="1:24" ht="15.75" x14ac:dyDescent="0.45">
      <c r="A15" t="s">
        <v>24</v>
      </c>
      <c r="B15">
        <v>4.1990563085268148E-2</v>
      </c>
      <c r="C15">
        <v>-9.0618901640709751E-3</v>
      </c>
      <c r="D15">
        <v>2.8305324961643501E-2</v>
      </c>
      <c r="E15">
        <v>-3.411054475443113E-3</v>
      </c>
      <c r="F15">
        <v>5.7865242731369892E-2</v>
      </c>
      <c r="G15">
        <v>-6.8948545767537504E-3</v>
      </c>
      <c r="H15">
        <v>0</v>
      </c>
      <c r="I15">
        <v>0</v>
      </c>
      <c r="J15">
        <v>0</v>
      </c>
      <c r="K15">
        <v>0</v>
      </c>
      <c r="N15" s="4" t="s">
        <v>517</v>
      </c>
      <c r="O15" s="5">
        <f>_xlfn.STDEV.P(D:D)</f>
        <v>4.7078683211651991E-3</v>
      </c>
      <c r="T15" s="4" t="s">
        <v>517</v>
      </c>
      <c r="U15" s="5">
        <f>_xlfn.STDEV.P(E:E)</f>
        <v>4.3885957203001541E-3</v>
      </c>
    </row>
    <row r="16" spans="1:24" x14ac:dyDescent="0.45">
      <c r="A16" t="s">
        <v>25</v>
      </c>
      <c r="B16">
        <v>4.5417110485547682E-2</v>
      </c>
      <c r="C16">
        <v>-1.1521052223543349E-2</v>
      </c>
      <c r="D16">
        <v>1.9717778750592611E-2</v>
      </c>
      <c r="E16">
        <v>-8.187326094084707E-3</v>
      </c>
      <c r="F16">
        <v>4.1510950285200007E-2</v>
      </c>
      <c r="G16">
        <v>-4.3075285754093891E-3</v>
      </c>
      <c r="H16">
        <v>0</v>
      </c>
      <c r="I16">
        <v>0</v>
      </c>
      <c r="J16">
        <v>0</v>
      </c>
      <c r="K16">
        <v>0</v>
      </c>
    </row>
    <row r="17" spans="1:24" x14ac:dyDescent="0.45">
      <c r="A17" t="s">
        <v>26</v>
      </c>
      <c r="B17">
        <v>3.9593272092558092E-2</v>
      </c>
      <c r="C17">
        <v>-7.7961175498130206E-3</v>
      </c>
      <c r="D17">
        <v>2.0876498404184499E-2</v>
      </c>
      <c r="E17">
        <v>-5.592061633036687E-3</v>
      </c>
      <c r="F17">
        <v>3.4853793924031408E-2</v>
      </c>
      <c r="G17">
        <v>-1.3823616004691089E-4</v>
      </c>
      <c r="H17">
        <v>0</v>
      </c>
      <c r="I17">
        <v>0</v>
      </c>
      <c r="J17">
        <v>0</v>
      </c>
      <c r="K17">
        <v>0</v>
      </c>
    </row>
    <row r="18" spans="1:24" ht="15.75" x14ac:dyDescent="0.5">
      <c r="A18" t="s">
        <v>27</v>
      </c>
      <c r="B18">
        <v>4.7059309268656403E-2</v>
      </c>
      <c r="C18">
        <v>-1.2661702761255051E-2</v>
      </c>
      <c r="D18">
        <v>2.4920359570643352E-2</v>
      </c>
      <c r="E18">
        <v>-3.308713818279459E-3</v>
      </c>
      <c r="F18">
        <v>4.3097876797483163E-2</v>
      </c>
      <c r="G18">
        <v>-2.043685402353513E-2</v>
      </c>
      <c r="H18">
        <v>0</v>
      </c>
      <c r="I18">
        <v>0</v>
      </c>
      <c r="J18">
        <v>0</v>
      </c>
      <c r="K18">
        <v>0</v>
      </c>
      <c r="N18" s="14" t="s">
        <v>518</v>
      </c>
      <c r="O18" s="6" t="s">
        <v>0</v>
      </c>
      <c r="P18" s="6" t="s">
        <v>514</v>
      </c>
      <c r="Q18" s="6" t="s">
        <v>515</v>
      </c>
      <c r="T18" s="14" t="s">
        <v>518</v>
      </c>
      <c r="U18" s="6" t="s">
        <v>0</v>
      </c>
      <c r="V18" s="6" t="s">
        <v>514</v>
      </c>
      <c r="W18" s="6" t="s">
        <v>515</v>
      </c>
    </row>
    <row r="19" spans="1:24" x14ac:dyDescent="0.45">
      <c r="A19" t="s">
        <v>28</v>
      </c>
      <c r="B19">
        <v>3.1804588871232241E-2</v>
      </c>
      <c r="C19">
        <v>-2.3823993321798281E-2</v>
      </c>
      <c r="D19">
        <v>2.2571976272140481E-2</v>
      </c>
      <c r="E19">
        <v>-3.9011408151640682E-3</v>
      </c>
      <c r="F19">
        <v>4.6176875519181843E-2</v>
      </c>
      <c r="G19">
        <v>-7.4742307725403946E-3</v>
      </c>
      <c r="H19">
        <v>0</v>
      </c>
      <c r="I19">
        <v>0</v>
      </c>
      <c r="J19">
        <v>0</v>
      </c>
      <c r="K19">
        <v>0</v>
      </c>
      <c r="N19" s="15"/>
      <c r="O19" s="2" t="str" cm="1">
        <f t="array" ref="O19">INDEX(A:A,Q19)</f>
        <v>patient0095</v>
      </c>
      <c r="P19" s="2">
        <f>SMALL(D:D,R19)</f>
        <v>1.434315741435997E-2</v>
      </c>
      <c r="Q19" s="3">
        <f>MATCH(P19,D:D,0)</f>
        <v>96</v>
      </c>
      <c r="R19">
        <v>1</v>
      </c>
      <c r="T19" s="15"/>
      <c r="U19" s="2" t="str" cm="1">
        <f t="array" ref="U19">INDEX(A:A,W19)</f>
        <v>patient0378</v>
      </c>
      <c r="V19" s="2">
        <f>SMALL(E:E,X19)</f>
        <v>-2.6822922028594331E-2</v>
      </c>
      <c r="W19" s="3">
        <f>MATCH(V19,E:E,0)</f>
        <v>379</v>
      </c>
      <c r="X19">
        <v>1</v>
      </c>
    </row>
    <row r="20" spans="1:24" x14ac:dyDescent="0.45">
      <c r="A20" t="s">
        <v>29</v>
      </c>
      <c r="B20">
        <v>3.2183617903435262E-2</v>
      </c>
      <c r="C20">
        <v>-1.2546798671436441E-2</v>
      </c>
      <c r="D20">
        <v>1.831656367115729E-2</v>
      </c>
      <c r="E20">
        <v>-6.9736127264068883E-3</v>
      </c>
      <c r="F20">
        <v>4.1878543608166403E-2</v>
      </c>
      <c r="G20">
        <v>-7.0137333367589127E-3</v>
      </c>
      <c r="H20">
        <v>0</v>
      </c>
      <c r="I20">
        <v>0</v>
      </c>
      <c r="J20">
        <v>0</v>
      </c>
      <c r="K20">
        <v>0</v>
      </c>
      <c r="N20" s="15"/>
      <c r="O20" s="2" t="str" cm="1">
        <f t="array" ref="O20">INDEX(A:A,Q20)</f>
        <v>patient0355</v>
      </c>
      <c r="P20" s="2">
        <f t="shared" ref="P20:P23" si="4">SMALL(D:D,R20)</f>
        <v>1.451972376900732E-2</v>
      </c>
      <c r="Q20" s="3">
        <f t="shared" ref="Q20:Q23" si="5">MATCH(P20,D:D,0)</f>
        <v>356</v>
      </c>
      <c r="R20">
        <v>2</v>
      </c>
      <c r="T20" s="15"/>
      <c r="U20" s="2" t="str" cm="1">
        <f t="array" ref="U20">INDEX(A:A,W20)</f>
        <v>patient0275</v>
      </c>
      <c r="V20" s="2">
        <f t="shared" ref="V20:V23" si="6">SMALL(E:E,X20)</f>
        <v>-2.6089809969033609E-2</v>
      </c>
      <c r="W20" s="3">
        <f t="shared" ref="W20:W23" si="7">MATCH(V20,E:E,0)</f>
        <v>276</v>
      </c>
      <c r="X20">
        <v>2</v>
      </c>
    </row>
    <row r="21" spans="1:24" x14ac:dyDescent="0.45">
      <c r="A21" t="s">
        <v>30</v>
      </c>
      <c r="B21">
        <v>2.174814474840614E-2</v>
      </c>
      <c r="C21">
        <v>-5.824164230292259E-3</v>
      </c>
      <c r="D21">
        <v>1.5343300386300159E-2</v>
      </c>
      <c r="E21">
        <v>-6.1769674876750412E-3</v>
      </c>
      <c r="F21">
        <v>3.5071259203173007E-2</v>
      </c>
      <c r="G21">
        <v>4.6060349580207289E-3</v>
      </c>
      <c r="H21">
        <v>0</v>
      </c>
      <c r="I21">
        <v>0</v>
      </c>
      <c r="J21">
        <v>0</v>
      </c>
      <c r="K21">
        <v>0</v>
      </c>
      <c r="N21" s="15"/>
      <c r="O21" s="2" t="str" cm="1">
        <f t="array" ref="O21">INDEX(A:A,Q21)</f>
        <v>patient0438</v>
      </c>
      <c r="P21" s="2">
        <f t="shared" si="4"/>
        <v>1.478080133514729E-2</v>
      </c>
      <c r="Q21" s="3">
        <f t="shared" si="5"/>
        <v>439</v>
      </c>
      <c r="R21">
        <v>3</v>
      </c>
      <c r="T21" s="15"/>
      <c r="U21" s="2" t="str" cm="1">
        <f t="array" ref="U21">INDEX(A:A,W21)</f>
        <v>patient0002</v>
      </c>
      <c r="V21" s="2">
        <f t="shared" si="6"/>
        <v>-2.4474811348927691E-2</v>
      </c>
      <c r="W21" s="3">
        <f t="shared" si="7"/>
        <v>3</v>
      </c>
      <c r="X21">
        <v>3</v>
      </c>
    </row>
    <row r="22" spans="1:24" x14ac:dyDescent="0.45">
      <c r="A22" t="s">
        <v>31</v>
      </c>
      <c r="B22">
        <v>4.9483374566579447E-2</v>
      </c>
      <c r="C22">
        <v>-8.2515407908051765E-3</v>
      </c>
      <c r="D22">
        <v>2.388833694863747E-2</v>
      </c>
      <c r="E22">
        <v>-3.8908130501317702E-3</v>
      </c>
      <c r="F22">
        <v>3.1831800070547228E-2</v>
      </c>
      <c r="G22">
        <v>-1.601276934679211E-3</v>
      </c>
      <c r="H22">
        <v>0</v>
      </c>
      <c r="I22">
        <v>0</v>
      </c>
      <c r="J22">
        <v>0</v>
      </c>
      <c r="K22">
        <v>0</v>
      </c>
      <c r="N22" s="15"/>
      <c r="O22" s="2" t="str" cm="1">
        <f t="array" ref="O22">INDEX(A:A,Q22)</f>
        <v>patient0205</v>
      </c>
      <c r="P22" s="2">
        <f t="shared" si="4"/>
        <v>1.481196880255564E-2</v>
      </c>
      <c r="Q22" s="3">
        <f t="shared" si="5"/>
        <v>206</v>
      </c>
      <c r="R22">
        <v>4</v>
      </c>
      <c r="T22" s="15"/>
      <c r="U22" s="2" t="str" cm="1">
        <f t="array" ref="U22">INDEX(A:A,W22)</f>
        <v>patient0071</v>
      </c>
      <c r="V22" s="2">
        <f t="shared" si="6"/>
        <v>-2.4217041763333221E-2</v>
      </c>
      <c r="W22" s="3">
        <f t="shared" si="7"/>
        <v>72</v>
      </c>
      <c r="X22">
        <v>4</v>
      </c>
    </row>
    <row r="23" spans="1:24" x14ac:dyDescent="0.45">
      <c r="A23" t="s">
        <v>32</v>
      </c>
      <c r="B23">
        <v>4.9881686363716343E-2</v>
      </c>
      <c r="C23">
        <v>-7.3266782139378246E-3</v>
      </c>
      <c r="D23">
        <v>2.1273689852236311E-2</v>
      </c>
      <c r="E23">
        <v>-6.5581893730443574E-3</v>
      </c>
      <c r="F23">
        <v>5.248257567655263E-2</v>
      </c>
      <c r="G23">
        <v>-6.9256788961438677E-3</v>
      </c>
      <c r="H23">
        <v>0</v>
      </c>
      <c r="I23">
        <v>0</v>
      </c>
      <c r="J23">
        <v>0</v>
      </c>
      <c r="K23">
        <v>0</v>
      </c>
      <c r="N23" s="16"/>
      <c r="O23" s="2" t="str" cm="1">
        <f t="array" ref="O23">INDEX(A:A,Q23)</f>
        <v>patient0109</v>
      </c>
      <c r="P23" s="2">
        <f t="shared" si="4"/>
        <v>1.485520723356237E-2</v>
      </c>
      <c r="Q23" s="3">
        <f t="shared" si="5"/>
        <v>110</v>
      </c>
      <c r="R23">
        <v>5</v>
      </c>
      <c r="T23" s="16"/>
      <c r="U23" s="2" t="str" cm="1">
        <f t="array" ref="U23">INDEX(A:A,W23)</f>
        <v>patient0376</v>
      </c>
      <c r="V23" s="2">
        <f t="shared" si="6"/>
        <v>-2.402318057580272E-2</v>
      </c>
      <c r="W23" s="3">
        <f t="shared" si="7"/>
        <v>377</v>
      </c>
      <c r="X23">
        <v>5</v>
      </c>
    </row>
    <row r="24" spans="1:24" x14ac:dyDescent="0.45">
      <c r="A24" t="s">
        <v>33</v>
      </c>
      <c r="B24">
        <v>4.5960125097667247E-2</v>
      </c>
      <c r="C24">
        <v>-1.156646061411353E-2</v>
      </c>
      <c r="D24">
        <v>2.9120574506214868E-2</v>
      </c>
      <c r="E24">
        <v>-7.1397265434906777E-3</v>
      </c>
      <c r="F24">
        <v>4.6522479344186553E-2</v>
      </c>
      <c r="G24">
        <v>-1.736145548867853E-2</v>
      </c>
      <c r="H24">
        <v>0</v>
      </c>
      <c r="I24">
        <v>0</v>
      </c>
      <c r="J24">
        <v>0</v>
      </c>
      <c r="K24">
        <v>0</v>
      </c>
    </row>
    <row r="25" spans="1:24" x14ac:dyDescent="0.45">
      <c r="A25" t="s">
        <v>34</v>
      </c>
      <c r="B25">
        <v>6.0335978081043552E-2</v>
      </c>
      <c r="C25">
        <v>-1.597987032293937E-2</v>
      </c>
      <c r="D25">
        <v>2.2680291248152649E-2</v>
      </c>
      <c r="E25">
        <v>-6.1448965559139689E-3</v>
      </c>
      <c r="F25">
        <v>5.4596578904175817E-2</v>
      </c>
      <c r="G25">
        <v>-3.064154126035857E-3</v>
      </c>
      <c r="H25">
        <v>0</v>
      </c>
      <c r="I25">
        <v>0</v>
      </c>
      <c r="J25">
        <v>0</v>
      </c>
      <c r="K25">
        <v>0</v>
      </c>
    </row>
    <row r="26" spans="1:24" x14ac:dyDescent="0.45">
      <c r="A26" t="s">
        <v>35</v>
      </c>
      <c r="B26">
        <v>5.5298656088327729E-2</v>
      </c>
      <c r="C26">
        <v>-1.835327388509338E-2</v>
      </c>
      <c r="D26">
        <v>2.2042566345578971E-2</v>
      </c>
      <c r="E26">
        <v>-6.1946438195356326E-3</v>
      </c>
      <c r="F26">
        <v>3.6099982807199678E-2</v>
      </c>
      <c r="G26">
        <v>-4.5984695326501367E-3</v>
      </c>
      <c r="H26">
        <v>0</v>
      </c>
      <c r="I26">
        <v>0</v>
      </c>
      <c r="J26">
        <v>0</v>
      </c>
      <c r="K26">
        <v>0</v>
      </c>
    </row>
    <row r="27" spans="1:24" x14ac:dyDescent="0.45">
      <c r="A27" t="s">
        <v>36</v>
      </c>
      <c r="B27">
        <v>4.7918974937010951E-2</v>
      </c>
      <c r="C27">
        <v>-1.254137700506385E-2</v>
      </c>
      <c r="D27">
        <v>2.5442539883492019E-2</v>
      </c>
      <c r="E27">
        <v>-6.1884928265263624E-3</v>
      </c>
      <c r="F27">
        <v>4.0886894240592248E-2</v>
      </c>
      <c r="G27">
        <v>-2.262632421458001E-3</v>
      </c>
      <c r="H27">
        <v>0</v>
      </c>
      <c r="I27">
        <v>0</v>
      </c>
      <c r="J27">
        <v>2.0790020790020791E-3</v>
      </c>
      <c r="K27">
        <v>5.2910052910052907E-3</v>
      </c>
    </row>
    <row r="28" spans="1:24" x14ac:dyDescent="0.45">
      <c r="A28" t="s">
        <v>37</v>
      </c>
      <c r="B28">
        <v>2.649305676103619E-2</v>
      </c>
      <c r="C28">
        <v>-1.233417874985736E-2</v>
      </c>
      <c r="D28">
        <v>2.5277239234648741E-2</v>
      </c>
      <c r="E28">
        <v>-5.0917550156120714E-3</v>
      </c>
      <c r="F28">
        <v>2.305893586219496E-2</v>
      </c>
      <c r="G28">
        <v>-1.5968318533405609E-3</v>
      </c>
      <c r="H28">
        <v>0</v>
      </c>
      <c r="I28">
        <v>0</v>
      </c>
      <c r="J28">
        <v>0</v>
      </c>
      <c r="K28">
        <v>0</v>
      </c>
      <c r="N28" s="10" t="s">
        <v>519</v>
      </c>
      <c r="O28" s="10"/>
      <c r="P28" s="10"/>
      <c r="Q28" s="10"/>
      <c r="T28" s="10" t="s">
        <v>520</v>
      </c>
      <c r="U28" s="10"/>
      <c r="V28" s="10"/>
      <c r="W28" s="10"/>
    </row>
    <row r="29" spans="1:24" x14ac:dyDescent="0.45">
      <c r="A29" t="s">
        <v>38</v>
      </c>
      <c r="B29">
        <v>4.5052889903236887E-2</v>
      </c>
      <c r="C29">
        <v>-8.6941279997146334E-3</v>
      </c>
      <c r="D29">
        <v>1.7717841551479901E-2</v>
      </c>
      <c r="E29">
        <v>-4.5972964066329737E-3</v>
      </c>
      <c r="F29">
        <v>5.1017423323208952E-2</v>
      </c>
      <c r="G29">
        <v>-5.0664100059056943E-4</v>
      </c>
      <c r="H29">
        <v>0</v>
      </c>
      <c r="I29">
        <v>0</v>
      </c>
      <c r="J29">
        <v>0</v>
      </c>
      <c r="K29">
        <v>0</v>
      </c>
    </row>
    <row r="30" spans="1:24" ht="15.75" x14ac:dyDescent="0.45">
      <c r="A30" t="s">
        <v>39</v>
      </c>
      <c r="B30">
        <v>3.9107838314910097E-2</v>
      </c>
      <c r="C30">
        <v>-8.8858772037567965E-3</v>
      </c>
      <c r="D30">
        <v>1.9838268173727538E-2</v>
      </c>
      <c r="E30">
        <v>-4.8282129507459344E-3</v>
      </c>
      <c r="F30">
        <v>5.4913639009902322E-2</v>
      </c>
      <c r="G30">
        <v>-1.5687334474171019E-2</v>
      </c>
      <c r="H30">
        <v>0</v>
      </c>
      <c r="I30">
        <v>0</v>
      </c>
      <c r="J30">
        <v>0</v>
      </c>
      <c r="K30">
        <v>0</v>
      </c>
      <c r="N30" s="11" t="s">
        <v>513</v>
      </c>
      <c r="O30" s="1" t="s">
        <v>0</v>
      </c>
      <c r="P30" s="1" t="s">
        <v>514</v>
      </c>
      <c r="Q30" s="1" t="s">
        <v>515</v>
      </c>
      <c r="T30" s="11" t="s">
        <v>513</v>
      </c>
      <c r="U30" s="1" t="s">
        <v>0</v>
      </c>
      <c r="V30" s="1" t="s">
        <v>514</v>
      </c>
      <c r="W30" s="1" t="s">
        <v>515</v>
      </c>
    </row>
    <row r="31" spans="1:24" x14ac:dyDescent="0.45">
      <c r="A31" t="s">
        <v>40</v>
      </c>
      <c r="B31">
        <v>2.1498293145470391E-2</v>
      </c>
      <c r="C31">
        <v>-6.1769674876750429E-3</v>
      </c>
      <c r="D31">
        <v>1.8732888899126571E-2</v>
      </c>
      <c r="E31">
        <v>-6.1769674876750429E-3</v>
      </c>
      <c r="F31">
        <v>3.2122888479267551E-2</v>
      </c>
      <c r="G31">
        <v>-4.4830625792136591E-3</v>
      </c>
      <c r="H31">
        <v>0</v>
      </c>
      <c r="I31">
        <v>0</v>
      </c>
      <c r="J31">
        <v>0</v>
      </c>
      <c r="K31">
        <v>0</v>
      </c>
      <c r="N31" s="12"/>
      <c r="O31" s="2" t="str" cm="1">
        <f t="array" ref="O31">INDEX(A:A,Q31)</f>
        <v>patient0005</v>
      </c>
      <c r="P31" s="2">
        <f>LARGE(B:B,R31)</f>
        <v>0.15279687969919009</v>
      </c>
      <c r="Q31" s="3">
        <f>MATCH(P31,B:B,0)</f>
        <v>6</v>
      </c>
      <c r="R31">
        <v>1</v>
      </c>
      <c r="T31" s="12"/>
      <c r="U31" s="2" t="str" cm="1">
        <f t="array" ref="U31">INDEX(A:A,W31)</f>
        <v>patient0070</v>
      </c>
      <c r="V31" s="2">
        <f>LARGE(C:C,X31)</f>
        <v>-4.7145279662805939E-4</v>
      </c>
      <c r="W31" s="3">
        <f>MATCH(V31,C:C,0)</f>
        <v>71</v>
      </c>
      <c r="X31">
        <v>1</v>
      </c>
    </row>
    <row r="32" spans="1:24" x14ac:dyDescent="0.45">
      <c r="A32" t="s">
        <v>41</v>
      </c>
      <c r="B32">
        <v>3.0311548841102771E-2</v>
      </c>
      <c r="C32">
        <v>-7.1631874067143546E-3</v>
      </c>
      <c r="D32">
        <v>1.9561310922258209E-2</v>
      </c>
      <c r="E32">
        <v>-5.4875896866923629E-3</v>
      </c>
      <c r="F32">
        <v>3.895953985846809E-2</v>
      </c>
      <c r="G32">
        <v>-6.7313325709615294E-3</v>
      </c>
      <c r="H32">
        <v>0</v>
      </c>
      <c r="I32">
        <v>0</v>
      </c>
      <c r="J32">
        <v>3.6842105263157891E-2</v>
      </c>
      <c r="K32">
        <v>8.4951456310679616E-2</v>
      </c>
      <c r="N32" s="12"/>
      <c r="O32" s="2" t="str" cm="1">
        <f t="array" ref="O32">INDEX(A:A,Q32)</f>
        <v>patient0120</v>
      </c>
      <c r="P32" s="2">
        <f t="shared" ref="P32:P35" si="8">LARGE(B:B,R32)</f>
        <v>0.1078841827253844</v>
      </c>
      <c r="Q32" s="3">
        <f t="shared" ref="Q32:Q35" si="9">MATCH(P32,B:B,0)</f>
        <v>121</v>
      </c>
      <c r="R32">
        <v>2</v>
      </c>
      <c r="T32" s="12"/>
      <c r="U32" s="2" t="str" cm="1">
        <f t="array" ref="U32">INDEX(A:A,W32)</f>
        <v>patient0075</v>
      </c>
      <c r="V32" s="2">
        <f t="shared" ref="V32:V35" si="10">LARGE(C:C,X32)</f>
        <v>-1.206371531822904E-3</v>
      </c>
      <c r="W32" s="3">
        <f t="shared" ref="W32:W35" si="11">MATCH(V32,C:C,0)</f>
        <v>76</v>
      </c>
      <c r="X32">
        <v>2</v>
      </c>
    </row>
    <row r="33" spans="1:24" x14ac:dyDescent="0.45">
      <c r="A33" t="s">
        <v>42</v>
      </c>
      <c r="B33">
        <v>3.4793540318185399E-2</v>
      </c>
      <c r="C33">
        <v>-1.3314040381143529E-2</v>
      </c>
      <c r="D33">
        <v>1.67803806912739E-2</v>
      </c>
      <c r="E33">
        <v>-6.2668044870787323E-3</v>
      </c>
      <c r="F33">
        <v>3.8500001649719007E-2</v>
      </c>
      <c r="G33">
        <v>-9.6668391116432988E-3</v>
      </c>
      <c r="H33">
        <v>0</v>
      </c>
      <c r="I33">
        <v>0</v>
      </c>
      <c r="J33">
        <v>0</v>
      </c>
      <c r="K33">
        <v>0</v>
      </c>
      <c r="N33" s="12"/>
      <c r="O33" s="2" t="str" cm="1">
        <f t="array" ref="O33">INDEX(A:A,Q33)</f>
        <v>patient0203</v>
      </c>
      <c r="P33" s="2">
        <f t="shared" si="8"/>
        <v>9.7603088902428553E-2</v>
      </c>
      <c r="Q33" s="3">
        <f t="shared" si="9"/>
        <v>204</v>
      </c>
      <c r="R33">
        <v>3</v>
      </c>
      <c r="T33" s="12"/>
      <c r="U33" s="2" t="str" cm="1">
        <f t="array" ref="U33">INDEX(A:A,W33)</f>
        <v>patient0113</v>
      </c>
      <c r="V33" s="2">
        <f t="shared" si="10"/>
        <v>-1.3480591466203009E-3</v>
      </c>
      <c r="W33" s="3">
        <f t="shared" si="11"/>
        <v>114</v>
      </c>
      <c r="X33">
        <v>3</v>
      </c>
    </row>
    <row r="34" spans="1:24" x14ac:dyDescent="0.45">
      <c r="A34" t="s">
        <v>43</v>
      </c>
      <c r="B34">
        <v>3.9168850276645399E-2</v>
      </c>
      <c r="C34">
        <v>-1.107945320791752E-2</v>
      </c>
      <c r="D34">
        <v>3.8822227974788633E-2</v>
      </c>
      <c r="E34">
        <v>-7.7751600869932426E-4</v>
      </c>
      <c r="F34">
        <v>4.3056725114859612E-2</v>
      </c>
      <c r="G34">
        <v>-2.8447709556301778E-3</v>
      </c>
      <c r="H34">
        <v>0</v>
      </c>
      <c r="I34">
        <v>0</v>
      </c>
      <c r="J34">
        <v>0</v>
      </c>
      <c r="K34">
        <v>0</v>
      </c>
      <c r="N34" s="12"/>
      <c r="O34" s="2" t="str" cm="1">
        <f t="array" ref="O34">INDEX(A:A,Q34)</f>
        <v>patient0417</v>
      </c>
      <c r="P34" s="2">
        <f t="shared" si="8"/>
        <v>9.3977951487395184E-2</v>
      </c>
      <c r="Q34" s="3">
        <f t="shared" si="9"/>
        <v>418</v>
      </c>
      <c r="R34">
        <v>4</v>
      </c>
      <c r="T34" s="12"/>
      <c r="U34" s="2" t="str" cm="1">
        <f t="array" ref="U34">INDEX(A:A,W34)</f>
        <v>patient0142</v>
      </c>
      <c r="V34" s="2">
        <f t="shared" si="10"/>
        <v>-1.688940171003064E-3</v>
      </c>
      <c r="W34" s="3">
        <f t="shared" si="11"/>
        <v>143</v>
      </c>
      <c r="X34">
        <v>4</v>
      </c>
    </row>
    <row r="35" spans="1:24" x14ac:dyDescent="0.45">
      <c r="A35" t="s">
        <v>44</v>
      </c>
      <c r="B35">
        <v>3.3081479297398471E-2</v>
      </c>
      <c r="C35">
        <v>-1.27296174321579E-2</v>
      </c>
      <c r="D35">
        <v>1.9580020372761759E-2</v>
      </c>
      <c r="E35">
        <v>-1.548560817796293E-3</v>
      </c>
      <c r="F35">
        <v>4.6856459515967001E-2</v>
      </c>
      <c r="G35">
        <v>-3.412349385872664E-3</v>
      </c>
      <c r="H35">
        <v>0</v>
      </c>
      <c r="I35">
        <v>0</v>
      </c>
      <c r="J35">
        <v>5.4003724394785853E-2</v>
      </c>
      <c r="K35">
        <v>0.17159763313609469</v>
      </c>
      <c r="N35" s="13"/>
      <c r="O35" s="2" t="str" cm="1">
        <f t="array" ref="O35">INDEX(A:A,Q35)</f>
        <v>patient0035</v>
      </c>
      <c r="P35" s="2">
        <f t="shared" si="8"/>
        <v>9.0568905416353138E-2</v>
      </c>
      <c r="Q35" s="3">
        <f t="shared" si="9"/>
        <v>36</v>
      </c>
      <c r="R35">
        <v>5</v>
      </c>
      <c r="T35" s="13"/>
      <c r="U35" s="2" t="str" cm="1">
        <f t="array" ref="U35">INDEX(A:A,W35)</f>
        <v>patient0168</v>
      </c>
      <c r="V35" s="2">
        <f t="shared" si="10"/>
        <v>-2.0810172162736089E-3</v>
      </c>
      <c r="W35" s="3">
        <f t="shared" si="11"/>
        <v>169</v>
      </c>
      <c r="X35">
        <v>5</v>
      </c>
    </row>
    <row r="36" spans="1:24" x14ac:dyDescent="0.45">
      <c r="A36" t="s">
        <v>45</v>
      </c>
      <c r="B36">
        <v>9.0568905416353138E-2</v>
      </c>
      <c r="C36">
        <v>-1.0323401146047941E-2</v>
      </c>
      <c r="D36">
        <v>2.51137577162046E-2</v>
      </c>
      <c r="E36">
        <v>-1.4532043988091971E-2</v>
      </c>
      <c r="F36">
        <v>5.0479416709180193E-2</v>
      </c>
      <c r="G36">
        <v>-8.7544773745605233E-3</v>
      </c>
      <c r="H36">
        <v>0</v>
      </c>
      <c r="I36">
        <v>0</v>
      </c>
      <c r="J36">
        <v>0</v>
      </c>
      <c r="K36">
        <v>0</v>
      </c>
    </row>
    <row r="37" spans="1:24" ht="15.75" x14ac:dyDescent="0.45">
      <c r="A37" t="s">
        <v>46</v>
      </c>
      <c r="B37">
        <v>4.9479029341042383E-2</v>
      </c>
      <c r="C37">
        <v>-1.146308315007717E-2</v>
      </c>
      <c r="D37">
        <v>1.9136165196662131E-2</v>
      </c>
      <c r="E37">
        <v>-6.1883451780785151E-3</v>
      </c>
      <c r="F37">
        <v>3.9569835231100248E-2</v>
      </c>
      <c r="G37">
        <v>-8.4519310591489368E-3</v>
      </c>
      <c r="H37">
        <v>0</v>
      </c>
      <c r="I37">
        <v>0</v>
      </c>
      <c r="J37">
        <v>0</v>
      </c>
      <c r="K37">
        <v>0</v>
      </c>
      <c r="N37" s="4" t="s">
        <v>516</v>
      </c>
      <c r="O37" s="5">
        <f>AVERAGE(B:B)</f>
        <v>4.1990191293921598E-2</v>
      </c>
      <c r="T37" s="4" t="s">
        <v>516</v>
      </c>
      <c r="U37" s="5">
        <f>AVERAGE(C:C)</f>
        <v>-1.1873027384797232E-2</v>
      </c>
    </row>
    <row r="38" spans="1:24" ht="15.75" x14ac:dyDescent="0.45">
      <c r="A38" t="s">
        <v>47</v>
      </c>
      <c r="B38">
        <v>3.6699697234215227E-2</v>
      </c>
      <c r="C38">
        <v>-5.6344056388555044E-3</v>
      </c>
      <c r="D38">
        <v>2.36420274588293E-2</v>
      </c>
      <c r="E38">
        <v>-3.5226781355761371E-3</v>
      </c>
      <c r="F38">
        <v>6.4772953743914508E-2</v>
      </c>
      <c r="G38">
        <v>-1.146580715481087E-2</v>
      </c>
      <c r="H38">
        <v>0</v>
      </c>
      <c r="I38">
        <v>0</v>
      </c>
      <c r="J38">
        <v>0</v>
      </c>
      <c r="K38">
        <v>0</v>
      </c>
      <c r="N38" s="4" t="s">
        <v>517</v>
      </c>
      <c r="O38" s="5">
        <f>_xlfn.STDEV.P(B:B)</f>
        <v>1.2909117426730546E-2</v>
      </c>
      <c r="T38" s="4" t="s">
        <v>517</v>
      </c>
      <c r="U38" s="5">
        <f>_xlfn.STDEV.P(C:C)</f>
        <v>6.4202999201325326E-3</v>
      </c>
    </row>
    <row r="39" spans="1:24" x14ac:dyDescent="0.45">
      <c r="A39" t="s">
        <v>48</v>
      </c>
      <c r="B39">
        <v>4.015628068848303E-2</v>
      </c>
      <c r="C39">
        <v>-7.7625628994142781E-3</v>
      </c>
      <c r="D39">
        <v>1.8985649554018959E-2</v>
      </c>
      <c r="E39">
        <v>-1.72661128972214E-3</v>
      </c>
      <c r="F39">
        <v>4.4043906544979312E-2</v>
      </c>
      <c r="G39">
        <v>-1.1218338087461831E-2</v>
      </c>
      <c r="H39">
        <v>0</v>
      </c>
      <c r="I39">
        <v>0</v>
      </c>
      <c r="J39">
        <v>0</v>
      </c>
      <c r="K39">
        <v>0</v>
      </c>
    </row>
    <row r="40" spans="1:24" x14ac:dyDescent="0.45">
      <c r="A40" t="s">
        <v>49</v>
      </c>
      <c r="B40">
        <v>6.8242098054635908E-2</v>
      </c>
      <c r="C40">
        <v>-7.1841703710247571E-3</v>
      </c>
      <c r="D40">
        <v>3.0545642954733391E-2</v>
      </c>
      <c r="E40">
        <v>-6.1852322981214656E-3</v>
      </c>
      <c r="F40">
        <v>4.9338276911232971E-2</v>
      </c>
      <c r="G40">
        <v>-2.2644730260045209E-2</v>
      </c>
      <c r="H40">
        <v>0</v>
      </c>
      <c r="I40">
        <v>0</v>
      </c>
      <c r="J40">
        <v>0</v>
      </c>
      <c r="K40">
        <v>0</v>
      </c>
    </row>
    <row r="41" spans="1:24" ht="15.75" x14ac:dyDescent="0.5">
      <c r="A41" t="s">
        <v>50</v>
      </c>
      <c r="B41">
        <v>4.9698968311400443E-2</v>
      </c>
      <c r="C41">
        <v>-1.221278456786663E-2</v>
      </c>
      <c r="D41">
        <v>2.0564653006517341E-2</v>
      </c>
      <c r="E41">
        <v>-6.1799647855368487E-3</v>
      </c>
      <c r="F41">
        <v>3.5311157450275597E-2</v>
      </c>
      <c r="G41">
        <v>-6.2368486535024376E-3</v>
      </c>
      <c r="H41">
        <v>0</v>
      </c>
      <c r="I41">
        <v>0</v>
      </c>
      <c r="J41">
        <v>0</v>
      </c>
      <c r="K41">
        <v>0</v>
      </c>
      <c r="N41" s="14" t="s">
        <v>518</v>
      </c>
      <c r="O41" s="6" t="s">
        <v>0</v>
      </c>
      <c r="P41" s="6" t="s">
        <v>514</v>
      </c>
      <c r="Q41" s="6" t="s">
        <v>515</v>
      </c>
      <c r="T41" s="14" t="s">
        <v>518</v>
      </c>
      <c r="U41" s="6" t="s">
        <v>0</v>
      </c>
      <c r="V41" s="6" t="s">
        <v>514</v>
      </c>
      <c r="W41" s="6" t="s">
        <v>515</v>
      </c>
    </row>
    <row r="42" spans="1:24" x14ac:dyDescent="0.45">
      <c r="A42" t="s">
        <v>51</v>
      </c>
      <c r="B42">
        <v>4.9899599006045188E-2</v>
      </c>
      <c r="C42">
        <v>-1.3258826142122281E-2</v>
      </c>
      <c r="D42">
        <v>1.6084926271479019E-2</v>
      </c>
      <c r="E42">
        <v>-6.4140157238897402E-3</v>
      </c>
      <c r="F42">
        <v>4.5168627770885747E-2</v>
      </c>
      <c r="G42">
        <v>-8.1512625528768791E-3</v>
      </c>
      <c r="H42">
        <v>0</v>
      </c>
      <c r="I42">
        <v>0</v>
      </c>
      <c r="J42">
        <v>0</v>
      </c>
      <c r="K42">
        <v>0</v>
      </c>
      <c r="N42" s="15"/>
      <c r="O42" s="2" t="str" cm="1">
        <f t="array" ref="O42">INDEX(A:A,Q42)</f>
        <v>patient0205</v>
      </c>
      <c r="P42" s="2">
        <f>SMALL(B:B,R42)</f>
        <v>2.0779385967293972E-2</v>
      </c>
      <c r="Q42" s="3">
        <f>MATCH(P42,B:B,0)</f>
        <v>206</v>
      </c>
      <c r="R42">
        <v>1</v>
      </c>
      <c r="T42" s="15"/>
      <c r="U42" s="2" t="str" cm="1">
        <f t="array" ref="U42">INDEX(A:A,W42)</f>
        <v>patient0143</v>
      </c>
      <c r="V42" s="2">
        <f>SMALL(C:C,X42)</f>
        <v>-4.9114719475764568E-2</v>
      </c>
      <c r="W42" s="3">
        <f>MATCH(V42,C:C,0)</f>
        <v>144</v>
      </c>
      <c r="X42">
        <v>1</v>
      </c>
    </row>
    <row r="43" spans="1:24" x14ac:dyDescent="0.45">
      <c r="A43" t="s">
        <v>52</v>
      </c>
      <c r="B43">
        <v>3.9405419480231713E-2</v>
      </c>
      <c r="C43">
        <v>-1.412496978712861E-2</v>
      </c>
      <c r="D43">
        <v>1.957093348085371E-2</v>
      </c>
      <c r="E43">
        <v>-1.7877779843029538E-2</v>
      </c>
      <c r="F43">
        <v>4.5375468609195987E-2</v>
      </c>
      <c r="G43">
        <v>-6.7553360146954018E-3</v>
      </c>
      <c r="H43">
        <v>0</v>
      </c>
      <c r="I43">
        <v>0</v>
      </c>
      <c r="J43">
        <v>0</v>
      </c>
      <c r="K43">
        <v>0</v>
      </c>
      <c r="N43" s="15"/>
      <c r="O43" s="2" t="str" cm="1">
        <f t="array" ref="O43">INDEX(A:A,Q43)</f>
        <v>patient0085</v>
      </c>
      <c r="P43" s="2">
        <f t="shared" ref="P43:P46" si="12">SMALL(B:B,R43)</f>
        <v>2.144031591777841E-2</v>
      </c>
      <c r="Q43" s="3">
        <f t="shared" ref="Q43:Q46" si="13">MATCH(P43,B:B,0)</f>
        <v>86</v>
      </c>
      <c r="R43">
        <v>2</v>
      </c>
      <c r="T43" s="15"/>
      <c r="U43" s="2" t="str" cm="1">
        <f t="array" ref="U43">INDEX(A:A,W43)</f>
        <v>patient0194</v>
      </c>
      <c r="V43" s="2">
        <f t="shared" ref="V43:V46" si="14">SMALL(C:C,X43)</f>
        <v>-4.3518429891589668E-2</v>
      </c>
      <c r="W43" s="3">
        <f t="shared" ref="W43:W46" si="15">MATCH(V43,C:C,0)</f>
        <v>195</v>
      </c>
      <c r="X43">
        <v>2</v>
      </c>
    </row>
    <row r="44" spans="1:24" x14ac:dyDescent="0.45">
      <c r="A44" t="s">
        <v>53</v>
      </c>
      <c r="B44">
        <v>4.6447850283019877E-2</v>
      </c>
      <c r="C44">
        <v>-3.0553658998541829E-3</v>
      </c>
      <c r="D44">
        <v>2.368041577647443E-2</v>
      </c>
      <c r="E44">
        <v>-1.339807754900138E-3</v>
      </c>
      <c r="F44">
        <v>5.5027069785793387E-2</v>
      </c>
      <c r="G44">
        <v>-1.256932962693098E-2</v>
      </c>
      <c r="H44">
        <v>0</v>
      </c>
      <c r="I44">
        <v>0</v>
      </c>
      <c r="J44">
        <v>0</v>
      </c>
      <c r="K44">
        <v>0</v>
      </c>
      <c r="N44" s="15"/>
      <c r="O44" s="2" t="str" cm="1">
        <f t="array" ref="O44">INDEX(A:A,Q44)</f>
        <v>patient0030</v>
      </c>
      <c r="P44" s="2">
        <f t="shared" si="12"/>
        <v>2.1498293145470391E-2</v>
      </c>
      <c r="Q44" s="3">
        <f t="shared" si="13"/>
        <v>31</v>
      </c>
      <c r="R44">
        <v>3</v>
      </c>
      <c r="T44" s="15"/>
      <c r="U44" s="2" t="str" cm="1">
        <f t="array" ref="U44">INDEX(A:A,W44)</f>
        <v>patient0496</v>
      </c>
      <c r="V44" s="2">
        <f t="shared" si="14"/>
        <v>-4.0391378716616209E-2</v>
      </c>
      <c r="W44" s="3">
        <f t="shared" si="15"/>
        <v>497</v>
      </c>
      <c r="X44">
        <v>3</v>
      </c>
    </row>
    <row r="45" spans="1:24" x14ac:dyDescent="0.45">
      <c r="A45" t="s">
        <v>54</v>
      </c>
      <c r="B45">
        <v>5.6714158469049591E-2</v>
      </c>
      <c r="C45">
        <v>-1.37126589917733E-2</v>
      </c>
      <c r="D45">
        <v>2.1522832974423999E-2</v>
      </c>
      <c r="E45">
        <v>-6.1942248047048088E-3</v>
      </c>
      <c r="F45">
        <v>5.0859889693969318E-2</v>
      </c>
      <c r="G45">
        <v>-9.4319148134900579E-3</v>
      </c>
      <c r="H45">
        <v>0</v>
      </c>
      <c r="I45">
        <v>0</v>
      </c>
      <c r="J45">
        <v>0</v>
      </c>
      <c r="K45">
        <v>0</v>
      </c>
      <c r="N45" s="15"/>
      <c r="O45" s="2" t="str" cm="1">
        <f t="array" ref="O45">INDEX(A:A,Q45)</f>
        <v>patient0020</v>
      </c>
      <c r="P45" s="2">
        <f t="shared" si="12"/>
        <v>2.174814474840614E-2</v>
      </c>
      <c r="Q45" s="3">
        <f t="shared" si="13"/>
        <v>21</v>
      </c>
      <c r="R45">
        <v>4</v>
      </c>
      <c r="T45" s="15"/>
      <c r="U45" s="2" t="str" cm="1">
        <f t="array" ref="U45">INDEX(A:A,W45)</f>
        <v>patient0209</v>
      </c>
      <c r="V45" s="2">
        <f t="shared" si="14"/>
        <v>-3.9795094010949307E-2</v>
      </c>
      <c r="W45" s="3">
        <f t="shared" si="15"/>
        <v>210</v>
      </c>
      <c r="X45">
        <v>4</v>
      </c>
    </row>
    <row r="46" spans="1:24" x14ac:dyDescent="0.45">
      <c r="A46" t="s">
        <v>55</v>
      </c>
      <c r="B46">
        <v>2.8318941309334839E-2</v>
      </c>
      <c r="C46">
        <v>-9.3066566304985839E-3</v>
      </c>
      <c r="D46">
        <v>5.1864968124477238E-2</v>
      </c>
      <c r="E46">
        <v>-3.3053006727427848E-3</v>
      </c>
      <c r="F46">
        <v>4.2251708903018069E-2</v>
      </c>
      <c r="G46">
        <v>-7.0621423091484564E-3</v>
      </c>
      <c r="H46">
        <v>0</v>
      </c>
      <c r="I46">
        <v>0</v>
      </c>
      <c r="J46">
        <v>0</v>
      </c>
      <c r="K46">
        <v>0</v>
      </c>
      <c r="N46" s="16"/>
      <c r="O46" s="2" t="str" cm="1">
        <f t="array" ref="O46">INDEX(A:A,Q46)</f>
        <v>patient0286</v>
      </c>
      <c r="P46" s="2">
        <f t="shared" si="12"/>
        <v>2.2412150786929999E-2</v>
      </c>
      <c r="Q46" s="3">
        <f t="shared" si="13"/>
        <v>287</v>
      </c>
      <c r="R46">
        <v>5</v>
      </c>
      <c r="T46" s="16"/>
      <c r="U46" s="2" t="str" cm="1">
        <f t="array" ref="U46">INDEX(A:A,W46)</f>
        <v>patient0172</v>
      </c>
      <c r="V46" s="2">
        <f t="shared" si="14"/>
        <v>-3.4355107302814367E-2</v>
      </c>
      <c r="W46" s="3">
        <f t="shared" si="15"/>
        <v>173</v>
      </c>
      <c r="X46">
        <v>5</v>
      </c>
    </row>
    <row r="47" spans="1:24" x14ac:dyDescent="0.45">
      <c r="A47" t="s">
        <v>56</v>
      </c>
      <c r="B47">
        <v>4.9273983603565087E-2</v>
      </c>
      <c r="C47">
        <v>-8.5362641543483084E-3</v>
      </c>
      <c r="D47">
        <v>1.7954309310890721E-2</v>
      </c>
      <c r="E47">
        <v>-6.1942248047049458E-3</v>
      </c>
      <c r="F47">
        <v>0.1012556844225093</v>
      </c>
      <c r="G47">
        <v>-2.1150784545244109E-2</v>
      </c>
      <c r="H47">
        <v>0</v>
      </c>
      <c r="I47">
        <v>0</v>
      </c>
      <c r="J47">
        <v>0</v>
      </c>
      <c r="K47">
        <v>0</v>
      </c>
    </row>
    <row r="48" spans="1:24" x14ac:dyDescent="0.45">
      <c r="A48" t="s">
        <v>57</v>
      </c>
      <c r="B48">
        <v>2.8477166350058789E-2</v>
      </c>
      <c r="C48">
        <v>-1.575788835644925E-2</v>
      </c>
      <c r="D48">
        <v>1.944371673031272E-2</v>
      </c>
      <c r="E48">
        <v>-1.3556217510975171E-2</v>
      </c>
      <c r="F48">
        <v>2.6015412913898389E-2</v>
      </c>
      <c r="G48">
        <v>-8.9931479238208288E-3</v>
      </c>
      <c r="H48">
        <v>0</v>
      </c>
      <c r="I48">
        <v>0</v>
      </c>
      <c r="J48">
        <v>0</v>
      </c>
      <c r="K48">
        <v>0</v>
      </c>
    </row>
    <row r="49" spans="1:24" x14ac:dyDescent="0.45">
      <c r="A49" t="s">
        <v>58</v>
      </c>
      <c r="B49">
        <v>3.0758216367665962E-2</v>
      </c>
      <c r="C49">
        <v>-1.162587046959378E-2</v>
      </c>
      <c r="D49">
        <v>2.2374857471519911E-2</v>
      </c>
      <c r="E49">
        <v>-7.0504158728515714E-3</v>
      </c>
      <c r="F49">
        <v>3.749425260023545E-2</v>
      </c>
      <c r="G49">
        <v>-6.2261185847044794E-3</v>
      </c>
      <c r="H49">
        <v>0</v>
      </c>
      <c r="I49">
        <v>0</v>
      </c>
      <c r="J49">
        <v>0</v>
      </c>
      <c r="K49">
        <v>0</v>
      </c>
    </row>
    <row r="50" spans="1:24" x14ac:dyDescent="0.45">
      <c r="A50" t="s">
        <v>59</v>
      </c>
      <c r="B50">
        <v>4.0824626267455623E-2</v>
      </c>
      <c r="C50">
        <v>-6.1929022982973418E-3</v>
      </c>
      <c r="D50">
        <v>2.089853841019448E-2</v>
      </c>
      <c r="E50">
        <v>-2.929155822906454E-3</v>
      </c>
      <c r="F50">
        <v>7.1701975169436258E-2</v>
      </c>
      <c r="G50">
        <v>-1.0730609553488981E-2</v>
      </c>
      <c r="H50">
        <v>0</v>
      </c>
      <c r="I50">
        <v>0</v>
      </c>
      <c r="J50">
        <v>0</v>
      </c>
      <c r="K50">
        <v>0</v>
      </c>
      <c r="N50" s="10" t="s">
        <v>521</v>
      </c>
      <c r="O50" s="10"/>
      <c r="P50" s="10"/>
      <c r="Q50" s="10"/>
      <c r="T50" s="10" t="s">
        <v>522</v>
      </c>
      <c r="U50" s="10"/>
      <c r="V50" s="10"/>
      <c r="W50" s="10"/>
    </row>
    <row r="51" spans="1:24" x14ac:dyDescent="0.45">
      <c r="A51" t="s">
        <v>60</v>
      </c>
      <c r="B51">
        <v>3.549166020784484E-2</v>
      </c>
      <c r="C51">
        <v>-1.7123960041854892E-2</v>
      </c>
      <c r="D51">
        <v>2.2431787021352199E-2</v>
      </c>
      <c r="E51">
        <v>-7.2599746679120683E-3</v>
      </c>
      <c r="F51">
        <v>3.6903954107830109E-2</v>
      </c>
      <c r="G51">
        <v>-1.214770916193276E-2</v>
      </c>
      <c r="H51">
        <v>0</v>
      </c>
      <c r="I51">
        <v>0</v>
      </c>
      <c r="J51">
        <v>0</v>
      </c>
      <c r="K51">
        <v>0</v>
      </c>
    </row>
    <row r="52" spans="1:24" ht="15.75" x14ac:dyDescent="0.45">
      <c r="A52" t="s">
        <v>61</v>
      </c>
      <c r="B52">
        <v>3.6622950466685879E-2</v>
      </c>
      <c r="C52">
        <v>-6.3824745405782271E-3</v>
      </c>
      <c r="D52">
        <v>2.7192256823107969E-2</v>
      </c>
      <c r="E52">
        <v>-1.084856055305038E-3</v>
      </c>
      <c r="F52">
        <v>3.6748583220523719E-2</v>
      </c>
      <c r="G52">
        <v>-3.8018951663432131E-3</v>
      </c>
      <c r="H52">
        <v>0</v>
      </c>
      <c r="I52">
        <v>0</v>
      </c>
      <c r="J52">
        <v>0</v>
      </c>
      <c r="K52">
        <v>0</v>
      </c>
      <c r="N52" s="11" t="s">
        <v>513</v>
      </c>
      <c r="O52" s="1" t="s">
        <v>0</v>
      </c>
      <c r="P52" s="1" t="s">
        <v>514</v>
      </c>
      <c r="Q52" s="1" t="s">
        <v>515</v>
      </c>
      <c r="T52" s="11" t="s">
        <v>513</v>
      </c>
      <c r="U52" s="1" t="s">
        <v>0</v>
      </c>
      <c r="V52" s="1" t="s">
        <v>514</v>
      </c>
      <c r="W52" s="1" t="s">
        <v>515</v>
      </c>
    </row>
    <row r="53" spans="1:24" x14ac:dyDescent="0.45">
      <c r="A53" t="s">
        <v>62</v>
      </c>
      <c r="B53">
        <v>2.6058400718813591E-2</v>
      </c>
      <c r="C53">
        <v>-1.1461570928605259E-2</v>
      </c>
      <c r="D53">
        <v>2.0801369042279728E-2</v>
      </c>
      <c r="E53">
        <v>-8.3973912016807005E-3</v>
      </c>
      <c r="F53">
        <v>6.65874465988507E-2</v>
      </c>
      <c r="G53">
        <v>-4.4681915673176593E-2</v>
      </c>
      <c r="H53">
        <v>0</v>
      </c>
      <c r="I53">
        <v>0</v>
      </c>
      <c r="J53">
        <v>7.6683937823834203E-2</v>
      </c>
      <c r="K53">
        <v>0.13553113553113549</v>
      </c>
      <c r="N53" s="12"/>
      <c r="O53" s="2" t="str" cm="1">
        <f t="array" ref="O53">INDEX(A:A,Q53)</f>
        <v>patient0204</v>
      </c>
      <c r="P53" s="2">
        <f>LARGE(F:F,R53)</f>
        <v>0.13311015554737129</v>
      </c>
      <c r="Q53" s="3">
        <f>MATCH(P53,F:F,0)</f>
        <v>205</v>
      </c>
      <c r="R53">
        <v>1</v>
      </c>
      <c r="T53" s="12"/>
      <c r="U53" s="2" t="str" cm="1">
        <f t="array" ref="U53">INDEX(A:A,W53)</f>
        <v>patient0290</v>
      </c>
      <c r="V53" s="2">
        <f>LARGE(G:G,X53)</f>
        <v>1.1367210270247169E-2</v>
      </c>
      <c r="W53" s="3">
        <f>MATCH(V53,G:G,0)</f>
        <v>291</v>
      </c>
      <c r="X53">
        <v>1</v>
      </c>
    </row>
    <row r="54" spans="1:24" x14ac:dyDescent="0.45">
      <c r="A54" t="s">
        <v>63</v>
      </c>
      <c r="B54">
        <v>3.5659721961889747E-2</v>
      </c>
      <c r="C54">
        <v>-3.492300341851664E-3</v>
      </c>
      <c r="D54">
        <v>2.7408710171524481E-2</v>
      </c>
      <c r="E54">
        <v>-6.1922273809998192E-3</v>
      </c>
      <c r="F54">
        <v>5.4634780621494433E-2</v>
      </c>
      <c r="G54">
        <v>-2.1494866241692089E-3</v>
      </c>
      <c r="H54">
        <v>0</v>
      </c>
      <c r="I54">
        <v>0</v>
      </c>
      <c r="J54">
        <v>2.1017699115044249E-2</v>
      </c>
      <c r="K54">
        <v>5.0397877984084877E-2</v>
      </c>
      <c r="N54" s="12"/>
      <c r="O54" s="2" t="str" cm="1">
        <f t="array" ref="O54">INDEX(A:A,Q54)</f>
        <v>patient0192</v>
      </c>
      <c r="P54" s="2">
        <f t="shared" ref="P54:P57" si="16">LARGE(F:F,R54)</f>
        <v>0.1052535035765557</v>
      </c>
      <c r="Q54" s="3">
        <f t="shared" ref="Q54:Q57" si="17">MATCH(P54,F:F,0)</f>
        <v>193</v>
      </c>
      <c r="R54">
        <v>2</v>
      </c>
      <c r="T54" s="12"/>
      <c r="U54" s="2" t="str" cm="1">
        <f t="array" ref="U54">INDEX(A:A,W54)</f>
        <v>patient0404</v>
      </c>
      <c r="V54" s="2">
        <f t="shared" ref="V54:V57" si="18">LARGE(G:G,X54)</f>
        <v>9.6344460887776897E-3</v>
      </c>
      <c r="W54" s="3">
        <f t="shared" ref="W54:W57" si="19">MATCH(V54,G:G,0)</f>
        <v>405</v>
      </c>
      <c r="X54">
        <v>2</v>
      </c>
    </row>
    <row r="55" spans="1:24" x14ac:dyDescent="0.45">
      <c r="A55" t="s">
        <v>64</v>
      </c>
      <c r="B55">
        <v>3.3792810245921442E-2</v>
      </c>
      <c r="C55">
        <v>-1.2736837162392489E-2</v>
      </c>
      <c r="D55">
        <v>1.9564493986657241E-2</v>
      </c>
      <c r="E55">
        <v>-2.5275205333377309E-3</v>
      </c>
      <c r="F55">
        <v>3.7826551201601173E-2</v>
      </c>
      <c r="G55">
        <v>-1.0530293795604851E-2</v>
      </c>
      <c r="H55">
        <v>0</v>
      </c>
      <c r="I55">
        <v>0</v>
      </c>
      <c r="J55">
        <v>0</v>
      </c>
      <c r="K55">
        <v>0</v>
      </c>
      <c r="N55" s="12"/>
      <c r="O55" s="2" t="str" cm="1">
        <f t="array" ref="O55">INDEX(A:A,Q55)</f>
        <v>patient0046</v>
      </c>
      <c r="P55" s="2">
        <f t="shared" si="16"/>
        <v>0.1012556844225093</v>
      </c>
      <c r="Q55" s="3">
        <f t="shared" si="17"/>
        <v>47</v>
      </c>
      <c r="R55">
        <v>3</v>
      </c>
      <c r="T55" s="12"/>
      <c r="U55" s="2" t="str" cm="1">
        <f t="array" ref="U55">INDEX(A:A,W55)</f>
        <v>patient0344</v>
      </c>
      <c r="V55" s="2">
        <f t="shared" si="18"/>
        <v>8.4030077983396866E-3</v>
      </c>
      <c r="W55" s="3">
        <f t="shared" si="19"/>
        <v>345</v>
      </c>
      <c r="X55">
        <v>3</v>
      </c>
    </row>
    <row r="56" spans="1:24" x14ac:dyDescent="0.45">
      <c r="A56" t="s">
        <v>65</v>
      </c>
      <c r="B56">
        <v>4.3160340259029713E-2</v>
      </c>
      <c r="C56">
        <v>-7.2523665584757809E-3</v>
      </c>
      <c r="D56">
        <v>2.4268846594211829E-2</v>
      </c>
      <c r="E56">
        <v>-2.457599159299636E-3</v>
      </c>
      <c r="F56">
        <v>2.5276589602635451E-2</v>
      </c>
      <c r="G56">
        <v>-8.7143239210324252E-3</v>
      </c>
      <c r="H56">
        <v>0</v>
      </c>
      <c r="I56">
        <v>0</v>
      </c>
      <c r="J56">
        <v>0</v>
      </c>
      <c r="K56">
        <v>0</v>
      </c>
      <c r="N56" s="12"/>
      <c r="O56" s="2" t="str" cm="1">
        <f t="array" ref="O56">INDEX(A:A,Q56)</f>
        <v>patient0303</v>
      </c>
      <c r="P56" s="2">
        <f t="shared" si="16"/>
        <v>0.1008061717349832</v>
      </c>
      <c r="Q56" s="3">
        <f t="shared" si="17"/>
        <v>304</v>
      </c>
      <c r="R56">
        <v>4</v>
      </c>
      <c r="T56" s="12"/>
      <c r="U56" s="2" t="str" cm="1">
        <f t="array" ref="U56">INDEX(A:A,W56)</f>
        <v>patient0297</v>
      </c>
      <c r="V56" s="2">
        <f t="shared" si="18"/>
        <v>8.2251075276501065E-3</v>
      </c>
      <c r="W56" s="3">
        <f t="shared" si="19"/>
        <v>298</v>
      </c>
      <c r="X56">
        <v>4</v>
      </c>
    </row>
    <row r="57" spans="1:24" x14ac:dyDescent="0.45">
      <c r="A57" t="s">
        <v>66</v>
      </c>
      <c r="B57">
        <v>4.2289671554164993E-2</v>
      </c>
      <c r="C57">
        <v>-2.242082068476018E-2</v>
      </c>
      <c r="D57">
        <v>4.3799049871033668E-2</v>
      </c>
      <c r="E57">
        <v>-4.3281643206596497E-3</v>
      </c>
      <c r="F57">
        <v>4.9257490247437218E-2</v>
      </c>
      <c r="G57">
        <v>-1.172417955713206E-2</v>
      </c>
      <c r="H57">
        <v>0</v>
      </c>
      <c r="I57">
        <v>0</v>
      </c>
      <c r="J57">
        <v>0</v>
      </c>
      <c r="K57">
        <v>0</v>
      </c>
      <c r="N57" s="13"/>
      <c r="O57" s="2" t="str" cm="1">
        <f t="array" ref="O57">INDEX(A:A,Q57)</f>
        <v>patient0290</v>
      </c>
      <c r="P57" s="2">
        <f t="shared" si="16"/>
        <v>9.783432007479724E-2</v>
      </c>
      <c r="Q57" s="3">
        <f t="shared" si="17"/>
        <v>291</v>
      </c>
      <c r="R57">
        <v>5</v>
      </c>
      <c r="T57" s="13"/>
      <c r="U57" s="2" t="str" cm="1">
        <f t="array" ref="U57">INDEX(A:A,W57)</f>
        <v>patient0230</v>
      </c>
      <c r="V57" s="2">
        <f t="shared" si="18"/>
        <v>6.8575798900238098E-3</v>
      </c>
      <c r="W57" s="3">
        <f t="shared" si="19"/>
        <v>231</v>
      </c>
      <c r="X57">
        <v>5</v>
      </c>
    </row>
    <row r="58" spans="1:24" x14ac:dyDescent="0.45">
      <c r="A58" t="s">
        <v>67</v>
      </c>
      <c r="B58">
        <v>3.9158184442202072E-2</v>
      </c>
      <c r="C58">
        <v>-1.1457443540024599E-2</v>
      </c>
      <c r="D58">
        <v>2.0613352956307628E-2</v>
      </c>
      <c r="E58">
        <v>-7.1405938746646642E-3</v>
      </c>
      <c r="F58">
        <v>3.4017855204947461E-2</v>
      </c>
      <c r="G58">
        <v>-6.2919570141579534E-3</v>
      </c>
      <c r="H58">
        <v>0</v>
      </c>
      <c r="I58">
        <v>0</v>
      </c>
      <c r="J58">
        <v>0</v>
      </c>
      <c r="K58">
        <v>0</v>
      </c>
    </row>
    <row r="59" spans="1:24" ht="15.75" x14ac:dyDescent="0.45">
      <c r="A59" t="s">
        <v>68</v>
      </c>
      <c r="B59">
        <v>3.1737775472734008E-2</v>
      </c>
      <c r="C59">
        <v>-8.1816097977359167E-3</v>
      </c>
      <c r="D59">
        <v>1.871793515195122E-2</v>
      </c>
      <c r="E59">
        <v>-2.7580477197811331E-3</v>
      </c>
      <c r="F59">
        <v>3.8382401626768932E-2</v>
      </c>
      <c r="G59">
        <v>-1.13638045794759E-3</v>
      </c>
      <c r="H59">
        <v>0</v>
      </c>
      <c r="I59">
        <v>0</v>
      </c>
      <c r="J59">
        <v>0</v>
      </c>
      <c r="K59">
        <v>0</v>
      </c>
      <c r="N59" s="4" t="s">
        <v>516</v>
      </c>
      <c r="O59" s="5">
        <f>AVERAGE(F:F)</f>
        <v>4.0706261457599056E-2</v>
      </c>
      <c r="T59" s="4" t="s">
        <v>516</v>
      </c>
      <c r="U59" s="5">
        <f>AVERAGE(G:G)</f>
        <v>-7.1607275221517571E-3</v>
      </c>
    </row>
    <row r="60" spans="1:24" ht="15.75" x14ac:dyDescent="0.45">
      <c r="A60" t="s">
        <v>69</v>
      </c>
      <c r="B60">
        <v>3.7050748114423528E-2</v>
      </c>
      <c r="C60">
        <v>-1.5668817792709341E-2</v>
      </c>
      <c r="D60">
        <v>2.5752518543301371E-2</v>
      </c>
      <c r="E60">
        <v>-6.1946438195356517E-3</v>
      </c>
      <c r="F60">
        <v>2.851891259249973E-2</v>
      </c>
      <c r="G60">
        <v>-1.2774638809013529E-3</v>
      </c>
      <c r="H60">
        <v>0</v>
      </c>
      <c r="I60">
        <v>0</v>
      </c>
      <c r="J60">
        <v>0</v>
      </c>
      <c r="K60">
        <v>0</v>
      </c>
      <c r="N60" s="4" t="s">
        <v>517</v>
      </c>
      <c r="O60" s="5">
        <f>_xlfn.STDEV.P(F:F)</f>
        <v>1.4883267739871265E-2</v>
      </c>
      <c r="T60" s="4" t="s">
        <v>517</v>
      </c>
      <c r="U60" s="5">
        <f>_xlfn.STDEV.P(G:G)</f>
        <v>1.0353263721553664E-2</v>
      </c>
    </row>
    <row r="61" spans="1:24" x14ac:dyDescent="0.45">
      <c r="A61" t="s">
        <v>70</v>
      </c>
      <c r="B61">
        <v>2.4083157634974251E-2</v>
      </c>
      <c r="C61">
        <v>-2.2379125151377889E-2</v>
      </c>
      <c r="D61">
        <v>2.0281409369312321E-2</v>
      </c>
      <c r="E61">
        <v>-1.2575951075487439E-2</v>
      </c>
      <c r="F61">
        <v>3.7193991133433087E-2</v>
      </c>
      <c r="G61">
        <v>-1.3346447492518339E-2</v>
      </c>
      <c r="H61">
        <v>0</v>
      </c>
      <c r="I61">
        <v>0</v>
      </c>
      <c r="J61">
        <v>0</v>
      </c>
      <c r="K61">
        <v>0</v>
      </c>
    </row>
    <row r="62" spans="1:24" x14ac:dyDescent="0.45">
      <c r="A62" t="s">
        <v>71</v>
      </c>
      <c r="B62">
        <v>3.7909863630925668E-2</v>
      </c>
      <c r="C62">
        <v>-6.1932199652101902E-3</v>
      </c>
      <c r="D62">
        <v>2.376047720823371E-2</v>
      </c>
      <c r="E62">
        <v>-6.1915255758886664E-3</v>
      </c>
      <c r="F62">
        <v>6.1125121186986472E-2</v>
      </c>
      <c r="G62">
        <v>-5.9672816775814324E-3</v>
      </c>
      <c r="H62">
        <v>0</v>
      </c>
      <c r="I62">
        <v>0</v>
      </c>
      <c r="J62">
        <v>0</v>
      </c>
      <c r="K62">
        <v>0</v>
      </c>
    </row>
    <row r="63" spans="1:24" ht="15.75" x14ac:dyDescent="0.5">
      <c r="A63" t="s">
        <v>72</v>
      </c>
      <c r="B63">
        <v>2.9999313700660332E-2</v>
      </c>
      <c r="C63">
        <v>-2.1664569938497639E-2</v>
      </c>
      <c r="D63">
        <v>1.6510739577496721E-2</v>
      </c>
      <c r="E63">
        <v>-5.0610595791640393E-3</v>
      </c>
      <c r="F63">
        <v>7.7104521156673628E-2</v>
      </c>
      <c r="G63">
        <v>-7.6029010471489952E-3</v>
      </c>
      <c r="H63">
        <v>0</v>
      </c>
      <c r="I63">
        <v>0</v>
      </c>
      <c r="J63">
        <v>0</v>
      </c>
      <c r="K63">
        <v>0</v>
      </c>
      <c r="N63" s="14" t="s">
        <v>518</v>
      </c>
      <c r="O63" s="6" t="s">
        <v>0</v>
      </c>
      <c r="P63" s="6" t="s">
        <v>514</v>
      </c>
      <c r="Q63" s="6" t="s">
        <v>515</v>
      </c>
      <c r="T63" s="14" t="s">
        <v>518</v>
      </c>
      <c r="U63" s="6" t="s">
        <v>0</v>
      </c>
      <c r="V63" s="6" t="s">
        <v>514</v>
      </c>
      <c r="W63" s="6" t="s">
        <v>515</v>
      </c>
    </row>
    <row r="64" spans="1:24" x14ac:dyDescent="0.45">
      <c r="A64" t="s">
        <v>73</v>
      </c>
      <c r="B64">
        <v>3.1972877954505569E-2</v>
      </c>
      <c r="C64">
        <v>-1.9821807464810302E-2</v>
      </c>
      <c r="D64">
        <v>2.0767480303437148E-2</v>
      </c>
      <c r="E64">
        <v>-3.622422325423496E-3</v>
      </c>
      <c r="F64">
        <v>3.3077299429413863E-2</v>
      </c>
      <c r="G64">
        <v>-6.1885739437866879E-3</v>
      </c>
      <c r="H64">
        <v>0</v>
      </c>
      <c r="I64">
        <v>0</v>
      </c>
      <c r="J64">
        <v>4.7619047619047623E-2</v>
      </c>
      <c r="K64">
        <v>0.10240963855421691</v>
      </c>
      <c r="N64" s="15"/>
      <c r="O64" s="2" t="str" cm="1">
        <f t="array" ref="O64">INDEX(A:A,Q64)</f>
        <v>patient0296</v>
      </c>
      <c r="P64" s="2">
        <f>SMALL(F:F,R64)</f>
        <v>2.7381127353328512E-32</v>
      </c>
      <c r="Q64" s="3">
        <f>MATCH(P64,F:F,0)</f>
        <v>297</v>
      </c>
      <c r="R64">
        <v>1</v>
      </c>
      <c r="T64" s="15"/>
      <c r="U64" s="2" t="str" cm="1">
        <f t="array" ref="U64">INDEX(A:A,W64)</f>
        <v>patient0276</v>
      </c>
      <c r="V64" s="2">
        <f>SMALL(G:G,X64)</f>
        <v>-0.16066207066713389</v>
      </c>
      <c r="W64" s="3">
        <f>MATCH(V64,G:G,0)</f>
        <v>277</v>
      </c>
      <c r="X64">
        <v>1</v>
      </c>
    </row>
    <row r="65" spans="1:24" x14ac:dyDescent="0.45">
      <c r="A65" t="s">
        <v>74</v>
      </c>
      <c r="B65">
        <v>3.5162796815428131E-2</v>
      </c>
      <c r="C65">
        <v>-7.8746747165169342E-3</v>
      </c>
      <c r="D65">
        <v>2.3217131565692151E-2</v>
      </c>
      <c r="E65">
        <v>-8.0850543733490595E-3</v>
      </c>
      <c r="F65">
        <v>4.3031376516227828E-2</v>
      </c>
      <c r="G65">
        <v>-9.5098304961833934E-3</v>
      </c>
      <c r="H65">
        <v>0</v>
      </c>
      <c r="I65">
        <v>0</v>
      </c>
      <c r="J65">
        <v>4.6182846371347792E-2</v>
      </c>
      <c r="K65">
        <v>9.9796334012219962E-2</v>
      </c>
      <c r="N65" s="15"/>
      <c r="O65" s="2" t="str" cm="1">
        <f t="array" ref="O65">INDEX(A:A,Q65)</f>
        <v>patient0254</v>
      </c>
      <c r="P65" s="2">
        <f t="shared" ref="P65:P68" si="20">SMALL(F:F,R65)</f>
        <v>8.6629476596376577E-3</v>
      </c>
      <c r="Q65" s="3">
        <f t="shared" ref="Q65:Q68" si="21">MATCH(P65,F:F,0)</f>
        <v>255</v>
      </c>
      <c r="R65">
        <v>2</v>
      </c>
      <c r="T65" s="15"/>
      <c r="U65" s="2" t="str" cm="1">
        <f t="array" ref="U65">INDEX(A:A,W65)</f>
        <v>patient0213</v>
      </c>
      <c r="V65" s="2">
        <f t="shared" ref="V65:V68" si="22">SMALL(G:G,X65)</f>
        <v>-7.6858201963642486E-2</v>
      </c>
      <c r="W65" s="3">
        <f t="shared" ref="W65:W68" si="23">MATCH(V65,G:G,0)</f>
        <v>214</v>
      </c>
      <c r="X65">
        <v>2</v>
      </c>
    </row>
    <row r="66" spans="1:24" x14ac:dyDescent="0.45">
      <c r="A66" t="s">
        <v>75</v>
      </c>
      <c r="B66">
        <v>4.5958803484830682E-2</v>
      </c>
      <c r="C66">
        <v>-1.4334341390479439E-2</v>
      </c>
      <c r="D66">
        <v>2.362612697983325E-2</v>
      </c>
      <c r="E66">
        <v>-3.520880546583182E-3</v>
      </c>
      <c r="F66">
        <v>5.3808932688423738E-2</v>
      </c>
      <c r="G66">
        <v>-3.0238345704940691E-3</v>
      </c>
      <c r="H66">
        <v>0</v>
      </c>
      <c r="I66">
        <v>0</v>
      </c>
      <c r="J66">
        <v>0</v>
      </c>
      <c r="K66">
        <v>0</v>
      </c>
      <c r="N66" s="15"/>
      <c r="O66" s="2" t="str" cm="1">
        <f t="array" ref="O66">INDEX(A:A,Q66)</f>
        <v>patient0141</v>
      </c>
      <c r="P66" s="2">
        <f t="shared" si="20"/>
        <v>1.0461493244562921E-2</v>
      </c>
      <c r="Q66" s="3">
        <f t="shared" si="21"/>
        <v>142</v>
      </c>
      <c r="R66">
        <v>3</v>
      </c>
      <c r="T66" s="15"/>
      <c r="U66" s="2" t="str" cm="1">
        <f t="array" ref="U66">INDEX(A:A,W66)</f>
        <v>patient0185</v>
      </c>
      <c r="V66" s="2">
        <f t="shared" si="22"/>
        <v>-6.3730328400984554E-2</v>
      </c>
      <c r="W66" s="3">
        <f t="shared" si="23"/>
        <v>186</v>
      </c>
      <c r="X66">
        <v>3</v>
      </c>
    </row>
    <row r="67" spans="1:24" x14ac:dyDescent="0.45">
      <c r="A67" t="s">
        <v>76</v>
      </c>
      <c r="B67">
        <v>3.3556866603769407E-2</v>
      </c>
      <c r="C67">
        <v>-1.6195455559682929E-2</v>
      </c>
      <c r="D67">
        <v>2.057944553074198E-2</v>
      </c>
      <c r="E67">
        <v>-2.8382793659466211E-3</v>
      </c>
      <c r="F67">
        <v>5.3474427366076507E-2</v>
      </c>
      <c r="G67">
        <v>1.461274623662176E-5</v>
      </c>
      <c r="H67">
        <v>0</v>
      </c>
      <c r="I67">
        <v>0</v>
      </c>
      <c r="J67">
        <v>0</v>
      </c>
      <c r="K67">
        <v>0</v>
      </c>
      <c r="N67" s="15"/>
      <c r="O67" s="2" t="str" cm="1">
        <f t="array" ref="O67">INDEX(A:A,Q67)</f>
        <v>patient0253</v>
      </c>
      <c r="P67" s="2">
        <f t="shared" si="20"/>
        <v>1.119817354001618E-2</v>
      </c>
      <c r="Q67" s="3">
        <f t="shared" si="21"/>
        <v>254</v>
      </c>
      <c r="R67">
        <v>4</v>
      </c>
      <c r="T67" s="15"/>
      <c r="U67" s="2" t="str" cm="1">
        <f t="array" ref="U67">INDEX(A:A,W67)</f>
        <v>patient0288</v>
      </c>
      <c r="V67" s="2">
        <f t="shared" si="22"/>
        <v>-4.7297800375837293E-2</v>
      </c>
      <c r="W67" s="3">
        <f t="shared" si="23"/>
        <v>289</v>
      </c>
      <c r="X67">
        <v>4</v>
      </c>
    </row>
    <row r="68" spans="1:24" x14ac:dyDescent="0.45">
      <c r="A68" t="s">
        <v>77</v>
      </c>
      <c r="B68">
        <v>6.5852770276694159E-2</v>
      </c>
      <c r="C68">
        <v>-1.2021979928602339E-2</v>
      </c>
      <c r="D68">
        <v>2.1337513536683891E-2</v>
      </c>
      <c r="E68">
        <v>-4.2700016515054692E-3</v>
      </c>
      <c r="F68">
        <v>5.3052385484033952E-2</v>
      </c>
      <c r="G68">
        <v>-2.9000960708084039E-3</v>
      </c>
      <c r="H68">
        <v>0</v>
      </c>
      <c r="I68">
        <v>0</v>
      </c>
      <c r="J68">
        <v>1.7381228273464659E-2</v>
      </c>
      <c r="K68">
        <v>3.5629453681710208E-2</v>
      </c>
      <c r="N68" s="16"/>
      <c r="O68" s="2" t="str" cm="1">
        <f t="array" ref="O68">INDEX(A:A,Q68)</f>
        <v>patient0194</v>
      </c>
      <c r="P68" s="2">
        <f t="shared" si="20"/>
        <v>1.399708260215821E-2</v>
      </c>
      <c r="Q68" s="3">
        <f t="shared" si="21"/>
        <v>195</v>
      </c>
      <c r="R68">
        <v>5</v>
      </c>
      <c r="T68" s="16"/>
      <c r="U68" s="2" t="str" cm="1">
        <f t="array" ref="U68">INDEX(A:A,W68)</f>
        <v>patient0052</v>
      </c>
      <c r="V68" s="2">
        <f t="shared" si="22"/>
        <v>-4.4681915673176593E-2</v>
      </c>
      <c r="W68" s="3">
        <f t="shared" si="23"/>
        <v>53</v>
      </c>
      <c r="X68">
        <v>5</v>
      </c>
    </row>
    <row r="69" spans="1:24" x14ac:dyDescent="0.45">
      <c r="A69" t="s">
        <v>78</v>
      </c>
      <c r="B69">
        <v>4.5163924013648937E-2</v>
      </c>
      <c r="C69">
        <v>-8.9090568320648132E-3</v>
      </c>
      <c r="D69">
        <v>1.7389544102763051E-2</v>
      </c>
      <c r="E69">
        <v>-3.1697328951106598E-3</v>
      </c>
      <c r="F69">
        <v>3.9668829895874988E-2</v>
      </c>
      <c r="G69">
        <v>-3.154212157867532E-3</v>
      </c>
      <c r="H69">
        <v>0</v>
      </c>
      <c r="I69">
        <v>0</v>
      </c>
      <c r="J69">
        <v>0</v>
      </c>
      <c r="K69">
        <v>0</v>
      </c>
    </row>
    <row r="70" spans="1:24" x14ac:dyDescent="0.45">
      <c r="A70" t="s">
        <v>79</v>
      </c>
      <c r="B70">
        <v>4.4146213261341057E-2</v>
      </c>
      <c r="C70">
        <v>-1.6866750084418611E-2</v>
      </c>
      <c r="D70">
        <v>3.5788299473074117E-2</v>
      </c>
      <c r="E70">
        <v>-3.9894798015518108E-3</v>
      </c>
      <c r="F70">
        <v>3.5795163862568057E-2</v>
      </c>
      <c r="G70">
        <v>-1.039080726720864E-3</v>
      </c>
      <c r="H70">
        <v>0</v>
      </c>
      <c r="I70">
        <v>0</v>
      </c>
      <c r="J70">
        <v>0</v>
      </c>
      <c r="K70">
        <v>0</v>
      </c>
    </row>
    <row r="71" spans="1:24" ht="14.65" thickBot="1" x14ac:dyDescent="0.5">
      <c r="A71" t="s">
        <v>80</v>
      </c>
      <c r="B71">
        <v>2.8561144237980361E-2</v>
      </c>
      <c r="C71">
        <v>-4.7145279662805939E-4</v>
      </c>
      <c r="D71">
        <v>1.5896187819233729E-2</v>
      </c>
      <c r="E71">
        <v>-1.5629377253629851E-3</v>
      </c>
      <c r="F71">
        <v>3.1856600602692818E-2</v>
      </c>
      <c r="G71">
        <v>-6.2674576547552784E-3</v>
      </c>
      <c r="H71">
        <v>0</v>
      </c>
      <c r="I71">
        <v>0</v>
      </c>
      <c r="J71">
        <v>0</v>
      </c>
      <c r="K71">
        <v>0</v>
      </c>
    </row>
    <row r="72" spans="1:24" x14ac:dyDescent="0.45">
      <c r="A72" t="s">
        <v>81</v>
      </c>
      <c r="B72">
        <v>3.3386142907371887E-2</v>
      </c>
      <c r="C72">
        <v>-8.3181823509031732E-3</v>
      </c>
      <c r="D72">
        <v>2.577364997554487E-2</v>
      </c>
      <c r="E72">
        <v>-2.4217041763333221E-2</v>
      </c>
      <c r="F72">
        <v>3.4826974472617817E-2</v>
      </c>
      <c r="G72">
        <v>-3.057273336996698E-3</v>
      </c>
      <c r="H72">
        <v>0</v>
      </c>
      <c r="I72">
        <v>0</v>
      </c>
      <c r="J72">
        <v>0</v>
      </c>
      <c r="K72">
        <v>0</v>
      </c>
      <c r="O72" s="7" t="s">
        <v>7</v>
      </c>
      <c r="Q72" s="7" t="s">
        <v>8</v>
      </c>
    </row>
    <row r="73" spans="1:24" ht="14.65" thickBot="1" x14ac:dyDescent="0.5">
      <c r="A73" t="s">
        <v>82</v>
      </c>
      <c r="B73">
        <v>3.5748549324042728E-2</v>
      </c>
      <c r="C73">
        <v>-6.185963367482495E-3</v>
      </c>
      <c r="D73">
        <v>2.2457499991662799E-2</v>
      </c>
      <c r="E73">
        <v>-5.7059778993067472E-3</v>
      </c>
      <c r="F73">
        <v>4.0545771560079033E-2</v>
      </c>
      <c r="G73">
        <v>-2.4039079808639359E-3</v>
      </c>
      <c r="H73">
        <v>0</v>
      </c>
      <c r="I73">
        <v>0</v>
      </c>
      <c r="J73">
        <v>0</v>
      </c>
      <c r="K73">
        <v>0</v>
      </c>
      <c r="O73" s="8">
        <f>AVERAGE(H:H)</f>
        <v>0</v>
      </c>
      <c r="Q73" s="8">
        <f>AVERAGE(I:I)</f>
        <v>0</v>
      </c>
    </row>
    <row r="74" spans="1:24" ht="14.65" thickBot="1" x14ac:dyDescent="0.5">
      <c r="A74" t="s">
        <v>83</v>
      </c>
      <c r="B74">
        <v>4.2512135588568187E-2</v>
      </c>
      <c r="C74">
        <v>-1.41426483018295E-2</v>
      </c>
      <c r="D74">
        <v>2.2795332338424741E-2</v>
      </c>
      <c r="E74">
        <v>-4.1814160649448042E-3</v>
      </c>
      <c r="F74">
        <v>3.5148117093549917E-2</v>
      </c>
      <c r="G74">
        <v>-1.27161080744584E-2</v>
      </c>
      <c r="H74">
        <v>0</v>
      </c>
      <c r="I74">
        <v>0</v>
      </c>
      <c r="J74">
        <v>0</v>
      </c>
      <c r="K74">
        <v>0</v>
      </c>
      <c r="O74" s="9"/>
      <c r="Q74" s="9"/>
    </row>
    <row r="75" spans="1:24" x14ac:dyDescent="0.45">
      <c r="A75" t="s">
        <v>84</v>
      </c>
      <c r="B75">
        <v>5.9010637227761203E-2</v>
      </c>
      <c r="C75">
        <v>-1.066910360043458E-2</v>
      </c>
      <c r="D75">
        <v>2.9722358021206791E-2</v>
      </c>
      <c r="E75">
        <v>-5.1777596337200041E-3</v>
      </c>
      <c r="F75">
        <v>7.7731600328044118E-2</v>
      </c>
      <c r="G75">
        <v>-5.6287059140179832E-3</v>
      </c>
      <c r="H75">
        <v>0</v>
      </c>
      <c r="I75">
        <v>0</v>
      </c>
      <c r="J75">
        <v>0</v>
      </c>
      <c r="K75">
        <v>0</v>
      </c>
      <c r="O75" s="7" t="s">
        <v>9</v>
      </c>
      <c r="Q75" s="7" t="s">
        <v>10</v>
      </c>
    </row>
    <row r="76" spans="1:24" ht="14.65" thickBot="1" x14ac:dyDescent="0.5">
      <c r="A76" t="s">
        <v>85</v>
      </c>
      <c r="B76">
        <v>2.7610015360336061E-2</v>
      </c>
      <c r="C76">
        <v>-1.206371531822904E-3</v>
      </c>
      <c r="D76">
        <v>1.639319643868099E-2</v>
      </c>
      <c r="E76">
        <v>-1.705513073956584E-3</v>
      </c>
      <c r="F76">
        <v>2.5532804082138549E-2</v>
      </c>
      <c r="G76">
        <v>-9.8631241543484429E-3</v>
      </c>
      <c r="H76">
        <v>0</v>
      </c>
      <c r="I76">
        <v>0</v>
      </c>
      <c r="J76">
        <v>2.497846683893196E-2</v>
      </c>
      <c r="K76">
        <v>4.0730337078651688E-2</v>
      </c>
      <c r="O76" s="8">
        <f>AVERAGE(J:J)</f>
        <v>4.7186895272468025E-3</v>
      </c>
      <c r="Q76" s="8">
        <f>AVERAGE(K:K)</f>
        <v>1.1104436500828083E-2</v>
      </c>
    </row>
    <row r="77" spans="1:24" x14ac:dyDescent="0.45">
      <c r="A77" t="s">
        <v>86</v>
      </c>
      <c r="B77">
        <v>3.962989016023883E-2</v>
      </c>
      <c r="C77">
        <v>-1.8982885971076821E-2</v>
      </c>
      <c r="D77">
        <v>2.2982071892610121E-2</v>
      </c>
      <c r="E77">
        <v>-2.4261667697001031E-3</v>
      </c>
      <c r="F77">
        <v>4.0538300712391867E-2</v>
      </c>
      <c r="G77">
        <v>-8.8698980332909316E-4</v>
      </c>
      <c r="H77">
        <v>0</v>
      </c>
      <c r="I77">
        <v>0</v>
      </c>
      <c r="J77">
        <v>0</v>
      </c>
      <c r="K77">
        <v>0</v>
      </c>
    </row>
    <row r="78" spans="1:24" x14ac:dyDescent="0.45">
      <c r="A78" t="s">
        <v>87</v>
      </c>
      <c r="B78">
        <v>3.6377925281719042E-2</v>
      </c>
      <c r="C78">
        <v>-8.3522135646722402E-3</v>
      </c>
      <c r="D78">
        <v>2.8059722849735881E-2</v>
      </c>
      <c r="E78">
        <v>-4.2899072164713468E-3</v>
      </c>
      <c r="F78">
        <v>4.1711359951336131E-2</v>
      </c>
      <c r="G78">
        <v>-6.1806569052251887E-3</v>
      </c>
      <c r="H78">
        <v>0</v>
      </c>
      <c r="I78">
        <v>0</v>
      </c>
      <c r="J78">
        <v>0</v>
      </c>
      <c r="K78">
        <v>0</v>
      </c>
    </row>
    <row r="79" spans="1:24" x14ac:dyDescent="0.45">
      <c r="A79" t="s">
        <v>88</v>
      </c>
      <c r="B79">
        <v>3.9299706737405272E-2</v>
      </c>
      <c r="C79">
        <v>-1.229436058410684E-2</v>
      </c>
      <c r="D79">
        <v>2.7069477528270471E-2</v>
      </c>
      <c r="E79">
        <v>-1.153639002688305E-2</v>
      </c>
      <c r="F79">
        <v>3.449327210934526E-2</v>
      </c>
      <c r="G79">
        <v>-3.392784756826321E-3</v>
      </c>
      <c r="H79">
        <v>0</v>
      </c>
      <c r="I79">
        <v>0</v>
      </c>
      <c r="J79">
        <v>0</v>
      </c>
      <c r="K79">
        <v>0</v>
      </c>
      <c r="O79">
        <f>MAX(J:J)</f>
        <v>0.2211652794292509</v>
      </c>
      <c r="Q79">
        <f>MAX(K:K)</f>
        <v>0.34829059829059827</v>
      </c>
    </row>
    <row r="80" spans="1:24" x14ac:dyDescent="0.45">
      <c r="A80" t="s">
        <v>89</v>
      </c>
      <c r="B80">
        <v>3.7648809390566661E-2</v>
      </c>
      <c r="C80">
        <v>-1.9720390634345358E-2</v>
      </c>
      <c r="D80">
        <v>1.5917620230843799E-2</v>
      </c>
      <c r="E80">
        <v>-7.8143717224692186E-3</v>
      </c>
      <c r="F80">
        <v>4.8381188552878797E-2</v>
      </c>
      <c r="G80">
        <v>-3.47209573219366E-3</v>
      </c>
      <c r="H80">
        <v>0</v>
      </c>
      <c r="I80">
        <v>0</v>
      </c>
      <c r="J80">
        <v>0</v>
      </c>
      <c r="K80">
        <v>0</v>
      </c>
    </row>
    <row r="81" spans="1:11" x14ac:dyDescent="0.45">
      <c r="A81" t="s">
        <v>90</v>
      </c>
      <c r="B81">
        <v>3.4337622548805437E-2</v>
      </c>
      <c r="C81">
        <v>-1.440530868846669E-2</v>
      </c>
      <c r="D81">
        <v>1.8162671020507771E-2</v>
      </c>
      <c r="E81">
        <v>-5.8597411796954798E-3</v>
      </c>
      <c r="F81">
        <v>2.7783941745222699E-2</v>
      </c>
      <c r="G81">
        <v>-5.4918138750417378E-3</v>
      </c>
      <c r="H81">
        <v>0</v>
      </c>
      <c r="I81">
        <v>0</v>
      </c>
      <c r="J81">
        <v>0</v>
      </c>
      <c r="K81">
        <v>0</v>
      </c>
    </row>
    <row r="82" spans="1:11" x14ac:dyDescent="0.45">
      <c r="A82" t="s">
        <v>91</v>
      </c>
      <c r="B82">
        <v>3.1731162074240718E-2</v>
      </c>
      <c r="C82">
        <v>-1.710175033214156E-2</v>
      </c>
      <c r="D82">
        <v>1.843542261136881E-2</v>
      </c>
      <c r="E82">
        <v>-9.9551333444714025E-3</v>
      </c>
      <c r="F82">
        <v>2.573767476600599E-2</v>
      </c>
      <c r="G82">
        <v>-7.9556520969553315E-3</v>
      </c>
      <c r="H82">
        <v>0</v>
      </c>
      <c r="I82">
        <v>0</v>
      </c>
      <c r="J82">
        <v>9.9601593625498006E-4</v>
      </c>
      <c r="K82">
        <v>2.0618556701030928E-3</v>
      </c>
    </row>
    <row r="83" spans="1:11" x14ac:dyDescent="0.45">
      <c r="A83" t="s">
        <v>92</v>
      </c>
      <c r="B83">
        <v>4.5323125147583618E-2</v>
      </c>
      <c r="C83">
        <v>-5.8045005987278362E-3</v>
      </c>
      <c r="D83">
        <v>2.8675086168192011E-2</v>
      </c>
      <c r="E83">
        <v>-1.2196012850653359E-2</v>
      </c>
      <c r="F83">
        <v>2.725022570543735E-2</v>
      </c>
      <c r="G83">
        <v>-5.9425952923749178E-3</v>
      </c>
      <c r="H83">
        <v>0</v>
      </c>
      <c r="I83">
        <v>0</v>
      </c>
      <c r="J83">
        <v>5.6541019955654102E-2</v>
      </c>
      <c r="K83">
        <v>7.9563182527301088E-2</v>
      </c>
    </row>
    <row r="84" spans="1:11" x14ac:dyDescent="0.45">
      <c r="A84" t="s">
        <v>93</v>
      </c>
      <c r="B84">
        <v>3.155885353691968E-2</v>
      </c>
      <c r="C84">
        <v>-8.3513716573922585E-3</v>
      </c>
      <c r="D84">
        <v>1.9860706578154381E-2</v>
      </c>
      <c r="E84">
        <v>-7.6246192607339926E-3</v>
      </c>
      <c r="F84">
        <v>2.5548209622693101E-2</v>
      </c>
      <c r="G84">
        <v>-2.3879102576603579E-3</v>
      </c>
      <c r="H84">
        <v>0</v>
      </c>
      <c r="I84">
        <v>0</v>
      </c>
      <c r="J84">
        <v>0</v>
      </c>
      <c r="K84">
        <v>0</v>
      </c>
    </row>
    <row r="85" spans="1:11" x14ac:dyDescent="0.45">
      <c r="A85" t="s">
        <v>94</v>
      </c>
      <c r="B85">
        <v>5.0431085594604692E-2</v>
      </c>
      <c r="C85">
        <v>-6.2296840749168862E-3</v>
      </c>
      <c r="D85">
        <v>2.1397228800491899E-2</v>
      </c>
      <c r="E85">
        <v>-4.5640453689613841E-3</v>
      </c>
      <c r="F85">
        <v>3.1127046986549421E-2</v>
      </c>
      <c r="G85">
        <v>-6.6666088187554637E-3</v>
      </c>
      <c r="H85">
        <v>0</v>
      </c>
      <c r="I85">
        <v>0</v>
      </c>
      <c r="J85">
        <v>0</v>
      </c>
      <c r="K85">
        <v>0</v>
      </c>
    </row>
    <row r="86" spans="1:11" x14ac:dyDescent="0.45">
      <c r="A86" t="s">
        <v>95</v>
      </c>
      <c r="B86">
        <v>2.144031591777841E-2</v>
      </c>
      <c r="C86">
        <v>-6.1839168319182437E-3</v>
      </c>
      <c r="D86">
        <v>1.7075821762692959E-2</v>
      </c>
      <c r="E86">
        <v>-4.5970835721958984E-3</v>
      </c>
      <c r="F86">
        <v>2.6518330571928421E-2</v>
      </c>
      <c r="G86">
        <v>-1.124600752043986E-2</v>
      </c>
      <c r="H86">
        <v>0</v>
      </c>
      <c r="I86">
        <v>0</v>
      </c>
      <c r="J86">
        <v>0</v>
      </c>
      <c r="K86">
        <v>0</v>
      </c>
    </row>
    <row r="87" spans="1:11" x14ac:dyDescent="0.45">
      <c r="A87" t="s">
        <v>96</v>
      </c>
      <c r="B87">
        <v>3.8338159264346819E-2</v>
      </c>
      <c r="C87">
        <v>-1.276136255791986E-2</v>
      </c>
      <c r="D87">
        <v>2.9985857594512309E-2</v>
      </c>
      <c r="E87">
        <v>-3.0112895566000888E-3</v>
      </c>
      <c r="F87">
        <v>4.9551828757541022E-2</v>
      </c>
      <c r="G87">
        <v>-7.107132098250645E-3</v>
      </c>
      <c r="H87">
        <v>0</v>
      </c>
      <c r="I87">
        <v>0</v>
      </c>
      <c r="J87">
        <v>0</v>
      </c>
      <c r="K87">
        <v>0</v>
      </c>
    </row>
    <row r="88" spans="1:11" x14ac:dyDescent="0.45">
      <c r="A88" t="s">
        <v>97</v>
      </c>
      <c r="B88">
        <v>2.462772123749226E-2</v>
      </c>
      <c r="C88">
        <v>-2.276175838926176E-3</v>
      </c>
      <c r="D88">
        <v>2.0141919433330279E-2</v>
      </c>
      <c r="E88">
        <v>-2.3706606527500642E-3</v>
      </c>
      <c r="F88">
        <v>3.1926434492599652E-2</v>
      </c>
      <c r="G88">
        <v>-1.066804407277523E-2</v>
      </c>
      <c r="H88">
        <v>0</v>
      </c>
      <c r="I88">
        <v>0</v>
      </c>
      <c r="J88">
        <v>0</v>
      </c>
      <c r="K88">
        <v>0</v>
      </c>
    </row>
    <row r="89" spans="1:11" x14ac:dyDescent="0.45">
      <c r="A89" t="s">
        <v>98</v>
      </c>
      <c r="B89">
        <v>6.6231352970820084E-2</v>
      </c>
      <c r="C89">
        <v>-3.9635236836843158E-3</v>
      </c>
      <c r="D89">
        <v>2.3282029381800039E-2</v>
      </c>
      <c r="E89">
        <v>-5.2087291151998189E-3</v>
      </c>
      <c r="F89">
        <v>5.0758339919036402E-2</v>
      </c>
      <c r="G89">
        <v>-8.9296847778136477E-4</v>
      </c>
      <c r="H89">
        <v>0</v>
      </c>
      <c r="I89">
        <v>0</v>
      </c>
      <c r="J89">
        <v>0</v>
      </c>
      <c r="K89">
        <v>0</v>
      </c>
    </row>
    <row r="90" spans="1:11" x14ac:dyDescent="0.45">
      <c r="A90" t="s">
        <v>99</v>
      </c>
      <c r="B90">
        <v>2.9679087669475111E-2</v>
      </c>
      <c r="C90">
        <v>-8.3854256066916346E-3</v>
      </c>
      <c r="D90">
        <v>2.4028357901717541E-2</v>
      </c>
      <c r="E90">
        <v>-7.0644706571877016E-3</v>
      </c>
      <c r="F90">
        <v>4.552038903604784E-2</v>
      </c>
      <c r="G90">
        <v>-1.448163978859137E-2</v>
      </c>
      <c r="H90">
        <v>0</v>
      </c>
      <c r="I90">
        <v>0</v>
      </c>
      <c r="J90">
        <v>8.2256169212690952E-2</v>
      </c>
      <c r="K90">
        <v>0.22727272727272729</v>
      </c>
    </row>
    <row r="91" spans="1:11" x14ac:dyDescent="0.45">
      <c r="A91" t="s">
        <v>100</v>
      </c>
      <c r="B91">
        <v>3.534865487231964E-2</v>
      </c>
      <c r="C91">
        <v>-6.5121241506234592E-3</v>
      </c>
      <c r="D91">
        <v>1.8953863374384879E-2</v>
      </c>
      <c r="E91">
        <v>-2.3273345817721512E-3</v>
      </c>
      <c r="F91">
        <v>3.1731076976861401E-2</v>
      </c>
      <c r="G91">
        <v>-6.7419829404492826E-4</v>
      </c>
      <c r="H91">
        <v>0</v>
      </c>
      <c r="I91">
        <v>0</v>
      </c>
      <c r="J91">
        <v>1.78359096313912E-2</v>
      </c>
      <c r="K91">
        <v>2.9013539651837519E-2</v>
      </c>
    </row>
    <row r="92" spans="1:11" x14ac:dyDescent="0.45">
      <c r="A92" t="s">
        <v>101</v>
      </c>
      <c r="B92">
        <v>3.2820379342864067E-2</v>
      </c>
      <c r="C92">
        <v>-9.4687208445900055E-3</v>
      </c>
      <c r="D92">
        <v>2.3260051575305789E-2</v>
      </c>
      <c r="E92">
        <v>-7.0644706571877953E-3</v>
      </c>
      <c r="F92">
        <v>8.1839900284421091E-2</v>
      </c>
      <c r="G92">
        <v>-4.6421954829401219E-3</v>
      </c>
      <c r="H92">
        <v>0</v>
      </c>
      <c r="I92">
        <v>0</v>
      </c>
      <c r="J92">
        <v>1.158748551564311E-2</v>
      </c>
      <c r="K92">
        <v>3.4722222222222217E-2</v>
      </c>
    </row>
    <row r="93" spans="1:11" x14ac:dyDescent="0.45">
      <c r="A93" t="s">
        <v>102</v>
      </c>
      <c r="B93">
        <v>4.6115402216298153E-2</v>
      </c>
      <c r="C93">
        <v>-1.03506297341811E-2</v>
      </c>
      <c r="D93">
        <v>2.6672861817869001E-2</v>
      </c>
      <c r="E93">
        <v>-1.936175069571793E-3</v>
      </c>
      <c r="F93">
        <v>3.5917214399206358E-2</v>
      </c>
      <c r="G93">
        <v>-9.2011340798612753E-3</v>
      </c>
      <c r="H93">
        <v>0</v>
      </c>
      <c r="I93">
        <v>0</v>
      </c>
      <c r="J93">
        <v>0</v>
      </c>
      <c r="K93">
        <v>0</v>
      </c>
    </row>
    <row r="94" spans="1:11" x14ac:dyDescent="0.45">
      <c r="A94" t="s">
        <v>103</v>
      </c>
      <c r="B94">
        <v>5.6874682546516522E-2</v>
      </c>
      <c r="C94">
        <v>-2.9289646720221361E-2</v>
      </c>
      <c r="D94">
        <v>2.243903905742908E-2</v>
      </c>
      <c r="E94">
        <v>-5.8807684797212729E-3</v>
      </c>
      <c r="F94">
        <v>6.3313487082522713E-2</v>
      </c>
      <c r="G94">
        <v>-9.4271886250190057E-4</v>
      </c>
      <c r="H94">
        <v>0</v>
      </c>
      <c r="I94">
        <v>0</v>
      </c>
      <c r="J94">
        <v>0</v>
      </c>
      <c r="K94">
        <v>0</v>
      </c>
    </row>
    <row r="95" spans="1:11" x14ac:dyDescent="0.45">
      <c r="A95" t="s">
        <v>104</v>
      </c>
      <c r="B95">
        <v>5.9265473333067538E-2</v>
      </c>
      <c r="C95">
        <v>-1.333056191925543E-2</v>
      </c>
      <c r="D95">
        <v>2.4038764120781951E-2</v>
      </c>
      <c r="E95">
        <v>-4.0716612802423292E-3</v>
      </c>
      <c r="F95">
        <v>3.8358218568802477E-2</v>
      </c>
      <c r="G95">
        <v>-1.258545906268997E-2</v>
      </c>
      <c r="H95">
        <v>0</v>
      </c>
      <c r="I95">
        <v>0</v>
      </c>
      <c r="J95">
        <v>0</v>
      </c>
      <c r="K95">
        <v>0</v>
      </c>
    </row>
    <row r="96" spans="1:11" x14ac:dyDescent="0.45">
      <c r="A96" t="s">
        <v>105</v>
      </c>
      <c r="B96">
        <v>3.9090225719878698E-2</v>
      </c>
      <c r="C96">
        <v>-5.6105630434158133E-3</v>
      </c>
      <c r="D96">
        <v>1.434315741435997E-2</v>
      </c>
      <c r="E96">
        <v>-5.586249559278611E-3</v>
      </c>
      <c r="F96">
        <v>3.0747289077219811E-2</v>
      </c>
      <c r="G96">
        <v>1.045687467343165E-3</v>
      </c>
      <c r="H96">
        <v>0</v>
      </c>
      <c r="I96">
        <v>0</v>
      </c>
      <c r="J96">
        <v>0</v>
      </c>
      <c r="K96">
        <v>0</v>
      </c>
    </row>
    <row r="97" spans="1:11" x14ac:dyDescent="0.45">
      <c r="A97" t="s">
        <v>106</v>
      </c>
      <c r="B97">
        <v>4.1813706930015543E-2</v>
      </c>
      <c r="C97">
        <v>-6.5377205546067827E-3</v>
      </c>
      <c r="D97">
        <v>2.303876920490008E-2</v>
      </c>
      <c r="E97">
        <v>-5.2995654462958319E-3</v>
      </c>
      <c r="F97">
        <v>4.0241539563069952E-2</v>
      </c>
      <c r="G97">
        <v>-7.5893457251255602E-3</v>
      </c>
      <c r="H97">
        <v>0</v>
      </c>
      <c r="I97">
        <v>0</v>
      </c>
      <c r="J97">
        <v>0</v>
      </c>
      <c r="K97">
        <v>0</v>
      </c>
    </row>
    <row r="98" spans="1:11" x14ac:dyDescent="0.45">
      <c r="A98" t="s">
        <v>107</v>
      </c>
      <c r="B98">
        <v>3.7787441892450729E-2</v>
      </c>
      <c r="C98">
        <v>-1.1849157966731069E-2</v>
      </c>
      <c r="D98">
        <v>2.3183814504488628E-2</v>
      </c>
      <c r="E98">
        <v>-2.0659705836496762E-3</v>
      </c>
      <c r="F98">
        <v>3.4456802593185697E-2</v>
      </c>
      <c r="G98">
        <v>-1.142551793971976E-3</v>
      </c>
      <c r="H98">
        <v>0</v>
      </c>
      <c r="I98">
        <v>0</v>
      </c>
      <c r="J98">
        <v>0</v>
      </c>
      <c r="K98">
        <v>0</v>
      </c>
    </row>
    <row r="99" spans="1:11" x14ac:dyDescent="0.45">
      <c r="A99" t="s">
        <v>108</v>
      </c>
      <c r="B99">
        <v>5.0829479126597348E-2</v>
      </c>
      <c r="C99">
        <v>-5.3048245083435457E-3</v>
      </c>
      <c r="D99">
        <v>2.2579587226337801E-2</v>
      </c>
      <c r="E99">
        <v>-4.6653763259672009E-3</v>
      </c>
      <c r="F99">
        <v>3.2613002572208352E-2</v>
      </c>
      <c r="G99">
        <v>-4.8423421620436133E-3</v>
      </c>
      <c r="H99">
        <v>0</v>
      </c>
      <c r="I99">
        <v>0</v>
      </c>
      <c r="J99">
        <v>0</v>
      </c>
      <c r="K99">
        <v>0</v>
      </c>
    </row>
    <row r="100" spans="1:11" x14ac:dyDescent="0.45">
      <c r="A100" t="s">
        <v>109</v>
      </c>
      <c r="B100">
        <v>7.5991844377600926E-2</v>
      </c>
      <c r="C100">
        <v>-9.8190967218123523E-3</v>
      </c>
      <c r="D100">
        <v>2.019663252960734E-2</v>
      </c>
      <c r="E100">
        <v>-1.6397289897308409E-3</v>
      </c>
      <c r="F100">
        <v>2.6904713998726751E-2</v>
      </c>
      <c r="G100">
        <v>-4.5050369064972666E-3</v>
      </c>
      <c r="H100">
        <v>0</v>
      </c>
      <c r="I100">
        <v>0</v>
      </c>
      <c r="J100">
        <v>2.2538552787663112E-2</v>
      </c>
      <c r="K100">
        <v>4.702970297029703E-2</v>
      </c>
    </row>
    <row r="101" spans="1:11" x14ac:dyDescent="0.45">
      <c r="A101" t="s">
        <v>110</v>
      </c>
      <c r="B101">
        <v>3.5577430601654067E-2</v>
      </c>
      <c r="C101">
        <v>-1.1990294496735769E-2</v>
      </c>
      <c r="D101">
        <v>2.565416022300419E-2</v>
      </c>
      <c r="E101">
        <v>-6.2359443795933448E-3</v>
      </c>
      <c r="F101">
        <v>3.4933883471354857E-2</v>
      </c>
      <c r="G101">
        <v>-3.059411051791726E-3</v>
      </c>
      <c r="H101">
        <v>0</v>
      </c>
      <c r="I101">
        <v>0</v>
      </c>
      <c r="J101">
        <v>6.1470911086717893E-2</v>
      </c>
      <c r="K101">
        <v>0.29015544041450769</v>
      </c>
    </row>
    <row r="102" spans="1:11" x14ac:dyDescent="0.45">
      <c r="A102" t="s">
        <v>111</v>
      </c>
      <c r="B102">
        <v>7.5466010372618395E-2</v>
      </c>
      <c r="C102">
        <v>-1.364152292092115E-2</v>
      </c>
      <c r="D102">
        <v>2.57753782902643E-2</v>
      </c>
      <c r="E102">
        <v>-3.534917632977465E-3</v>
      </c>
      <c r="F102">
        <v>5.5486810762087661E-2</v>
      </c>
      <c r="G102">
        <v>-9.8125731398656909E-4</v>
      </c>
      <c r="H102">
        <v>0</v>
      </c>
      <c r="I102">
        <v>0</v>
      </c>
      <c r="J102">
        <v>0</v>
      </c>
      <c r="K102">
        <v>0</v>
      </c>
    </row>
    <row r="103" spans="1:11" x14ac:dyDescent="0.45">
      <c r="A103" t="s">
        <v>112</v>
      </c>
      <c r="B103">
        <v>7.8952785305796108E-2</v>
      </c>
      <c r="C103">
        <v>-1.5951565863290721E-2</v>
      </c>
      <c r="D103">
        <v>2.6063122445463931E-2</v>
      </c>
      <c r="E103">
        <v>-3.7054094139529628E-3</v>
      </c>
      <c r="F103">
        <v>3.4965339812102793E-2</v>
      </c>
      <c r="G103">
        <v>-1.0148877060619789E-2</v>
      </c>
      <c r="H103">
        <v>0</v>
      </c>
      <c r="I103">
        <v>0</v>
      </c>
      <c r="J103">
        <v>0</v>
      </c>
      <c r="K103">
        <v>0</v>
      </c>
    </row>
    <row r="104" spans="1:11" x14ac:dyDescent="0.45">
      <c r="A104" t="s">
        <v>113</v>
      </c>
      <c r="B104">
        <v>4.8105008601872633E-2</v>
      </c>
      <c r="C104">
        <v>-9.5004409183847855E-3</v>
      </c>
      <c r="D104">
        <v>1.9542503904038128E-2</v>
      </c>
      <c r="E104">
        <v>-6.1787050682767979E-3</v>
      </c>
      <c r="F104">
        <v>4.5528800762952577E-2</v>
      </c>
      <c r="G104">
        <v>-9.1355576423375311E-3</v>
      </c>
      <c r="H104">
        <v>0</v>
      </c>
      <c r="I104">
        <v>0</v>
      </c>
      <c r="J104">
        <v>0</v>
      </c>
      <c r="K104">
        <v>0</v>
      </c>
    </row>
    <row r="105" spans="1:11" x14ac:dyDescent="0.45">
      <c r="A105" t="s">
        <v>114</v>
      </c>
      <c r="B105">
        <v>4.0796721671093363E-2</v>
      </c>
      <c r="C105">
        <v>-1.48073422022487E-2</v>
      </c>
      <c r="D105">
        <v>1.6913563771028459E-2</v>
      </c>
      <c r="E105">
        <v>-2.2714889295525919E-3</v>
      </c>
      <c r="F105">
        <v>4.3862081393895677E-2</v>
      </c>
      <c r="G105">
        <v>-1.261011002129789E-2</v>
      </c>
      <c r="H105">
        <v>0</v>
      </c>
      <c r="I105">
        <v>0</v>
      </c>
      <c r="J105">
        <v>0</v>
      </c>
      <c r="K105">
        <v>0</v>
      </c>
    </row>
    <row r="106" spans="1:11" x14ac:dyDescent="0.45">
      <c r="A106" t="s">
        <v>115</v>
      </c>
      <c r="B106">
        <v>5.1583959293316307E-2</v>
      </c>
      <c r="C106">
        <v>-9.1085385458322347E-3</v>
      </c>
      <c r="D106">
        <v>5.6221955137861879E-2</v>
      </c>
      <c r="E106">
        <v>-5.5882752860925951E-3</v>
      </c>
      <c r="F106">
        <v>2.8183087419968791E-2</v>
      </c>
      <c r="G106">
        <v>-2.679333631747115E-3</v>
      </c>
      <c r="H106">
        <v>0</v>
      </c>
      <c r="I106">
        <v>0</v>
      </c>
      <c r="J106">
        <v>9.6428571428571433E-2</v>
      </c>
      <c r="K106">
        <v>0.12877583465818759</v>
      </c>
    </row>
    <row r="107" spans="1:11" x14ac:dyDescent="0.45">
      <c r="A107" t="s">
        <v>116</v>
      </c>
      <c r="B107">
        <v>3.9029678897148458E-2</v>
      </c>
      <c r="C107">
        <v>-8.8755754632954612E-3</v>
      </c>
      <c r="D107">
        <v>1.7877854679159269E-2</v>
      </c>
      <c r="E107">
        <v>-6.3022866999293201E-3</v>
      </c>
      <c r="F107">
        <v>2.9226433841164651E-2</v>
      </c>
      <c r="G107">
        <v>-5.1088815149569851E-3</v>
      </c>
      <c r="H107">
        <v>0</v>
      </c>
      <c r="I107">
        <v>0</v>
      </c>
      <c r="J107">
        <v>0</v>
      </c>
      <c r="K107">
        <v>0</v>
      </c>
    </row>
    <row r="108" spans="1:11" x14ac:dyDescent="0.45">
      <c r="A108" t="s">
        <v>117</v>
      </c>
      <c r="B108">
        <v>4.0588719062313608E-2</v>
      </c>
      <c r="C108">
        <v>-1.7864375251146921E-2</v>
      </c>
      <c r="D108">
        <v>2.765324892596259E-2</v>
      </c>
      <c r="E108">
        <v>-5.446334625200942E-3</v>
      </c>
      <c r="F108">
        <v>4.3571981104404217E-2</v>
      </c>
      <c r="G108">
        <v>-2.4682273714439428E-3</v>
      </c>
      <c r="H108">
        <v>0</v>
      </c>
      <c r="I108">
        <v>0</v>
      </c>
      <c r="J108">
        <v>4.8327137546468397E-2</v>
      </c>
      <c r="K108">
        <v>0.1031746031746032</v>
      </c>
    </row>
    <row r="109" spans="1:11" x14ac:dyDescent="0.45">
      <c r="A109" t="s">
        <v>118</v>
      </c>
      <c r="B109">
        <v>3.8372940730494159E-2</v>
      </c>
      <c r="C109">
        <v>-1.370076642618627E-2</v>
      </c>
      <c r="D109">
        <v>2.191579553411031E-2</v>
      </c>
      <c r="E109">
        <v>-1.2660071248580221E-2</v>
      </c>
      <c r="F109">
        <v>3.600817619410341E-2</v>
      </c>
      <c r="G109">
        <v>-2.2740036279235921E-2</v>
      </c>
      <c r="H109">
        <v>0</v>
      </c>
      <c r="I109">
        <v>0</v>
      </c>
      <c r="J109">
        <v>0</v>
      </c>
      <c r="K109">
        <v>0</v>
      </c>
    </row>
    <row r="110" spans="1:11" x14ac:dyDescent="0.45">
      <c r="A110" t="s">
        <v>119</v>
      </c>
      <c r="B110">
        <v>3.6952288267634213E-2</v>
      </c>
      <c r="C110">
        <v>-5.0678599368224114E-3</v>
      </c>
      <c r="D110">
        <v>1.485520723356237E-2</v>
      </c>
      <c r="E110">
        <v>-3.6742407217392782E-3</v>
      </c>
      <c r="F110">
        <v>5.2059418873414968E-2</v>
      </c>
      <c r="G110">
        <v>-3.36902224808763E-3</v>
      </c>
      <c r="H110">
        <v>0</v>
      </c>
      <c r="I110">
        <v>0</v>
      </c>
      <c r="J110">
        <v>0</v>
      </c>
      <c r="K110">
        <v>0</v>
      </c>
    </row>
    <row r="111" spans="1:11" x14ac:dyDescent="0.45">
      <c r="A111" t="s">
        <v>120</v>
      </c>
      <c r="B111">
        <v>4.914993702538939E-2</v>
      </c>
      <c r="C111">
        <v>-8.2327241121172932E-3</v>
      </c>
      <c r="D111">
        <v>2.5623927270517891E-2</v>
      </c>
      <c r="E111">
        <v>-6.1855754837252296E-3</v>
      </c>
      <c r="F111">
        <v>4.7215783833433049E-2</v>
      </c>
      <c r="G111">
        <v>-7.8428981020580626E-3</v>
      </c>
      <c r="H111">
        <v>0</v>
      </c>
      <c r="I111">
        <v>0</v>
      </c>
      <c r="J111">
        <v>0</v>
      </c>
      <c r="K111">
        <v>0</v>
      </c>
    </row>
    <row r="112" spans="1:11" x14ac:dyDescent="0.45">
      <c r="A112" t="s">
        <v>121</v>
      </c>
      <c r="B112">
        <v>3.5978786251440978E-2</v>
      </c>
      <c r="C112">
        <v>-2.8205063172331468E-3</v>
      </c>
      <c r="D112">
        <v>2.0159344952950579E-2</v>
      </c>
      <c r="E112">
        <v>-2.4346486692319131E-3</v>
      </c>
      <c r="F112">
        <v>4.4125674544961663E-2</v>
      </c>
      <c r="G112">
        <v>-7.2556575736635971E-3</v>
      </c>
      <c r="H112">
        <v>0</v>
      </c>
      <c r="I112">
        <v>0</v>
      </c>
      <c r="J112">
        <v>0</v>
      </c>
      <c r="K112">
        <v>0</v>
      </c>
    </row>
    <row r="113" spans="1:11" x14ac:dyDescent="0.45">
      <c r="A113" t="s">
        <v>122</v>
      </c>
      <c r="B113">
        <v>3.2796205313155871E-2</v>
      </c>
      <c r="C113">
        <v>-7.1053930204950664E-3</v>
      </c>
      <c r="D113">
        <v>1.9858017691577079E-2</v>
      </c>
      <c r="E113">
        <v>-8.0155652026290009E-3</v>
      </c>
      <c r="F113">
        <v>3.2684050223507607E-2</v>
      </c>
      <c r="G113">
        <v>-6.1658237095449054E-3</v>
      </c>
      <c r="H113">
        <v>0</v>
      </c>
      <c r="I113">
        <v>0</v>
      </c>
      <c r="J113">
        <v>0</v>
      </c>
      <c r="K113">
        <v>0</v>
      </c>
    </row>
    <row r="114" spans="1:11" x14ac:dyDescent="0.45">
      <c r="A114" t="s">
        <v>123</v>
      </c>
      <c r="B114">
        <v>3.65351696039551E-2</v>
      </c>
      <c r="C114">
        <v>-1.3480591466203009E-3</v>
      </c>
      <c r="D114">
        <v>2.0186523572727839E-2</v>
      </c>
      <c r="E114">
        <v>-6.1769674876750516E-3</v>
      </c>
      <c r="F114">
        <v>3.0092992160300959E-2</v>
      </c>
      <c r="G114">
        <v>-7.3335169607350124E-3</v>
      </c>
      <c r="H114">
        <v>0</v>
      </c>
      <c r="I114">
        <v>0</v>
      </c>
      <c r="J114">
        <v>9.5147478591817321E-4</v>
      </c>
      <c r="K114">
        <v>2.1691973969631241E-3</v>
      </c>
    </row>
    <row r="115" spans="1:11" x14ac:dyDescent="0.45">
      <c r="A115" t="s">
        <v>124</v>
      </c>
      <c r="B115">
        <v>3.7009564650462817E-2</v>
      </c>
      <c r="C115">
        <v>-1.2670691598870449E-2</v>
      </c>
      <c r="D115">
        <v>2.4683669423997211E-2</v>
      </c>
      <c r="E115">
        <v>-6.1900376879098582E-3</v>
      </c>
      <c r="F115">
        <v>5.0332100590397798E-2</v>
      </c>
      <c r="G115">
        <v>-7.4722356872812977E-3</v>
      </c>
      <c r="H115">
        <v>0</v>
      </c>
      <c r="I115">
        <v>0</v>
      </c>
      <c r="J115">
        <v>0</v>
      </c>
      <c r="K115">
        <v>0</v>
      </c>
    </row>
    <row r="116" spans="1:11" x14ac:dyDescent="0.45">
      <c r="A116" t="s">
        <v>125</v>
      </c>
      <c r="B116">
        <v>3.741273094018166E-2</v>
      </c>
      <c r="C116">
        <v>-8.4040852376894935E-3</v>
      </c>
      <c r="D116">
        <v>1.9887742782261731E-2</v>
      </c>
      <c r="E116">
        <v>-2.4771304762799809E-3</v>
      </c>
      <c r="F116">
        <v>5.5162186357419721E-2</v>
      </c>
      <c r="G116">
        <v>-6.6276187438894527E-3</v>
      </c>
      <c r="H116">
        <v>0</v>
      </c>
      <c r="I116">
        <v>0</v>
      </c>
      <c r="J116">
        <v>0</v>
      </c>
      <c r="K116">
        <v>0</v>
      </c>
    </row>
    <row r="117" spans="1:11" x14ac:dyDescent="0.45">
      <c r="A117" t="s">
        <v>126</v>
      </c>
      <c r="B117">
        <v>5.7991340157716093E-2</v>
      </c>
      <c r="C117">
        <v>-1.294015161411621E-2</v>
      </c>
      <c r="D117">
        <v>3.11605569059871E-2</v>
      </c>
      <c r="E117">
        <v>-9.9613865284793584E-3</v>
      </c>
      <c r="F117">
        <v>4.809092806808439E-2</v>
      </c>
      <c r="G117">
        <v>-1.018626107265011E-2</v>
      </c>
      <c r="H117">
        <v>0</v>
      </c>
      <c r="I117">
        <v>0</v>
      </c>
      <c r="J117">
        <v>0</v>
      </c>
      <c r="K117">
        <v>0</v>
      </c>
    </row>
    <row r="118" spans="1:11" x14ac:dyDescent="0.45">
      <c r="A118" t="s">
        <v>127</v>
      </c>
      <c r="B118">
        <v>4.4354939403998969E-2</v>
      </c>
      <c r="C118">
        <v>-5.3977043963546476E-3</v>
      </c>
      <c r="D118">
        <v>2.2467382630186241E-2</v>
      </c>
      <c r="E118">
        <v>-1.6774561634566431E-3</v>
      </c>
      <c r="F118">
        <v>4.4598485488338113E-2</v>
      </c>
      <c r="G118">
        <v>-5.3571475980414632E-3</v>
      </c>
      <c r="H118">
        <v>0</v>
      </c>
      <c r="I118">
        <v>0</v>
      </c>
      <c r="J118">
        <v>0</v>
      </c>
      <c r="K118">
        <v>0</v>
      </c>
    </row>
    <row r="119" spans="1:11" x14ac:dyDescent="0.45">
      <c r="A119" t="s">
        <v>128</v>
      </c>
      <c r="B119">
        <v>2.9777343586349959E-2</v>
      </c>
      <c r="C119">
        <v>-6.1812913131583736E-3</v>
      </c>
      <c r="D119">
        <v>1.9187152283547969E-2</v>
      </c>
      <c r="E119">
        <v>-1.8991125298416331E-2</v>
      </c>
      <c r="F119">
        <v>3.7871914518970061E-2</v>
      </c>
      <c r="G119">
        <v>-6.6422842580233319E-3</v>
      </c>
      <c r="H119">
        <v>0</v>
      </c>
      <c r="I119">
        <v>0</v>
      </c>
      <c r="J119">
        <v>0</v>
      </c>
      <c r="K119">
        <v>0</v>
      </c>
    </row>
    <row r="120" spans="1:11" x14ac:dyDescent="0.45">
      <c r="A120" t="s">
        <v>129</v>
      </c>
      <c r="B120">
        <v>4.2403933689494543E-2</v>
      </c>
      <c r="C120">
        <v>-4.7139054842533293E-3</v>
      </c>
      <c r="D120">
        <v>2.566228393327857E-2</v>
      </c>
      <c r="E120">
        <v>-1.7831818038769641E-4</v>
      </c>
      <c r="F120">
        <v>4.4735602143241057E-2</v>
      </c>
      <c r="G120">
        <v>-9.856787238852467E-4</v>
      </c>
      <c r="H120">
        <v>0</v>
      </c>
      <c r="I120">
        <v>0</v>
      </c>
      <c r="J120">
        <v>6.9142125480153652E-2</v>
      </c>
      <c r="K120">
        <v>0.2101167315175097</v>
      </c>
    </row>
    <row r="121" spans="1:11" x14ac:dyDescent="0.45">
      <c r="A121" t="s">
        <v>130</v>
      </c>
      <c r="B121">
        <v>0.1078841827253844</v>
      </c>
      <c r="C121">
        <v>-3.3077095474552819E-3</v>
      </c>
      <c r="D121">
        <v>1.8503297937343861E-2</v>
      </c>
      <c r="E121">
        <v>-6.185232298121476E-3</v>
      </c>
      <c r="F121">
        <v>3.8253995188476567E-2</v>
      </c>
      <c r="G121">
        <v>-1.353302018658595E-2</v>
      </c>
      <c r="H121">
        <v>0</v>
      </c>
      <c r="I121">
        <v>0</v>
      </c>
      <c r="J121">
        <v>0</v>
      </c>
      <c r="K121">
        <v>0</v>
      </c>
    </row>
    <row r="122" spans="1:11" x14ac:dyDescent="0.45">
      <c r="A122" t="s">
        <v>131</v>
      </c>
      <c r="B122">
        <v>4.0949013918495078E-2</v>
      </c>
      <c r="C122">
        <v>-4.5534310307189683E-3</v>
      </c>
      <c r="D122">
        <v>1.77458645961086E-2</v>
      </c>
      <c r="E122">
        <v>-2.6622885423985168E-3</v>
      </c>
      <c r="F122">
        <v>2.9492009457305339E-2</v>
      </c>
      <c r="G122">
        <v>-1.289544044139092E-2</v>
      </c>
      <c r="H122">
        <v>0</v>
      </c>
      <c r="I122">
        <v>0</v>
      </c>
      <c r="J122">
        <v>0</v>
      </c>
      <c r="K122">
        <v>0</v>
      </c>
    </row>
    <row r="123" spans="1:11" x14ac:dyDescent="0.45">
      <c r="A123" t="s">
        <v>132</v>
      </c>
      <c r="B123">
        <v>3.0429401404598742E-2</v>
      </c>
      <c r="C123">
        <v>-6.5440196251468309E-3</v>
      </c>
      <c r="D123">
        <v>1.8510255164653992E-2</v>
      </c>
      <c r="E123">
        <v>-6.4259441023892319E-3</v>
      </c>
      <c r="F123">
        <v>3.7423431737644917E-2</v>
      </c>
      <c r="G123">
        <v>-5.6133703379439327E-3</v>
      </c>
      <c r="H123">
        <v>0</v>
      </c>
      <c r="I123">
        <v>0</v>
      </c>
      <c r="J123">
        <v>0</v>
      </c>
      <c r="K123">
        <v>0</v>
      </c>
    </row>
    <row r="124" spans="1:11" x14ac:dyDescent="0.45">
      <c r="A124" t="s">
        <v>133</v>
      </c>
      <c r="B124">
        <v>6.0954569602354777E-2</v>
      </c>
      <c r="C124">
        <v>-1.36294825176992E-2</v>
      </c>
      <c r="D124">
        <v>2.5580031752215161E-2</v>
      </c>
      <c r="E124">
        <v>-3.0245567667041939E-3</v>
      </c>
      <c r="F124">
        <v>4.4642248094046211E-2</v>
      </c>
      <c r="G124">
        <v>-3.4298772613410309E-3</v>
      </c>
      <c r="H124">
        <v>0</v>
      </c>
      <c r="I124">
        <v>0</v>
      </c>
      <c r="J124">
        <v>0</v>
      </c>
      <c r="K124">
        <v>0</v>
      </c>
    </row>
    <row r="125" spans="1:11" x14ac:dyDescent="0.45">
      <c r="A125" t="s">
        <v>134</v>
      </c>
      <c r="B125">
        <v>4.5738024781264479E-2</v>
      </c>
      <c r="C125">
        <v>-1.9995317872720669E-2</v>
      </c>
      <c r="D125">
        <v>2.2468468282989859E-2</v>
      </c>
      <c r="E125">
        <v>-3.6072104496291568E-3</v>
      </c>
      <c r="F125">
        <v>3.0662764466344319E-2</v>
      </c>
      <c r="G125">
        <v>-1.232839985788455E-2</v>
      </c>
      <c r="H125">
        <v>0</v>
      </c>
      <c r="I125">
        <v>0</v>
      </c>
      <c r="J125">
        <v>0</v>
      </c>
      <c r="K125">
        <v>0</v>
      </c>
    </row>
    <row r="126" spans="1:11" x14ac:dyDescent="0.45">
      <c r="A126" t="s">
        <v>135</v>
      </c>
      <c r="B126">
        <v>4.8841243916484069E-2</v>
      </c>
      <c r="C126">
        <v>-2.2417251772739372E-2</v>
      </c>
      <c r="D126">
        <v>2.4934244600018151E-2</v>
      </c>
      <c r="E126">
        <v>-7.4834177002541993E-3</v>
      </c>
      <c r="F126">
        <v>2.4038764120782881E-2</v>
      </c>
      <c r="G126">
        <v>-1.202319806559154E-2</v>
      </c>
      <c r="H126">
        <v>0</v>
      </c>
      <c r="I126">
        <v>0</v>
      </c>
      <c r="J126">
        <v>0</v>
      </c>
      <c r="K126">
        <v>0</v>
      </c>
    </row>
    <row r="127" spans="1:11" x14ac:dyDescent="0.45">
      <c r="A127" t="s">
        <v>136</v>
      </c>
      <c r="B127">
        <v>2.2854952846365999E-2</v>
      </c>
      <c r="C127">
        <v>-1.237314586006279E-2</v>
      </c>
      <c r="D127">
        <v>2.4713420009394142E-2</v>
      </c>
      <c r="E127">
        <v>-6.1900376879097966E-3</v>
      </c>
      <c r="F127">
        <v>6.3129979932491434E-2</v>
      </c>
      <c r="G127">
        <v>-2.0487732109104189E-2</v>
      </c>
      <c r="H127">
        <v>0</v>
      </c>
      <c r="I127">
        <v>0</v>
      </c>
      <c r="J127">
        <v>0</v>
      </c>
      <c r="K127">
        <v>0</v>
      </c>
    </row>
    <row r="128" spans="1:11" x14ac:dyDescent="0.45">
      <c r="A128" t="s">
        <v>137</v>
      </c>
      <c r="B128">
        <v>3.6552168929110167E-2</v>
      </c>
      <c r="C128">
        <v>-1.9185927394218719E-2</v>
      </c>
      <c r="D128">
        <v>2.297998812208835E-2</v>
      </c>
      <c r="E128">
        <v>-8.443596162425954E-3</v>
      </c>
      <c r="F128">
        <v>4.7003254972552963E-2</v>
      </c>
      <c r="G128">
        <v>-3.8019126568781029E-3</v>
      </c>
      <c r="H128">
        <v>0</v>
      </c>
      <c r="I128">
        <v>0</v>
      </c>
      <c r="J128">
        <v>0</v>
      </c>
      <c r="K128">
        <v>0</v>
      </c>
    </row>
    <row r="129" spans="1:11" x14ac:dyDescent="0.45">
      <c r="A129" t="s">
        <v>138</v>
      </c>
      <c r="B129">
        <v>4.7708556302213177E-2</v>
      </c>
      <c r="C129">
        <v>-6.75638100988246E-3</v>
      </c>
      <c r="D129">
        <v>1.947853463214758E-2</v>
      </c>
      <c r="E129">
        <v>-6.1933782176592216E-3</v>
      </c>
      <c r="F129">
        <v>5.7713587266114919E-2</v>
      </c>
      <c r="G129">
        <v>-3.085222213111138E-3</v>
      </c>
      <c r="H129">
        <v>0</v>
      </c>
      <c r="I129">
        <v>0</v>
      </c>
      <c r="J129">
        <v>0</v>
      </c>
      <c r="K129">
        <v>0</v>
      </c>
    </row>
    <row r="130" spans="1:11" x14ac:dyDescent="0.45">
      <c r="A130" t="s">
        <v>139</v>
      </c>
      <c r="B130">
        <v>3.4116767393859451E-2</v>
      </c>
      <c r="C130">
        <v>-9.342766501655957E-3</v>
      </c>
      <c r="D130">
        <v>2.1444123594849929E-2</v>
      </c>
      <c r="E130">
        <v>-1.3495526644582921E-2</v>
      </c>
      <c r="F130">
        <v>3.6424119303969799E-2</v>
      </c>
      <c r="G130">
        <v>-6.644240418448126E-3</v>
      </c>
      <c r="H130">
        <v>0</v>
      </c>
      <c r="I130">
        <v>0</v>
      </c>
      <c r="J130">
        <v>0</v>
      </c>
      <c r="K130">
        <v>0</v>
      </c>
    </row>
    <row r="131" spans="1:11" x14ac:dyDescent="0.45">
      <c r="A131" t="s">
        <v>140</v>
      </c>
      <c r="B131">
        <v>7.4589485013621129E-2</v>
      </c>
      <c r="C131">
        <v>-8.7287938959405027E-3</v>
      </c>
      <c r="D131">
        <v>1.8872699135401679E-2</v>
      </c>
      <c r="E131">
        <v>-8.3380338819085617E-3</v>
      </c>
      <c r="F131">
        <v>3.5436994229047322E-2</v>
      </c>
      <c r="G131">
        <v>-8.5668287403731676E-3</v>
      </c>
      <c r="H131">
        <v>0</v>
      </c>
      <c r="I131">
        <v>0</v>
      </c>
      <c r="J131">
        <v>0</v>
      </c>
      <c r="K131">
        <v>0</v>
      </c>
    </row>
    <row r="132" spans="1:11" x14ac:dyDescent="0.45">
      <c r="A132" t="s">
        <v>141</v>
      </c>
      <c r="B132">
        <v>4.7417361044388512E-2</v>
      </c>
      <c r="C132">
        <v>-6.1848287863421631E-3</v>
      </c>
      <c r="D132">
        <v>2.6422592458813121E-2</v>
      </c>
      <c r="E132">
        <v>-6.1893642728912913E-3</v>
      </c>
      <c r="F132">
        <v>4.2917791718739842E-2</v>
      </c>
      <c r="G132">
        <v>5.2906267328529808E-5</v>
      </c>
      <c r="H132">
        <v>0</v>
      </c>
      <c r="I132">
        <v>0</v>
      </c>
      <c r="J132">
        <v>0</v>
      </c>
      <c r="K132">
        <v>0</v>
      </c>
    </row>
    <row r="133" spans="1:11" x14ac:dyDescent="0.45">
      <c r="A133" t="s">
        <v>142</v>
      </c>
      <c r="B133">
        <v>4.2342805036537368E-2</v>
      </c>
      <c r="C133">
        <v>-2.237355924227543E-2</v>
      </c>
      <c r="D133">
        <v>2.09494472750562E-2</v>
      </c>
      <c r="E133">
        <v>-6.8665478643342357E-4</v>
      </c>
      <c r="F133">
        <v>3.9286300124342789E-2</v>
      </c>
      <c r="G133">
        <v>4.3031329062088617E-3</v>
      </c>
      <c r="H133">
        <v>0</v>
      </c>
      <c r="I133">
        <v>0</v>
      </c>
      <c r="J133">
        <v>0</v>
      </c>
      <c r="K133">
        <v>0</v>
      </c>
    </row>
    <row r="134" spans="1:11" x14ac:dyDescent="0.45">
      <c r="A134" t="s">
        <v>143</v>
      </c>
      <c r="B134">
        <v>6.2536585827985977E-2</v>
      </c>
      <c r="C134">
        <v>-1.44153066278974E-2</v>
      </c>
      <c r="D134">
        <v>2.7595785218277949E-2</v>
      </c>
      <c r="E134">
        <v>-2.728055605720731E-3</v>
      </c>
      <c r="F134">
        <v>3.6826568239569611E-2</v>
      </c>
      <c r="G134">
        <v>-1.270851181801943E-2</v>
      </c>
      <c r="H134">
        <v>0</v>
      </c>
      <c r="I134">
        <v>0</v>
      </c>
      <c r="J134">
        <v>0</v>
      </c>
      <c r="K134">
        <v>0</v>
      </c>
    </row>
    <row r="135" spans="1:11" x14ac:dyDescent="0.45">
      <c r="A135" t="s">
        <v>144</v>
      </c>
      <c r="B135">
        <v>3.9122449621175122E-2</v>
      </c>
      <c r="C135">
        <v>-1.51440613976711E-2</v>
      </c>
      <c r="D135">
        <v>1.639158278416324E-2</v>
      </c>
      <c r="E135">
        <v>-2.9674014601832762E-3</v>
      </c>
      <c r="F135">
        <v>3.7614978626490062E-2</v>
      </c>
      <c r="G135">
        <v>-1.40345479900067E-2</v>
      </c>
      <c r="H135">
        <v>0</v>
      </c>
      <c r="I135">
        <v>0</v>
      </c>
      <c r="J135">
        <v>0</v>
      </c>
      <c r="K135">
        <v>0</v>
      </c>
    </row>
    <row r="136" spans="1:11" x14ac:dyDescent="0.45">
      <c r="A136" t="s">
        <v>145</v>
      </c>
      <c r="B136">
        <v>4.0755985744019577E-2</v>
      </c>
      <c r="C136">
        <v>-6.1845489706131521E-3</v>
      </c>
      <c r="D136">
        <v>1.7796405974806719E-2</v>
      </c>
      <c r="E136">
        <v>-2.479020561440325E-3</v>
      </c>
      <c r="F136">
        <v>3.7236782702565613E-2</v>
      </c>
      <c r="G136">
        <v>-7.6046399727386334E-3</v>
      </c>
      <c r="H136">
        <v>0</v>
      </c>
      <c r="I136">
        <v>0</v>
      </c>
      <c r="J136">
        <v>0</v>
      </c>
      <c r="K136">
        <v>0</v>
      </c>
    </row>
    <row r="137" spans="1:11" x14ac:dyDescent="0.45">
      <c r="A137" t="s">
        <v>146</v>
      </c>
      <c r="B137">
        <v>5.8044736111678708E-2</v>
      </c>
      <c r="C137">
        <v>-1.320049871891329E-2</v>
      </c>
      <c r="D137">
        <v>2.049176349756613E-2</v>
      </c>
      <c r="E137">
        <v>-1.9240202687069339E-3</v>
      </c>
      <c r="F137">
        <v>4.4217042709429673E-2</v>
      </c>
      <c r="G137">
        <v>-8.7562084813183616E-3</v>
      </c>
      <c r="H137">
        <v>0</v>
      </c>
      <c r="I137">
        <v>0</v>
      </c>
      <c r="J137">
        <v>0</v>
      </c>
      <c r="K137">
        <v>0</v>
      </c>
    </row>
    <row r="138" spans="1:11" x14ac:dyDescent="0.45">
      <c r="A138" t="s">
        <v>147</v>
      </c>
      <c r="B138">
        <v>4.4549093283177771E-2</v>
      </c>
      <c r="C138">
        <v>-1.265646915764242E-2</v>
      </c>
      <c r="D138">
        <v>2.47492002166694E-2</v>
      </c>
      <c r="E138">
        <v>-1.541161948400704E-3</v>
      </c>
      <c r="F138">
        <v>5.3199948778066268E-2</v>
      </c>
      <c r="G138">
        <v>-2.7217622165847462E-3</v>
      </c>
      <c r="H138">
        <v>0</v>
      </c>
      <c r="I138">
        <v>0</v>
      </c>
      <c r="J138">
        <v>0</v>
      </c>
      <c r="K138">
        <v>0</v>
      </c>
    </row>
    <row r="139" spans="1:11" x14ac:dyDescent="0.45">
      <c r="A139" t="s">
        <v>148</v>
      </c>
      <c r="B139">
        <v>5.2265829245144828E-2</v>
      </c>
      <c r="C139">
        <v>-1.5733365732936471E-2</v>
      </c>
      <c r="D139">
        <v>1.8142594526774761E-2</v>
      </c>
      <c r="E139">
        <v>-1.0604331031110409E-2</v>
      </c>
      <c r="F139">
        <v>1.5524277348319749E-2</v>
      </c>
      <c r="G139">
        <v>-2.6752934078166099E-3</v>
      </c>
      <c r="H139">
        <v>0</v>
      </c>
      <c r="I139">
        <v>0</v>
      </c>
      <c r="J139">
        <v>0</v>
      </c>
      <c r="K139">
        <v>0</v>
      </c>
    </row>
    <row r="140" spans="1:11" x14ac:dyDescent="0.45">
      <c r="A140" t="s">
        <v>149</v>
      </c>
      <c r="B140">
        <v>3.7279028414893133E-2</v>
      </c>
      <c r="C140">
        <v>-1.1094134720418159E-2</v>
      </c>
      <c r="D140">
        <v>2.2444477656125561E-2</v>
      </c>
      <c r="E140">
        <v>-5.7113259366214936E-3</v>
      </c>
      <c r="F140">
        <v>6.6588231709710149E-2</v>
      </c>
      <c r="G140">
        <v>-6.264401797952227E-3</v>
      </c>
      <c r="H140">
        <v>0</v>
      </c>
      <c r="I140">
        <v>0</v>
      </c>
      <c r="J140">
        <v>0</v>
      </c>
      <c r="K140">
        <v>0</v>
      </c>
    </row>
    <row r="141" spans="1:11" x14ac:dyDescent="0.45">
      <c r="A141" t="s">
        <v>150</v>
      </c>
      <c r="B141">
        <v>4.6495824334303222E-2</v>
      </c>
      <c r="C141">
        <v>-1.547405859102895E-2</v>
      </c>
      <c r="D141">
        <v>2.635899252891347E-2</v>
      </c>
      <c r="E141">
        <v>-1.2410085950038501E-2</v>
      </c>
      <c r="F141">
        <v>3.7716170028722643E-2</v>
      </c>
      <c r="G141">
        <v>-8.925140949558737E-3</v>
      </c>
      <c r="H141">
        <v>0</v>
      </c>
      <c r="I141">
        <v>0</v>
      </c>
      <c r="J141">
        <v>0</v>
      </c>
      <c r="K141">
        <v>0</v>
      </c>
    </row>
    <row r="142" spans="1:11" x14ac:dyDescent="0.45">
      <c r="A142" t="s">
        <v>151</v>
      </c>
      <c r="B142">
        <v>3.4108480281390588E-2</v>
      </c>
      <c r="C142">
        <v>-3.5772795609022761E-3</v>
      </c>
      <c r="D142">
        <v>3.20409093393169E-2</v>
      </c>
      <c r="E142">
        <v>-1.500226739384395E-3</v>
      </c>
      <c r="F142">
        <v>1.0461493244562921E-2</v>
      </c>
      <c r="G142">
        <v>-5.6133703379439414E-3</v>
      </c>
      <c r="H142">
        <v>0</v>
      </c>
      <c r="I142">
        <v>0</v>
      </c>
      <c r="J142">
        <v>0</v>
      </c>
      <c r="K142">
        <v>0</v>
      </c>
    </row>
    <row r="143" spans="1:11" x14ac:dyDescent="0.45">
      <c r="A143" t="s">
        <v>152</v>
      </c>
      <c r="B143">
        <v>4.0292078027956368E-2</v>
      </c>
      <c r="C143">
        <v>-1.688940171003064E-3</v>
      </c>
      <c r="D143">
        <v>2.4963231682406221E-2</v>
      </c>
      <c r="E143">
        <v>-1.296960569552114E-3</v>
      </c>
      <c r="F143">
        <v>6.3869408294695756E-2</v>
      </c>
      <c r="G143">
        <v>2.23888384424001E-3</v>
      </c>
      <c r="H143">
        <v>0</v>
      </c>
      <c r="I143">
        <v>0</v>
      </c>
      <c r="J143">
        <v>0</v>
      </c>
      <c r="K143">
        <v>0</v>
      </c>
    </row>
    <row r="144" spans="1:11" x14ac:dyDescent="0.45">
      <c r="A144" t="s">
        <v>153</v>
      </c>
      <c r="B144">
        <v>3.9646737754806892E-2</v>
      </c>
      <c r="C144">
        <v>-4.9114719475764568E-2</v>
      </c>
      <c r="D144">
        <v>2.257390079804495E-2</v>
      </c>
      <c r="E144">
        <v>-6.1883175979684252E-3</v>
      </c>
      <c r="F144">
        <v>4.4808608989524532E-2</v>
      </c>
      <c r="G144">
        <v>-6.1005514240833249E-3</v>
      </c>
      <c r="H144">
        <v>0</v>
      </c>
      <c r="I144">
        <v>0</v>
      </c>
      <c r="J144">
        <v>0</v>
      </c>
      <c r="K144">
        <v>0</v>
      </c>
    </row>
    <row r="145" spans="1:11" x14ac:dyDescent="0.45">
      <c r="A145" t="s">
        <v>154</v>
      </c>
      <c r="B145">
        <v>3.840514709394062E-2</v>
      </c>
      <c r="C145">
        <v>-4.4961719933230256E-3</v>
      </c>
      <c r="D145">
        <v>2.3943847417375961E-2</v>
      </c>
      <c r="E145">
        <v>-6.1922273809998894E-3</v>
      </c>
      <c r="F145">
        <v>3.5833545003904593E-2</v>
      </c>
      <c r="G145">
        <v>-9.2117138169192942E-3</v>
      </c>
      <c r="H145">
        <v>0</v>
      </c>
      <c r="I145">
        <v>0</v>
      </c>
      <c r="J145">
        <v>0</v>
      </c>
      <c r="K145">
        <v>0</v>
      </c>
    </row>
    <row r="146" spans="1:11" x14ac:dyDescent="0.45">
      <c r="A146" t="s">
        <v>155</v>
      </c>
      <c r="B146">
        <v>4.7976978271746691E-2</v>
      </c>
      <c r="C146">
        <v>-1.312746863402138E-2</v>
      </c>
      <c r="D146">
        <v>1.961176616548118E-2</v>
      </c>
      <c r="E146">
        <v>-1.487417474174024E-3</v>
      </c>
      <c r="F146">
        <v>4.8467621062176981E-2</v>
      </c>
      <c r="G146">
        <v>-4.3266404764652593E-3</v>
      </c>
      <c r="H146">
        <v>0</v>
      </c>
      <c r="I146">
        <v>0</v>
      </c>
      <c r="J146">
        <v>0</v>
      </c>
      <c r="K146">
        <v>0</v>
      </c>
    </row>
    <row r="147" spans="1:11" x14ac:dyDescent="0.45">
      <c r="A147" t="s">
        <v>156</v>
      </c>
      <c r="B147">
        <v>4.4124427626365058E-2</v>
      </c>
      <c r="C147">
        <v>-9.6180790419540495E-3</v>
      </c>
      <c r="D147">
        <v>2.1564480908452061E-2</v>
      </c>
      <c r="E147">
        <v>-2.1174057125123508E-2</v>
      </c>
      <c r="F147">
        <v>5.5768414819488972E-2</v>
      </c>
      <c r="G147">
        <v>-1.0206233090428989E-2</v>
      </c>
      <c r="H147">
        <v>0</v>
      </c>
      <c r="I147">
        <v>0</v>
      </c>
      <c r="J147">
        <v>0</v>
      </c>
      <c r="K147">
        <v>0</v>
      </c>
    </row>
    <row r="148" spans="1:11" x14ac:dyDescent="0.45">
      <c r="A148" t="s">
        <v>157</v>
      </c>
      <c r="B148">
        <v>4.1349313075965892E-2</v>
      </c>
      <c r="C148">
        <v>-9.0920088986551004E-3</v>
      </c>
      <c r="D148">
        <v>3.0305650185986761E-2</v>
      </c>
      <c r="E148">
        <v>-5.6796846189477784E-3</v>
      </c>
      <c r="F148">
        <v>4.2521946918826679E-2</v>
      </c>
      <c r="G148">
        <v>-5.0783601538625144E-3</v>
      </c>
      <c r="H148">
        <v>0</v>
      </c>
      <c r="I148">
        <v>0</v>
      </c>
      <c r="J148">
        <v>0</v>
      </c>
      <c r="K148">
        <v>0</v>
      </c>
    </row>
    <row r="149" spans="1:11" x14ac:dyDescent="0.45">
      <c r="A149" t="s">
        <v>158</v>
      </c>
      <c r="B149">
        <v>6.0674047631847763E-2</v>
      </c>
      <c r="C149">
        <v>-1.86314169957707E-2</v>
      </c>
      <c r="D149">
        <v>2.2733766088164069E-2</v>
      </c>
      <c r="E149">
        <v>-6.1867931725359312E-3</v>
      </c>
      <c r="F149">
        <v>5.1270300930583428E-2</v>
      </c>
      <c r="G149">
        <v>-1.057180049481234E-2</v>
      </c>
      <c r="H149">
        <v>0</v>
      </c>
      <c r="I149">
        <v>0</v>
      </c>
      <c r="J149">
        <v>0</v>
      </c>
      <c r="K149">
        <v>0</v>
      </c>
    </row>
    <row r="150" spans="1:11" x14ac:dyDescent="0.45">
      <c r="A150" t="s">
        <v>159</v>
      </c>
      <c r="B150">
        <v>4.0522085035837437E-2</v>
      </c>
      <c r="C150">
        <v>-1.167771228050047E-2</v>
      </c>
      <c r="D150">
        <v>2.391201186304379E-2</v>
      </c>
      <c r="E150">
        <v>-7.3730973997073066E-3</v>
      </c>
      <c r="F150">
        <v>4.0359725298514032E-2</v>
      </c>
      <c r="G150">
        <v>-7.9447252978908107E-3</v>
      </c>
      <c r="H150">
        <v>0</v>
      </c>
      <c r="I150">
        <v>0</v>
      </c>
      <c r="J150">
        <v>0</v>
      </c>
      <c r="K150">
        <v>0</v>
      </c>
    </row>
    <row r="151" spans="1:11" x14ac:dyDescent="0.45">
      <c r="A151" t="s">
        <v>160</v>
      </c>
      <c r="B151">
        <v>6.2044960113209091E-2</v>
      </c>
      <c r="C151">
        <v>-9.1952936408658849E-3</v>
      </c>
      <c r="D151">
        <v>3.019218219197627E-2</v>
      </c>
      <c r="E151">
        <v>-3.6048110965563921E-3</v>
      </c>
      <c r="F151">
        <v>3.6376173091580567E-2</v>
      </c>
      <c r="G151">
        <v>-1.2572079826496331E-3</v>
      </c>
      <c r="H151">
        <v>0</v>
      </c>
      <c r="I151">
        <v>0</v>
      </c>
      <c r="J151">
        <v>0</v>
      </c>
      <c r="K151">
        <v>0</v>
      </c>
    </row>
    <row r="152" spans="1:11" x14ac:dyDescent="0.45">
      <c r="A152" t="s">
        <v>161</v>
      </c>
      <c r="B152">
        <v>3.811948799759609E-2</v>
      </c>
      <c r="C152">
        <v>-6.9289057410230857E-3</v>
      </c>
      <c r="D152">
        <v>2.5338919628334091E-2</v>
      </c>
      <c r="E152">
        <v>-3.8140547916122058E-3</v>
      </c>
      <c r="F152">
        <v>3.5900956641704583E-2</v>
      </c>
      <c r="G152">
        <v>-1.2560165014301679E-32</v>
      </c>
      <c r="H152">
        <v>0</v>
      </c>
      <c r="I152">
        <v>0</v>
      </c>
      <c r="J152">
        <v>0</v>
      </c>
      <c r="K152">
        <v>0</v>
      </c>
    </row>
    <row r="153" spans="1:11" x14ac:dyDescent="0.45">
      <c r="A153" t="s">
        <v>162</v>
      </c>
      <c r="B153">
        <v>7.6113487037283128E-2</v>
      </c>
      <c r="C153">
        <v>-1.446386090400757E-2</v>
      </c>
      <c r="D153">
        <v>2.1690337565116419E-2</v>
      </c>
      <c r="E153">
        <v>-6.1900376879099233E-3</v>
      </c>
      <c r="F153">
        <v>4.7721948208976323E-2</v>
      </c>
      <c r="G153">
        <v>-4.4116434797659924E-3</v>
      </c>
      <c r="H153">
        <v>0</v>
      </c>
      <c r="I153">
        <v>0</v>
      </c>
      <c r="J153">
        <v>0</v>
      </c>
      <c r="K153">
        <v>0</v>
      </c>
    </row>
    <row r="154" spans="1:11" x14ac:dyDescent="0.45">
      <c r="A154" t="s">
        <v>163</v>
      </c>
      <c r="B154">
        <v>3.2027111471396467E-2</v>
      </c>
      <c r="C154">
        <v>-2.2872966323001849E-2</v>
      </c>
      <c r="D154">
        <v>2.2198095139032859E-2</v>
      </c>
      <c r="E154">
        <v>-7.18504269047351E-3</v>
      </c>
      <c r="F154">
        <v>7.1318107194042177E-2</v>
      </c>
      <c r="G154">
        <v>-1.291561272784373E-2</v>
      </c>
      <c r="H154">
        <v>0</v>
      </c>
      <c r="I154">
        <v>0</v>
      </c>
      <c r="J154">
        <v>5.9523809523809521E-2</v>
      </c>
      <c r="K154">
        <v>0.26041666666666669</v>
      </c>
    </row>
    <row r="155" spans="1:11" x14ac:dyDescent="0.45">
      <c r="A155" t="s">
        <v>164</v>
      </c>
      <c r="B155">
        <v>4.3576884316118412E-2</v>
      </c>
      <c r="C155">
        <v>-4.8638076334568637E-3</v>
      </c>
      <c r="D155">
        <v>1.8275395420225899E-2</v>
      </c>
      <c r="E155">
        <v>-2.3362914731627989E-2</v>
      </c>
      <c r="F155">
        <v>4.6595384896502598E-2</v>
      </c>
      <c r="G155">
        <v>-1.1986963789530061E-3</v>
      </c>
      <c r="H155">
        <v>0</v>
      </c>
      <c r="I155">
        <v>0</v>
      </c>
      <c r="J155">
        <v>0</v>
      </c>
      <c r="K155">
        <v>0</v>
      </c>
    </row>
    <row r="156" spans="1:11" x14ac:dyDescent="0.45">
      <c r="A156" t="s">
        <v>165</v>
      </c>
      <c r="B156">
        <v>4.4194972928313793E-2</v>
      </c>
      <c r="C156">
        <v>-1.6278038933705479E-2</v>
      </c>
      <c r="D156">
        <v>2.656537202874909E-2</v>
      </c>
      <c r="E156">
        <v>-7.185042690473287E-3</v>
      </c>
      <c r="F156">
        <v>5.4985771331168977E-2</v>
      </c>
      <c r="G156">
        <v>-2.1629534346891011E-2</v>
      </c>
      <c r="H156">
        <v>0</v>
      </c>
      <c r="I156">
        <v>0</v>
      </c>
      <c r="J156">
        <v>7.7896786757546254E-3</v>
      </c>
      <c r="K156">
        <v>2.402402402402402E-2</v>
      </c>
    </row>
    <row r="157" spans="1:11" x14ac:dyDescent="0.45">
      <c r="A157" t="s">
        <v>166</v>
      </c>
      <c r="B157">
        <v>4.8432757811285018E-2</v>
      </c>
      <c r="C157">
        <v>-9.0955190797749261E-3</v>
      </c>
      <c r="D157">
        <v>1.7901158477107489E-2</v>
      </c>
      <c r="E157">
        <v>-6.18973803713058E-3</v>
      </c>
      <c r="F157">
        <v>2.5370286480789161E-2</v>
      </c>
      <c r="G157">
        <v>-6.7918466408477929E-5</v>
      </c>
      <c r="H157">
        <v>0</v>
      </c>
      <c r="I157">
        <v>0</v>
      </c>
      <c r="J157">
        <v>0</v>
      </c>
      <c r="K157">
        <v>0</v>
      </c>
    </row>
    <row r="158" spans="1:11" x14ac:dyDescent="0.45">
      <c r="A158" t="s">
        <v>167</v>
      </c>
      <c r="B158">
        <v>3.0375951382767979E-2</v>
      </c>
      <c r="C158">
        <v>-1.9574659628770891E-2</v>
      </c>
      <c r="D158">
        <v>2.4644667544083908E-2</v>
      </c>
      <c r="E158">
        <v>-2.6848726914583958E-3</v>
      </c>
      <c r="F158">
        <v>5.0345890036782408E-2</v>
      </c>
      <c r="G158">
        <v>-3.1841449424649488E-3</v>
      </c>
      <c r="H158">
        <v>0</v>
      </c>
      <c r="I158">
        <v>0</v>
      </c>
      <c r="J158">
        <v>0</v>
      </c>
      <c r="K158">
        <v>0</v>
      </c>
    </row>
    <row r="159" spans="1:11" x14ac:dyDescent="0.45">
      <c r="A159" t="s">
        <v>168</v>
      </c>
      <c r="B159">
        <v>5.8094063677027998E-2</v>
      </c>
      <c r="C159">
        <v>-7.5165831815299294E-3</v>
      </c>
      <c r="D159">
        <v>2.5193682945766519E-2</v>
      </c>
      <c r="E159">
        <v>-4.9923581553937089E-3</v>
      </c>
      <c r="F159">
        <v>5.1134262007788818E-2</v>
      </c>
      <c r="G159">
        <v>-4.5229259124283071E-3</v>
      </c>
      <c r="H159">
        <v>0</v>
      </c>
      <c r="I159">
        <v>0</v>
      </c>
      <c r="J159">
        <v>6.9841269841269843E-2</v>
      </c>
      <c r="K159">
        <v>0.13750000000000001</v>
      </c>
    </row>
    <row r="160" spans="1:11" x14ac:dyDescent="0.45">
      <c r="A160" t="s">
        <v>169</v>
      </c>
      <c r="B160">
        <v>5.5691572756891843E-2</v>
      </c>
      <c r="C160">
        <v>-3.4065789785892947E-2</v>
      </c>
      <c r="D160">
        <v>1.733409395152773E-2</v>
      </c>
      <c r="E160">
        <v>-4.9974880818835291E-3</v>
      </c>
      <c r="F160">
        <v>4.2744682101245143E-2</v>
      </c>
      <c r="G160">
        <v>-2.3602649019230908E-2</v>
      </c>
      <c r="H160">
        <v>0</v>
      </c>
      <c r="I160">
        <v>0</v>
      </c>
      <c r="J160">
        <v>0</v>
      </c>
      <c r="K160">
        <v>0</v>
      </c>
    </row>
    <row r="161" spans="1:11" x14ac:dyDescent="0.45">
      <c r="A161" t="s">
        <v>170</v>
      </c>
      <c r="B161">
        <v>3.3173096121016481E-2</v>
      </c>
      <c r="C161">
        <v>-1.4832768866509321E-2</v>
      </c>
      <c r="D161">
        <v>1.8065434845678349E-2</v>
      </c>
      <c r="E161">
        <v>-1.183398554859021E-2</v>
      </c>
      <c r="F161">
        <v>7.5734464039682883E-2</v>
      </c>
      <c r="G161">
        <v>-5.9391784853138957E-3</v>
      </c>
      <c r="H161">
        <v>0</v>
      </c>
      <c r="I161">
        <v>0</v>
      </c>
      <c r="J161">
        <v>0</v>
      </c>
      <c r="K161">
        <v>0</v>
      </c>
    </row>
    <row r="162" spans="1:11" x14ac:dyDescent="0.45">
      <c r="A162" t="s">
        <v>171</v>
      </c>
      <c r="B162">
        <v>2.95418759772729E-2</v>
      </c>
      <c r="C162">
        <v>-4.7842162927810216E-3</v>
      </c>
      <c r="D162">
        <v>2.242333909383537E-2</v>
      </c>
      <c r="E162">
        <v>-2.2804654346762162E-3</v>
      </c>
      <c r="F162">
        <v>3.7826954318676893E-2</v>
      </c>
      <c r="G162">
        <v>-4.6942662589734693E-3</v>
      </c>
      <c r="H162">
        <v>0</v>
      </c>
      <c r="I162">
        <v>0</v>
      </c>
      <c r="J162">
        <v>0</v>
      </c>
      <c r="K162">
        <v>0</v>
      </c>
    </row>
    <row r="163" spans="1:11" x14ac:dyDescent="0.45">
      <c r="A163" t="s">
        <v>172</v>
      </c>
      <c r="B163">
        <v>3.4400391676008522E-2</v>
      </c>
      <c r="C163">
        <v>-9.13802344232993E-3</v>
      </c>
      <c r="D163">
        <v>2.2383687816783761E-2</v>
      </c>
      <c r="E163">
        <v>-1.9033398211102372E-2</v>
      </c>
      <c r="F163">
        <v>2.9758341583106779E-2</v>
      </c>
      <c r="G163">
        <v>-1.658068326373142E-3</v>
      </c>
      <c r="H163">
        <v>0</v>
      </c>
      <c r="I163">
        <v>0</v>
      </c>
      <c r="J163">
        <v>0</v>
      </c>
      <c r="K163">
        <v>0</v>
      </c>
    </row>
    <row r="164" spans="1:11" x14ac:dyDescent="0.45">
      <c r="A164" t="s">
        <v>173</v>
      </c>
      <c r="B164">
        <v>3.0486843964569469E-2</v>
      </c>
      <c r="C164">
        <v>-7.9433821837597805E-3</v>
      </c>
      <c r="D164">
        <v>2.581511502555545E-2</v>
      </c>
      <c r="E164">
        <v>-6.1646920939626218E-3</v>
      </c>
      <c r="F164">
        <v>3.3583947472874263E-2</v>
      </c>
      <c r="G164">
        <v>-9.937202006693284E-3</v>
      </c>
      <c r="H164">
        <v>0</v>
      </c>
      <c r="I164">
        <v>0</v>
      </c>
      <c r="J164">
        <v>0</v>
      </c>
      <c r="K164">
        <v>0</v>
      </c>
    </row>
    <row r="165" spans="1:11" x14ac:dyDescent="0.45">
      <c r="A165" t="s">
        <v>174</v>
      </c>
      <c r="B165">
        <v>4.9435529822767277E-2</v>
      </c>
      <c r="C165">
        <v>-1.0491613943226249E-2</v>
      </c>
      <c r="D165">
        <v>1.824401030671495E-2</v>
      </c>
      <c r="E165">
        <v>-6.1941360256142957E-3</v>
      </c>
      <c r="F165">
        <v>3.5014753931741742E-2</v>
      </c>
      <c r="G165">
        <v>-1.639238965983707E-4</v>
      </c>
      <c r="H165">
        <v>0</v>
      </c>
      <c r="I165">
        <v>0</v>
      </c>
      <c r="J165">
        <v>0</v>
      </c>
      <c r="K165">
        <v>0</v>
      </c>
    </row>
    <row r="166" spans="1:11" x14ac:dyDescent="0.45">
      <c r="A166" t="s">
        <v>175</v>
      </c>
      <c r="B166">
        <v>3.5741084318688297E-2</v>
      </c>
      <c r="C166">
        <v>-2.349022255837506E-2</v>
      </c>
      <c r="D166">
        <v>2.4038764120782749E-2</v>
      </c>
      <c r="E166">
        <v>-2.9608616176336022E-3</v>
      </c>
      <c r="F166">
        <v>3.007352729547871E-2</v>
      </c>
      <c r="G166">
        <v>0</v>
      </c>
      <c r="H166">
        <v>0</v>
      </c>
      <c r="I166">
        <v>0</v>
      </c>
      <c r="J166">
        <v>1.112347052280311E-3</v>
      </c>
      <c r="K166">
        <v>2.3752969121140139E-3</v>
      </c>
    </row>
    <row r="167" spans="1:11" x14ac:dyDescent="0.45">
      <c r="A167" t="s">
        <v>176</v>
      </c>
      <c r="B167">
        <v>5.4023783986222922E-2</v>
      </c>
      <c r="C167">
        <v>-1.0789080104762689E-2</v>
      </c>
      <c r="D167">
        <v>3.1024175298444819E-2</v>
      </c>
      <c r="E167">
        <v>-7.1866920142281999E-3</v>
      </c>
      <c r="F167">
        <v>5.7633854149717882E-2</v>
      </c>
      <c r="G167">
        <v>-2.5992236959099517E-4</v>
      </c>
      <c r="H167">
        <v>0</v>
      </c>
      <c r="I167">
        <v>0</v>
      </c>
      <c r="J167">
        <v>0</v>
      </c>
      <c r="K167">
        <v>0</v>
      </c>
    </row>
    <row r="168" spans="1:11" x14ac:dyDescent="0.45">
      <c r="A168" t="s">
        <v>177</v>
      </c>
      <c r="B168">
        <v>2.603935484679383E-2</v>
      </c>
      <c r="C168">
        <v>-6.1919469163727913E-3</v>
      </c>
      <c r="D168">
        <v>1.8152358813598189E-2</v>
      </c>
      <c r="E168">
        <v>-4.5631640568174307E-3</v>
      </c>
      <c r="F168">
        <v>3.7322690132104631E-2</v>
      </c>
      <c r="G168">
        <v>9.1387002128052541E-4</v>
      </c>
      <c r="H168">
        <v>0</v>
      </c>
      <c r="I168">
        <v>0</v>
      </c>
      <c r="J168">
        <v>0</v>
      </c>
      <c r="K168">
        <v>0</v>
      </c>
    </row>
    <row r="169" spans="1:11" x14ac:dyDescent="0.45">
      <c r="A169" t="s">
        <v>178</v>
      </c>
      <c r="B169">
        <v>4.2505452098810917E-2</v>
      </c>
      <c r="C169">
        <v>-2.0810172162736089E-3</v>
      </c>
      <c r="D169">
        <v>1.640555226982756E-2</v>
      </c>
      <c r="E169">
        <v>-2.0323444238757888E-3</v>
      </c>
      <c r="F169">
        <v>4.5602314944374341E-2</v>
      </c>
      <c r="G169">
        <v>-2.249614251011051E-3</v>
      </c>
      <c r="H169">
        <v>0</v>
      </c>
      <c r="I169">
        <v>0</v>
      </c>
      <c r="J169">
        <v>0</v>
      </c>
      <c r="K169">
        <v>0</v>
      </c>
    </row>
    <row r="170" spans="1:11" x14ac:dyDescent="0.45">
      <c r="A170" t="s">
        <v>179</v>
      </c>
      <c r="B170">
        <v>4.5188984242979117E-2</v>
      </c>
      <c r="C170">
        <v>-1.134645609254787E-2</v>
      </c>
      <c r="D170">
        <v>2.2961317635244009E-2</v>
      </c>
      <c r="E170">
        <v>-3.347798164013626E-3</v>
      </c>
      <c r="F170">
        <v>2.427375679916377E-2</v>
      </c>
      <c r="G170">
        <v>-2.0252985618167581E-3</v>
      </c>
      <c r="H170">
        <v>0</v>
      </c>
      <c r="I170">
        <v>0</v>
      </c>
      <c r="J170">
        <v>2.935420743639922E-3</v>
      </c>
      <c r="K170">
        <v>6.3157894736842104E-3</v>
      </c>
    </row>
    <row r="171" spans="1:11" x14ac:dyDescent="0.45">
      <c r="A171" t="s">
        <v>180</v>
      </c>
      <c r="B171">
        <v>3.9879833966886422E-2</v>
      </c>
      <c r="C171">
        <v>-1.0121254287283979E-2</v>
      </c>
      <c r="D171">
        <v>1.838523055149385E-2</v>
      </c>
      <c r="E171">
        <v>-7.5525762083684979E-3</v>
      </c>
      <c r="F171">
        <v>4.9690549045227239E-2</v>
      </c>
      <c r="G171">
        <v>-8.7139520091860309E-3</v>
      </c>
      <c r="H171">
        <v>0</v>
      </c>
      <c r="I171">
        <v>0</v>
      </c>
      <c r="J171">
        <v>0</v>
      </c>
      <c r="K171">
        <v>0</v>
      </c>
    </row>
    <row r="172" spans="1:11" x14ac:dyDescent="0.45">
      <c r="A172" t="s">
        <v>181</v>
      </c>
      <c r="B172">
        <v>3.6526921876552133E-2</v>
      </c>
      <c r="C172">
        <v>-1.2915612727843719E-2</v>
      </c>
      <c r="D172">
        <v>2.239512564449862E-2</v>
      </c>
      <c r="E172">
        <v>-3.0209630827294251E-3</v>
      </c>
      <c r="F172">
        <v>4.7219008254820651E-2</v>
      </c>
      <c r="G172">
        <v>-7.5686428976979112E-3</v>
      </c>
      <c r="H172">
        <v>0</v>
      </c>
      <c r="I172">
        <v>0</v>
      </c>
      <c r="J172">
        <v>0</v>
      </c>
      <c r="K172">
        <v>0</v>
      </c>
    </row>
    <row r="173" spans="1:11" x14ac:dyDescent="0.45">
      <c r="A173" t="s">
        <v>182</v>
      </c>
      <c r="B173">
        <v>3.533776800473E-2</v>
      </c>
      <c r="C173">
        <v>-3.4355107302814367E-2</v>
      </c>
      <c r="D173">
        <v>2.110812975646538E-2</v>
      </c>
      <c r="E173">
        <v>-5.0478802303693757E-3</v>
      </c>
      <c r="F173">
        <v>2.336957908805011E-2</v>
      </c>
      <c r="G173">
        <v>-9.3021412435667574E-4</v>
      </c>
      <c r="H173">
        <v>0</v>
      </c>
      <c r="I173">
        <v>0</v>
      </c>
      <c r="J173">
        <v>0</v>
      </c>
      <c r="K173">
        <v>0</v>
      </c>
    </row>
    <row r="174" spans="1:11" x14ac:dyDescent="0.45">
      <c r="A174" t="s">
        <v>183</v>
      </c>
      <c r="B174">
        <v>6.7734528819560394E-2</v>
      </c>
      <c r="C174">
        <v>-1.355013319281319E-2</v>
      </c>
      <c r="D174">
        <v>2.0053797392253651E-2</v>
      </c>
      <c r="E174">
        <v>-6.5416179600866946E-3</v>
      </c>
      <c r="F174">
        <v>4.2853150822306507E-2</v>
      </c>
      <c r="G174">
        <v>-1.1944524516862551E-2</v>
      </c>
      <c r="H174">
        <v>0</v>
      </c>
      <c r="I174">
        <v>0</v>
      </c>
      <c r="J174">
        <v>0</v>
      </c>
      <c r="K174">
        <v>0</v>
      </c>
    </row>
    <row r="175" spans="1:11" x14ac:dyDescent="0.45">
      <c r="A175" t="s">
        <v>184</v>
      </c>
      <c r="B175">
        <v>3.2016117683114367E-2</v>
      </c>
      <c r="C175">
        <v>-8.4399972245947624E-3</v>
      </c>
      <c r="D175">
        <v>2.0695214783416651E-2</v>
      </c>
      <c r="E175">
        <v>-3.9277312197207896E-3</v>
      </c>
      <c r="F175">
        <v>3.1902243329864882E-2</v>
      </c>
      <c r="G175">
        <v>-6.7710040210282197E-3</v>
      </c>
      <c r="H175">
        <v>0</v>
      </c>
      <c r="I175">
        <v>0</v>
      </c>
      <c r="J175">
        <v>0</v>
      </c>
      <c r="K175">
        <v>0</v>
      </c>
    </row>
    <row r="176" spans="1:11" x14ac:dyDescent="0.45">
      <c r="A176" t="s">
        <v>185</v>
      </c>
      <c r="B176">
        <v>4.7337140629786258E-2</v>
      </c>
      <c r="C176">
        <v>-1.5288603879764769E-2</v>
      </c>
      <c r="D176">
        <v>2.5806888827622311E-2</v>
      </c>
      <c r="E176">
        <v>-7.0916041636041333E-3</v>
      </c>
      <c r="F176">
        <v>2.960759454504739E-2</v>
      </c>
      <c r="G176">
        <v>-5.790926554964583E-3</v>
      </c>
      <c r="H176">
        <v>0</v>
      </c>
      <c r="I176">
        <v>0</v>
      </c>
      <c r="J176">
        <v>0</v>
      </c>
      <c r="K176">
        <v>0</v>
      </c>
    </row>
    <row r="177" spans="1:11" x14ac:dyDescent="0.45">
      <c r="A177" t="s">
        <v>186</v>
      </c>
      <c r="B177">
        <v>4.6183580454126703E-2</v>
      </c>
      <c r="C177">
        <v>-8.2540156528534952E-3</v>
      </c>
      <c r="D177">
        <v>2.2002965216815489E-2</v>
      </c>
      <c r="E177">
        <v>-6.1922273809997602E-3</v>
      </c>
      <c r="F177">
        <v>4.6677643889850212E-2</v>
      </c>
      <c r="G177">
        <v>-1.395445728408542E-5</v>
      </c>
      <c r="H177">
        <v>0</v>
      </c>
      <c r="I177">
        <v>0</v>
      </c>
      <c r="J177">
        <v>0</v>
      </c>
      <c r="K177">
        <v>0</v>
      </c>
    </row>
    <row r="178" spans="1:11" x14ac:dyDescent="0.45">
      <c r="A178" t="s">
        <v>187</v>
      </c>
      <c r="B178">
        <v>4.5751885717808007E-2</v>
      </c>
      <c r="C178">
        <v>-1.2325089263961459E-2</v>
      </c>
      <c r="D178">
        <v>1.8160728512639071E-2</v>
      </c>
      <c r="E178">
        <v>-3.5332055394894099E-3</v>
      </c>
      <c r="F178">
        <v>3.2039364510826639E-2</v>
      </c>
      <c r="G178">
        <v>-1.8523914299006219E-3</v>
      </c>
      <c r="H178">
        <v>0</v>
      </c>
      <c r="I178">
        <v>0</v>
      </c>
      <c r="J178">
        <v>0</v>
      </c>
      <c r="K178">
        <v>0</v>
      </c>
    </row>
    <row r="179" spans="1:11" x14ac:dyDescent="0.45">
      <c r="A179" t="s">
        <v>188</v>
      </c>
      <c r="B179">
        <v>4.2501982675531118E-2</v>
      </c>
      <c r="C179">
        <v>-7.2908705989227808E-3</v>
      </c>
      <c r="D179">
        <v>3.256467452074522E-2</v>
      </c>
      <c r="E179">
        <v>-4.0716612802423092E-3</v>
      </c>
      <c r="F179">
        <v>5.7056332956022929E-2</v>
      </c>
      <c r="G179">
        <v>-2.055476841736727E-2</v>
      </c>
      <c r="H179">
        <v>0</v>
      </c>
      <c r="I179">
        <v>0</v>
      </c>
      <c r="J179">
        <v>0</v>
      </c>
      <c r="K179">
        <v>0</v>
      </c>
    </row>
    <row r="180" spans="1:11" x14ac:dyDescent="0.45">
      <c r="A180" t="s">
        <v>189</v>
      </c>
      <c r="B180">
        <v>3.7149180568874313E-2</v>
      </c>
      <c r="C180">
        <v>-2.0336142843344628E-2</v>
      </c>
      <c r="D180">
        <v>2.0423176035018111E-2</v>
      </c>
      <c r="E180">
        <v>-6.1943948799135853E-3</v>
      </c>
      <c r="F180">
        <v>3.9979656056673231E-2</v>
      </c>
      <c r="G180">
        <v>-7.3673978346650484E-3</v>
      </c>
      <c r="H180">
        <v>0</v>
      </c>
      <c r="I180">
        <v>0</v>
      </c>
      <c r="J180">
        <v>0</v>
      </c>
      <c r="K180">
        <v>0</v>
      </c>
    </row>
    <row r="181" spans="1:11" x14ac:dyDescent="0.45">
      <c r="A181" t="s">
        <v>190</v>
      </c>
      <c r="B181">
        <v>3.2871268184394987E-2</v>
      </c>
      <c r="C181">
        <v>-1.253290322598071E-2</v>
      </c>
      <c r="D181">
        <v>2.2988170114926789E-2</v>
      </c>
      <c r="E181">
        <v>-2.3043774343978141E-2</v>
      </c>
      <c r="F181">
        <v>3.2447535933961692E-2</v>
      </c>
      <c r="G181">
        <v>-1.525834894269652E-3</v>
      </c>
      <c r="H181">
        <v>0</v>
      </c>
      <c r="I181">
        <v>0</v>
      </c>
      <c r="J181">
        <v>0</v>
      </c>
      <c r="K181">
        <v>0</v>
      </c>
    </row>
    <row r="182" spans="1:11" x14ac:dyDescent="0.45">
      <c r="A182" t="s">
        <v>191</v>
      </c>
      <c r="B182">
        <v>5.735767800420314E-2</v>
      </c>
      <c r="C182">
        <v>-1.0639910700022759E-2</v>
      </c>
      <c r="D182">
        <v>2.4573026926213531E-2</v>
      </c>
      <c r="E182">
        <v>-1.016131581047645E-2</v>
      </c>
      <c r="F182">
        <v>2.5685533959606599E-2</v>
      </c>
      <c r="G182">
        <v>-2.2676386777460211E-2</v>
      </c>
      <c r="H182">
        <v>0</v>
      </c>
      <c r="I182">
        <v>0</v>
      </c>
      <c r="J182">
        <v>0</v>
      </c>
      <c r="K182">
        <v>0</v>
      </c>
    </row>
    <row r="183" spans="1:11" x14ac:dyDescent="0.45">
      <c r="A183" t="s">
        <v>192</v>
      </c>
      <c r="B183">
        <v>4.5368520380205619E-2</v>
      </c>
      <c r="C183">
        <v>-5.0450339939458414E-3</v>
      </c>
      <c r="D183">
        <v>2.302525666037614E-2</v>
      </c>
      <c r="E183">
        <v>-1.9078030629998841E-2</v>
      </c>
      <c r="F183">
        <v>1.9289121105022709E-2</v>
      </c>
      <c r="G183">
        <v>-7.7059184267137416E-3</v>
      </c>
      <c r="H183">
        <v>0</v>
      </c>
      <c r="I183">
        <v>0</v>
      </c>
      <c r="J183">
        <v>0</v>
      </c>
      <c r="K183">
        <v>0</v>
      </c>
    </row>
    <row r="184" spans="1:11" x14ac:dyDescent="0.45">
      <c r="A184" t="s">
        <v>193</v>
      </c>
      <c r="B184">
        <v>6.3658716274965096E-2</v>
      </c>
      <c r="C184">
        <v>-2.0963957815421499E-2</v>
      </c>
      <c r="D184">
        <v>3.1769098775148788E-2</v>
      </c>
      <c r="E184">
        <v>-1.3208995028024169E-2</v>
      </c>
      <c r="F184">
        <v>3.6554249872021619E-2</v>
      </c>
      <c r="G184">
        <v>2.0247382100404398E-3</v>
      </c>
      <c r="H184">
        <v>0</v>
      </c>
      <c r="I184">
        <v>0</v>
      </c>
      <c r="J184">
        <v>0</v>
      </c>
      <c r="K184">
        <v>0</v>
      </c>
    </row>
    <row r="185" spans="1:11" x14ac:dyDescent="0.45">
      <c r="A185" t="s">
        <v>194</v>
      </c>
      <c r="B185">
        <v>3.5808755719087752E-2</v>
      </c>
      <c r="C185">
        <v>-1.0841204077356731E-2</v>
      </c>
      <c r="D185">
        <v>1.867295381200642E-2</v>
      </c>
      <c r="E185">
        <v>-2.871665448714361E-3</v>
      </c>
      <c r="F185">
        <v>4.0178863640483647E-2</v>
      </c>
      <c r="G185">
        <v>-1.285673857551898E-3</v>
      </c>
      <c r="H185">
        <v>0</v>
      </c>
      <c r="I185">
        <v>0</v>
      </c>
      <c r="J185">
        <v>1.1792452830188681E-3</v>
      </c>
      <c r="K185">
        <v>2.0876826722338198E-3</v>
      </c>
    </row>
    <row r="186" spans="1:11" x14ac:dyDescent="0.45">
      <c r="A186" t="s">
        <v>195</v>
      </c>
      <c r="B186">
        <v>4.1021244931160668E-2</v>
      </c>
      <c r="C186">
        <v>-3.93510852042707E-3</v>
      </c>
      <c r="D186">
        <v>2.395024526527326E-2</v>
      </c>
      <c r="E186">
        <v>-6.1798950116458643E-3</v>
      </c>
      <c r="F186">
        <v>7.0396643516126442E-2</v>
      </c>
      <c r="G186">
        <v>-6.3730328400984554E-2</v>
      </c>
      <c r="H186">
        <v>0</v>
      </c>
      <c r="I186">
        <v>0</v>
      </c>
      <c r="J186">
        <v>0</v>
      </c>
      <c r="K186">
        <v>0</v>
      </c>
    </row>
    <row r="187" spans="1:11" x14ac:dyDescent="0.45">
      <c r="A187" t="s">
        <v>196</v>
      </c>
      <c r="B187">
        <v>6.2297781717188E-2</v>
      </c>
      <c r="C187">
        <v>-9.5932970648259196E-3</v>
      </c>
      <c r="D187">
        <v>3.046631741220825E-2</v>
      </c>
      <c r="E187">
        <v>-6.1769674876750429E-3</v>
      </c>
      <c r="F187">
        <v>2.8914141306232429E-2</v>
      </c>
      <c r="G187">
        <v>-1.479099129245884E-2</v>
      </c>
      <c r="H187">
        <v>0</v>
      </c>
      <c r="I187">
        <v>0</v>
      </c>
      <c r="J187">
        <v>0</v>
      </c>
      <c r="K187">
        <v>0</v>
      </c>
    </row>
    <row r="188" spans="1:11" x14ac:dyDescent="0.45">
      <c r="A188" t="s">
        <v>197</v>
      </c>
      <c r="B188">
        <v>5.3102014055942587E-2</v>
      </c>
      <c r="C188">
        <v>-2.3707180126564451E-2</v>
      </c>
      <c r="D188">
        <v>2.18625586985619E-2</v>
      </c>
      <c r="E188">
        <v>-7.7359993084495484E-3</v>
      </c>
      <c r="F188">
        <v>2.4970567564679771E-2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45">
      <c r="A189" t="s">
        <v>198</v>
      </c>
      <c r="B189">
        <v>6.2801251780646161E-2</v>
      </c>
      <c r="C189">
        <v>-1.1997455749784889E-2</v>
      </c>
      <c r="D189">
        <v>2.759682793894944E-2</v>
      </c>
      <c r="E189">
        <v>-2.1860938879316159E-3</v>
      </c>
      <c r="F189">
        <v>2.675679954311428E-2</v>
      </c>
      <c r="G189">
        <v>-4.658471272348118E-3</v>
      </c>
      <c r="H189">
        <v>0</v>
      </c>
      <c r="I189">
        <v>0</v>
      </c>
      <c r="J189">
        <v>0</v>
      </c>
      <c r="K189">
        <v>0</v>
      </c>
    </row>
    <row r="190" spans="1:11" x14ac:dyDescent="0.45">
      <c r="A190" t="s">
        <v>199</v>
      </c>
      <c r="B190">
        <v>4.6806325807124273E-2</v>
      </c>
      <c r="C190">
        <v>-9.1397260058294558E-3</v>
      </c>
      <c r="D190">
        <v>1.746567320179461E-2</v>
      </c>
      <c r="E190">
        <v>-6.1947721571214941E-3</v>
      </c>
      <c r="F190">
        <v>3.4065211978002483E-2</v>
      </c>
      <c r="G190">
        <v>-8.6668704085409373E-3</v>
      </c>
      <c r="H190">
        <v>0</v>
      </c>
      <c r="I190">
        <v>0</v>
      </c>
      <c r="J190">
        <v>0</v>
      </c>
      <c r="K190">
        <v>0</v>
      </c>
    </row>
    <row r="191" spans="1:11" x14ac:dyDescent="0.45">
      <c r="A191" t="s">
        <v>200</v>
      </c>
      <c r="B191">
        <v>3.0508259368430681E-2</v>
      </c>
      <c r="C191">
        <v>-2.5432627116750281E-3</v>
      </c>
      <c r="D191">
        <v>1.9057423784039369E-2</v>
      </c>
      <c r="E191">
        <v>-5.9886276376296703E-3</v>
      </c>
      <c r="F191">
        <v>5.6225725015998033E-2</v>
      </c>
      <c r="G191">
        <v>-6.087199435588924E-3</v>
      </c>
      <c r="H191">
        <v>0</v>
      </c>
      <c r="I191">
        <v>0</v>
      </c>
      <c r="J191">
        <v>0</v>
      </c>
      <c r="K191">
        <v>0</v>
      </c>
    </row>
    <row r="192" spans="1:11" x14ac:dyDescent="0.45">
      <c r="A192" t="s">
        <v>201</v>
      </c>
      <c r="B192">
        <v>4.2170975266053359E-2</v>
      </c>
      <c r="C192">
        <v>-1.5147495977747571E-2</v>
      </c>
      <c r="D192">
        <v>2.013274203816847E-2</v>
      </c>
      <c r="E192">
        <v>-2.0233769066696099E-2</v>
      </c>
      <c r="F192">
        <v>3.94397543897873E-2</v>
      </c>
      <c r="G192">
        <v>-1.8400188840930989E-2</v>
      </c>
      <c r="H192">
        <v>0</v>
      </c>
      <c r="I192">
        <v>0</v>
      </c>
      <c r="J192">
        <v>0</v>
      </c>
      <c r="K192">
        <v>0</v>
      </c>
    </row>
    <row r="193" spans="1:11" x14ac:dyDescent="0.45">
      <c r="A193" t="s">
        <v>202</v>
      </c>
      <c r="B193">
        <v>3.8477963069600642E-2</v>
      </c>
      <c r="C193">
        <v>-8.0606724220824068E-3</v>
      </c>
      <c r="D193">
        <v>2.4187364076640589E-2</v>
      </c>
      <c r="E193">
        <v>-6.3215371388423893E-3</v>
      </c>
      <c r="F193">
        <v>0.1052535035765557</v>
      </c>
      <c r="G193">
        <v>-4.8102057727384797E-3</v>
      </c>
      <c r="H193">
        <v>0</v>
      </c>
      <c r="I193">
        <v>0</v>
      </c>
      <c r="J193">
        <v>0</v>
      </c>
      <c r="K193">
        <v>0</v>
      </c>
    </row>
    <row r="194" spans="1:11" x14ac:dyDescent="0.45">
      <c r="A194" t="s">
        <v>203</v>
      </c>
      <c r="B194">
        <v>4.0566520173818101E-2</v>
      </c>
      <c r="C194">
        <v>-1.58558485274608E-2</v>
      </c>
      <c r="D194">
        <v>1.597557497205316E-2</v>
      </c>
      <c r="E194">
        <v>-6.1944977858605071E-3</v>
      </c>
      <c r="F194">
        <v>4.0215976591545799E-2</v>
      </c>
      <c r="G194">
        <v>-7.0647798878602057E-3</v>
      </c>
      <c r="H194">
        <v>0</v>
      </c>
      <c r="I194">
        <v>0</v>
      </c>
      <c r="J194">
        <v>0</v>
      </c>
      <c r="K194">
        <v>0</v>
      </c>
    </row>
    <row r="195" spans="1:11" x14ac:dyDescent="0.45">
      <c r="A195" t="s">
        <v>204</v>
      </c>
      <c r="B195">
        <v>5.7928565987142619E-2</v>
      </c>
      <c r="C195">
        <v>-4.3518429891589668E-2</v>
      </c>
      <c r="D195">
        <v>2.951478807247079E-2</v>
      </c>
      <c r="E195">
        <v>-8.0986412921652904E-3</v>
      </c>
      <c r="F195">
        <v>1.399708260215821E-2</v>
      </c>
      <c r="G195">
        <v>-2.1632581480345432E-2</v>
      </c>
      <c r="H195">
        <v>0</v>
      </c>
      <c r="I195">
        <v>0</v>
      </c>
      <c r="J195">
        <v>0.2211652794292509</v>
      </c>
      <c r="K195">
        <v>0.30145867098865481</v>
      </c>
    </row>
    <row r="196" spans="1:11" x14ac:dyDescent="0.45">
      <c r="A196" t="s">
        <v>205</v>
      </c>
      <c r="B196">
        <v>4.2365837689771937E-2</v>
      </c>
      <c r="C196">
        <v>-6.6286260284937346E-3</v>
      </c>
      <c r="D196">
        <v>3.1125375412679009E-2</v>
      </c>
      <c r="E196">
        <v>-5.0387914845948832E-3</v>
      </c>
      <c r="F196">
        <v>3.3051868140556571E-2</v>
      </c>
      <c r="G196">
        <v>-2.2127925031285921E-2</v>
      </c>
      <c r="H196">
        <v>0</v>
      </c>
      <c r="I196">
        <v>0</v>
      </c>
      <c r="J196">
        <v>0</v>
      </c>
      <c r="K196">
        <v>0</v>
      </c>
    </row>
    <row r="197" spans="1:11" x14ac:dyDescent="0.45">
      <c r="A197" t="s">
        <v>206</v>
      </c>
      <c r="B197">
        <v>5.2884144819085092E-2</v>
      </c>
      <c r="C197">
        <v>-8.4881968251915348E-3</v>
      </c>
      <c r="D197">
        <v>2.0114608619958368E-2</v>
      </c>
      <c r="E197">
        <v>-2.5935741911675301E-3</v>
      </c>
      <c r="F197">
        <v>3.2610419476600011E-2</v>
      </c>
      <c r="G197">
        <v>3.6823187440134792E-34</v>
      </c>
      <c r="H197">
        <v>0</v>
      </c>
      <c r="I197">
        <v>0</v>
      </c>
      <c r="J197">
        <v>0</v>
      </c>
      <c r="K197">
        <v>0</v>
      </c>
    </row>
    <row r="198" spans="1:11" x14ac:dyDescent="0.45">
      <c r="A198" t="s">
        <v>207</v>
      </c>
      <c r="B198">
        <v>3.8284958461792001E-2</v>
      </c>
      <c r="C198">
        <v>-1.1820617879087071E-2</v>
      </c>
      <c r="D198">
        <v>2.271552059670669E-2</v>
      </c>
      <c r="E198">
        <v>-1.0585342847813159E-2</v>
      </c>
      <c r="F198">
        <v>4.5256207378622473E-2</v>
      </c>
      <c r="G198">
        <v>-1.660797405310612E-3</v>
      </c>
      <c r="H198">
        <v>0</v>
      </c>
      <c r="I198">
        <v>0</v>
      </c>
      <c r="J198">
        <v>0</v>
      </c>
      <c r="K198">
        <v>0</v>
      </c>
    </row>
    <row r="199" spans="1:11" x14ac:dyDescent="0.45">
      <c r="A199" t="s">
        <v>208</v>
      </c>
      <c r="B199">
        <v>3.1286916947849658E-2</v>
      </c>
      <c r="C199">
        <v>-7.7986461786237454E-3</v>
      </c>
      <c r="D199">
        <v>1.9853523121617929E-2</v>
      </c>
      <c r="E199">
        <v>-3.8270131784628558E-3</v>
      </c>
      <c r="F199">
        <v>4.4760288213689117E-2</v>
      </c>
      <c r="G199">
        <v>-9.7924737022182188E-3</v>
      </c>
      <c r="H199">
        <v>0</v>
      </c>
      <c r="I199">
        <v>0</v>
      </c>
      <c r="J199">
        <v>0</v>
      </c>
      <c r="K199">
        <v>0</v>
      </c>
    </row>
    <row r="200" spans="1:11" x14ac:dyDescent="0.45">
      <c r="A200" t="s">
        <v>209</v>
      </c>
      <c r="B200">
        <v>3.8439740155786523E-2</v>
      </c>
      <c r="C200">
        <v>-2.4713079509623231E-2</v>
      </c>
      <c r="D200">
        <v>2.3176249967451521E-2</v>
      </c>
      <c r="E200">
        <v>-1.7628763339411609E-2</v>
      </c>
      <c r="F200">
        <v>4.1513793759986983E-2</v>
      </c>
      <c r="G200">
        <v>-9.3954204090768243E-3</v>
      </c>
      <c r="H200">
        <v>0</v>
      </c>
      <c r="I200">
        <v>0</v>
      </c>
      <c r="J200">
        <v>0</v>
      </c>
      <c r="K200">
        <v>0</v>
      </c>
    </row>
    <row r="201" spans="1:11" x14ac:dyDescent="0.45">
      <c r="A201" t="s">
        <v>210</v>
      </c>
      <c r="B201">
        <v>6.1929019340869737E-2</v>
      </c>
      <c r="C201">
        <v>-1.1352855870882479E-2</v>
      </c>
      <c r="D201">
        <v>2.7168404361321719E-2</v>
      </c>
      <c r="E201">
        <v>-2.4023180575802681E-2</v>
      </c>
      <c r="F201">
        <v>4.8190779799867717E-2</v>
      </c>
      <c r="G201">
        <v>-4.5641083534145779E-3</v>
      </c>
      <c r="H201">
        <v>0</v>
      </c>
      <c r="I201">
        <v>0</v>
      </c>
      <c r="J201">
        <v>0</v>
      </c>
      <c r="K201">
        <v>0</v>
      </c>
    </row>
    <row r="202" spans="1:11" x14ac:dyDescent="0.45">
      <c r="A202" t="s">
        <v>211</v>
      </c>
      <c r="B202">
        <v>4.4749650496221281E-2</v>
      </c>
      <c r="C202">
        <v>-1.132878256311924E-2</v>
      </c>
      <c r="D202">
        <v>2.0172270353024869E-2</v>
      </c>
      <c r="E202">
        <v>-5.1960764670974926E-3</v>
      </c>
      <c r="F202">
        <v>3.528760335494259E-2</v>
      </c>
      <c r="G202">
        <v>-9.4779216239448613E-3</v>
      </c>
      <c r="H202">
        <v>0</v>
      </c>
      <c r="I202">
        <v>0</v>
      </c>
      <c r="J202">
        <v>0</v>
      </c>
      <c r="K202">
        <v>0</v>
      </c>
    </row>
    <row r="203" spans="1:11" x14ac:dyDescent="0.45">
      <c r="A203" t="s">
        <v>212</v>
      </c>
      <c r="B203">
        <v>5.6233143436168927E-2</v>
      </c>
      <c r="C203">
        <v>-2.2108071047995961E-2</v>
      </c>
      <c r="D203">
        <v>2.5018218804544051E-2</v>
      </c>
      <c r="E203">
        <v>-7.1040744481250719E-3</v>
      </c>
      <c r="F203">
        <v>3.5374302392185947E-2</v>
      </c>
      <c r="G203">
        <v>-7.2994051474060987E-3</v>
      </c>
      <c r="H203">
        <v>0</v>
      </c>
      <c r="I203">
        <v>0</v>
      </c>
      <c r="J203">
        <v>2.350176263219741E-3</v>
      </c>
      <c r="K203">
        <v>5.6980056980056983E-3</v>
      </c>
    </row>
    <row r="204" spans="1:11" x14ac:dyDescent="0.45">
      <c r="A204" t="s">
        <v>213</v>
      </c>
      <c r="B204">
        <v>9.7603088902428553E-2</v>
      </c>
      <c r="C204">
        <v>-2.2482635416989149E-2</v>
      </c>
      <c r="D204">
        <v>2.409068187433144E-2</v>
      </c>
      <c r="E204">
        <v>-7.2347484573699068E-3</v>
      </c>
      <c r="F204">
        <v>2.7209750755497541E-2</v>
      </c>
      <c r="G204">
        <v>-1.619862816242169E-2</v>
      </c>
      <c r="H204">
        <v>0</v>
      </c>
      <c r="I204">
        <v>0</v>
      </c>
      <c r="J204">
        <v>0</v>
      </c>
      <c r="K204">
        <v>0</v>
      </c>
    </row>
    <row r="205" spans="1:11" x14ac:dyDescent="0.45">
      <c r="A205" t="s">
        <v>214</v>
      </c>
      <c r="B205">
        <v>5.0062796730774309E-2</v>
      </c>
      <c r="C205">
        <v>-1.158084997376478E-2</v>
      </c>
      <c r="D205">
        <v>2.5726799616768839E-2</v>
      </c>
      <c r="E205">
        <v>-6.145483063667267E-3</v>
      </c>
      <c r="F205">
        <v>0.13311015554737129</v>
      </c>
      <c r="G205">
        <v>-9.8404126612745002E-3</v>
      </c>
      <c r="H205">
        <v>0</v>
      </c>
      <c r="I205">
        <v>0</v>
      </c>
      <c r="J205">
        <v>0</v>
      </c>
      <c r="K205">
        <v>0</v>
      </c>
    </row>
    <row r="206" spans="1:11" x14ac:dyDescent="0.45">
      <c r="A206" t="s">
        <v>215</v>
      </c>
      <c r="B206">
        <v>2.0779385967293972E-2</v>
      </c>
      <c r="C206">
        <v>-1.5758939890366589E-2</v>
      </c>
      <c r="D206">
        <v>1.481196880255564E-2</v>
      </c>
      <c r="E206">
        <v>-6.190265388343187E-3</v>
      </c>
      <c r="F206">
        <v>2.9994799010910869E-2</v>
      </c>
      <c r="G206">
        <v>-3.2693384382908221E-3</v>
      </c>
      <c r="H206">
        <v>0</v>
      </c>
      <c r="I206">
        <v>0</v>
      </c>
      <c r="J206">
        <v>8.8183421516754845E-4</v>
      </c>
      <c r="K206">
        <v>2.3094688221709011E-3</v>
      </c>
    </row>
    <row r="207" spans="1:11" x14ac:dyDescent="0.45">
      <c r="A207" t="s">
        <v>216</v>
      </c>
      <c r="B207">
        <v>3.4420809323277027E-2</v>
      </c>
      <c r="C207">
        <v>-1.2796613346795809E-2</v>
      </c>
      <c r="D207">
        <v>2.6121188735392549E-2</v>
      </c>
      <c r="E207">
        <v>-7.3279705518049503E-3</v>
      </c>
      <c r="F207">
        <v>4.6096489380666107E-2</v>
      </c>
      <c r="G207">
        <v>-5.5347703897615976E-3</v>
      </c>
      <c r="H207">
        <v>0</v>
      </c>
      <c r="I207">
        <v>0</v>
      </c>
      <c r="J207">
        <v>0</v>
      </c>
      <c r="K207">
        <v>0</v>
      </c>
    </row>
    <row r="208" spans="1:11" x14ac:dyDescent="0.45">
      <c r="A208" t="s">
        <v>217</v>
      </c>
      <c r="B208">
        <v>5.2389559109500751E-2</v>
      </c>
      <c r="C208">
        <v>-1.0426182755852369E-2</v>
      </c>
      <c r="D208">
        <v>1.9523407858025629E-2</v>
      </c>
      <c r="E208">
        <v>-9.4180639938663425E-3</v>
      </c>
      <c r="F208">
        <v>5.7077320958053027E-2</v>
      </c>
      <c r="G208">
        <v>1.332057715982098E-3</v>
      </c>
      <c r="H208">
        <v>0</v>
      </c>
      <c r="I208">
        <v>0</v>
      </c>
      <c r="J208">
        <v>0</v>
      </c>
      <c r="K208">
        <v>0</v>
      </c>
    </row>
    <row r="209" spans="1:11" x14ac:dyDescent="0.45">
      <c r="A209" t="s">
        <v>218</v>
      </c>
      <c r="B209">
        <v>3.0892804425825659E-2</v>
      </c>
      <c r="C209">
        <v>-1.5567698965727191E-2</v>
      </c>
      <c r="D209">
        <v>1.6839506806281591E-2</v>
      </c>
      <c r="E209">
        <v>-6.1769674876750377E-3</v>
      </c>
      <c r="F209">
        <v>3.2050037451145312E-2</v>
      </c>
      <c r="G209">
        <v>-2.402318057580264E-2</v>
      </c>
      <c r="H209">
        <v>0</v>
      </c>
      <c r="I209">
        <v>0</v>
      </c>
      <c r="J209">
        <v>0</v>
      </c>
      <c r="K209">
        <v>0</v>
      </c>
    </row>
    <row r="210" spans="1:11" x14ac:dyDescent="0.45">
      <c r="A210" t="s">
        <v>219</v>
      </c>
      <c r="B210">
        <v>3.2749473461981211E-2</v>
      </c>
      <c r="C210">
        <v>-3.9795094010949307E-2</v>
      </c>
      <c r="D210">
        <v>1.9757448789922999E-2</v>
      </c>
      <c r="E210">
        <v>-3.104888540779237E-3</v>
      </c>
      <c r="F210">
        <v>4.5673229285278422E-2</v>
      </c>
      <c r="G210">
        <v>-6.8685819135093796E-3</v>
      </c>
      <c r="H210">
        <v>0</v>
      </c>
      <c r="I210">
        <v>0</v>
      </c>
      <c r="J210">
        <v>0</v>
      </c>
      <c r="K210">
        <v>0</v>
      </c>
    </row>
    <row r="211" spans="1:11" x14ac:dyDescent="0.45">
      <c r="A211" t="s">
        <v>220</v>
      </c>
      <c r="B211">
        <v>2.5270702571919951E-2</v>
      </c>
      <c r="C211">
        <v>-5.2124246649545613E-3</v>
      </c>
      <c r="D211">
        <v>1.9515569387954412E-2</v>
      </c>
      <c r="E211">
        <v>-4.9319645300866417E-3</v>
      </c>
      <c r="F211">
        <v>6.8831972584330686E-2</v>
      </c>
      <c r="G211">
        <v>-1.0093406089114829E-2</v>
      </c>
      <c r="H211">
        <v>0</v>
      </c>
      <c r="I211">
        <v>0</v>
      </c>
      <c r="J211">
        <v>0</v>
      </c>
      <c r="K211">
        <v>0</v>
      </c>
    </row>
    <row r="212" spans="1:11" x14ac:dyDescent="0.45">
      <c r="A212" t="s">
        <v>221</v>
      </c>
      <c r="B212">
        <v>4.733267391142796E-2</v>
      </c>
      <c r="C212">
        <v>-1.307508706335242E-2</v>
      </c>
      <c r="D212">
        <v>2.0470714528281388E-2</v>
      </c>
      <c r="E212">
        <v>-3.4503037951491389E-3</v>
      </c>
      <c r="F212">
        <v>4.2849126562393348E-2</v>
      </c>
      <c r="G212">
        <v>2.9345143177512802E-3</v>
      </c>
      <c r="H212">
        <v>0</v>
      </c>
      <c r="I212">
        <v>0</v>
      </c>
      <c r="J212">
        <v>0</v>
      </c>
      <c r="K212">
        <v>0</v>
      </c>
    </row>
    <row r="213" spans="1:11" x14ac:dyDescent="0.45">
      <c r="A213" t="s">
        <v>222</v>
      </c>
      <c r="B213">
        <v>3.8653467022214207E-2</v>
      </c>
      <c r="C213">
        <v>-8.4333165202384094E-3</v>
      </c>
      <c r="D213">
        <v>2.239644518933212E-2</v>
      </c>
      <c r="E213">
        <v>-1.2023318935070471E-2</v>
      </c>
      <c r="F213">
        <v>4.7510494013841512E-2</v>
      </c>
      <c r="G213">
        <v>5.5007885437188568E-3</v>
      </c>
      <c r="H213">
        <v>0</v>
      </c>
      <c r="I213">
        <v>0</v>
      </c>
      <c r="J213">
        <v>0</v>
      </c>
      <c r="K213">
        <v>0</v>
      </c>
    </row>
    <row r="214" spans="1:11" x14ac:dyDescent="0.45">
      <c r="A214" t="s">
        <v>223</v>
      </c>
      <c r="B214">
        <v>2.844138585145585E-2</v>
      </c>
      <c r="C214">
        <v>-7.376445102964372E-3</v>
      </c>
      <c r="D214">
        <v>2.9973952165307832E-2</v>
      </c>
      <c r="E214">
        <v>-2.4252165718831619E-3</v>
      </c>
      <c r="F214">
        <v>1.4316245953019001E-2</v>
      </c>
      <c r="G214">
        <v>-7.6858201963642486E-2</v>
      </c>
      <c r="H214">
        <v>0</v>
      </c>
      <c r="I214">
        <v>0</v>
      </c>
      <c r="J214">
        <v>0</v>
      </c>
      <c r="K214">
        <v>0</v>
      </c>
    </row>
    <row r="215" spans="1:11" x14ac:dyDescent="0.45">
      <c r="A215" t="s">
        <v>224</v>
      </c>
      <c r="B215">
        <v>3.22473615539767E-2</v>
      </c>
      <c r="C215">
        <v>-4.2541380245857043E-3</v>
      </c>
      <c r="D215">
        <v>2.6958240862905779E-2</v>
      </c>
      <c r="E215">
        <v>-5.8975951320104133E-3</v>
      </c>
      <c r="F215">
        <v>3.1947891996273327E-2</v>
      </c>
      <c r="G215">
        <v>1.84115937200674E-34</v>
      </c>
      <c r="H215">
        <v>0</v>
      </c>
      <c r="I215">
        <v>0</v>
      </c>
      <c r="J215">
        <v>0.16531440162271799</v>
      </c>
      <c r="K215">
        <v>0.34829059829059827</v>
      </c>
    </row>
    <row r="216" spans="1:11" x14ac:dyDescent="0.45">
      <c r="A216" t="s">
        <v>225</v>
      </c>
      <c r="B216">
        <v>4.355279180071666E-2</v>
      </c>
      <c r="C216">
        <v>-1.5824309141599009E-2</v>
      </c>
      <c r="D216">
        <v>1.866202208724934E-2</v>
      </c>
      <c r="E216">
        <v>-5.9053573711672731E-3</v>
      </c>
      <c r="F216">
        <v>4.6925773216900078E-2</v>
      </c>
      <c r="G216">
        <v>-1.574179199598379E-3</v>
      </c>
      <c r="H216">
        <v>0</v>
      </c>
      <c r="I216">
        <v>0</v>
      </c>
      <c r="J216">
        <v>0</v>
      </c>
      <c r="K216">
        <v>0</v>
      </c>
    </row>
    <row r="217" spans="1:11" x14ac:dyDescent="0.45">
      <c r="A217" t="s">
        <v>226</v>
      </c>
      <c r="B217">
        <v>3.2177666821165088E-2</v>
      </c>
      <c r="C217">
        <v>-6.1917248748437166E-3</v>
      </c>
      <c r="D217">
        <v>2.8033181100561199E-2</v>
      </c>
      <c r="E217">
        <v>-4.0824358730491804E-3</v>
      </c>
      <c r="F217">
        <v>3.0898826803446491E-2</v>
      </c>
      <c r="G217">
        <v>-1.1581496206738141E-2</v>
      </c>
      <c r="H217">
        <v>0</v>
      </c>
      <c r="I217">
        <v>0</v>
      </c>
      <c r="J217">
        <v>0</v>
      </c>
      <c r="K217">
        <v>0</v>
      </c>
    </row>
    <row r="218" spans="1:11" x14ac:dyDescent="0.45">
      <c r="A218" t="s">
        <v>227</v>
      </c>
      <c r="B218">
        <v>4.2937429663486272E-2</v>
      </c>
      <c r="C218">
        <v>-1.671559484031333E-2</v>
      </c>
      <c r="D218">
        <v>2.1669849431602529E-2</v>
      </c>
      <c r="E218">
        <v>-6.1755576077964312E-3</v>
      </c>
      <c r="F218">
        <v>7.4281504381381466E-2</v>
      </c>
      <c r="G218">
        <v>-2.064251766321944E-2</v>
      </c>
      <c r="H218">
        <v>0</v>
      </c>
      <c r="I218">
        <v>0</v>
      </c>
      <c r="J218">
        <v>4.6092184368737472E-2</v>
      </c>
      <c r="K218">
        <v>0.14556962025316461</v>
      </c>
    </row>
    <row r="219" spans="1:11" x14ac:dyDescent="0.45">
      <c r="A219" t="s">
        <v>228</v>
      </c>
      <c r="B219">
        <v>4.0180304150313449E-2</v>
      </c>
      <c r="C219">
        <v>-1.5481095978864989E-2</v>
      </c>
      <c r="D219">
        <v>2.2535445940959731E-2</v>
      </c>
      <c r="E219">
        <v>-6.1887706812732684E-3</v>
      </c>
      <c r="F219">
        <v>2.408882466516617E-2</v>
      </c>
      <c r="G219">
        <v>-7.0281652412701092E-3</v>
      </c>
      <c r="H219">
        <v>0</v>
      </c>
      <c r="I219">
        <v>0</v>
      </c>
      <c r="J219">
        <v>0</v>
      </c>
      <c r="K219">
        <v>0</v>
      </c>
    </row>
    <row r="220" spans="1:11" x14ac:dyDescent="0.45">
      <c r="A220" t="s">
        <v>229</v>
      </c>
      <c r="B220">
        <v>3.3664963117605057E-2</v>
      </c>
      <c r="C220">
        <v>-1.2275728907421801E-2</v>
      </c>
      <c r="D220">
        <v>2.0748324108768999E-2</v>
      </c>
      <c r="E220">
        <v>-6.1688343007449426E-3</v>
      </c>
      <c r="F220">
        <v>3.2752750064742521E-2</v>
      </c>
      <c r="G220">
        <v>-5.9840330820437274E-3</v>
      </c>
      <c r="H220">
        <v>0</v>
      </c>
      <c r="I220">
        <v>0</v>
      </c>
      <c r="J220">
        <v>0</v>
      </c>
      <c r="K220">
        <v>0</v>
      </c>
    </row>
    <row r="221" spans="1:11" x14ac:dyDescent="0.45">
      <c r="A221" t="s">
        <v>230</v>
      </c>
      <c r="B221">
        <v>2.8867780015716549E-2</v>
      </c>
      <c r="C221">
        <v>-8.4819552649266911E-3</v>
      </c>
      <c r="D221">
        <v>2.0001630131969341E-2</v>
      </c>
      <c r="E221">
        <v>-2.3221770390042921E-2</v>
      </c>
      <c r="F221">
        <v>3.7570640570516893E-2</v>
      </c>
      <c r="G221">
        <v>-8.7719817294713148E-4</v>
      </c>
      <c r="H221">
        <v>0</v>
      </c>
      <c r="I221">
        <v>0</v>
      </c>
      <c r="J221">
        <v>0</v>
      </c>
      <c r="K221">
        <v>0</v>
      </c>
    </row>
    <row r="222" spans="1:11" x14ac:dyDescent="0.45">
      <c r="A222" t="s">
        <v>231</v>
      </c>
      <c r="B222">
        <v>4.6741980643395548E-2</v>
      </c>
      <c r="C222">
        <v>-1.447190804457571E-2</v>
      </c>
      <c r="D222">
        <v>2.006041763716385E-2</v>
      </c>
      <c r="E222">
        <v>-2.959139072916608E-3</v>
      </c>
      <c r="F222">
        <v>4.964899966711965E-2</v>
      </c>
      <c r="G222">
        <v>-6.4817503533560429E-3</v>
      </c>
      <c r="H222">
        <v>0</v>
      </c>
      <c r="I222">
        <v>0</v>
      </c>
      <c r="J222">
        <v>0</v>
      </c>
      <c r="K222">
        <v>0</v>
      </c>
    </row>
    <row r="223" spans="1:11" x14ac:dyDescent="0.45">
      <c r="A223" t="s">
        <v>232</v>
      </c>
      <c r="B223">
        <v>3.4802505478583837E-2</v>
      </c>
      <c r="C223">
        <v>-1.063095402567605E-2</v>
      </c>
      <c r="D223">
        <v>1.896314951076673E-2</v>
      </c>
      <c r="E223">
        <v>-7.0573801305866667E-3</v>
      </c>
      <c r="F223">
        <v>3.1154054743929859E-2</v>
      </c>
      <c r="G223">
        <v>-6.6764782348118319E-3</v>
      </c>
      <c r="H223">
        <v>0</v>
      </c>
      <c r="I223">
        <v>0</v>
      </c>
      <c r="J223">
        <v>0</v>
      </c>
      <c r="K223">
        <v>0</v>
      </c>
    </row>
    <row r="224" spans="1:11" x14ac:dyDescent="0.45">
      <c r="A224" t="s">
        <v>233</v>
      </c>
      <c r="B224">
        <v>4.113362476240949E-2</v>
      </c>
      <c r="C224">
        <v>-1.2063204038429649E-2</v>
      </c>
      <c r="D224">
        <v>2.430951557984477E-2</v>
      </c>
      <c r="E224">
        <v>-6.1156854862331753E-3</v>
      </c>
      <c r="F224">
        <v>2.436151896563362E-2</v>
      </c>
      <c r="G224">
        <v>-1.106144186736677E-2</v>
      </c>
      <c r="H224">
        <v>0</v>
      </c>
      <c r="I224">
        <v>0</v>
      </c>
      <c r="J224">
        <v>0</v>
      </c>
      <c r="K224">
        <v>0</v>
      </c>
    </row>
    <row r="225" spans="1:11" x14ac:dyDescent="0.45">
      <c r="A225" t="s">
        <v>234</v>
      </c>
      <c r="B225">
        <v>3.3060394369850851E-2</v>
      </c>
      <c r="C225">
        <v>-5.1078935114774893E-3</v>
      </c>
      <c r="D225">
        <v>2.011556209623978E-2</v>
      </c>
      <c r="E225">
        <v>-5.0568218810358402E-3</v>
      </c>
      <c r="F225">
        <v>4.2718763348980338E-2</v>
      </c>
      <c r="G225">
        <v>-1.6530119174146339E-2</v>
      </c>
      <c r="H225">
        <v>0</v>
      </c>
      <c r="I225">
        <v>0</v>
      </c>
      <c r="J225">
        <v>0</v>
      </c>
      <c r="K225">
        <v>0</v>
      </c>
    </row>
    <row r="226" spans="1:11" x14ac:dyDescent="0.45">
      <c r="A226" t="s">
        <v>235</v>
      </c>
      <c r="B226">
        <v>4.7216035094836101E-2</v>
      </c>
      <c r="C226">
        <v>-8.589551592763027E-3</v>
      </c>
      <c r="D226">
        <v>2.9655159255949089E-2</v>
      </c>
      <c r="E226">
        <v>-6.6427441422511266E-3</v>
      </c>
      <c r="F226">
        <v>4.6357951489383202E-2</v>
      </c>
      <c r="G226">
        <v>-6.3757525595954569E-3</v>
      </c>
      <c r="H226">
        <v>0</v>
      </c>
      <c r="I226">
        <v>0</v>
      </c>
      <c r="J226">
        <v>0</v>
      </c>
      <c r="K226">
        <v>0</v>
      </c>
    </row>
    <row r="227" spans="1:11" x14ac:dyDescent="0.45">
      <c r="A227" t="s">
        <v>236</v>
      </c>
      <c r="B227">
        <v>4.4452332795886507E-2</v>
      </c>
      <c r="C227">
        <v>-1.6852797836795341E-2</v>
      </c>
      <c r="D227">
        <v>2.4089278095521891E-2</v>
      </c>
      <c r="E227">
        <v>-6.1943194630564111E-3</v>
      </c>
      <c r="F227">
        <v>6.2654167580607836E-2</v>
      </c>
      <c r="G227">
        <v>-8.8830158795578755E-3</v>
      </c>
      <c r="H227">
        <v>0</v>
      </c>
      <c r="I227">
        <v>0</v>
      </c>
      <c r="J227">
        <v>0</v>
      </c>
      <c r="K227">
        <v>0</v>
      </c>
    </row>
    <row r="228" spans="1:11" x14ac:dyDescent="0.45">
      <c r="A228" t="s">
        <v>237</v>
      </c>
      <c r="B228">
        <v>4.5321459519021418E-2</v>
      </c>
      <c r="C228">
        <v>-2.7611166667022668E-3</v>
      </c>
      <c r="D228">
        <v>1.820225802202935E-2</v>
      </c>
      <c r="E228">
        <v>-4.8377183905308008E-3</v>
      </c>
      <c r="F228">
        <v>5.1385560529188197E-2</v>
      </c>
      <c r="G228">
        <v>-2.403550600092931E-2</v>
      </c>
      <c r="H228">
        <v>0</v>
      </c>
      <c r="I228">
        <v>0</v>
      </c>
      <c r="J228">
        <v>0</v>
      </c>
      <c r="K228">
        <v>0</v>
      </c>
    </row>
    <row r="229" spans="1:11" x14ac:dyDescent="0.45">
      <c r="A229" t="s">
        <v>238</v>
      </c>
      <c r="B229">
        <v>3.5602240527925703E-2</v>
      </c>
      <c r="C229">
        <v>-1.2569928488080801E-2</v>
      </c>
      <c r="D229">
        <v>2.0317589243445639E-2</v>
      </c>
      <c r="E229">
        <v>-6.1946443758716984E-3</v>
      </c>
      <c r="F229">
        <v>4.1034943883420723E-2</v>
      </c>
      <c r="G229">
        <v>-1.2544801186056101E-2</v>
      </c>
      <c r="H229">
        <v>0</v>
      </c>
      <c r="I229">
        <v>0</v>
      </c>
      <c r="J229">
        <v>0</v>
      </c>
      <c r="K229">
        <v>0</v>
      </c>
    </row>
    <row r="230" spans="1:11" x14ac:dyDescent="0.45">
      <c r="A230" t="s">
        <v>239</v>
      </c>
      <c r="B230">
        <v>5.3484299951362238E-2</v>
      </c>
      <c r="C230">
        <v>-1.2766151036425239E-2</v>
      </c>
      <c r="D230">
        <v>2.662549296831097E-2</v>
      </c>
      <c r="E230">
        <v>-1.6618418879453568E-2</v>
      </c>
      <c r="F230">
        <v>3.4503512297310281E-2</v>
      </c>
      <c r="G230">
        <v>-1.260097757506347E-2</v>
      </c>
      <c r="H230">
        <v>0</v>
      </c>
      <c r="I230">
        <v>0</v>
      </c>
      <c r="J230">
        <v>0</v>
      </c>
      <c r="K230">
        <v>0</v>
      </c>
    </row>
    <row r="231" spans="1:11" x14ac:dyDescent="0.45">
      <c r="A231" t="s">
        <v>240</v>
      </c>
      <c r="B231">
        <v>3.8685071951191322E-2</v>
      </c>
      <c r="C231">
        <v>-1.5469092891486361E-2</v>
      </c>
      <c r="D231">
        <v>3.3600459596323871E-2</v>
      </c>
      <c r="E231">
        <v>-4.9242472348351189E-3</v>
      </c>
      <c r="F231">
        <v>5.4287621102504E-2</v>
      </c>
      <c r="G231">
        <v>6.8575798900238098E-3</v>
      </c>
      <c r="H231">
        <v>0</v>
      </c>
      <c r="I231">
        <v>0</v>
      </c>
      <c r="J231">
        <v>1.0952902519167579E-3</v>
      </c>
      <c r="K231">
        <v>5.4644808743169399E-3</v>
      </c>
    </row>
    <row r="232" spans="1:11" x14ac:dyDescent="0.45">
      <c r="A232" t="s">
        <v>241</v>
      </c>
      <c r="B232">
        <v>3.2853191306149762E-2</v>
      </c>
      <c r="C232">
        <v>-9.7614734901438644E-3</v>
      </c>
      <c r="D232">
        <v>2.070501966093204E-2</v>
      </c>
      <c r="E232">
        <v>-5.8694533898719578E-3</v>
      </c>
      <c r="F232">
        <v>2.9557417959309131E-2</v>
      </c>
      <c r="G232">
        <v>-4.2958841441375394E-3</v>
      </c>
      <c r="H232">
        <v>0</v>
      </c>
      <c r="I232">
        <v>0</v>
      </c>
      <c r="J232">
        <v>0</v>
      </c>
      <c r="K232">
        <v>0</v>
      </c>
    </row>
    <row r="233" spans="1:11" x14ac:dyDescent="0.45">
      <c r="A233" t="s">
        <v>242</v>
      </c>
      <c r="B233">
        <v>3.3346690575152729E-2</v>
      </c>
      <c r="C233">
        <v>-5.1015855812643202E-3</v>
      </c>
      <c r="D233">
        <v>1.9991685253331379E-2</v>
      </c>
      <c r="E233">
        <v>-2.3511221477023111E-3</v>
      </c>
      <c r="F233">
        <v>3.010833025063283E-2</v>
      </c>
      <c r="G233">
        <v>-5.4040270371256511E-3</v>
      </c>
      <c r="H233">
        <v>0</v>
      </c>
      <c r="I233">
        <v>0</v>
      </c>
      <c r="J233">
        <v>7.4866310160427801E-2</v>
      </c>
      <c r="K233">
        <v>0.1172529313232831</v>
      </c>
    </row>
    <row r="234" spans="1:11" x14ac:dyDescent="0.45">
      <c r="A234" t="s">
        <v>243</v>
      </c>
      <c r="B234">
        <v>4.6444849214888853E-2</v>
      </c>
      <c r="C234">
        <v>-2.465765723481984E-2</v>
      </c>
      <c r="D234">
        <v>1.9740192457762741E-2</v>
      </c>
      <c r="E234">
        <v>-3.8621311223808789E-3</v>
      </c>
      <c r="F234">
        <v>2.7430084380787641E-2</v>
      </c>
      <c r="G234">
        <v>-5.4520544800186451E-3</v>
      </c>
      <c r="H234">
        <v>0</v>
      </c>
      <c r="I234">
        <v>0</v>
      </c>
      <c r="J234">
        <v>0</v>
      </c>
      <c r="K234">
        <v>0</v>
      </c>
    </row>
    <row r="235" spans="1:11" x14ac:dyDescent="0.45">
      <c r="A235" t="s">
        <v>244</v>
      </c>
      <c r="B235">
        <v>3.0254502203172131E-2</v>
      </c>
      <c r="C235">
        <v>-9.4886667980688521E-3</v>
      </c>
      <c r="D235">
        <v>2.3401280933982829E-2</v>
      </c>
      <c r="E235">
        <v>-4.8281428048175933E-3</v>
      </c>
      <c r="F235">
        <v>2.9407228533901889E-2</v>
      </c>
      <c r="G235">
        <v>-1.8860101386947189E-3</v>
      </c>
      <c r="H235">
        <v>0</v>
      </c>
      <c r="I235">
        <v>0</v>
      </c>
      <c r="J235">
        <v>0</v>
      </c>
      <c r="K235">
        <v>0</v>
      </c>
    </row>
    <row r="236" spans="1:11" x14ac:dyDescent="0.45">
      <c r="A236" t="s">
        <v>245</v>
      </c>
      <c r="B236">
        <v>3.5724208874190512E-2</v>
      </c>
      <c r="C236">
        <v>-8.9104652892069112E-3</v>
      </c>
      <c r="D236">
        <v>2.4038764120782881E-2</v>
      </c>
      <c r="E236">
        <v>-4.6100494585053263E-3</v>
      </c>
      <c r="F236">
        <v>5.8555344917606181E-2</v>
      </c>
      <c r="G236">
        <v>-1.453743743228761E-2</v>
      </c>
      <c r="H236">
        <v>0</v>
      </c>
      <c r="I236">
        <v>0</v>
      </c>
      <c r="J236">
        <v>0</v>
      </c>
      <c r="K236">
        <v>0</v>
      </c>
    </row>
    <row r="237" spans="1:11" x14ac:dyDescent="0.45">
      <c r="A237" t="s">
        <v>246</v>
      </c>
      <c r="B237">
        <v>4.3094245468592578E-2</v>
      </c>
      <c r="C237">
        <v>-1.4034273572824271E-2</v>
      </c>
      <c r="D237">
        <v>1.7811308428872189E-2</v>
      </c>
      <c r="E237">
        <v>-5.2709513339793748E-3</v>
      </c>
      <c r="F237">
        <v>3.3562232913885132E-2</v>
      </c>
      <c r="G237">
        <v>-7.0647594374481726E-3</v>
      </c>
      <c r="H237">
        <v>0</v>
      </c>
      <c r="I237">
        <v>0</v>
      </c>
      <c r="J237">
        <v>0</v>
      </c>
      <c r="K237">
        <v>0</v>
      </c>
    </row>
    <row r="238" spans="1:11" x14ac:dyDescent="0.45">
      <c r="A238" t="s">
        <v>247</v>
      </c>
      <c r="B238">
        <v>2.6828211296978349E-2</v>
      </c>
      <c r="C238">
        <v>-6.6557854364971327E-3</v>
      </c>
      <c r="D238">
        <v>2.4759773501573611E-2</v>
      </c>
      <c r="E238">
        <v>-6.1864154812797598E-3</v>
      </c>
      <c r="F238">
        <v>4.1156498243676877E-2</v>
      </c>
      <c r="G238">
        <v>-3.7370519084975748E-3</v>
      </c>
      <c r="H238">
        <v>0</v>
      </c>
      <c r="I238">
        <v>0</v>
      </c>
      <c r="J238">
        <v>0</v>
      </c>
      <c r="K238">
        <v>0</v>
      </c>
    </row>
    <row r="239" spans="1:11" x14ac:dyDescent="0.45">
      <c r="A239" t="s">
        <v>248</v>
      </c>
      <c r="B239">
        <v>4.3729777363205928E-2</v>
      </c>
      <c r="C239">
        <v>-2.6521485878997421E-2</v>
      </c>
      <c r="D239">
        <v>2.8442252889359081E-2</v>
      </c>
      <c r="E239">
        <v>-2.7854108366817932E-3</v>
      </c>
      <c r="F239">
        <v>3.652195100204006E-2</v>
      </c>
      <c r="G239">
        <v>-1.551301677121413E-2</v>
      </c>
      <c r="H239">
        <v>0</v>
      </c>
      <c r="I239">
        <v>0</v>
      </c>
      <c r="J239">
        <v>0</v>
      </c>
      <c r="K239">
        <v>0</v>
      </c>
    </row>
    <row r="240" spans="1:11" x14ac:dyDescent="0.45">
      <c r="A240" t="s">
        <v>249</v>
      </c>
      <c r="B240">
        <v>5.1264084338770603E-2</v>
      </c>
      <c r="C240">
        <v>-6.2204532794212491E-3</v>
      </c>
      <c r="D240">
        <v>2.471379324081964E-2</v>
      </c>
      <c r="E240">
        <v>-7.4896515048156666E-3</v>
      </c>
      <c r="F240">
        <v>4.3481888345384953E-2</v>
      </c>
      <c r="G240">
        <v>-6.8838602213365041E-3</v>
      </c>
      <c r="H240">
        <v>0</v>
      </c>
      <c r="I240">
        <v>0</v>
      </c>
      <c r="J240">
        <v>0</v>
      </c>
      <c r="K240">
        <v>0</v>
      </c>
    </row>
    <row r="241" spans="1:11" x14ac:dyDescent="0.45">
      <c r="A241" t="s">
        <v>250</v>
      </c>
      <c r="B241">
        <v>4.1781092420783747E-2</v>
      </c>
      <c r="C241">
        <v>-1.2090946741159981E-2</v>
      </c>
      <c r="D241">
        <v>2.1933291902264531E-2</v>
      </c>
      <c r="E241">
        <v>-7.0783379684116292E-3</v>
      </c>
      <c r="F241">
        <v>2.5330427261676579E-2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45">
      <c r="A242" t="s">
        <v>251</v>
      </c>
      <c r="B242">
        <v>7.5381170355043575E-2</v>
      </c>
      <c r="C242">
        <v>-2.6430146478539241E-2</v>
      </c>
      <c r="D242">
        <v>3.3320068376050213E-2</v>
      </c>
      <c r="E242">
        <v>-8.4399534304903639E-3</v>
      </c>
      <c r="F242">
        <v>3.4180237085644397E-2</v>
      </c>
      <c r="G242">
        <v>-5.9012296443966064E-3</v>
      </c>
      <c r="H242">
        <v>0</v>
      </c>
      <c r="I242">
        <v>0</v>
      </c>
      <c r="J242">
        <v>0</v>
      </c>
      <c r="K242">
        <v>0</v>
      </c>
    </row>
    <row r="243" spans="1:11" x14ac:dyDescent="0.45">
      <c r="A243" t="s">
        <v>252</v>
      </c>
      <c r="B243">
        <v>4.2317164558815609E-2</v>
      </c>
      <c r="C243">
        <v>-1.860956999883941E-2</v>
      </c>
      <c r="D243">
        <v>2.1159865194903951E-2</v>
      </c>
      <c r="E243">
        <v>-6.544594931530639E-3</v>
      </c>
      <c r="F243">
        <v>6.4569019718895351E-2</v>
      </c>
      <c r="G243">
        <v>-6.6576549766231077E-3</v>
      </c>
      <c r="H243">
        <v>0</v>
      </c>
      <c r="I243">
        <v>0</v>
      </c>
      <c r="J243">
        <v>0</v>
      </c>
      <c r="K243">
        <v>0</v>
      </c>
    </row>
    <row r="244" spans="1:11" x14ac:dyDescent="0.45">
      <c r="A244" t="s">
        <v>253</v>
      </c>
      <c r="B244">
        <v>3.7500644321991621E-2</v>
      </c>
      <c r="C244">
        <v>-1.2936942949777191E-2</v>
      </c>
      <c r="D244">
        <v>2.8553264261117671E-2</v>
      </c>
      <c r="E244">
        <v>-6.6715338505461902E-3</v>
      </c>
      <c r="F244">
        <v>3.8904275711619057E-2</v>
      </c>
      <c r="G244">
        <v>-4.9582549599423188E-3</v>
      </c>
      <c r="H244">
        <v>0</v>
      </c>
      <c r="I244">
        <v>0</v>
      </c>
      <c r="J244">
        <v>9.512485136741973E-3</v>
      </c>
      <c r="K244">
        <v>1.8823529411764701E-2</v>
      </c>
    </row>
    <row r="245" spans="1:11" x14ac:dyDescent="0.45">
      <c r="A245" t="s">
        <v>254</v>
      </c>
      <c r="B245">
        <v>3.5012070625988302E-2</v>
      </c>
      <c r="C245">
        <v>-5.6962829250216864E-3</v>
      </c>
      <c r="D245">
        <v>1.5769498410061068E-2</v>
      </c>
      <c r="E245">
        <v>-5.6191843086417434E-3</v>
      </c>
      <c r="F245">
        <v>3.6346783684605012E-2</v>
      </c>
      <c r="G245">
        <v>-6.4167970480703794E-3</v>
      </c>
      <c r="H245">
        <v>0</v>
      </c>
      <c r="I245">
        <v>0</v>
      </c>
      <c r="J245">
        <v>0</v>
      </c>
      <c r="K245">
        <v>0</v>
      </c>
    </row>
    <row r="246" spans="1:11" x14ac:dyDescent="0.45">
      <c r="A246" t="s">
        <v>255</v>
      </c>
      <c r="B246">
        <v>2.9219149985122841E-2</v>
      </c>
      <c r="C246">
        <v>-2.0002145410979881E-2</v>
      </c>
      <c r="D246">
        <v>1.99767869891193E-2</v>
      </c>
      <c r="E246">
        <v>-3.0391258089146021E-3</v>
      </c>
      <c r="F246">
        <v>4.6814594991815492E-2</v>
      </c>
      <c r="G246">
        <v>-1.409901875345174E-3</v>
      </c>
      <c r="H246">
        <v>0</v>
      </c>
      <c r="I246">
        <v>0</v>
      </c>
      <c r="J246">
        <v>0</v>
      </c>
      <c r="K246">
        <v>0</v>
      </c>
    </row>
    <row r="247" spans="1:11" x14ac:dyDescent="0.45">
      <c r="A247" t="s">
        <v>256</v>
      </c>
      <c r="B247">
        <v>2.6296526229576189E-2</v>
      </c>
      <c r="C247">
        <v>-1.282622660783155E-2</v>
      </c>
      <c r="D247">
        <v>1.9295272672001471E-2</v>
      </c>
      <c r="E247">
        <v>-4.8282129507456282E-3</v>
      </c>
      <c r="F247">
        <v>5.231470537822671E-2</v>
      </c>
      <c r="G247">
        <v>-1.849100074181027E-2</v>
      </c>
      <c r="H247">
        <v>0</v>
      </c>
      <c r="I247">
        <v>0</v>
      </c>
      <c r="J247">
        <v>0</v>
      </c>
      <c r="K247">
        <v>0</v>
      </c>
    </row>
    <row r="248" spans="1:11" x14ac:dyDescent="0.45">
      <c r="A248" t="s">
        <v>257</v>
      </c>
      <c r="B248">
        <v>4.0815307810974921E-2</v>
      </c>
      <c r="C248">
        <v>-9.1172914852256735E-3</v>
      </c>
      <c r="D248">
        <v>2.1229982719296419E-2</v>
      </c>
      <c r="E248">
        <v>-8.199301223238279E-4</v>
      </c>
      <c r="F248">
        <v>5.6090627307552522E-2</v>
      </c>
      <c r="G248">
        <v>-1.358176243320873E-2</v>
      </c>
      <c r="H248">
        <v>0</v>
      </c>
      <c r="I248">
        <v>0</v>
      </c>
      <c r="J248">
        <v>0</v>
      </c>
      <c r="K248">
        <v>0</v>
      </c>
    </row>
    <row r="249" spans="1:11" x14ac:dyDescent="0.45">
      <c r="A249" t="s">
        <v>258</v>
      </c>
      <c r="B249">
        <v>2.7701448528612359E-2</v>
      </c>
      <c r="C249">
        <v>-7.0758980302681931E-3</v>
      </c>
      <c r="D249">
        <v>2.608230119139069E-2</v>
      </c>
      <c r="E249">
        <v>-6.1922273809998296E-3</v>
      </c>
      <c r="F249">
        <v>3.3080106607188742E-2</v>
      </c>
      <c r="G249">
        <v>-4.4398958464015618E-3</v>
      </c>
      <c r="H249">
        <v>0</v>
      </c>
      <c r="I249">
        <v>0</v>
      </c>
      <c r="J249">
        <v>0</v>
      </c>
      <c r="K249">
        <v>0</v>
      </c>
    </row>
    <row r="250" spans="1:11" x14ac:dyDescent="0.45">
      <c r="A250" t="s">
        <v>259</v>
      </c>
      <c r="B250">
        <v>3.3233500808523837E-2</v>
      </c>
      <c r="C250">
        <v>-1.5207483597134421E-2</v>
      </c>
      <c r="D250">
        <v>1.6266164570699161E-2</v>
      </c>
      <c r="E250">
        <v>-5.5686741341796049E-3</v>
      </c>
      <c r="F250">
        <v>4.2819756686675509E-2</v>
      </c>
      <c r="G250">
        <v>-2.856875798907213E-3</v>
      </c>
      <c r="H250">
        <v>0</v>
      </c>
      <c r="I250">
        <v>0</v>
      </c>
      <c r="J250">
        <v>0</v>
      </c>
      <c r="K250">
        <v>0</v>
      </c>
    </row>
    <row r="251" spans="1:11" x14ac:dyDescent="0.45">
      <c r="A251" t="s">
        <v>260</v>
      </c>
      <c r="B251">
        <v>4.2015832591457927E-2</v>
      </c>
      <c r="C251">
        <v>-4.7784913621205178E-3</v>
      </c>
      <c r="D251">
        <v>2.453577229848037E-2</v>
      </c>
      <c r="E251">
        <v>-6.1517051846318813E-3</v>
      </c>
      <c r="F251">
        <v>2.4171064468581499E-2</v>
      </c>
      <c r="G251">
        <v>-2.5132106891681649E-3</v>
      </c>
      <c r="H251">
        <v>0</v>
      </c>
      <c r="I251">
        <v>0</v>
      </c>
      <c r="J251">
        <v>0</v>
      </c>
      <c r="K251">
        <v>0</v>
      </c>
    </row>
    <row r="252" spans="1:11" x14ac:dyDescent="0.45">
      <c r="A252" t="s">
        <v>261</v>
      </c>
      <c r="B252">
        <v>6.6423057095950575E-2</v>
      </c>
      <c r="C252">
        <v>-1.666574879086952E-2</v>
      </c>
      <c r="D252">
        <v>2.4131784828147849E-2</v>
      </c>
      <c r="E252">
        <v>-1.022969197584288E-2</v>
      </c>
      <c r="F252">
        <v>4.7547716130723158E-2</v>
      </c>
      <c r="G252">
        <v>-1.287928126745453E-2</v>
      </c>
      <c r="H252">
        <v>0</v>
      </c>
      <c r="I252">
        <v>0</v>
      </c>
      <c r="J252">
        <v>0</v>
      </c>
      <c r="K252">
        <v>0</v>
      </c>
    </row>
    <row r="253" spans="1:11" x14ac:dyDescent="0.45">
      <c r="A253" t="s">
        <v>262</v>
      </c>
      <c r="B253">
        <v>3.6785162676503849E-2</v>
      </c>
      <c r="C253">
        <v>-1.2677302995153119E-2</v>
      </c>
      <c r="D253">
        <v>2.177517611547352E-2</v>
      </c>
      <c r="E253">
        <v>-3.2562648006085508E-3</v>
      </c>
      <c r="F253">
        <v>5.0688637375677678E-2</v>
      </c>
      <c r="G253">
        <v>-4.8398960743700177E-3</v>
      </c>
      <c r="H253">
        <v>0</v>
      </c>
      <c r="I253">
        <v>0</v>
      </c>
      <c r="J253">
        <v>0</v>
      </c>
      <c r="K253">
        <v>0</v>
      </c>
    </row>
    <row r="254" spans="1:11" x14ac:dyDescent="0.45">
      <c r="A254" t="s">
        <v>263</v>
      </c>
      <c r="B254">
        <v>3.4786109974001923E-2</v>
      </c>
      <c r="C254">
        <v>-1.847745427536307E-2</v>
      </c>
      <c r="D254">
        <v>1.673389400636183E-2</v>
      </c>
      <c r="E254">
        <v>-1.2574621259910729E-2</v>
      </c>
      <c r="F254">
        <v>1.119817354001618E-2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45">
      <c r="A255" t="s">
        <v>264</v>
      </c>
      <c r="B255">
        <v>4.747809920057415E-2</v>
      </c>
      <c r="C255">
        <v>-1.55204357463426E-2</v>
      </c>
      <c r="D255">
        <v>2.651457702765277E-2</v>
      </c>
      <c r="E255">
        <v>-6.1897380371306304E-3</v>
      </c>
      <c r="F255">
        <v>8.6629476596376577E-3</v>
      </c>
      <c r="G255">
        <v>-8.3862180843357319E-3</v>
      </c>
      <c r="H255">
        <v>0</v>
      </c>
      <c r="I255">
        <v>0</v>
      </c>
      <c r="J255">
        <v>0</v>
      </c>
      <c r="K255">
        <v>0</v>
      </c>
    </row>
    <row r="256" spans="1:11" x14ac:dyDescent="0.45">
      <c r="A256" t="s">
        <v>265</v>
      </c>
      <c r="B256">
        <v>2.9678879981692521E-2</v>
      </c>
      <c r="C256">
        <v>-5.4193766030435821E-3</v>
      </c>
      <c r="D256">
        <v>2.523441990167415E-2</v>
      </c>
      <c r="E256">
        <v>-6.1844720417403264E-3</v>
      </c>
      <c r="F256">
        <v>4.3543955537200307E-2</v>
      </c>
      <c r="G256">
        <v>-3.9308909806252497E-3</v>
      </c>
      <c r="H256">
        <v>0</v>
      </c>
      <c r="I256">
        <v>0</v>
      </c>
      <c r="J256">
        <v>0</v>
      </c>
      <c r="K256">
        <v>0</v>
      </c>
    </row>
    <row r="257" spans="1:11" x14ac:dyDescent="0.45">
      <c r="A257" t="s">
        <v>266</v>
      </c>
      <c r="B257">
        <v>4.5299622657075003E-2</v>
      </c>
      <c r="C257">
        <v>-2.1054539492738691E-2</v>
      </c>
      <c r="D257">
        <v>1.8751634859404651E-2</v>
      </c>
      <c r="E257">
        <v>-1.2724606746368499E-2</v>
      </c>
      <c r="F257">
        <v>3.6104653215008907E-2</v>
      </c>
      <c r="G257">
        <v>-6.4392541257849651E-3</v>
      </c>
      <c r="H257">
        <v>0</v>
      </c>
      <c r="I257">
        <v>0</v>
      </c>
      <c r="J257">
        <v>0</v>
      </c>
      <c r="K257">
        <v>0</v>
      </c>
    </row>
    <row r="258" spans="1:11" x14ac:dyDescent="0.45">
      <c r="A258" t="s">
        <v>267</v>
      </c>
      <c r="B258">
        <v>2.7468568917821339E-2</v>
      </c>
      <c r="C258">
        <v>-6.1945863228107479E-3</v>
      </c>
      <c r="D258">
        <v>2.169420244142763E-2</v>
      </c>
      <c r="E258">
        <v>-6.1894832255406304E-3</v>
      </c>
      <c r="F258">
        <v>3.3543245360983409E-2</v>
      </c>
      <c r="G258">
        <v>-4.8977318329302523E-3</v>
      </c>
      <c r="H258">
        <v>0</v>
      </c>
      <c r="I258">
        <v>0</v>
      </c>
      <c r="J258">
        <v>0</v>
      </c>
      <c r="K258">
        <v>0</v>
      </c>
    </row>
    <row r="259" spans="1:11" x14ac:dyDescent="0.45">
      <c r="A259" t="s">
        <v>268</v>
      </c>
      <c r="B259">
        <v>5.4449138525676233E-2</v>
      </c>
      <c r="C259">
        <v>-9.1264060279656577E-3</v>
      </c>
      <c r="D259">
        <v>1.883150797480361E-2</v>
      </c>
      <c r="E259">
        <v>-6.1869474712394658E-3</v>
      </c>
      <c r="F259">
        <v>3.7241068203570052E-2</v>
      </c>
      <c r="G259">
        <v>-1.7895526912444389E-2</v>
      </c>
      <c r="H259">
        <v>0</v>
      </c>
      <c r="I259">
        <v>0</v>
      </c>
      <c r="J259">
        <v>4.140786749482402E-3</v>
      </c>
      <c r="K259">
        <v>8.9686098654708519E-3</v>
      </c>
    </row>
    <row r="260" spans="1:11" x14ac:dyDescent="0.45">
      <c r="A260" t="s">
        <v>269</v>
      </c>
      <c r="B260">
        <v>3.5989964849023358E-2</v>
      </c>
      <c r="C260">
        <v>-1.776300918602474E-2</v>
      </c>
      <c r="D260">
        <v>1.7368435624425339E-2</v>
      </c>
      <c r="E260">
        <v>-6.1946438195356326E-3</v>
      </c>
      <c r="F260">
        <v>1.8448241970974319E-2</v>
      </c>
      <c r="G260">
        <v>-1.474982737615638E-3</v>
      </c>
      <c r="H260">
        <v>0</v>
      </c>
      <c r="I260">
        <v>0</v>
      </c>
      <c r="J260">
        <v>2.8806584362139918E-2</v>
      </c>
      <c r="K260">
        <v>8.7774294670846395E-2</v>
      </c>
    </row>
    <row r="261" spans="1:11" x14ac:dyDescent="0.45">
      <c r="A261" t="s">
        <v>270</v>
      </c>
      <c r="B261">
        <v>4.3467080911631789E-2</v>
      </c>
      <c r="C261">
        <v>-1.1593006182256111E-2</v>
      </c>
      <c r="D261">
        <v>2.4645976598340731E-2</v>
      </c>
      <c r="E261">
        <v>-5.063306630326273E-3</v>
      </c>
      <c r="F261">
        <v>3.7899899586008888E-2</v>
      </c>
      <c r="G261">
        <v>-2.1595968015722191E-4</v>
      </c>
      <c r="H261">
        <v>0</v>
      </c>
      <c r="I261">
        <v>0</v>
      </c>
      <c r="J261">
        <v>0</v>
      </c>
      <c r="K261">
        <v>0</v>
      </c>
    </row>
    <row r="262" spans="1:11" x14ac:dyDescent="0.45">
      <c r="A262" t="s">
        <v>271</v>
      </c>
      <c r="B262">
        <v>3.2897362578582251E-2</v>
      </c>
      <c r="C262">
        <v>-1.9356810904943889E-2</v>
      </c>
      <c r="D262">
        <v>1.5816584651509608E-2</v>
      </c>
      <c r="E262">
        <v>-8.4705876180358394E-3</v>
      </c>
      <c r="F262">
        <v>3.131536161299301E-2</v>
      </c>
      <c r="G262">
        <v>-8.834229611710718E-4</v>
      </c>
      <c r="H262">
        <v>0</v>
      </c>
      <c r="I262">
        <v>0</v>
      </c>
      <c r="J262">
        <v>0</v>
      </c>
      <c r="K262">
        <v>0</v>
      </c>
    </row>
    <row r="263" spans="1:11" x14ac:dyDescent="0.45">
      <c r="A263" t="s">
        <v>272</v>
      </c>
      <c r="B263">
        <v>3.3367595216144928E-2</v>
      </c>
      <c r="C263">
        <v>-4.8489325708351129E-3</v>
      </c>
      <c r="D263">
        <v>1.6946440638909269E-2</v>
      </c>
      <c r="E263">
        <v>-6.1940871775221697E-3</v>
      </c>
      <c r="F263">
        <v>3.611629900250727E-2</v>
      </c>
      <c r="G263">
        <v>-4.380031216254604E-3</v>
      </c>
      <c r="H263">
        <v>0</v>
      </c>
      <c r="I263">
        <v>0</v>
      </c>
      <c r="J263">
        <v>0</v>
      </c>
      <c r="K263">
        <v>0</v>
      </c>
    </row>
    <row r="264" spans="1:11" x14ac:dyDescent="0.45">
      <c r="A264" t="s">
        <v>273</v>
      </c>
      <c r="B264">
        <v>4.826628285603627E-2</v>
      </c>
      <c r="C264">
        <v>-1.9309452804713599E-2</v>
      </c>
      <c r="D264">
        <v>2.5165333039661512E-2</v>
      </c>
      <c r="E264">
        <v>-1.1584329978999089E-2</v>
      </c>
      <c r="F264">
        <v>2.440227224136193E-2</v>
      </c>
      <c r="G264">
        <v>-4.0159158421670324E-3</v>
      </c>
      <c r="H264">
        <v>0</v>
      </c>
      <c r="I264">
        <v>0</v>
      </c>
      <c r="J264">
        <v>0</v>
      </c>
      <c r="K264">
        <v>0</v>
      </c>
    </row>
    <row r="265" spans="1:11" x14ac:dyDescent="0.45">
      <c r="A265" t="s">
        <v>274</v>
      </c>
      <c r="B265">
        <v>4.6716183339918192E-2</v>
      </c>
      <c r="C265">
        <v>-1.8884088873470491E-2</v>
      </c>
      <c r="D265">
        <v>2.2214265496034641E-2</v>
      </c>
      <c r="E265">
        <v>-6.1429310288125781E-3</v>
      </c>
      <c r="F265">
        <v>3.7933025122495002E-2</v>
      </c>
      <c r="G265">
        <v>-9.7271806511373005E-3</v>
      </c>
      <c r="H265">
        <v>0</v>
      </c>
      <c r="I265">
        <v>0</v>
      </c>
      <c r="J265">
        <v>0</v>
      </c>
      <c r="K265">
        <v>0</v>
      </c>
    </row>
    <row r="266" spans="1:11" x14ac:dyDescent="0.45">
      <c r="A266" t="s">
        <v>275</v>
      </c>
      <c r="B266">
        <v>3.0628989921602259E-2</v>
      </c>
      <c r="C266">
        <v>-1.112955353974765E-2</v>
      </c>
      <c r="D266">
        <v>2.1402166933004931E-2</v>
      </c>
      <c r="E266">
        <v>-2.2424279525242102E-2</v>
      </c>
      <c r="F266">
        <v>1.417251720773877E-2</v>
      </c>
      <c r="G266">
        <v>8.765696611550631E-4</v>
      </c>
      <c r="H266">
        <v>0</v>
      </c>
      <c r="I266">
        <v>0</v>
      </c>
      <c r="J266">
        <v>0</v>
      </c>
      <c r="K266">
        <v>0</v>
      </c>
    </row>
    <row r="267" spans="1:11" x14ac:dyDescent="0.45">
      <c r="A267" t="s">
        <v>276</v>
      </c>
      <c r="B267">
        <v>2.7640799406515659E-2</v>
      </c>
      <c r="C267">
        <v>-7.2962865792514757E-3</v>
      </c>
      <c r="D267">
        <v>1.6283011672082771E-2</v>
      </c>
      <c r="E267">
        <v>-6.4597950159470041E-3</v>
      </c>
      <c r="F267">
        <v>1.5546156252628399E-2</v>
      </c>
      <c r="G267">
        <v>-3.0741937984764219E-3</v>
      </c>
      <c r="H267">
        <v>0</v>
      </c>
      <c r="I267">
        <v>0</v>
      </c>
      <c r="J267">
        <v>9.6618357487922703E-4</v>
      </c>
      <c r="K267">
        <v>3.7453183520599251E-3</v>
      </c>
    </row>
    <row r="268" spans="1:11" x14ac:dyDescent="0.45">
      <c r="A268" t="s">
        <v>277</v>
      </c>
      <c r="B268">
        <v>4.9615826281900581E-2</v>
      </c>
      <c r="C268">
        <v>-8.9362619725095842E-3</v>
      </c>
      <c r="D268">
        <v>2.9964629547421091E-2</v>
      </c>
      <c r="E268">
        <v>-8.3482648909057496E-3</v>
      </c>
      <c r="F268">
        <v>1.8810626842282002E-2</v>
      </c>
      <c r="G268">
        <v>-2.0585447065317791E-3</v>
      </c>
      <c r="H268">
        <v>0</v>
      </c>
      <c r="I268">
        <v>0</v>
      </c>
      <c r="J268">
        <v>0</v>
      </c>
      <c r="K268">
        <v>0</v>
      </c>
    </row>
    <row r="269" spans="1:11" x14ac:dyDescent="0.45">
      <c r="A269" t="s">
        <v>278</v>
      </c>
      <c r="B269">
        <v>6.1958424823647287E-2</v>
      </c>
      <c r="C269">
        <v>-1.4005638714231919E-2</v>
      </c>
      <c r="D269">
        <v>2.0500996708699981E-2</v>
      </c>
      <c r="E269">
        <v>-1.687790081365324E-3</v>
      </c>
      <c r="F269">
        <v>4.9151366906333718E-2</v>
      </c>
      <c r="G269">
        <v>-5.782314154985215E-3</v>
      </c>
      <c r="H269">
        <v>0</v>
      </c>
      <c r="I269">
        <v>0</v>
      </c>
      <c r="J269">
        <v>0</v>
      </c>
      <c r="K269">
        <v>0</v>
      </c>
    </row>
    <row r="270" spans="1:11" x14ac:dyDescent="0.45">
      <c r="A270" t="s">
        <v>279</v>
      </c>
      <c r="B270">
        <v>3.1612447715983809E-2</v>
      </c>
      <c r="C270">
        <v>-1.2223241786285361E-2</v>
      </c>
      <c r="D270">
        <v>1.6129684908511591E-2</v>
      </c>
      <c r="E270">
        <v>-6.3928532375127321E-3</v>
      </c>
      <c r="F270">
        <v>4.970625008153913E-2</v>
      </c>
      <c r="G270">
        <v>-1.124600752043985E-2</v>
      </c>
      <c r="H270">
        <v>0</v>
      </c>
      <c r="I270">
        <v>0</v>
      </c>
      <c r="J270">
        <v>0</v>
      </c>
      <c r="K270">
        <v>0</v>
      </c>
    </row>
    <row r="271" spans="1:11" x14ac:dyDescent="0.45">
      <c r="A271" t="s">
        <v>280</v>
      </c>
      <c r="B271">
        <v>3.9812265715710803E-2</v>
      </c>
      <c r="C271">
        <v>-5.8458531281941886E-3</v>
      </c>
      <c r="D271">
        <v>2.8371497373219989E-2</v>
      </c>
      <c r="E271">
        <v>-1.1348349239634369E-3</v>
      </c>
      <c r="F271">
        <v>1.968673577717555E-2</v>
      </c>
      <c r="G271">
        <v>-2.402318057580264E-2</v>
      </c>
      <c r="H271">
        <v>0</v>
      </c>
      <c r="I271">
        <v>0</v>
      </c>
      <c r="J271">
        <v>0</v>
      </c>
      <c r="K271">
        <v>0</v>
      </c>
    </row>
    <row r="272" spans="1:11" x14ac:dyDescent="0.45">
      <c r="A272" t="s">
        <v>281</v>
      </c>
      <c r="B272">
        <v>5.0980497449978561E-2</v>
      </c>
      <c r="C272">
        <v>-1.180097048323013E-2</v>
      </c>
      <c r="D272">
        <v>1.8675698551673961E-2</v>
      </c>
      <c r="E272">
        <v>-6.1912101647297532E-3</v>
      </c>
      <c r="F272">
        <v>5.3820747117989252E-2</v>
      </c>
      <c r="G272">
        <v>-9.4953179961331166E-3</v>
      </c>
      <c r="H272">
        <v>0</v>
      </c>
      <c r="I272">
        <v>0</v>
      </c>
      <c r="J272">
        <v>0</v>
      </c>
      <c r="K272">
        <v>0</v>
      </c>
    </row>
    <row r="273" spans="1:11" x14ac:dyDescent="0.45">
      <c r="A273" t="s">
        <v>282</v>
      </c>
      <c r="B273">
        <v>5.2034601290045668E-2</v>
      </c>
      <c r="C273">
        <v>-1.6877142379452752E-2</v>
      </c>
      <c r="D273">
        <v>2.4586812079323329E-2</v>
      </c>
      <c r="E273">
        <v>-4.112909950185482E-3</v>
      </c>
      <c r="F273">
        <v>2.6591103753804121E-2</v>
      </c>
      <c r="G273">
        <v>-9.6714300330457087E-6</v>
      </c>
      <c r="H273">
        <v>0</v>
      </c>
      <c r="I273">
        <v>0</v>
      </c>
      <c r="J273">
        <v>0</v>
      </c>
      <c r="K273">
        <v>0</v>
      </c>
    </row>
    <row r="274" spans="1:11" x14ac:dyDescent="0.45">
      <c r="A274" t="s">
        <v>283</v>
      </c>
      <c r="B274">
        <v>4.0527693254776717E-2</v>
      </c>
      <c r="C274">
        <v>-7.1489992966436381E-3</v>
      </c>
      <c r="D274">
        <v>2.902317693203834E-2</v>
      </c>
      <c r="E274">
        <v>-1.7418807016406791E-3</v>
      </c>
      <c r="F274">
        <v>1.452628438658128E-2</v>
      </c>
      <c r="G274">
        <v>1.829660443408583E-3</v>
      </c>
      <c r="H274">
        <v>0</v>
      </c>
      <c r="I274">
        <v>0</v>
      </c>
      <c r="J274">
        <v>0</v>
      </c>
      <c r="K274">
        <v>0</v>
      </c>
    </row>
    <row r="275" spans="1:11" x14ac:dyDescent="0.45">
      <c r="A275" t="s">
        <v>284</v>
      </c>
      <c r="B275">
        <v>2.9430055145155589E-2</v>
      </c>
      <c r="C275">
        <v>-9.643806023187599E-3</v>
      </c>
      <c r="D275">
        <v>3.0405401769845079E-2</v>
      </c>
      <c r="E275">
        <v>-6.1945297859164229E-3</v>
      </c>
      <c r="F275">
        <v>3.136373375717625E-2</v>
      </c>
      <c r="G275">
        <v>-6.2893612699967457E-3</v>
      </c>
      <c r="H275">
        <v>0</v>
      </c>
      <c r="I275">
        <v>0</v>
      </c>
      <c r="J275">
        <v>8.5128205128205126E-2</v>
      </c>
      <c r="K275">
        <v>0.2462908011869436</v>
      </c>
    </row>
    <row r="276" spans="1:11" x14ac:dyDescent="0.45">
      <c r="A276" t="s">
        <v>285</v>
      </c>
      <c r="B276">
        <v>3.2249553549195828E-2</v>
      </c>
      <c r="C276">
        <v>-2.3370332796897889E-2</v>
      </c>
      <c r="D276">
        <v>1.651124483614818E-2</v>
      </c>
      <c r="E276">
        <v>-2.6089809969033609E-2</v>
      </c>
      <c r="F276">
        <v>2.9444970934417201E-2</v>
      </c>
      <c r="G276">
        <v>-2.6677737257220779E-3</v>
      </c>
      <c r="H276">
        <v>0</v>
      </c>
      <c r="I276">
        <v>0</v>
      </c>
      <c r="J276">
        <v>0</v>
      </c>
      <c r="K276">
        <v>0</v>
      </c>
    </row>
    <row r="277" spans="1:11" x14ac:dyDescent="0.45">
      <c r="A277" t="s">
        <v>286</v>
      </c>
      <c r="B277">
        <v>3.313993932342911E-2</v>
      </c>
      <c r="C277">
        <v>-1.229198969473864E-2</v>
      </c>
      <c r="D277">
        <v>2.9568894460398669E-2</v>
      </c>
      <c r="E277">
        <v>-6.1889133403470421E-3</v>
      </c>
      <c r="F277">
        <v>3.027522720572447E-2</v>
      </c>
      <c r="G277">
        <v>-0.16066207066713389</v>
      </c>
      <c r="H277">
        <v>0</v>
      </c>
      <c r="I277">
        <v>0</v>
      </c>
      <c r="J277">
        <v>0</v>
      </c>
      <c r="K277">
        <v>0</v>
      </c>
    </row>
    <row r="278" spans="1:11" x14ac:dyDescent="0.45">
      <c r="A278" t="s">
        <v>287</v>
      </c>
      <c r="B278">
        <v>3.5850895362451077E-2</v>
      </c>
      <c r="C278">
        <v>-1.896053231803916E-2</v>
      </c>
      <c r="D278">
        <v>2.042013933251207E-2</v>
      </c>
      <c r="E278">
        <v>-1.032302720615203E-2</v>
      </c>
      <c r="F278">
        <v>4.3671645558710663E-2</v>
      </c>
      <c r="G278">
        <v>-1.2539120672409291E-2</v>
      </c>
      <c r="H278">
        <v>0</v>
      </c>
      <c r="I278">
        <v>0</v>
      </c>
      <c r="J278">
        <v>0</v>
      </c>
      <c r="K278">
        <v>0</v>
      </c>
    </row>
    <row r="279" spans="1:11" x14ac:dyDescent="0.45">
      <c r="A279" t="s">
        <v>288</v>
      </c>
      <c r="B279">
        <v>4.2783429433423892E-2</v>
      </c>
      <c r="C279">
        <v>-9.1844217976993162E-3</v>
      </c>
      <c r="D279">
        <v>2.5579275760595849E-2</v>
      </c>
      <c r="E279">
        <v>-4.9974880818833582E-3</v>
      </c>
      <c r="F279">
        <v>2.634571507099305E-2</v>
      </c>
      <c r="G279">
        <v>-4.9293064385016782E-3</v>
      </c>
      <c r="H279">
        <v>0</v>
      </c>
      <c r="I279">
        <v>0</v>
      </c>
      <c r="J279">
        <v>0</v>
      </c>
      <c r="K279">
        <v>0</v>
      </c>
    </row>
    <row r="280" spans="1:11" x14ac:dyDescent="0.45">
      <c r="A280" t="s">
        <v>289</v>
      </c>
      <c r="B280">
        <v>4.6131500434682053E-2</v>
      </c>
      <c r="C280">
        <v>-1.6776904026748959E-2</v>
      </c>
      <c r="D280">
        <v>2.0614297309575459E-2</v>
      </c>
      <c r="E280">
        <v>-1.9033398211102809E-2</v>
      </c>
      <c r="F280">
        <v>6.1931001787275827E-2</v>
      </c>
      <c r="G280">
        <v>-9.6503921259805461E-3</v>
      </c>
      <c r="H280">
        <v>0</v>
      </c>
      <c r="I280">
        <v>0</v>
      </c>
      <c r="J280">
        <v>0</v>
      </c>
      <c r="K280">
        <v>0</v>
      </c>
    </row>
    <row r="281" spans="1:11" x14ac:dyDescent="0.45">
      <c r="A281" t="s">
        <v>290</v>
      </c>
      <c r="B281">
        <v>2.7968540917286379E-2</v>
      </c>
      <c r="C281">
        <v>-6.8857411373379456E-3</v>
      </c>
      <c r="D281">
        <v>1.6133661131587661E-2</v>
      </c>
      <c r="E281">
        <v>-3.2785057878692001E-3</v>
      </c>
      <c r="F281">
        <v>3.0753850315108879E-2</v>
      </c>
      <c r="G281">
        <v>-7.6374769178098939E-3</v>
      </c>
      <c r="H281">
        <v>0</v>
      </c>
      <c r="I281">
        <v>0</v>
      </c>
      <c r="J281">
        <v>0</v>
      </c>
      <c r="K281">
        <v>0</v>
      </c>
    </row>
    <row r="282" spans="1:11" x14ac:dyDescent="0.45">
      <c r="A282" t="s">
        <v>291</v>
      </c>
      <c r="B282">
        <v>5.4978346801025473E-2</v>
      </c>
      <c r="C282">
        <v>-1.185677386216134E-2</v>
      </c>
      <c r="D282">
        <v>2.4936506875789521E-2</v>
      </c>
      <c r="E282">
        <v>-6.1943194630564554E-3</v>
      </c>
      <c r="F282">
        <v>5.3468297689833341E-2</v>
      </c>
      <c r="G282">
        <v>-1.8717563087820341E-2</v>
      </c>
      <c r="H282">
        <v>0</v>
      </c>
      <c r="I282">
        <v>0</v>
      </c>
      <c r="J282">
        <v>0</v>
      </c>
      <c r="K282">
        <v>0</v>
      </c>
    </row>
    <row r="283" spans="1:11" x14ac:dyDescent="0.45">
      <c r="A283" t="s">
        <v>292</v>
      </c>
      <c r="B283">
        <v>4.352944974275761E-2</v>
      </c>
      <c r="C283">
        <v>-5.9276137132664788E-3</v>
      </c>
      <c r="D283">
        <v>1.9085930049847152E-2</v>
      </c>
      <c r="E283">
        <v>-6.1769674876750152E-3</v>
      </c>
      <c r="F283">
        <v>4.8013614033711988E-2</v>
      </c>
      <c r="G283">
        <v>7.4989645759102757E-4</v>
      </c>
      <c r="H283">
        <v>0</v>
      </c>
      <c r="I283">
        <v>0</v>
      </c>
      <c r="J283">
        <v>0</v>
      </c>
      <c r="K283">
        <v>0</v>
      </c>
    </row>
    <row r="284" spans="1:11" x14ac:dyDescent="0.45">
      <c r="A284" t="s">
        <v>293</v>
      </c>
      <c r="B284">
        <v>6.440005866026316E-2</v>
      </c>
      <c r="C284">
        <v>-9.7417122577580159E-3</v>
      </c>
      <c r="D284">
        <v>2.5059613793011769E-2</v>
      </c>
      <c r="E284">
        <v>-9.5936702335782456E-3</v>
      </c>
      <c r="F284">
        <v>4.6444960286431622E-2</v>
      </c>
      <c r="G284">
        <v>-2.7256171242301202E-3</v>
      </c>
      <c r="H284">
        <v>0</v>
      </c>
      <c r="I284">
        <v>0</v>
      </c>
      <c r="J284">
        <v>0</v>
      </c>
      <c r="K284">
        <v>0</v>
      </c>
    </row>
    <row r="285" spans="1:11" x14ac:dyDescent="0.45">
      <c r="A285" t="s">
        <v>294</v>
      </c>
      <c r="B285">
        <v>2.733475898404826E-2</v>
      </c>
      <c r="C285">
        <v>-1.97796566405729E-2</v>
      </c>
      <c r="D285">
        <v>2.1913077333050542E-2</v>
      </c>
      <c r="E285">
        <v>-6.3148491950820382E-3</v>
      </c>
      <c r="F285">
        <v>1.7743537208227411E-2</v>
      </c>
      <c r="G285">
        <v>-1.2000474920792779E-2</v>
      </c>
      <c r="H285">
        <v>0</v>
      </c>
      <c r="I285">
        <v>0</v>
      </c>
      <c r="J285">
        <v>3.3222591362126251E-3</v>
      </c>
      <c r="K285">
        <v>4.9586776859504144E-3</v>
      </c>
    </row>
    <row r="286" spans="1:11" x14ac:dyDescent="0.45">
      <c r="A286" t="s">
        <v>295</v>
      </c>
      <c r="B286">
        <v>4.8119353811779952E-2</v>
      </c>
      <c r="C286">
        <v>-1.7846584468419881E-2</v>
      </c>
      <c r="D286">
        <v>2.2485009080156371E-2</v>
      </c>
      <c r="E286">
        <v>-5.1733681731726917E-3</v>
      </c>
      <c r="F286">
        <v>4.2712906270595367E-2</v>
      </c>
      <c r="G286">
        <v>-1.440972977514975E-2</v>
      </c>
      <c r="H286">
        <v>0</v>
      </c>
      <c r="I286">
        <v>0</v>
      </c>
      <c r="J286">
        <v>0</v>
      </c>
      <c r="K286">
        <v>0</v>
      </c>
    </row>
    <row r="287" spans="1:11" x14ac:dyDescent="0.45">
      <c r="A287" t="s">
        <v>296</v>
      </c>
      <c r="B287">
        <v>2.2412150786929999E-2</v>
      </c>
      <c r="C287">
        <v>-9.1298838875484654E-3</v>
      </c>
      <c r="D287">
        <v>2.1020015990852819E-2</v>
      </c>
      <c r="E287">
        <v>-1.2915612727843719E-2</v>
      </c>
      <c r="F287">
        <v>4.5292824300537077E-2</v>
      </c>
      <c r="G287">
        <v>-1.054571531110832E-2</v>
      </c>
      <c r="H287">
        <v>0</v>
      </c>
      <c r="I287">
        <v>0</v>
      </c>
      <c r="J287">
        <v>0</v>
      </c>
      <c r="K287">
        <v>0</v>
      </c>
    </row>
    <row r="288" spans="1:11" x14ac:dyDescent="0.45">
      <c r="A288" t="s">
        <v>297</v>
      </c>
      <c r="B288">
        <v>5.7376131475748958E-2</v>
      </c>
      <c r="C288">
        <v>-2.1014372793534321E-2</v>
      </c>
      <c r="D288">
        <v>2.0497583640547878E-2</v>
      </c>
      <c r="E288">
        <v>-5.4772200164495454E-3</v>
      </c>
      <c r="F288">
        <v>8.2391617865090527E-2</v>
      </c>
      <c r="G288">
        <v>-1.2800293246850799E-2</v>
      </c>
      <c r="H288">
        <v>0</v>
      </c>
      <c r="I288">
        <v>0</v>
      </c>
      <c r="J288">
        <v>0</v>
      </c>
      <c r="K288">
        <v>0</v>
      </c>
    </row>
    <row r="289" spans="1:11" x14ac:dyDescent="0.45">
      <c r="A289" t="s">
        <v>298</v>
      </c>
      <c r="B289">
        <v>6.1079841000489597E-2</v>
      </c>
      <c r="C289">
        <v>-1.6071597074549419E-2</v>
      </c>
      <c r="D289">
        <v>1.9777783052347911E-2</v>
      </c>
      <c r="E289">
        <v>-7.263732319812196E-3</v>
      </c>
      <c r="F289">
        <v>3.0593719208467741E-2</v>
      </c>
      <c r="G289">
        <v>-4.7297800375837293E-2</v>
      </c>
      <c r="H289">
        <v>0</v>
      </c>
      <c r="I289">
        <v>0</v>
      </c>
      <c r="J289">
        <v>0</v>
      </c>
      <c r="K289">
        <v>0</v>
      </c>
    </row>
    <row r="290" spans="1:11" x14ac:dyDescent="0.45">
      <c r="A290" t="s">
        <v>299</v>
      </c>
      <c r="B290">
        <v>4.0597482393419253E-2</v>
      </c>
      <c r="C290">
        <v>-1.526479233482904E-2</v>
      </c>
      <c r="D290">
        <v>2.291943234755903E-2</v>
      </c>
      <c r="E290">
        <v>-3.9563993128980436E-3</v>
      </c>
      <c r="F290">
        <v>3.6855862023243563E-2</v>
      </c>
      <c r="G290">
        <v>-4.2389772982191322E-3</v>
      </c>
      <c r="H290">
        <v>0</v>
      </c>
      <c r="I290">
        <v>0</v>
      </c>
      <c r="J290">
        <v>0</v>
      </c>
      <c r="K290">
        <v>0</v>
      </c>
    </row>
    <row r="291" spans="1:11" x14ac:dyDescent="0.45">
      <c r="A291" t="s">
        <v>300</v>
      </c>
      <c r="B291">
        <v>2.8944291163781419E-2</v>
      </c>
      <c r="C291">
        <v>-6.4619884232688116E-3</v>
      </c>
      <c r="D291">
        <v>1.9347331812311849E-2</v>
      </c>
      <c r="E291">
        <v>-1.9033398211102791E-2</v>
      </c>
      <c r="F291">
        <v>9.783432007479724E-2</v>
      </c>
      <c r="G291">
        <v>1.1367210270247169E-2</v>
      </c>
      <c r="H291">
        <v>0</v>
      </c>
      <c r="I291">
        <v>0</v>
      </c>
      <c r="J291">
        <v>0</v>
      </c>
      <c r="K291">
        <v>0</v>
      </c>
    </row>
    <row r="292" spans="1:11" x14ac:dyDescent="0.45">
      <c r="A292" t="s">
        <v>301</v>
      </c>
      <c r="B292">
        <v>3.2484951886760302E-2</v>
      </c>
      <c r="C292">
        <v>-1.254750177181658E-2</v>
      </c>
      <c r="D292">
        <v>1.899569552933646E-2</v>
      </c>
      <c r="E292">
        <v>-2.325009248557382E-3</v>
      </c>
      <c r="F292">
        <v>3.3792330485990549E-2</v>
      </c>
      <c r="G292">
        <v>1.763840554971389E-3</v>
      </c>
      <c r="H292">
        <v>0</v>
      </c>
      <c r="I292">
        <v>0</v>
      </c>
      <c r="J292">
        <v>2.339776195320448E-2</v>
      </c>
      <c r="K292">
        <v>6.1497326203208559E-2</v>
      </c>
    </row>
    <row r="293" spans="1:11" x14ac:dyDescent="0.45">
      <c r="A293" t="s">
        <v>302</v>
      </c>
      <c r="B293">
        <v>2.95675462153904E-2</v>
      </c>
      <c r="C293">
        <v>-2.374638360219181E-3</v>
      </c>
      <c r="D293">
        <v>2.1479311613976291E-2</v>
      </c>
      <c r="E293">
        <v>-2.0864321702590582E-3</v>
      </c>
      <c r="F293">
        <v>3.6161980035204502E-2</v>
      </c>
      <c r="G293">
        <v>-1.283460031464888E-2</v>
      </c>
      <c r="H293">
        <v>0</v>
      </c>
      <c r="I293">
        <v>0</v>
      </c>
      <c r="J293">
        <v>0</v>
      </c>
      <c r="K293">
        <v>0</v>
      </c>
    </row>
    <row r="294" spans="1:11" x14ac:dyDescent="0.45">
      <c r="A294" t="s">
        <v>303</v>
      </c>
      <c r="B294">
        <v>2.8190067709037179E-2</v>
      </c>
      <c r="C294">
        <v>-6.9383641852608429E-3</v>
      </c>
      <c r="D294">
        <v>1.597714298422883E-2</v>
      </c>
      <c r="E294">
        <v>-3.8666268969657358E-3</v>
      </c>
      <c r="F294">
        <v>4.3305576653934627E-2</v>
      </c>
      <c r="G294">
        <v>-6.9534681045221574E-3</v>
      </c>
      <c r="H294">
        <v>0</v>
      </c>
      <c r="I294">
        <v>0</v>
      </c>
      <c r="J294">
        <v>0</v>
      </c>
      <c r="K294">
        <v>0</v>
      </c>
    </row>
    <row r="295" spans="1:11" x14ac:dyDescent="0.45">
      <c r="A295" t="s">
        <v>304</v>
      </c>
      <c r="B295">
        <v>5.1305941067350917E-2</v>
      </c>
      <c r="C295">
        <v>-1.2575908360229589E-2</v>
      </c>
      <c r="D295">
        <v>2.1950108128966951E-2</v>
      </c>
      <c r="E295">
        <v>-4.8041769047375751E-3</v>
      </c>
      <c r="F295">
        <v>2.3700888696568691E-2</v>
      </c>
      <c r="G295">
        <v>-1.894548504388016E-3</v>
      </c>
      <c r="H295">
        <v>0</v>
      </c>
      <c r="I295">
        <v>0</v>
      </c>
      <c r="J295">
        <v>0</v>
      </c>
      <c r="K295">
        <v>0</v>
      </c>
    </row>
    <row r="296" spans="1:11" x14ac:dyDescent="0.45">
      <c r="A296" t="s">
        <v>305</v>
      </c>
      <c r="B296">
        <v>4.6186075067959659E-2</v>
      </c>
      <c r="C296">
        <v>-7.2704473378039404E-3</v>
      </c>
      <c r="D296">
        <v>2.2416476079787279E-2</v>
      </c>
      <c r="E296">
        <v>-6.1497622395785319E-3</v>
      </c>
      <c r="F296">
        <v>2.0595252778233191E-2</v>
      </c>
      <c r="G296">
        <v>-2.4689801914846961E-3</v>
      </c>
      <c r="H296">
        <v>0</v>
      </c>
      <c r="I296">
        <v>0</v>
      </c>
      <c r="J296">
        <v>0</v>
      </c>
      <c r="K296">
        <v>0</v>
      </c>
    </row>
    <row r="297" spans="1:11" x14ac:dyDescent="0.45">
      <c r="A297" t="s">
        <v>306</v>
      </c>
      <c r="B297">
        <v>3.5594819517541433E-2</v>
      </c>
      <c r="C297">
        <v>-1.0797315047045191E-2</v>
      </c>
      <c r="D297">
        <v>2.3291098540912918E-2</v>
      </c>
      <c r="E297">
        <v>-6.1943194630564606E-3</v>
      </c>
      <c r="F297">
        <v>2.7381127353328512E-32</v>
      </c>
      <c r="G297">
        <v>-5.110512009551097E-32</v>
      </c>
      <c r="H297">
        <v>0</v>
      </c>
      <c r="I297">
        <v>0</v>
      </c>
      <c r="J297">
        <v>0</v>
      </c>
      <c r="K297">
        <v>0</v>
      </c>
    </row>
    <row r="298" spans="1:11" x14ac:dyDescent="0.45">
      <c r="A298" t="s">
        <v>307</v>
      </c>
      <c r="B298">
        <v>5.8322493510462273E-2</v>
      </c>
      <c r="C298">
        <v>-1.654013206972842E-2</v>
      </c>
      <c r="D298">
        <v>2.2406502348227261E-2</v>
      </c>
      <c r="E298">
        <v>-6.1787831776242237E-3</v>
      </c>
      <c r="F298">
        <v>5.1988477295663173E-2</v>
      </c>
      <c r="G298">
        <v>8.2251075276501065E-3</v>
      </c>
      <c r="H298">
        <v>0</v>
      </c>
      <c r="I298">
        <v>0</v>
      </c>
      <c r="J298">
        <v>0</v>
      </c>
      <c r="K298">
        <v>0</v>
      </c>
    </row>
    <row r="299" spans="1:11" x14ac:dyDescent="0.45">
      <c r="A299" t="s">
        <v>308</v>
      </c>
      <c r="B299">
        <v>3.4876811232079447E-2</v>
      </c>
      <c r="C299">
        <v>-4.1196645755174109E-3</v>
      </c>
      <c r="D299">
        <v>2.470811107591912E-2</v>
      </c>
      <c r="E299">
        <v>-1.9033398211102809E-2</v>
      </c>
      <c r="F299">
        <v>4.1559127026520787E-2</v>
      </c>
      <c r="G299">
        <v>-4.3437554108897861E-3</v>
      </c>
      <c r="H299">
        <v>0</v>
      </c>
      <c r="I299">
        <v>0</v>
      </c>
      <c r="J299">
        <v>0</v>
      </c>
      <c r="K299">
        <v>0</v>
      </c>
    </row>
    <row r="300" spans="1:11" x14ac:dyDescent="0.45">
      <c r="A300" t="s">
        <v>309</v>
      </c>
      <c r="B300">
        <v>3.5787610005239313E-2</v>
      </c>
      <c r="C300">
        <v>-1.552312477155204E-2</v>
      </c>
      <c r="D300">
        <v>1.8310271330249421E-2</v>
      </c>
      <c r="E300">
        <v>-1.3032995033897741E-2</v>
      </c>
      <c r="F300">
        <v>2.353174560735747E-2</v>
      </c>
      <c r="G300">
        <v>-2.1267282060305408E-2</v>
      </c>
      <c r="H300">
        <v>0</v>
      </c>
      <c r="I300">
        <v>0</v>
      </c>
      <c r="J300">
        <v>0</v>
      </c>
      <c r="K300">
        <v>0</v>
      </c>
    </row>
    <row r="301" spans="1:11" x14ac:dyDescent="0.45">
      <c r="A301" t="s">
        <v>310</v>
      </c>
      <c r="B301">
        <v>4.0661094204337743E-2</v>
      </c>
      <c r="C301">
        <v>-1.264854646884335E-2</v>
      </c>
      <c r="D301">
        <v>2.1542459407223529E-2</v>
      </c>
      <c r="E301">
        <v>-6.4622889636190301E-3</v>
      </c>
      <c r="F301">
        <v>1.77099359575697E-2</v>
      </c>
      <c r="G301">
        <v>6.3264039141867996E-3</v>
      </c>
      <c r="H301">
        <v>0</v>
      </c>
      <c r="I301">
        <v>0</v>
      </c>
      <c r="J301">
        <v>0</v>
      </c>
      <c r="K301">
        <v>0</v>
      </c>
    </row>
    <row r="302" spans="1:11" x14ac:dyDescent="0.45">
      <c r="A302" t="s">
        <v>311</v>
      </c>
      <c r="B302">
        <v>6.6146674341202208E-2</v>
      </c>
      <c r="C302">
        <v>-1.2227420396201911E-2</v>
      </c>
      <c r="D302">
        <v>2.489543596437109E-2</v>
      </c>
      <c r="E302">
        <v>-7.0118610239648894E-3</v>
      </c>
      <c r="H302">
        <v>0</v>
      </c>
      <c r="I302">
        <v>0</v>
      </c>
      <c r="J302">
        <v>0</v>
      </c>
      <c r="K302">
        <v>0</v>
      </c>
    </row>
    <row r="303" spans="1:11" x14ac:dyDescent="0.45">
      <c r="A303" t="s">
        <v>312</v>
      </c>
      <c r="B303">
        <v>3.5637038020194488E-2</v>
      </c>
      <c r="C303">
        <v>-1.36628952086399E-2</v>
      </c>
      <c r="D303">
        <v>1.7128044054513441E-2</v>
      </c>
      <c r="E303">
        <v>-2.1876093458349372E-3</v>
      </c>
      <c r="F303">
        <v>4.4744131790208162E-2</v>
      </c>
      <c r="G303">
        <v>-2.5560772129260462E-4</v>
      </c>
      <c r="H303">
        <v>0</v>
      </c>
      <c r="I303">
        <v>0</v>
      </c>
      <c r="J303">
        <v>0</v>
      </c>
      <c r="K303">
        <v>0</v>
      </c>
    </row>
    <row r="304" spans="1:11" x14ac:dyDescent="0.45">
      <c r="A304" t="s">
        <v>313</v>
      </c>
      <c r="B304">
        <v>6.0173551489487907E-2</v>
      </c>
      <c r="C304">
        <v>-1.0222875382730239E-2</v>
      </c>
      <c r="D304">
        <v>2.7980402249772829E-2</v>
      </c>
      <c r="E304">
        <v>-3.348086020044912E-3</v>
      </c>
      <c r="F304">
        <v>0.1008061717349832</v>
      </c>
      <c r="G304">
        <v>-3.6551942198026592E-3</v>
      </c>
      <c r="H304">
        <v>0</v>
      </c>
      <c r="I304">
        <v>0</v>
      </c>
      <c r="J304">
        <v>0</v>
      </c>
      <c r="K304">
        <v>0</v>
      </c>
    </row>
    <row r="305" spans="1:11" x14ac:dyDescent="0.45">
      <c r="A305" t="s">
        <v>314</v>
      </c>
      <c r="B305">
        <v>4.8612454893240779E-2</v>
      </c>
      <c r="C305">
        <v>-6.9251768071921299E-3</v>
      </c>
      <c r="D305">
        <v>2.0566879568226299E-2</v>
      </c>
      <c r="E305">
        <v>-3.1353333007411322E-3</v>
      </c>
      <c r="F305">
        <v>3.9425666866422779E-2</v>
      </c>
      <c r="G305">
        <v>-1.178036525269305E-3</v>
      </c>
      <c r="H305">
        <v>0</v>
      </c>
      <c r="I305">
        <v>0</v>
      </c>
      <c r="J305">
        <v>0</v>
      </c>
      <c r="K305">
        <v>0</v>
      </c>
    </row>
    <row r="306" spans="1:11" x14ac:dyDescent="0.45">
      <c r="A306" t="s">
        <v>315</v>
      </c>
      <c r="B306">
        <v>2.668663801519874E-2</v>
      </c>
      <c r="C306">
        <v>-2.6886628675251659E-3</v>
      </c>
      <c r="D306">
        <v>2.285077367045793E-2</v>
      </c>
      <c r="E306">
        <v>-5.4340959665503154E-3</v>
      </c>
      <c r="F306">
        <v>3.7748590661884247E-2</v>
      </c>
      <c r="G306">
        <v>-3.2017867369612488E-3</v>
      </c>
      <c r="H306">
        <v>0</v>
      </c>
      <c r="I306">
        <v>0</v>
      </c>
      <c r="J306">
        <v>0</v>
      </c>
      <c r="K306">
        <v>0</v>
      </c>
    </row>
    <row r="307" spans="1:11" x14ac:dyDescent="0.45">
      <c r="A307" t="s">
        <v>316</v>
      </c>
      <c r="B307">
        <v>7.1199157722976095E-2</v>
      </c>
      <c r="C307">
        <v>-6.5403101799727317E-3</v>
      </c>
      <c r="D307">
        <v>2.5183191413354011E-2</v>
      </c>
      <c r="E307">
        <v>-4.3326717821409897E-3</v>
      </c>
      <c r="F307">
        <v>2.2113784087912151E-2</v>
      </c>
      <c r="G307">
        <v>-9.5027886190860583E-3</v>
      </c>
      <c r="H307">
        <v>0</v>
      </c>
      <c r="I307">
        <v>0</v>
      </c>
      <c r="J307">
        <v>0</v>
      </c>
      <c r="K307">
        <v>0</v>
      </c>
    </row>
    <row r="308" spans="1:11" x14ac:dyDescent="0.45">
      <c r="A308" t="s">
        <v>317</v>
      </c>
      <c r="B308">
        <v>4.0660766915793053E-2</v>
      </c>
      <c r="C308">
        <v>-9.0789199663268497E-3</v>
      </c>
      <c r="D308">
        <v>2.3366092574890401E-2</v>
      </c>
      <c r="E308">
        <v>-7.1563406809391269E-3</v>
      </c>
      <c r="F308">
        <v>6.148053768780818E-2</v>
      </c>
      <c r="G308">
        <v>-4.3596947918293637E-5</v>
      </c>
      <c r="H308">
        <v>0</v>
      </c>
      <c r="I308">
        <v>0</v>
      </c>
      <c r="J308">
        <v>0</v>
      </c>
      <c r="K308">
        <v>0</v>
      </c>
    </row>
    <row r="309" spans="1:11" x14ac:dyDescent="0.45">
      <c r="A309" t="s">
        <v>318</v>
      </c>
      <c r="B309">
        <v>4.3273709472492372E-2</v>
      </c>
      <c r="C309">
        <v>-7.5749549301842283E-3</v>
      </c>
      <c r="D309">
        <v>2.285077367045793E-2</v>
      </c>
      <c r="E309">
        <v>-2.7976975647153418E-3</v>
      </c>
      <c r="F309">
        <v>3.9909234576398452E-2</v>
      </c>
      <c r="G309">
        <v>5.3384310580344421E-3</v>
      </c>
      <c r="H309">
        <v>0</v>
      </c>
      <c r="I309">
        <v>0</v>
      </c>
      <c r="J309">
        <v>0</v>
      </c>
      <c r="K309">
        <v>0</v>
      </c>
    </row>
    <row r="310" spans="1:11" x14ac:dyDescent="0.45">
      <c r="A310" t="s">
        <v>319</v>
      </c>
      <c r="B310">
        <v>3.6987724451127663E-2</v>
      </c>
      <c r="C310">
        <v>-1.0333682659744031E-2</v>
      </c>
      <c r="D310">
        <v>1.9646399869550739E-2</v>
      </c>
      <c r="E310">
        <v>-2.2771568636239551E-3</v>
      </c>
      <c r="F310">
        <v>3.3140082128451757E-2</v>
      </c>
      <c r="G310">
        <v>-8.2141584292680613E-3</v>
      </c>
      <c r="H310">
        <v>0</v>
      </c>
      <c r="I310">
        <v>0</v>
      </c>
      <c r="J310">
        <v>0</v>
      </c>
      <c r="K310">
        <v>0</v>
      </c>
    </row>
    <row r="311" spans="1:11" x14ac:dyDescent="0.45">
      <c r="A311" t="s">
        <v>320</v>
      </c>
      <c r="B311">
        <v>3.740012317651862E-2</v>
      </c>
      <c r="C311">
        <v>-6.9050362764420019E-3</v>
      </c>
      <c r="D311">
        <v>2.504188844342746E-2</v>
      </c>
      <c r="E311">
        <v>-4.0534514379074087E-3</v>
      </c>
      <c r="F311">
        <v>3.1315171510576931E-2</v>
      </c>
      <c r="G311">
        <v>-3.4702706077827678E-3</v>
      </c>
      <c r="H311">
        <v>0</v>
      </c>
      <c r="I311">
        <v>0</v>
      </c>
      <c r="J311">
        <v>0</v>
      </c>
      <c r="K311">
        <v>0</v>
      </c>
    </row>
    <row r="312" spans="1:11" x14ac:dyDescent="0.45">
      <c r="A312" t="s">
        <v>321</v>
      </c>
      <c r="B312">
        <v>3.2971630098775427E-2</v>
      </c>
      <c r="C312">
        <v>-1.254806673895165E-2</v>
      </c>
      <c r="D312">
        <v>1.8151956342880689E-2</v>
      </c>
      <c r="E312">
        <v>-6.1907393713271069E-3</v>
      </c>
      <c r="F312">
        <v>3.3712138311270491E-2</v>
      </c>
      <c r="G312">
        <v>-1.104358022865155E-2</v>
      </c>
      <c r="H312">
        <v>0</v>
      </c>
      <c r="I312">
        <v>0</v>
      </c>
      <c r="J312">
        <v>0</v>
      </c>
      <c r="K312">
        <v>0</v>
      </c>
    </row>
    <row r="313" spans="1:11" x14ac:dyDescent="0.45">
      <c r="A313" t="s">
        <v>322</v>
      </c>
      <c r="B313">
        <v>6.3920256690048333E-2</v>
      </c>
      <c r="C313">
        <v>-1.5848781167579751E-2</v>
      </c>
      <c r="D313">
        <v>2.2348390992265901E-2</v>
      </c>
      <c r="E313">
        <v>-6.194622560494612E-3</v>
      </c>
      <c r="F313">
        <v>3.9699445668642079E-2</v>
      </c>
      <c r="G313">
        <v>-4.0784000908788984E-3</v>
      </c>
      <c r="H313">
        <v>0</v>
      </c>
      <c r="I313">
        <v>0</v>
      </c>
      <c r="J313">
        <v>0</v>
      </c>
      <c r="K313">
        <v>0</v>
      </c>
    </row>
    <row r="314" spans="1:11" x14ac:dyDescent="0.45">
      <c r="A314" t="s">
        <v>323</v>
      </c>
      <c r="B314">
        <v>2.6324543160185052E-2</v>
      </c>
      <c r="C314">
        <v>-6.5991218276929102E-3</v>
      </c>
      <c r="D314">
        <v>2.7272907506719499E-2</v>
      </c>
      <c r="E314">
        <v>-6.1872579628402336E-3</v>
      </c>
      <c r="F314">
        <v>2.5016890936771351E-2</v>
      </c>
      <c r="G314">
        <v>-7.437455175490955E-3</v>
      </c>
      <c r="H314">
        <v>0</v>
      </c>
      <c r="I314">
        <v>0</v>
      </c>
      <c r="J314">
        <v>0</v>
      </c>
      <c r="K314">
        <v>0</v>
      </c>
    </row>
    <row r="315" spans="1:11" x14ac:dyDescent="0.45">
      <c r="A315" t="s">
        <v>324</v>
      </c>
      <c r="B315">
        <v>2.4871229503717021E-2</v>
      </c>
      <c r="C315">
        <v>-1.3602817559567109E-2</v>
      </c>
      <c r="D315">
        <v>2.616355066748742E-2</v>
      </c>
      <c r="E315">
        <v>-6.9484758957310353E-3</v>
      </c>
      <c r="F315">
        <v>3.6027719064084328E-2</v>
      </c>
      <c r="G315">
        <v>-5.5104190278252082E-3</v>
      </c>
      <c r="H315">
        <v>0</v>
      </c>
      <c r="I315">
        <v>0</v>
      </c>
      <c r="J315">
        <v>0</v>
      </c>
      <c r="K315">
        <v>0</v>
      </c>
    </row>
    <row r="316" spans="1:11" x14ac:dyDescent="0.45">
      <c r="A316" t="s">
        <v>325</v>
      </c>
      <c r="B316">
        <v>3.6682628962716478E-2</v>
      </c>
      <c r="C316">
        <v>-5.060023537664873E-3</v>
      </c>
      <c r="D316">
        <v>1.5643849564950438E-2</v>
      </c>
      <c r="E316">
        <v>-8.1410529953697772E-3</v>
      </c>
      <c r="F316">
        <v>2.7687397186448831E-2</v>
      </c>
      <c r="G316">
        <v>-1.0967311668643219E-2</v>
      </c>
      <c r="H316">
        <v>0</v>
      </c>
      <c r="I316">
        <v>0</v>
      </c>
      <c r="J316">
        <v>7.7502691065662002E-2</v>
      </c>
      <c r="K316">
        <v>0.15031315240083509</v>
      </c>
    </row>
    <row r="317" spans="1:11" x14ac:dyDescent="0.45">
      <c r="A317" t="s">
        <v>326</v>
      </c>
      <c r="B317">
        <v>3.0848624791308461E-2</v>
      </c>
      <c r="C317">
        <v>-9.2733484880802557E-3</v>
      </c>
      <c r="D317">
        <v>1.9979273058279429E-2</v>
      </c>
      <c r="E317">
        <v>-2.6587986512397869E-3</v>
      </c>
      <c r="F317">
        <v>3.2499793297076508E-2</v>
      </c>
      <c r="G317">
        <v>-6.1913425695911762E-3</v>
      </c>
      <c r="H317">
        <v>0</v>
      </c>
      <c r="I317">
        <v>0</v>
      </c>
      <c r="J317">
        <v>0</v>
      </c>
      <c r="K317">
        <v>0</v>
      </c>
    </row>
    <row r="318" spans="1:11" x14ac:dyDescent="0.45">
      <c r="A318" t="s">
        <v>327</v>
      </c>
      <c r="B318">
        <v>2.68832102442025E-2</v>
      </c>
      <c r="C318">
        <v>-1.099545285321079E-2</v>
      </c>
      <c r="D318">
        <v>2.474049293479396E-2</v>
      </c>
      <c r="E318">
        <v>-4.2053807480758442E-3</v>
      </c>
      <c r="F318">
        <v>4.4048212660340147E-2</v>
      </c>
      <c r="G318">
        <v>-3.049816924376498E-3</v>
      </c>
      <c r="H318">
        <v>0</v>
      </c>
      <c r="I318">
        <v>0</v>
      </c>
      <c r="J318">
        <v>0</v>
      </c>
      <c r="K318">
        <v>0</v>
      </c>
    </row>
    <row r="319" spans="1:11" x14ac:dyDescent="0.45">
      <c r="A319" t="s">
        <v>328</v>
      </c>
      <c r="B319">
        <v>3.4426370844254622E-2</v>
      </c>
      <c r="C319">
        <v>-8.7050240103108498E-3</v>
      </c>
      <c r="D319">
        <v>2.0703610348159481E-2</v>
      </c>
      <c r="E319">
        <v>-4.2511582255670118E-3</v>
      </c>
      <c r="F319">
        <v>5.2129625362460602E-2</v>
      </c>
      <c r="G319">
        <v>5.3187856993987172E-3</v>
      </c>
      <c r="H319">
        <v>0</v>
      </c>
      <c r="I319">
        <v>0</v>
      </c>
      <c r="J319">
        <v>0</v>
      </c>
      <c r="K319">
        <v>0</v>
      </c>
    </row>
    <row r="320" spans="1:11" x14ac:dyDescent="0.45">
      <c r="A320" t="s">
        <v>329</v>
      </c>
      <c r="B320">
        <v>3.0195020339276998E-2</v>
      </c>
      <c r="C320">
        <v>-1.765110775095247E-2</v>
      </c>
      <c r="D320">
        <v>1.9239065419938101E-2</v>
      </c>
      <c r="E320">
        <v>-4.0714859828120224E-3</v>
      </c>
      <c r="F320">
        <v>3.9065721137513693E-2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45">
      <c r="A321" t="s">
        <v>330</v>
      </c>
      <c r="B321">
        <v>4.0827615468648493E-2</v>
      </c>
      <c r="C321">
        <v>-7.4948161508436272E-3</v>
      </c>
      <c r="D321">
        <v>2.176789309740294E-2</v>
      </c>
      <c r="E321">
        <v>-1.25687026171259E-2</v>
      </c>
      <c r="F321">
        <v>4.1636626632539031E-2</v>
      </c>
      <c r="G321">
        <v>-9.082090773684736E-4</v>
      </c>
      <c r="H321">
        <v>0</v>
      </c>
      <c r="I321">
        <v>0</v>
      </c>
      <c r="J321">
        <v>0</v>
      </c>
      <c r="K321">
        <v>0</v>
      </c>
    </row>
    <row r="322" spans="1:11" x14ac:dyDescent="0.45">
      <c r="A322" t="s">
        <v>331</v>
      </c>
      <c r="B322">
        <v>2.5848150271106079E-2</v>
      </c>
      <c r="C322">
        <v>-1.4873694701834051E-2</v>
      </c>
      <c r="D322">
        <v>1.871593334899602E-2</v>
      </c>
      <c r="E322">
        <v>-1.3362934620236671E-3</v>
      </c>
      <c r="F322">
        <v>2.5176870905988871E-2</v>
      </c>
      <c r="G322">
        <v>-9.1834453828621883E-3</v>
      </c>
      <c r="H322">
        <v>0</v>
      </c>
      <c r="I322">
        <v>0</v>
      </c>
      <c r="J322">
        <v>0</v>
      </c>
      <c r="K322">
        <v>0</v>
      </c>
    </row>
    <row r="323" spans="1:11" x14ac:dyDescent="0.45">
      <c r="A323" t="s">
        <v>332</v>
      </c>
      <c r="B323">
        <v>3.5361437484933589E-2</v>
      </c>
      <c r="C323">
        <v>-2.1207050317009299E-2</v>
      </c>
      <c r="D323">
        <v>2.9774500499817551E-2</v>
      </c>
      <c r="E323">
        <v>-5.976211443877829E-3</v>
      </c>
      <c r="F323">
        <v>2.913994162731114E-2</v>
      </c>
      <c r="G323">
        <v>-9.3763905171310134E-3</v>
      </c>
      <c r="H323">
        <v>0</v>
      </c>
      <c r="I323">
        <v>0</v>
      </c>
      <c r="J323">
        <v>8.9696969696969692E-2</v>
      </c>
      <c r="K323">
        <v>0.17411764705882349</v>
      </c>
    </row>
    <row r="324" spans="1:11" x14ac:dyDescent="0.45">
      <c r="A324" t="s">
        <v>333</v>
      </c>
      <c r="B324">
        <v>4.8846572990771872E-2</v>
      </c>
      <c r="C324">
        <v>-1.183020769732606E-2</v>
      </c>
      <c r="D324">
        <v>2.0388267721652271E-2</v>
      </c>
      <c r="E324">
        <v>-3.4652141436287598E-3</v>
      </c>
      <c r="F324">
        <v>2.9687488338786309E-2</v>
      </c>
      <c r="G324">
        <v>-2.998188641463141E-3</v>
      </c>
      <c r="H324">
        <v>0</v>
      </c>
      <c r="I324">
        <v>0</v>
      </c>
      <c r="J324">
        <v>0</v>
      </c>
      <c r="K324">
        <v>0</v>
      </c>
    </row>
    <row r="325" spans="1:11" x14ac:dyDescent="0.45">
      <c r="A325" t="s">
        <v>334</v>
      </c>
      <c r="B325">
        <v>5.1089407578284902E-2</v>
      </c>
      <c r="C325">
        <v>-1.552914881920202E-2</v>
      </c>
      <c r="D325">
        <v>1.9511910173987779E-2</v>
      </c>
      <c r="E325">
        <v>-4.4044405456528189E-3</v>
      </c>
      <c r="F325">
        <v>3.449277274051081E-2</v>
      </c>
      <c r="G325">
        <v>-4.8254839437080026E-3</v>
      </c>
      <c r="H325">
        <v>0</v>
      </c>
      <c r="I325">
        <v>0</v>
      </c>
      <c r="J325">
        <v>0</v>
      </c>
      <c r="K325">
        <v>0</v>
      </c>
    </row>
    <row r="326" spans="1:11" x14ac:dyDescent="0.45">
      <c r="A326" t="s">
        <v>335</v>
      </c>
      <c r="B326">
        <v>2.651599162640662E-2</v>
      </c>
      <c r="C326">
        <v>-1.1977792187697589E-2</v>
      </c>
      <c r="D326">
        <v>1.87696011862802E-2</v>
      </c>
      <c r="E326">
        <v>-1.2714674818896651E-2</v>
      </c>
      <c r="F326">
        <v>4.363944447122127E-2</v>
      </c>
      <c r="G326">
        <v>-3.0237284759037321E-3</v>
      </c>
      <c r="H326">
        <v>0</v>
      </c>
      <c r="I326">
        <v>0</v>
      </c>
      <c r="J326">
        <v>0</v>
      </c>
      <c r="K326">
        <v>0</v>
      </c>
    </row>
    <row r="327" spans="1:11" x14ac:dyDescent="0.45">
      <c r="A327" t="s">
        <v>336</v>
      </c>
      <c r="B327">
        <v>3.179433430705992E-2</v>
      </c>
      <c r="C327">
        <v>-4.6300925699848316E-3</v>
      </c>
      <c r="D327">
        <v>1.848030510593323E-2</v>
      </c>
      <c r="E327">
        <v>-5.4394097505682847E-3</v>
      </c>
      <c r="F327">
        <v>2.6995016512225078E-2</v>
      </c>
      <c r="G327">
        <v>-3.6060932364542948E-3</v>
      </c>
      <c r="H327">
        <v>0</v>
      </c>
      <c r="I327">
        <v>0</v>
      </c>
      <c r="J327">
        <v>0</v>
      </c>
      <c r="K327">
        <v>0</v>
      </c>
    </row>
    <row r="328" spans="1:11" x14ac:dyDescent="0.45">
      <c r="A328" t="s">
        <v>337</v>
      </c>
      <c r="B328">
        <v>3.1768532337932441E-2</v>
      </c>
      <c r="C328">
        <v>-1.9229386273211121E-2</v>
      </c>
      <c r="D328">
        <v>1.9771407262399211E-2</v>
      </c>
      <c r="E328">
        <v>-5.5301255653880006E-3</v>
      </c>
      <c r="F328">
        <v>1.7169051581436459E-2</v>
      </c>
      <c r="G328">
        <v>-2.3961356439500428E-3</v>
      </c>
      <c r="H328">
        <v>0</v>
      </c>
      <c r="I328">
        <v>0</v>
      </c>
      <c r="J328">
        <v>0</v>
      </c>
      <c r="K328">
        <v>0</v>
      </c>
    </row>
    <row r="329" spans="1:11" x14ac:dyDescent="0.45">
      <c r="A329" t="s">
        <v>338</v>
      </c>
      <c r="B329">
        <v>3.8240463090453189E-2</v>
      </c>
      <c r="C329">
        <v>-6.176108298001865E-3</v>
      </c>
      <c r="D329">
        <v>2.2869283013610131E-2</v>
      </c>
      <c r="E329">
        <v>-1.0462223245585581E-3</v>
      </c>
      <c r="F329">
        <v>2.2313345151563389E-2</v>
      </c>
      <c r="G329">
        <v>-8.2578681657219325E-3</v>
      </c>
      <c r="H329">
        <v>0</v>
      </c>
      <c r="I329">
        <v>0</v>
      </c>
      <c r="J329">
        <v>0</v>
      </c>
      <c r="K329">
        <v>0</v>
      </c>
    </row>
    <row r="330" spans="1:11" x14ac:dyDescent="0.45">
      <c r="A330" t="s">
        <v>339</v>
      </c>
      <c r="B330">
        <v>4.1809551802756847E-2</v>
      </c>
      <c r="C330">
        <v>-1.2622849825092529E-2</v>
      </c>
      <c r="D330">
        <v>2.363414568705258E-2</v>
      </c>
      <c r="E330">
        <v>-6.4095934240918006E-3</v>
      </c>
      <c r="F330">
        <v>5.7086949544755489E-2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45">
      <c r="A331" t="s">
        <v>340</v>
      </c>
      <c r="B331">
        <v>6.3170202564393652E-2</v>
      </c>
      <c r="C331">
        <v>-1.037438873583147E-2</v>
      </c>
      <c r="D331">
        <v>2.5628041292272991E-2</v>
      </c>
      <c r="E331">
        <v>-4.5820762219860919E-3</v>
      </c>
      <c r="F331">
        <v>1.8162798007796091E-2</v>
      </c>
      <c r="G331">
        <v>-9.0597688706000289E-3</v>
      </c>
      <c r="H331">
        <v>0</v>
      </c>
      <c r="I331">
        <v>0</v>
      </c>
      <c r="J331">
        <v>0</v>
      </c>
      <c r="K331">
        <v>0</v>
      </c>
    </row>
    <row r="332" spans="1:11" x14ac:dyDescent="0.45">
      <c r="A332" t="s">
        <v>341</v>
      </c>
      <c r="B332">
        <v>4.3774160359658851E-2</v>
      </c>
      <c r="C332">
        <v>-4.8013899619190233E-3</v>
      </c>
      <c r="D332">
        <v>2.588907211965652E-2</v>
      </c>
      <c r="E332">
        <v>-6.1787831776242072E-3</v>
      </c>
      <c r="F332">
        <v>4.0750561739461011E-2</v>
      </c>
      <c r="G332">
        <v>-1.001301102441537E-2</v>
      </c>
      <c r="H332">
        <v>0</v>
      </c>
      <c r="I332">
        <v>0</v>
      </c>
      <c r="J332">
        <v>0</v>
      </c>
      <c r="K332">
        <v>0</v>
      </c>
    </row>
    <row r="333" spans="1:11" x14ac:dyDescent="0.45">
      <c r="A333" t="s">
        <v>342</v>
      </c>
      <c r="B333">
        <v>5.1867626722937182E-2</v>
      </c>
      <c r="C333">
        <v>-2.717993194122913E-2</v>
      </c>
      <c r="D333">
        <v>2.1606770297453708E-2</v>
      </c>
      <c r="E333">
        <v>-8.3714340263438634E-3</v>
      </c>
      <c r="F333">
        <v>2.7360572923128181E-2</v>
      </c>
      <c r="G333">
        <v>-2.3499018401995828E-3</v>
      </c>
      <c r="H333">
        <v>0</v>
      </c>
      <c r="I333">
        <v>0</v>
      </c>
      <c r="J333">
        <v>0</v>
      </c>
      <c r="K333">
        <v>0</v>
      </c>
    </row>
    <row r="334" spans="1:11" x14ac:dyDescent="0.45">
      <c r="A334" t="s">
        <v>343</v>
      </c>
      <c r="B334">
        <v>4.6302966204897343E-2</v>
      </c>
      <c r="C334">
        <v>-1.7636802575011441E-2</v>
      </c>
      <c r="D334">
        <v>2.0016196311833451E-2</v>
      </c>
      <c r="E334">
        <v>-6.1940532518079874E-3</v>
      </c>
      <c r="F334">
        <v>1.904413514534764E-2</v>
      </c>
      <c r="G334">
        <v>-3.3701566411417942E-3</v>
      </c>
      <c r="H334">
        <v>0</v>
      </c>
      <c r="I334">
        <v>0</v>
      </c>
      <c r="J334">
        <v>0</v>
      </c>
      <c r="K334">
        <v>0</v>
      </c>
    </row>
    <row r="335" spans="1:11" x14ac:dyDescent="0.45">
      <c r="A335" t="s">
        <v>344</v>
      </c>
      <c r="B335">
        <v>3.392774188590595E-2</v>
      </c>
      <c r="C335">
        <v>-1.369297105596517E-2</v>
      </c>
      <c r="D335">
        <v>2.2087260778425821E-2</v>
      </c>
      <c r="E335">
        <v>-6.228270720104909E-3</v>
      </c>
      <c r="F335">
        <v>4.1369369185259672E-2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45">
      <c r="A336" t="s">
        <v>345</v>
      </c>
      <c r="B336">
        <v>5.0740715250715357E-2</v>
      </c>
      <c r="C336">
        <v>-3.6414031258263108E-3</v>
      </c>
      <c r="D336">
        <v>1.9289105785792869E-2</v>
      </c>
      <c r="E336">
        <v>-3.9246151352398716E-3</v>
      </c>
      <c r="F336">
        <v>3.4253281953321751E-2</v>
      </c>
      <c r="G336">
        <v>-4.2373930337163117E-3</v>
      </c>
      <c r="H336">
        <v>0</v>
      </c>
      <c r="I336">
        <v>0</v>
      </c>
      <c r="J336">
        <v>0</v>
      </c>
      <c r="K336">
        <v>0</v>
      </c>
    </row>
    <row r="337" spans="1:11" x14ac:dyDescent="0.45">
      <c r="A337" t="s">
        <v>346</v>
      </c>
      <c r="B337">
        <v>5.2169032007185881E-2</v>
      </c>
      <c r="C337">
        <v>-1.63161407918061E-2</v>
      </c>
      <c r="D337">
        <v>2.834510385820635E-2</v>
      </c>
      <c r="E337">
        <v>-6.1926602416556764E-3</v>
      </c>
      <c r="F337">
        <v>6.4808654194870891E-2</v>
      </c>
      <c r="G337">
        <v>-6.1935973269719351E-3</v>
      </c>
      <c r="H337">
        <v>0</v>
      </c>
      <c r="I337">
        <v>0</v>
      </c>
      <c r="J337">
        <v>0</v>
      </c>
      <c r="K337">
        <v>0</v>
      </c>
    </row>
    <row r="338" spans="1:11" x14ac:dyDescent="0.45">
      <c r="A338" t="s">
        <v>347</v>
      </c>
      <c r="B338">
        <v>3.7833834684617131E-2</v>
      </c>
      <c r="C338">
        <v>-3.0763845991531501E-2</v>
      </c>
      <c r="D338">
        <v>1.9262619874358889E-2</v>
      </c>
      <c r="E338">
        <v>-2.7557143067361541E-3</v>
      </c>
      <c r="F338">
        <v>4.0278118794297553E-2</v>
      </c>
      <c r="G338">
        <v>-3.3044277078934431E-3</v>
      </c>
      <c r="H338">
        <v>0</v>
      </c>
      <c r="I338">
        <v>0</v>
      </c>
      <c r="J338">
        <v>4.5310853530031607E-2</v>
      </c>
      <c r="K338">
        <v>0.14675767918088739</v>
      </c>
    </row>
    <row r="339" spans="1:11" x14ac:dyDescent="0.45">
      <c r="A339" t="s">
        <v>348</v>
      </c>
      <c r="B339">
        <v>3.1151262786365701E-2</v>
      </c>
      <c r="C339">
        <v>-1.3898441074097099E-2</v>
      </c>
      <c r="D339">
        <v>2.1309356746025371E-2</v>
      </c>
      <c r="E339">
        <v>-2.281630937865473E-3</v>
      </c>
      <c r="F339">
        <v>2.80764693434809E-2</v>
      </c>
      <c r="G339">
        <v>1.5941130315517849E-3</v>
      </c>
      <c r="H339">
        <v>0</v>
      </c>
      <c r="I339">
        <v>0</v>
      </c>
      <c r="J339">
        <v>0</v>
      </c>
      <c r="K339">
        <v>0</v>
      </c>
    </row>
    <row r="340" spans="1:11" x14ac:dyDescent="0.45">
      <c r="A340" t="s">
        <v>349</v>
      </c>
      <c r="B340">
        <v>4.3425377140635497E-2</v>
      </c>
      <c r="C340">
        <v>-1.262211465108532E-2</v>
      </c>
      <c r="D340">
        <v>1.8531242275235511E-2</v>
      </c>
      <c r="E340">
        <v>-1.698386699916623E-3</v>
      </c>
      <c r="F340">
        <v>3.9823655125894163E-2</v>
      </c>
      <c r="G340">
        <v>-6.1610041907829349E-3</v>
      </c>
      <c r="H340">
        <v>0</v>
      </c>
      <c r="I340">
        <v>0</v>
      </c>
      <c r="J340">
        <v>0</v>
      </c>
      <c r="K340">
        <v>0</v>
      </c>
    </row>
    <row r="341" spans="1:11" x14ac:dyDescent="0.45">
      <c r="A341" t="s">
        <v>350</v>
      </c>
      <c r="B341">
        <v>4.6815604628901192E-2</v>
      </c>
      <c r="C341">
        <v>-5.6434033060666182E-3</v>
      </c>
      <c r="D341">
        <v>2.4339188885263211E-2</v>
      </c>
      <c r="E341">
        <v>-2.949064014781469E-3</v>
      </c>
      <c r="F341">
        <v>2.169420244142763E-2</v>
      </c>
      <c r="G341">
        <v>-6.6980351800728487E-3</v>
      </c>
      <c r="H341">
        <v>0</v>
      </c>
      <c r="I341">
        <v>0</v>
      </c>
      <c r="J341">
        <v>0</v>
      </c>
      <c r="K341">
        <v>0</v>
      </c>
    </row>
    <row r="342" spans="1:11" x14ac:dyDescent="0.45">
      <c r="A342" t="s">
        <v>351</v>
      </c>
      <c r="B342">
        <v>3.7327113253231778E-2</v>
      </c>
      <c r="C342">
        <v>-6.8209752071095482E-3</v>
      </c>
      <c r="D342">
        <v>1.968673577717555E-2</v>
      </c>
      <c r="E342">
        <v>-3.5766849993830599E-3</v>
      </c>
      <c r="F342">
        <v>3.5099714488209019E-2</v>
      </c>
      <c r="G342">
        <v>-9.6104274973771529E-3</v>
      </c>
      <c r="H342">
        <v>0</v>
      </c>
      <c r="I342">
        <v>0</v>
      </c>
      <c r="J342">
        <v>0</v>
      </c>
      <c r="K342">
        <v>0</v>
      </c>
    </row>
    <row r="343" spans="1:11" x14ac:dyDescent="0.45">
      <c r="A343" t="s">
        <v>352</v>
      </c>
      <c r="B343">
        <v>2.770470094318268E-2</v>
      </c>
      <c r="C343">
        <v>-1.2226097637004069E-2</v>
      </c>
      <c r="D343">
        <v>1.635555601393256E-2</v>
      </c>
      <c r="E343">
        <v>-6.1924166582532844E-3</v>
      </c>
      <c r="F343">
        <v>3.1591013346266593E-2</v>
      </c>
      <c r="G343">
        <v>-4.2499295865472981E-3</v>
      </c>
      <c r="H343">
        <v>0</v>
      </c>
      <c r="I343">
        <v>0</v>
      </c>
      <c r="J343">
        <v>0</v>
      </c>
      <c r="K343">
        <v>0</v>
      </c>
    </row>
    <row r="344" spans="1:11" x14ac:dyDescent="0.45">
      <c r="A344" t="s">
        <v>353</v>
      </c>
      <c r="B344">
        <v>4.6892360318435682E-2</v>
      </c>
      <c r="C344">
        <v>-6.1591962524198398E-3</v>
      </c>
      <c r="D344">
        <v>2.5583725107035458E-2</v>
      </c>
      <c r="E344">
        <v>-2.3043774343978141E-2</v>
      </c>
      <c r="F344">
        <v>5.725946833482648E-2</v>
      </c>
      <c r="G344">
        <v>-7.2564255939906539E-3</v>
      </c>
      <c r="H344">
        <v>0</v>
      </c>
      <c r="I344">
        <v>0</v>
      </c>
      <c r="J344">
        <v>0</v>
      </c>
      <c r="K344">
        <v>0</v>
      </c>
    </row>
    <row r="345" spans="1:11" x14ac:dyDescent="0.45">
      <c r="A345" t="s">
        <v>354</v>
      </c>
      <c r="B345">
        <v>4.2844704211333941E-2</v>
      </c>
      <c r="C345">
        <v>-1.1105405472532869E-2</v>
      </c>
      <c r="D345">
        <v>2.056929372676293E-2</v>
      </c>
      <c r="E345">
        <v>-1.2393107284561149E-2</v>
      </c>
      <c r="F345">
        <v>6.252285166203253E-2</v>
      </c>
      <c r="G345">
        <v>8.4030077983396866E-3</v>
      </c>
      <c r="H345">
        <v>0</v>
      </c>
      <c r="I345">
        <v>0</v>
      </c>
      <c r="J345">
        <v>0</v>
      </c>
      <c r="K345">
        <v>0</v>
      </c>
    </row>
    <row r="346" spans="1:11" x14ac:dyDescent="0.45">
      <c r="A346" t="s">
        <v>355</v>
      </c>
      <c r="B346">
        <v>4.1406218190138858E-2</v>
      </c>
      <c r="C346">
        <v>-1.5130195917012109E-2</v>
      </c>
      <c r="D346">
        <v>3.018743342267171E-2</v>
      </c>
      <c r="E346">
        <v>-6.1792287774065317E-3</v>
      </c>
      <c r="F346">
        <v>4.9290255946805153E-2</v>
      </c>
      <c r="G346">
        <v>-1.169753626954661E-2</v>
      </c>
      <c r="H346">
        <v>0</v>
      </c>
      <c r="I346">
        <v>0</v>
      </c>
      <c r="J346">
        <v>0</v>
      </c>
      <c r="K346">
        <v>0</v>
      </c>
    </row>
    <row r="347" spans="1:11" x14ac:dyDescent="0.45">
      <c r="A347" t="s">
        <v>356</v>
      </c>
      <c r="B347">
        <v>3.0949572222659389E-2</v>
      </c>
      <c r="C347">
        <v>-1.472279662382321E-2</v>
      </c>
      <c r="D347">
        <v>2.314688390932166E-2</v>
      </c>
      <c r="E347">
        <v>-8.5524793185004031E-3</v>
      </c>
      <c r="F347">
        <v>3.1512583865934689E-2</v>
      </c>
      <c r="G347">
        <v>-9.5509759619815293E-4</v>
      </c>
      <c r="H347">
        <v>0</v>
      </c>
      <c r="I347">
        <v>0</v>
      </c>
      <c r="J347">
        <v>0</v>
      </c>
      <c r="K347">
        <v>0</v>
      </c>
    </row>
    <row r="348" spans="1:11" x14ac:dyDescent="0.45">
      <c r="A348" t="s">
        <v>357</v>
      </c>
      <c r="B348">
        <v>3.9367447503271952E-2</v>
      </c>
      <c r="C348">
        <v>-6.757989466752776E-3</v>
      </c>
      <c r="D348">
        <v>1.7893977208049638E-2</v>
      </c>
      <c r="E348">
        <v>-6.1910601850073922E-3</v>
      </c>
      <c r="F348">
        <v>3.7923085873802741E-2</v>
      </c>
      <c r="G348">
        <v>3.2833299602162548E-3</v>
      </c>
      <c r="H348">
        <v>0</v>
      </c>
      <c r="I348">
        <v>0</v>
      </c>
      <c r="J348">
        <v>0</v>
      </c>
      <c r="K348">
        <v>0</v>
      </c>
    </row>
    <row r="349" spans="1:11" x14ac:dyDescent="0.45">
      <c r="A349" t="s">
        <v>358</v>
      </c>
      <c r="B349">
        <v>2.273248063306486E-2</v>
      </c>
      <c r="C349">
        <v>-3.5870450274464159E-3</v>
      </c>
      <c r="D349">
        <v>1.5162814866763529E-2</v>
      </c>
      <c r="E349">
        <v>-2.5053400264914952E-3</v>
      </c>
      <c r="F349">
        <v>3.0761092846314019E-2</v>
      </c>
      <c r="G349">
        <v>-2.1415622079423548E-3</v>
      </c>
      <c r="H349">
        <v>0</v>
      </c>
      <c r="I349">
        <v>0</v>
      </c>
      <c r="J349">
        <v>0</v>
      </c>
      <c r="K349">
        <v>0</v>
      </c>
    </row>
    <row r="350" spans="1:11" x14ac:dyDescent="0.45">
      <c r="A350" t="s">
        <v>359</v>
      </c>
      <c r="B350">
        <v>6.8691158826794732E-2</v>
      </c>
      <c r="C350">
        <v>-7.0127616787509688E-3</v>
      </c>
      <c r="D350">
        <v>2.0655272409547589E-2</v>
      </c>
      <c r="E350">
        <v>-9.6735979464574202E-3</v>
      </c>
      <c r="F350">
        <v>2.285625972793574E-2</v>
      </c>
      <c r="G350">
        <v>-8.9229110103783982E-3</v>
      </c>
      <c r="H350">
        <v>0</v>
      </c>
      <c r="I350">
        <v>0</v>
      </c>
      <c r="J350">
        <v>0</v>
      </c>
      <c r="K350">
        <v>0</v>
      </c>
    </row>
    <row r="351" spans="1:11" x14ac:dyDescent="0.45">
      <c r="A351" t="s">
        <v>360</v>
      </c>
      <c r="B351">
        <v>4.4930247209407033E-2</v>
      </c>
      <c r="C351">
        <v>-1.5254483273265909E-2</v>
      </c>
      <c r="D351">
        <v>2.4714634067093379E-2</v>
      </c>
      <c r="E351">
        <v>-5.2950526383358587E-3</v>
      </c>
      <c r="F351">
        <v>3.7743611568365892E-2</v>
      </c>
      <c r="G351">
        <v>-3.0921952000515299E-4</v>
      </c>
      <c r="H351">
        <v>0</v>
      </c>
      <c r="I351">
        <v>0</v>
      </c>
      <c r="J351">
        <v>0</v>
      </c>
      <c r="K351">
        <v>0</v>
      </c>
    </row>
    <row r="352" spans="1:11" x14ac:dyDescent="0.45">
      <c r="A352" t="s">
        <v>361</v>
      </c>
      <c r="B352">
        <v>5.1509666983920177E-2</v>
      </c>
      <c r="C352">
        <v>-2.6242786395285309E-2</v>
      </c>
      <c r="D352">
        <v>2.1457891668437149E-2</v>
      </c>
      <c r="E352">
        <v>-1.947836700670817E-3</v>
      </c>
      <c r="F352">
        <v>2.53214207685327E-2</v>
      </c>
      <c r="G352">
        <v>5.9426376786512656E-4</v>
      </c>
      <c r="H352">
        <v>0</v>
      </c>
      <c r="I352">
        <v>0</v>
      </c>
      <c r="J352">
        <v>1.210653753026634E-3</v>
      </c>
      <c r="K352">
        <v>1.8518518518518519E-3</v>
      </c>
    </row>
    <row r="353" spans="1:11" x14ac:dyDescent="0.45">
      <c r="A353" t="s">
        <v>362</v>
      </c>
      <c r="B353">
        <v>3.289963180443721E-2</v>
      </c>
      <c r="C353">
        <v>-9.739971993817419E-3</v>
      </c>
      <c r="D353">
        <v>3.2155375127398488E-2</v>
      </c>
      <c r="E353">
        <v>-4.5345141326965177E-3</v>
      </c>
      <c r="F353">
        <v>3.1670699182644278E-2</v>
      </c>
      <c r="G353">
        <v>-5.1546505592489069E-3</v>
      </c>
      <c r="H353">
        <v>0</v>
      </c>
      <c r="I353">
        <v>0</v>
      </c>
      <c r="J353">
        <v>0</v>
      </c>
      <c r="K353">
        <v>0</v>
      </c>
    </row>
    <row r="354" spans="1:11" x14ac:dyDescent="0.45">
      <c r="A354" t="s">
        <v>363</v>
      </c>
      <c r="B354">
        <v>3.8711855534648121E-2</v>
      </c>
      <c r="C354">
        <v>-1.228048426534423E-2</v>
      </c>
      <c r="D354">
        <v>1.815043834092956E-2</v>
      </c>
      <c r="E354">
        <v>-2.5988530148519451E-3</v>
      </c>
      <c r="F354">
        <v>3.9382968085134917E-2</v>
      </c>
      <c r="G354">
        <v>-1.282138631386417E-2</v>
      </c>
      <c r="H354">
        <v>0</v>
      </c>
      <c r="I354">
        <v>0</v>
      </c>
      <c r="J354">
        <v>0</v>
      </c>
      <c r="K354">
        <v>0</v>
      </c>
    </row>
    <row r="355" spans="1:11" x14ac:dyDescent="0.45">
      <c r="A355" t="s">
        <v>364</v>
      </c>
      <c r="B355">
        <v>5.389703643808591E-2</v>
      </c>
      <c r="C355">
        <v>-9.8420961096496104E-3</v>
      </c>
      <c r="D355">
        <v>2.184114793469848E-2</v>
      </c>
      <c r="E355">
        <v>-3.9718552332340907E-3</v>
      </c>
      <c r="F355">
        <v>6.6356958473607189E-2</v>
      </c>
      <c r="G355">
        <v>-8.332269991878305E-3</v>
      </c>
      <c r="H355">
        <v>0</v>
      </c>
      <c r="I355">
        <v>0</v>
      </c>
      <c r="J355">
        <v>0</v>
      </c>
      <c r="K355">
        <v>0</v>
      </c>
    </row>
    <row r="356" spans="1:11" x14ac:dyDescent="0.45">
      <c r="A356" t="s">
        <v>365</v>
      </c>
      <c r="B356">
        <v>3.4698979049317548E-2</v>
      </c>
      <c r="C356">
        <v>-4.492736244511299E-3</v>
      </c>
      <c r="D356">
        <v>1.451972376900732E-2</v>
      </c>
      <c r="E356">
        <v>-2.3173111166865639E-3</v>
      </c>
      <c r="F356">
        <v>3.9056439830288912E-2</v>
      </c>
      <c r="G356">
        <v>2.1276544535356349E-3</v>
      </c>
      <c r="H356">
        <v>0</v>
      </c>
      <c r="I356">
        <v>0</v>
      </c>
      <c r="J356">
        <v>0</v>
      </c>
      <c r="K356">
        <v>0</v>
      </c>
    </row>
    <row r="357" spans="1:11" x14ac:dyDescent="0.45">
      <c r="A357" t="s">
        <v>366</v>
      </c>
      <c r="B357">
        <v>5.4427548759005108E-2</v>
      </c>
      <c r="C357">
        <v>-9.1336195369328722E-3</v>
      </c>
      <c r="D357">
        <v>2.1400427663733831E-2</v>
      </c>
      <c r="E357">
        <v>-6.17922877740649E-3</v>
      </c>
      <c r="F357">
        <v>3.1656475150787067E-2</v>
      </c>
      <c r="G357">
        <v>-6.1982785140879469E-4</v>
      </c>
      <c r="H357">
        <v>0</v>
      </c>
      <c r="I357">
        <v>0</v>
      </c>
      <c r="J357">
        <v>0</v>
      </c>
      <c r="K357">
        <v>0</v>
      </c>
    </row>
    <row r="358" spans="1:11" x14ac:dyDescent="0.45">
      <c r="A358" t="s">
        <v>367</v>
      </c>
      <c r="B358">
        <v>2.5027455421224781E-2</v>
      </c>
      <c r="C358">
        <v>-7.8135776708018138E-3</v>
      </c>
      <c r="D358">
        <v>2.2133715248722551E-2</v>
      </c>
      <c r="E358">
        <v>-1.2596282302877E-2</v>
      </c>
      <c r="F358">
        <v>5.1936518286350659E-2</v>
      </c>
      <c r="G358">
        <v>-1.8177330150756291E-3</v>
      </c>
      <c r="H358">
        <v>0</v>
      </c>
      <c r="I358">
        <v>0</v>
      </c>
      <c r="J358">
        <v>0</v>
      </c>
      <c r="K358">
        <v>0</v>
      </c>
    </row>
    <row r="359" spans="1:11" x14ac:dyDescent="0.45">
      <c r="A359" t="s">
        <v>368</v>
      </c>
      <c r="B359">
        <v>5.9951284653389607E-2</v>
      </c>
      <c r="C359">
        <v>-1.040556969298142E-2</v>
      </c>
      <c r="D359">
        <v>2.494750484504259E-2</v>
      </c>
      <c r="E359">
        <v>-3.3993067527531449E-3</v>
      </c>
      <c r="F359">
        <v>4.3482772155800618E-2</v>
      </c>
      <c r="G359">
        <v>-5.8037459910375584E-3</v>
      </c>
      <c r="H359">
        <v>0</v>
      </c>
      <c r="I359">
        <v>0</v>
      </c>
      <c r="J359">
        <v>0</v>
      </c>
      <c r="K359">
        <v>0</v>
      </c>
    </row>
    <row r="360" spans="1:11" x14ac:dyDescent="0.45">
      <c r="A360" t="s">
        <v>369</v>
      </c>
      <c r="B360">
        <v>3.9175088443901912E-2</v>
      </c>
      <c r="C360">
        <v>-6.2758751176883558E-3</v>
      </c>
      <c r="D360">
        <v>2.0975539301936519E-2</v>
      </c>
      <c r="E360">
        <v>-3.6753720947641818E-3</v>
      </c>
      <c r="F360">
        <v>4.4441561593359998E-2</v>
      </c>
      <c r="G360">
        <v>2.6587560434865481E-3</v>
      </c>
      <c r="H360">
        <v>0</v>
      </c>
      <c r="I360">
        <v>0</v>
      </c>
      <c r="J360">
        <v>0</v>
      </c>
      <c r="K360">
        <v>0</v>
      </c>
    </row>
    <row r="361" spans="1:11" x14ac:dyDescent="0.45">
      <c r="A361" t="s">
        <v>370</v>
      </c>
      <c r="B361">
        <v>6.0180084566901021E-2</v>
      </c>
      <c r="C361">
        <v>-2.0371961071678421E-2</v>
      </c>
      <c r="D361">
        <v>2.34351173923051E-2</v>
      </c>
      <c r="E361">
        <v>-6.451867171825507E-3</v>
      </c>
      <c r="F361">
        <v>4.5038826469863617E-2</v>
      </c>
      <c r="G361">
        <v>3.4270920287967528E-3</v>
      </c>
      <c r="H361">
        <v>0</v>
      </c>
      <c r="I361">
        <v>0</v>
      </c>
      <c r="J361">
        <v>0</v>
      </c>
      <c r="K361">
        <v>0</v>
      </c>
    </row>
    <row r="362" spans="1:11" x14ac:dyDescent="0.45">
      <c r="A362" t="s">
        <v>371</v>
      </c>
      <c r="B362">
        <v>3.4253058373834827E-2</v>
      </c>
      <c r="C362">
        <v>-1.267699139410962E-2</v>
      </c>
      <c r="D362">
        <v>1.9911420238357999E-2</v>
      </c>
      <c r="E362">
        <v>-5.4954950381469114E-3</v>
      </c>
      <c r="F362">
        <v>4.9113358720737813E-2</v>
      </c>
      <c r="G362">
        <v>-8.447403193065214E-3</v>
      </c>
      <c r="H362">
        <v>0</v>
      </c>
      <c r="I362">
        <v>0</v>
      </c>
      <c r="J362">
        <v>0</v>
      </c>
      <c r="K362">
        <v>0</v>
      </c>
    </row>
    <row r="363" spans="1:11" x14ac:dyDescent="0.45">
      <c r="A363" t="s">
        <v>372</v>
      </c>
      <c r="B363">
        <v>4.0635983832303837E-2</v>
      </c>
      <c r="C363">
        <v>-1.11248629493764E-2</v>
      </c>
      <c r="D363">
        <v>2.470244392123384E-2</v>
      </c>
      <c r="E363">
        <v>-6.1926602416556868E-3</v>
      </c>
      <c r="F363">
        <v>4.2346753193355277E-2</v>
      </c>
      <c r="G363">
        <v>-3.1178794783846488E-3</v>
      </c>
      <c r="H363">
        <v>0</v>
      </c>
      <c r="I363">
        <v>0</v>
      </c>
      <c r="J363">
        <v>0</v>
      </c>
      <c r="K363">
        <v>0</v>
      </c>
    </row>
    <row r="364" spans="1:11" x14ac:dyDescent="0.45">
      <c r="A364" t="s">
        <v>373</v>
      </c>
      <c r="B364">
        <v>4.6005812473120841E-2</v>
      </c>
      <c r="C364">
        <v>-2.7668152588867762E-2</v>
      </c>
      <c r="D364">
        <v>1.7352825100420199E-2</v>
      </c>
      <c r="E364">
        <v>-5.9649384645167683E-3</v>
      </c>
      <c r="F364">
        <v>3.7352394703141029E-2</v>
      </c>
      <c r="G364">
        <v>-3.6918265628606722E-3</v>
      </c>
      <c r="H364">
        <v>0</v>
      </c>
      <c r="I364">
        <v>0</v>
      </c>
      <c r="J364">
        <v>8.6687306501547989E-2</v>
      </c>
      <c r="K364">
        <v>0.22222222222222221</v>
      </c>
    </row>
    <row r="365" spans="1:11" x14ac:dyDescent="0.45">
      <c r="A365" t="s">
        <v>374</v>
      </c>
      <c r="B365">
        <v>3.7404226434467648E-2</v>
      </c>
      <c r="C365">
        <v>-9.1333822202029798E-3</v>
      </c>
      <c r="D365">
        <v>1.8292628176735611E-2</v>
      </c>
      <c r="E365">
        <v>-7.5514793931823103E-3</v>
      </c>
      <c r="F365">
        <v>5.3498581409623318E-2</v>
      </c>
      <c r="G365">
        <v>-2.5870370786284652E-3</v>
      </c>
      <c r="H365">
        <v>0</v>
      </c>
      <c r="I365">
        <v>0</v>
      </c>
      <c r="J365">
        <v>0</v>
      </c>
      <c r="K365">
        <v>0</v>
      </c>
    </row>
    <row r="366" spans="1:11" x14ac:dyDescent="0.45">
      <c r="A366" t="s">
        <v>375</v>
      </c>
      <c r="B366">
        <v>3.6811677295327451E-2</v>
      </c>
      <c r="C366">
        <v>-1.029068537596084E-2</v>
      </c>
      <c r="D366">
        <v>1.909250686117506E-2</v>
      </c>
      <c r="E366">
        <v>-7.9731053315675862E-4</v>
      </c>
      <c r="F366">
        <v>3.5282180603171773E-2</v>
      </c>
      <c r="G366">
        <v>1.8765885694129931E-3</v>
      </c>
      <c r="H366">
        <v>0</v>
      </c>
      <c r="I366">
        <v>0</v>
      </c>
      <c r="J366">
        <v>9.2542677448337829E-2</v>
      </c>
      <c r="K366">
        <v>0.29941860465116282</v>
      </c>
    </row>
    <row r="367" spans="1:11" x14ac:dyDescent="0.45">
      <c r="A367" t="s">
        <v>376</v>
      </c>
      <c r="B367">
        <v>3.9054052286204143E-2</v>
      </c>
      <c r="C367">
        <v>-2.1676171428292E-2</v>
      </c>
      <c r="D367">
        <v>1.7297235100991681E-2</v>
      </c>
      <c r="E367">
        <v>-3.5298425648114498E-3</v>
      </c>
      <c r="F367">
        <v>5.8689254350439667E-2</v>
      </c>
      <c r="G367">
        <v>-6.1944003942121829E-3</v>
      </c>
      <c r="H367">
        <v>0</v>
      </c>
      <c r="I367">
        <v>0</v>
      </c>
      <c r="J367">
        <v>1.834862385321101E-3</v>
      </c>
      <c r="K367">
        <v>4.5351473922902504E-3</v>
      </c>
    </row>
    <row r="368" spans="1:11" x14ac:dyDescent="0.45">
      <c r="A368" t="s">
        <v>377</v>
      </c>
      <c r="B368">
        <v>3.8818855168574272E-2</v>
      </c>
      <c r="C368">
        <v>-6.8440500372143626E-3</v>
      </c>
      <c r="D368">
        <v>2.169420244142763E-2</v>
      </c>
      <c r="E368">
        <v>-6.1935744953710787E-3</v>
      </c>
      <c r="F368">
        <v>2.6209281092179262E-2</v>
      </c>
      <c r="G368">
        <v>-2.2649741403809581E-2</v>
      </c>
      <c r="H368">
        <v>0</v>
      </c>
      <c r="I368">
        <v>0</v>
      </c>
      <c r="J368">
        <v>0</v>
      </c>
      <c r="K368">
        <v>0</v>
      </c>
    </row>
    <row r="369" spans="1:11" x14ac:dyDescent="0.45">
      <c r="A369" t="s">
        <v>378</v>
      </c>
      <c r="B369">
        <v>4.8689149881151847E-2</v>
      </c>
      <c r="C369">
        <v>-1.25447001795796E-2</v>
      </c>
      <c r="D369">
        <v>3.323347825417268E-2</v>
      </c>
      <c r="E369">
        <v>-8.8384041219182526E-3</v>
      </c>
      <c r="F369">
        <v>8.7581455740247754E-2</v>
      </c>
      <c r="G369">
        <v>-4.818555978513688E-3</v>
      </c>
      <c r="H369">
        <v>0</v>
      </c>
      <c r="I369">
        <v>0</v>
      </c>
      <c r="J369">
        <v>0</v>
      </c>
      <c r="K369">
        <v>0</v>
      </c>
    </row>
    <row r="370" spans="1:11" x14ac:dyDescent="0.45">
      <c r="A370" t="s">
        <v>379</v>
      </c>
      <c r="B370">
        <v>5.6180187031953793E-2</v>
      </c>
      <c r="C370">
        <v>-1.5642388735682401E-2</v>
      </c>
      <c r="D370">
        <v>2.46286667045531E-2</v>
      </c>
      <c r="E370">
        <v>-5.3713719242940916E-3</v>
      </c>
      <c r="F370">
        <v>5.2394264339667679E-2</v>
      </c>
      <c r="G370">
        <v>2.975563141356202E-3</v>
      </c>
      <c r="H370">
        <v>0</v>
      </c>
      <c r="I370">
        <v>0</v>
      </c>
      <c r="J370">
        <v>0</v>
      </c>
      <c r="K370">
        <v>0</v>
      </c>
    </row>
    <row r="371" spans="1:11" x14ac:dyDescent="0.45">
      <c r="A371" t="s">
        <v>380</v>
      </c>
      <c r="B371">
        <v>4.3312545863080497E-2</v>
      </c>
      <c r="C371">
        <v>-3.645051998131765E-3</v>
      </c>
      <c r="D371">
        <v>2.207276915146383E-2</v>
      </c>
      <c r="E371">
        <v>-6.1939889438708332E-3</v>
      </c>
      <c r="F371">
        <v>2.777201103895225E-2</v>
      </c>
      <c r="G371">
        <v>-5.2480958041620283E-4</v>
      </c>
      <c r="H371">
        <v>0</v>
      </c>
      <c r="I371">
        <v>0</v>
      </c>
      <c r="J371">
        <v>0</v>
      </c>
      <c r="K371">
        <v>0</v>
      </c>
    </row>
    <row r="372" spans="1:11" x14ac:dyDescent="0.45">
      <c r="A372" t="s">
        <v>381</v>
      </c>
      <c r="B372">
        <v>4.3523395446356999E-2</v>
      </c>
      <c r="C372">
        <v>-8.0692134382909751E-3</v>
      </c>
      <c r="D372">
        <v>1.8081349554570809E-2</v>
      </c>
      <c r="E372">
        <v>-3.719851055964782E-3</v>
      </c>
      <c r="F372">
        <v>4.4566222302984522E-2</v>
      </c>
      <c r="G372">
        <v>-3.1487417715210731E-18</v>
      </c>
      <c r="H372">
        <v>0</v>
      </c>
      <c r="I372">
        <v>0</v>
      </c>
      <c r="J372">
        <v>0</v>
      </c>
      <c r="K372">
        <v>0</v>
      </c>
    </row>
    <row r="373" spans="1:11" x14ac:dyDescent="0.45">
      <c r="A373" t="s">
        <v>382</v>
      </c>
      <c r="B373">
        <v>4.1597763056264073E-2</v>
      </c>
      <c r="C373">
        <v>-1.5661697979538439E-2</v>
      </c>
      <c r="D373">
        <v>2.5351144933825641E-2</v>
      </c>
      <c r="E373">
        <v>-1.1541312721619411E-3</v>
      </c>
      <c r="F373">
        <v>3.7911158003679557E-2</v>
      </c>
      <c r="G373">
        <v>-3.6011403504029368E-5</v>
      </c>
      <c r="H373">
        <v>0</v>
      </c>
      <c r="I373">
        <v>0</v>
      </c>
      <c r="J373">
        <v>0</v>
      </c>
      <c r="K373">
        <v>0</v>
      </c>
    </row>
    <row r="374" spans="1:11" x14ac:dyDescent="0.45">
      <c r="A374" t="s">
        <v>383</v>
      </c>
      <c r="B374">
        <v>3.3228770242543088E-2</v>
      </c>
      <c r="C374">
        <v>-9.079599183803683E-3</v>
      </c>
      <c r="D374">
        <v>2.1281335182972951E-2</v>
      </c>
      <c r="E374">
        <v>-5.8638756945242031E-3</v>
      </c>
      <c r="F374">
        <v>5.8901750919376758E-2</v>
      </c>
      <c r="G374">
        <v>-2.5932437953413479E-2</v>
      </c>
      <c r="H374">
        <v>0</v>
      </c>
      <c r="I374">
        <v>0</v>
      </c>
      <c r="J374">
        <v>0</v>
      </c>
      <c r="K374">
        <v>0</v>
      </c>
    </row>
    <row r="375" spans="1:11" x14ac:dyDescent="0.45">
      <c r="A375" t="s">
        <v>384</v>
      </c>
      <c r="B375">
        <v>4.0119390916654417E-2</v>
      </c>
      <c r="C375">
        <v>-9.0398529428068995E-3</v>
      </c>
      <c r="D375">
        <v>2.241845157982935E-2</v>
      </c>
      <c r="E375">
        <v>-5.1967372506098366E-3</v>
      </c>
      <c r="F375">
        <v>4.021023427204945E-2</v>
      </c>
      <c r="G375">
        <v>5.4516118632278367E-3</v>
      </c>
      <c r="H375">
        <v>0</v>
      </c>
      <c r="I375">
        <v>0</v>
      </c>
      <c r="J375">
        <v>0</v>
      </c>
      <c r="K375">
        <v>0</v>
      </c>
    </row>
    <row r="376" spans="1:11" x14ac:dyDescent="0.45">
      <c r="A376" t="s">
        <v>385</v>
      </c>
      <c r="B376">
        <v>3.961731550450083E-2</v>
      </c>
      <c r="C376">
        <v>-1.2334257480771349E-2</v>
      </c>
      <c r="D376">
        <v>2.2666388264623499E-2</v>
      </c>
      <c r="E376">
        <v>-3.660116122623759E-3</v>
      </c>
      <c r="F376">
        <v>1.6442664002577288E-2</v>
      </c>
      <c r="G376">
        <v>-1.962315805109029E-2</v>
      </c>
      <c r="H376">
        <v>0</v>
      </c>
      <c r="I376">
        <v>0</v>
      </c>
      <c r="J376">
        <v>0</v>
      </c>
      <c r="K376">
        <v>0</v>
      </c>
    </row>
    <row r="377" spans="1:11" x14ac:dyDescent="0.45">
      <c r="A377" t="s">
        <v>386</v>
      </c>
      <c r="B377">
        <v>4.2483576140662387E-2</v>
      </c>
      <c r="C377">
        <v>-8.7125087154696149E-3</v>
      </c>
      <c r="D377">
        <v>2.0367457196240651E-2</v>
      </c>
      <c r="E377">
        <v>-2.402318057580272E-2</v>
      </c>
      <c r="F377">
        <v>4.7890267312498062E-2</v>
      </c>
      <c r="G377">
        <v>-1.3208862353970079E-3</v>
      </c>
      <c r="H377">
        <v>0</v>
      </c>
      <c r="I377">
        <v>0</v>
      </c>
      <c r="J377">
        <v>6.9264069264069264E-2</v>
      </c>
      <c r="K377">
        <v>0.14712643678160919</v>
      </c>
    </row>
    <row r="378" spans="1:11" x14ac:dyDescent="0.45">
      <c r="A378" t="s">
        <v>387</v>
      </c>
      <c r="B378">
        <v>4.7425769448101313E-2</v>
      </c>
      <c r="C378">
        <v>-1.256901964078861E-2</v>
      </c>
      <c r="D378">
        <v>2.0658507986275429E-2</v>
      </c>
      <c r="E378">
        <v>-6.1848287863421883E-3</v>
      </c>
      <c r="F378">
        <v>5.8235602991239338E-2</v>
      </c>
      <c r="G378">
        <v>-2.825826719452008E-3</v>
      </c>
      <c r="H378">
        <v>0</v>
      </c>
      <c r="I378">
        <v>0</v>
      </c>
      <c r="J378">
        <v>0</v>
      </c>
      <c r="K378">
        <v>0</v>
      </c>
    </row>
    <row r="379" spans="1:11" x14ac:dyDescent="0.45">
      <c r="A379" t="s">
        <v>388</v>
      </c>
      <c r="B379">
        <v>3.2640534017290397E-2</v>
      </c>
      <c r="C379">
        <v>-6.4258829888342887E-3</v>
      </c>
      <c r="D379">
        <v>2.725206823793902E-2</v>
      </c>
      <c r="E379">
        <v>-2.6822922028594331E-2</v>
      </c>
      <c r="F379">
        <v>2.819594560608037E-2</v>
      </c>
      <c r="G379">
        <v>-9.9545078164821983E-4</v>
      </c>
      <c r="H379">
        <v>0</v>
      </c>
      <c r="I379">
        <v>0</v>
      </c>
      <c r="J379">
        <v>0</v>
      </c>
      <c r="K379">
        <v>0</v>
      </c>
    </row>
    <row r="380" spans="1:11" x14ac:dyDescent="0.45">
      <c r="A380" t="s">
        <v>389</v>
      </c>
      <c r="B380">
        <v>2.3480951758950361E-2</v>
      </c>
      <c r="C380">
        <v>-5.7356195350440628E-3</v>
      </c>
      <c r="D380">
        <v>2.9203306518192831E-2</v>
      </c>
      <c r="E380">
        <v>-6.1869474712395144E-3</v>
      </c>
      <c r="F380">
        <v>4.7627963609892882E-2</v>
      </c>
      <c r="G380">
        <v>-5.1138420473771469E-3</v>
      </c>
      <c r="H380">
        <v>0</v>
      </c>
      <c r="I380">
        <v>0</v>
      </c>
      <c r="J380">
        <v>1.0438413361169099E-3</v>
      </c>
      <c r="K380">
        <v>2.4570024570024569E-3</v>
      </c>
    </row>
    <row r="381" spans="1:11" x14ac:dyDescent="0.45">
      <c r="A381" t="s">
        <v>390</v>
      </c>
      <c r="B381">
        <v>3.9405728805292618E-2</v>
      </c>
      <c r="C381">
        <v>-1.4077940700679119E-2</v>
      </c>
      <c r="D381">
        <v>2.4038764120782881E-2</v>
      </c>
      <c r="E381">
        <v>-2.7030424295431078E-3</v>
      </c>
      <c r="F381">
        <v>3.4976101172130562E-2</v>
      </c>
      <c r="G381">
        <v>-4.8807729631852731E-3</v>
      </c>
      <c r="H381">
        <v>0</v>
      </c>
      <c r="I381">
        <v>0</v>
      </c>
      <c r="J381">
        <v>0</v>
      </c>
      <c r="K381">
        <v>0</v>
      </c>
    </row>
    <row r="382" spans="1:11" x14ac:dyDescent="0.45">
      <c r="A382" t="s">
        <v>391</v>
      </c>
      <c r="B382">
        <v>3.8549384012360799E-2</v>
      </c>
      <c r="C382">
        <v>-5.6776606933506531E-3</v>
      </c>
      <c r="D382">
        <v>2.527429652222787E-2</v>
      </c>
      <c r="E382">
        <v>-3.9337392575601966E-3</v>
      </c>
      <c r="F382">
        <v>2.9045425263070891E-2</v>
      </c>
      <c r="G382">
        <v>-9.1197757239202988E-3</v>
      </c>
      <c r="H382">
        <v>0</v>
      </c>
      <c r="I382">
        <v>0</v>
      </c>
      <c r="J382">
        <v>0</v>
      </c>
      <c r="K382">
        <v>0</v>
      </c>
    </row>
    <row r="383" spans="1:11" x14ac:dyDescent="0.45">
      <c r="A383" t="s">
        <v>392</v>
      </c>
      <c r="B383">
        <v>4.033584980041828E-2</v>
      </c>
      <c r="C383">
        <v>-2.2174274266330469E-2</v>
      </c>
      <c r="D383">
        <v>2.4744839035657929E-2</v>
      </c>
      <c r="E383">
        <v>-3.4763848495271872E-3</v>
      </c>
      <c r="F383">
        <v>5.5832171365726102E-2</v>
      </c>
      <c r="G383">
        <v>-1.3256847402510701E-2</v>
      </c>
      <c r="H383">
        <v>0</v>
      </c>
      <c r="I383">
        <v>0</v>
      </c>
      <c r="J383">
        <v>0</v>
      </c>
      <c r="K383">
        <v>0</v>
      </c>
    </row>
    <row r="384" spans="1:11" x14ac:dyDescent="0.45">
      <c r="A384" t="s">
        <v>393</v>
      </c>
      <c r="B384">
        <v>4.654060233403727E-2</v>
      </c>
      <c r="C384">
        <v>-1.0510883555627669E-2</v>
      </c>
      <c r="D384">
        <v>2.365739756255383E-2</v>
      </c>
      <c r="E384">
        <v>-5.4631164972780977E-3</v>
      </c>
      <c r="F384">
        <v>2.5275102840770749E-2</v>
      </c>
      <c r="G384">
        <v>-9.6032710084861146E-3</v>
      </c>
      <c r="H384">
        <v>0</v>
      </c>
      <c r="I384">
        <v>0</v>
      </c>
      <c r="J384">
        <v>0</v>
      </c>
      <c r="K384">
        <v>0</v>
      </c>
    </row>
    <row r="385" spans="1:11" x14ac:dyDescent="0.45">
      <c r="A385" t="s">
        <v>394</v>
      </c>
      <c r="B385">
        <v>4.2425499889876067E-2</v>
      </c>
      <c r="C385">
        <v>-1.2713207570921699E-2</v>
      </c>
      <c r="D385">
        <v>2.3479422840164719E-2</v>
      </c>
      <c r="E385">
        <v>-2.3719946658907012E-3</v>
      </c>
      <c r="F385">
        <v>2.354225055819411E-2</v>
      </c>
      <c r="G385">
        <v>-3.8434295204338568E-3</v>
      </c>
      <c r="H385">
        <v>0</v>
      </c>
      <c r="I385">
        <v>0</v>
      </c>
      <c r="J385">
        <v>0</v>
      </c>
      <c r="K385">
        <v>0</v>
      </c>
    </row>
    <row r="386" spans="1:11" x14ac:dyDescent="0.45">
      <c r="A386" t="s">
        <v>395</v>
      </c>
      <c r="B386">
        <v>4.1614546707201938E-2</v>
      </c>
      <c r="C386">
        <v>-4.885416561563112E-3</v>
      </c>
      <c r="D386">
        <v>2.135823287620895E-2</v>
      </c>
      <c r="E386">
        <v>-6.1673408080263952E-3</v>
      </c>
      <c r="F386">
        <v>1.907331530904547E-2</v>
      </c>
      <c r="G386">
        <v>-1.6413828500190561E-3</v>
      </c>
      <c r="H386">
        <v>0</v>
      </c>
      <c r="I386">
        <v>0</v>
      </c>
      <c r="J386">
        <v>0</v>
      </c>
      <c r="K386">
        <v>0</v>
      </c>
    </row>
    <row r="387" spans="1:11" x14ac:dyDescent="0.45">
      <c r="A387" t="s">
        <v>396</v>
      </c>
      <c r="B387">
        <v>3.9907027516283652E-2</v>
      </c>
      <c r="C387">
        <v>-1.024539250450277E-2</v>
      </c>
      <c r="D387">
        <v>2.2833616127995959E-2</v>
      </c>
      <c r="E387">
        <v>-6.4490864981424671E-3</v>
      </c>
      <c r="F387">
        <v>2.2828406893231311E-2</v>
      </c>
      <c r="G387">
        <v>-8.7305779365790988E-3</v>
      </c>
      <c r="H387">
        <v>0</v>
      </c>
      <c r="I387">
        <v>0</v>
      </c>
      <c r="J387">
        <v>0</v>
      </c>
      <c r="K387">
        <v>0</v>
      </c>
    </row>
    <row r="388" spans="1:11" x14ac:dyDescent="0.45">
      <c r="A388" t="s">
        <v>397</v>
      </c>
      <c r="B388">
        <v>2.6087882952035912E-2</v>
      </c>
      <c r="C388">
        <v>-6.5948197043246368E-3</v>
      </c>
      <c r="D388">
        <v>2.3312005959381061E-2</v>
      </c>
      <c r="E388">
        <v>-6.1769674876750429E-3</v>
      </c>
      <c r="F388">
        <v>1.783144979071611E-2</v>
      </c>
      <c r="G388">
        <v>-3.9297662178006537E-3</v>
      </c>
      <c r="H388">
        <v>0</v>
      </c>
      <c r="I388">
        <v>0</v>
      </c>
      <c r="J388">
        <v>0</v>
      </c>
      <c r="K388">
        <v>0</v>
      </c>
    </row>
    <row r="389" spans="1:11" x14ac:dyDescent="0.45">
      <c r="A389" t="s">
        <v>398</v>
      </c>
      <c r="B389">
        <v>4.3909702058146677E-2</v>
      </c>
      <c r="C389">
        <v>-8.8931506321102659E-3</v>
      </c>
      <c r="D389">
        <v>2.3810478130254609E-2</v>
      </c>
      <c r="E389">
        <v>-1.0581246706042279E-2</v>
      </c>
      <c r="F389">
        <v>3.8802786760693098E-2</v>
      </c>
      <c r="G389">
        <v>-8.8333774062842839E-3</v>
      </c>
      <c r="H389">
        <v>0</v>
      </c>
      <c r="I389">
        <v>0</v>
      </c>
      <c r="J389">
        <v>0</v>
      </c>
      <c r="K389">
        <v>0</v>
      </c>
    </row>
    <row r="390" spans="1:11" x14ac:dyDescent="0.45">
      <c r="A390" t="s">
        <v>399</v>
      </c>
      <c r="B390">
        <v>2.8170060988491612E-2</v>
      </c>
      <c r="C390">
        <v>-1.269830133676185E-2</v>
      </c>
      <c r="D390">
        <v>2.0469583770533571E-2</v>
      </c>
      <c r="E390">
        <v>-5.3503918547709098E-3</v>
      </c>
      <c r="F390">
        <v>4.7101655475119061E-2</v>
      </c>
      <c r="G390">
        <v>9.5209118216972049E-5</v>
      </c>
      <c r="H390">
        <v>0</v>
      </c>
      <c r="I390">
        <v>0</v>
      </c>
      <c r="J390">
        <v>9.9206349206349201E-4</v>
      </c>
      <c r="K390">
        <v>3.731343283582089E-3</v>
      </c>
    </row>
    <row r="391" spans="1:11" x14ac:dyDescent="0.45">
      <c r="A391" t="s">
        <v>400</v>
      </c>
      <c r="B391">
        <v>4.788929389720778E-2</v>
      </c>
      <c r="C391">
        <v>-1.1861043526214371E-2</v>
      </c>
      <c r="D391">
        <v>3.13337966051924E-2</v>
      </c>
      <c r="E391">
        <v>-6.2171086415844738E-3</v>
      </c>
      <c r="F391">
        <v>3.8791168288693167E-2</v>
      </c>
      <c r="G391">
        <v>-1.2560165014301679E-32</v>
      </c>
      <c r="H391">
        <v>0</v>
      </c>
      <c r="I391">
        <v>0</v>
      </c>
      <c r="J391">
        <v>0</v>
      </c>
      <c r="K391">
        <v>0</v>
      </c>
    </row>
    <row r="392" spans="1:11" x14ac:dyDescent="0.45">
      <c r="A392" t="s">
        <v>401</v>
      </c>
      <c r="B392">
        <v>4.1273628242636667E-2</v>
      </c>
      <c r="C392">
        <v>-1.9104067726341659E-2</v>
      </c>
      <c r="D392">
        <v>2.2656365962766E-2</v>
      </c>
      <c r="E392">
        <v>-3.3078125508299141E-3</v>
      </c>
      <c r="F392">
        <v>4.815938613316513E-2</v>
      </c>
      <c r="G392">
        <v>-1.9571677904530178E-3</v>
      </c>
      <c r="H392">
        <v>0</v>
      </c>
      <c r="I392">
        <v>0</v>
      </c>
      <c r="J392">
        <v>7.3170731707317077E-3</v>
      </c>
      <c r="K392">
        <v>1.4999999999999999E-2</v>
      </c>
    </row>
    <row r="393" spans="1:11" x14ac:dyDescent="0.45">
      <c r="A393" t="s">
        <v>402</v>
      </c>
      <c r="B393">
        <v>4.2231211006664507E-2</v>
      </c>
      <c r="C393">
        <v>-8.6655682676289852E-3</v>
      </c>
      <c r="D393">
        <v>2.0602981282343589E-2</v>
      </c>
      <c r="E393">
        <v>-5.1540439554897417E-3</v>
      </c>
      <c r="F393">
        <v>3.8188534898681473E-2</v>
      </c>
      <c r="G393">
        <v>2.5432015251807129E-3</v>
      </c>
      <c r="H393">
        <v>0</v>
      </c>
      <c r="I393">
        <v>0</v>
      </c>
      <c r="J393">
        <v>0</v>
      </c>
      <c r="K393">
        <v>0</v>
      </c>
    </row>
    <row r="394" spans="1:11" x14ac:dyDescent="0.45">
      <c r="A394" t="s">
        <v>403</v>
      </c>
      <c r="B394">
        <v>3.8447405583649848E-2</v>
      </c>
      <c r="C394">
        <v>-6.868022922500553E-3</v>
      </c>
      <c r="D394">
        <v>1.8904384129648871E-2</v>
      </c>
      <c r="E394">
        <v>-4.7753426626136169E-3</v>
      </c>
      <c r="F394">
        <v>2.838827523366173E-2</v>
      </c>
      <c r="G394">
        <v>-1.9547705897131921E-3</v>
      </c>
      <c r="H394">
        <v>0</v>
      </c>
      <c r="I394">
        <v>0</v>
      </c>
      <c r="J394">
        <v>0</v>
      </c>
      <c r="K394">
        <v>0</v>
      </c>
    </row>
    <row r="395" spans="1:11" x14ac:dyDescent="0.45">
      <c r="A395" t="s">
        <v>404</v>
      </c>
      <c r="B395">
        <v>3.7360970542716483E-2</v>
      </c>
      <c r="C395">
        <v>-1.230410911895787E-2</v>
      </c>
      <c r="D395">
        <v>2.238808731732591E-2</v>
      </c>
      <c r="E395">
        <v>-9.45628425067019E-3</v>
      </c>
      <c r="F395">
        <v>4.4800991301359609E-2</v>
      </c>
      <c r="G395">
        <v>-2.214160556628333E-3</v>
      </c>
      <c r="H395">
        <v>0</v>
      </c>
      <c r="I395">
        <v>0</v>
      </c>
      <c r="J395">
        <v>0</v>
      </c>
      <c r="K395">
        <v>0</v>
      </c>
    </row>
    <row r="396" spans="1:11" x14ac:dyDescent="0.45">
      <c r="A396" t="s">
        <v>405</v>
      </c>
      <c r="B396">
        <v>3.6498481457748172E-2</v>
      </c>
      <c r="C396">
        <v>-1.4836761849179691E-2</v>
      </c>
      <c r="D396">
        <v>2.81242915635934E-2</v>
      </c>
      <c r="E396">
        <v>-1.3279231968867371E-2</v>
      </c>
      <c r="F396">
        <v>3.5253552932770348E-2</v>
      </c>
      <c r="G396">
        <v>-9.7974407676369325E-3</v>
      </c>
      <c r="H396">
        <v>0</v>
      </c>
      <c r="I396">
        <v>0</v>
      </c>
      <c r="J396">
        <v>6.5445026178010471E-3</v>
      </c>
      <c r="K396">
        <v>1.204819277108434E-2</v>
      </c>
    </row>
    <row r="397" spans="1:11" x14ac:dyDescent="0.45">
      <c r="A397" t="s">
        <v>406</v>
      </c>
      <c r="B397">
        <v>4.4098508900331172E-2</v>
      </c>
      <c r="C397">
        <v>-1.3140464699024411E-2</v>
      </c>
      <c r="D397">
        <v>1.8220465135637791E-2</v>
      </c>
      <c r="E397">
        <v>-4.8117856464979973E-3</v>
      </c>
      <c r="F397">
        <v>4.8961398208444501E-2</v>
      </c>
      <c r="G397">
        <v>-1.402587058291632E-2</v>
      </c>
      <c r="H397">
        <v>0</v>
      </c>
      <c r="I397">
        <v>0</v>
      </c>
      <c r="J397">
        <v>0</v>
      </c>
      <c r="K397">
        <v>0</v>
      </c>
    </row>
    <row r="398" spans="1:11" x14ac:dyDescent="0.45">
      <c r="A398" t="s">
        <v>407</v>
      </c>
      <c r="B398">
        <v>4.0865777491932237E-2</v>
      </c>
      <c r="C398">
        <v>-2.47083015026121E-2</v>
      </c>
      <c r="D398">
        <v>1.992801732917104E-2</v>
      </c>
      <c r="E398">
        <v>-2.302063362873092E-2</v>
      </c>
      <c r="F398">
        <v>5.110013031997921E-2</v>
      </c>
      <c r="G398">
        <v>-9.4492705271406584E-3</v>
      </c>
      <c r="H398">
        <v>0</v>
      </c>
      <c r="I398">
        <v>0</v>
      </c>
      <c r="J398">
        <v>0</v>
      </c>
      <c r="K398">
        <v>0</v>
      </c>
    </row>
    <row r="399" spans="1:11" x14ac:dyDescent="0.45">
      <c r="A399" t="s">
        <v>408</v>
      </c>
      <c r="B399">
        <v>3.6513874939318978E-2</v>
      </c>
      <c r="C399">
        <v>-9.0426399711114186E-3</v>
      </c>
      <c r="D399">
        <v>1.7171438417043262E-2</v>
      </c>
      <c r="E399">
        <v>-6.6169019516668136E-3</v>
      </c>
      <c r="F399">
        <v>3.8099008228774711E-2</v>
      </c>
      <c r="G399">
        <v>-3.1146557963849721E-2</v>
      </c>
      <c r="H399">
        <v>0</v>
      </c>
      <c r="I399">
        <v>0</v>
      </c>
      <c r="J399">
        <v>0</v>
      </c>
      <c r="K399">
        <v>0</v>
      </c>
    </row>
    <row r="400" spans="1:11" x14ac:dyDescent="0.45">
      <c r="A400" t="s">
        <v>409</v>
      </c>
      <c r="B400">
        <v>2.542503165028635E-2</v>
      </c>
      <c r="C400">
        <v>-5.0346482050155012E-3</v>
      </c>
      <c r="D400">
        <v>2.1776330223930471E-2</v>
      </c>
      <c r="E400">
        <v>-7.9158218239001495E-3</v>
      </c>
      <c r="F400">
        <v>3.9680289230719763E-2</v>
      </c>
      <c r="G400">
        <v>-1.622769145824499E-3</v>
      </c>
      <c r="H400">
        <v>0</v>
      </c>
      <c r="I400">
        <v>0</v>
      </c>
      <c r="J400">
        <v>0</v>
      </c>
      <c r="K400">
        <v>0</v>
      </c>
    </row>
    <row r="401" spans="1:11" x14ac:dyDescent="0.45">
      <c r="A401" t="s">
        <v>410</v>
      </c>
      <c r="B401">
        <v>5.1494509113336133E-2</v>
      </c>
      <c r="C401">
        <v>-5.9110631068605736E-3</v>
      </c>
      <c r="D401">
        <v>2.1916201318720269E-2</v>
      </c>
      <c r="E401">
        <v>-7.5991780153372287E-3</v>
      </c>
      <c r="F401">
        <v>5.5490532135868909E-2</v>
      </c>
      <c r="G401">
        <v>-1.328449737544065E-2</v>
      </c>
      <c r="H401">
        <v>0</v>
      </c>
      <c r="I401">
        <v>0</v>
      </c>
      <c r="J401">
        <v>0</v>
      </c>
      <c r="K401">
        <v>0</v>
      </c>
    </row>
    <row r="402" spans="1:11" x14ac:dyDescent="0.45">
      <c r="A402" t="s">
        <v>411</v>
      </c>
      <c r="B402">
        <v>3.3862370414208073E-2</v>
      </c>
      <c r="C402">
        <v>-6.3589453968755164E-3</v>
      </c>
      <c r="D402">
        <v>2.1143047336102411E-2</v>
      </c>
      <c r="E402">
        <v>-5.6133703379439414E-3</v>
      </c>
      <c r="F402">
        <v>3.1605645492565372E-2</v>
      </c>
      <c r="G402">
        <v>-4.5660902718239853E-3</v>
      </c>
      <c r="H402">
        <v>0</v>
      </c>
      <c r="I402">
        <v>0</v>
      </c>
      <c r="J402">
        <v>0</v>
      </c>
      <c r="K402">
        <v>0</v>
      </c>
    </row>
    <row r="403" spans="1:11" x14ac:dyDescent="0.45">
      <c r="A403" t="s">
        <v>412</v>
      </c>
      <c r="B403">
        <v>3.2030289434631723E-2</v>
      </c>
      <c r="C403">
        <v>-9.1389392051627535E-3</v>
      </c>
      <c r="D403">
        <v>2.5169838627153759E-2</v>
      </c>
      <c r="E403">
        <v>-2.225369095624105E-3</v>
      </c>
      <c r="F403">
        <v>4.3464501597644659E-2</v>
      </c>
      <c r="G403">
        <v>-7.802213727430958E-3</v>
      </c>
      <c r="H403">
        <v>0</v>
      </c>
      <c r="I403">
        <v>0</v>
      </c>
      <c r="J403">
        <v>0</v>
      </c>
      <c r="K403">
        <v>0</v>
      </c>
    </row>
    <row r="404" spans="1:11" x14ac:dyDescent="0.45">
      <c r="A404" t="s">
        <v>413</v>
      </c>
      <c r="B404">
        <v>3.3919199092804372E-2</v>
      </c>
      <c r="C404">
        <v>-6.1944977858604776E-3</v>
      </c>
      <c r="D404">
        <v>1.7468310459193601E-2</v>
      </c>
      <c r="E404">
        <v>-6.4444223368741692E-3</v>
      </c>
      <c r="F404">
        <v>4.823545230448413E-2</v>
      </c>
      <c r="G404">
        <v>-7.835605552387678E-3</v>
      </c>
      <c r="H404">
        <v>0</v>
      </c>
      <c r="I404">
        <v>0</v>
      </c>
      <c r="J404">
        <v>7.4614065180102912E-2</v>
      </c>
      <c r="K404">
        <v>0.16666666666666671</v>
      </c>
    </row>
    <row r="405" spans="1:11" x14ac:dyDescent="0.45">
      <c r="A405" t="s">
        <v>414</v>
      </c>
      <c r="B405">
        <v>3.8044250373534559E-2</v>
      </c>
      <c r="C405">
        <v>-6.1947804326209733E-3</v>
      </c>
      <c r="D405">
        <v>2.2407742628178118E-2</v>
      </c>
      <c r="E405">
        <v>-3.892001629697505E-3</v>
      </c>
      <c r="F405">
        <v>5.996302923057787E-2</v>
      </c>
      <c r="G405">
        <v>9.6344460887776897E-3</v>
      </c>
      <c r="H405">
        <v>0</v>
      </c>
      <c r="I405">
        <v>0</v>
      </c>
      <c r="J405">
        <v>0</v>
      </c>
      <c r="K405">
        <v>0</v>
      </c>
    </row>
    <row r="406" spans="1:11" x14ac:dyDescent="0.45">
      <c r="A406" t="s">
        <v>415</v>
      </c>
      <c r="B406">
        <v>4.7943757882165587E-2</v>
      </c>
      <c r="C406">
        <v>-1.0256390124867541E-2</v>
      </c>
      <c r="D406">
        <v>2.6458951803201219E-2</v>
      </c>
      <c r="E406">
        <v>-5.8972263472141821E-3</v>
      </c>
      <c r="F406">
        <v>4.8383875302335552E-2</v>
      </c>
      <c r="G406">
        <v>-6.3861337768539904E-3</v>
      </c>
      <c r="H406">
        <v>0</v>
      </c>
      <c r="I406">
        <v>0</v>
      </c>
      <c r="J406">
        <v>0</v>
      </c>
      <c r="K406">
        <v>0</v>
      </c>
    </row>
    <row r="407" spans="1:11" x14ac:dyDescent="0.45">
      <c r="A407" t="s">
        <v>416</v>
      </c>
      <c r="B407">
        <v>6.8206978756073899E-2</v>
      </c>
      <c r="C407">
        <v>-1.9785744278339269E-2</v>
      </c>
      <c r="D407">
        <v>2.5837250860881289E-2</v>
      </c>
      <c r="E407">
        <v>-6.1769674876750429E-3</v>
      </c>
      <c r="F407">
        <v>8.4506869449051392E-2</v>
      </c>
      <c r="G407">
        <v>-5.9895049621812042E-3</v>
      </c>
      <c r="H407">
        <v>0</v>
      </c>
      <c r="I407">
        <v>0</v>
      </c>
      <c r="J407">
        <v>0</v>
      </c>
      <c r="K407">
        <v>0</v>
      </c>
    </row>
    <row r="408" spans="1:11" x14ac:dyDescent="0.45">
      <c r="A408" t="s">
        <v>417</v>
      </c>
      <c r="B408">
        <v>4.3721695117539899E-2</v>
      </c>
      <c r="C408">
        <v>-1.0797315047045231E-2</v>
      </c>
      <c r="D408">
        <v>1.946945086263794E-2</v>
      </c>
      <c r="E408">
        <v>-3.575800813846309E-3</v>
      </c>
      <c r="F408">
        <v>2.9890489552311321E-2</v>
      </c>
      <c r="G408">
        <v>-1.2284940448915359E-2</v>
      </c>
      <c r="H408">
        <v>0</v>
      </c>
      <c r="I408">
        <v>0</v>
      </c>
      <c r="J408">
        <v>0</v>
      </c>
      <c r="K408">
        <v>0</v>
      </c>
    </row>
    <row r="409" spans="1:11" x14ac:dyDescent="0.45">
      <c r="A409" t="s">
        <v>418</v>
      </c>
      <c r="B409">
        <v>4.7506729613297612E-2</v>
      </c>
      <c r="C409">
        <v>-1.4509876245398991E-2</v>
      </c>
      <c r="D409">
        <v>1.995818332818804E-2</v>
      </c>
      <c r="E409">
        <v>-2.3043774343978141E-2</v>
      </c>
      <c r="F409">
        <v>3.7215205211595687E-2</v>
      </c>
      <c r="G409">
        <v>-4.4489088911753103E-3</v>
      </c>
      <c r="H409">
        <v>0</v>
      </c>
      <c r="I409">
        <v>0</v>
      </c>
      <c r="J409">
        <v>0.1032547699214366</v>
      </c>
      <c r="K409">
        <v>0.21296296296296299</v>
      </c>
    </row>
    <row r="410" spans="1:11" x14ac:dyDescent="0.45">
      <c r="A410" t="s">
        <v>419</v>
      </c>
      <c r="B410">
        <v>3.0143939810982609E-2</v>
      </c>
      <c r="C410">
        <v>-1.983413322200404E-2</v>
      </c>
      <c r="D410">
        <v>2.4811329078830251E-2</v>
      </c>
      <c r="E410">
        <v>-6.1946187892327996E-3</v>
      </c>
      <c r="F410">
        <v>2.8336658345354919E-2</v>
      </c>
      <c r="G410">
        <v>-1.514627978702604E-2</v>
      </c>
      <c r="H410">
        <v>0</v>
      </c>
      <c r="I410">
        <v>0</v>
      </c>
      <c r="J410">
        <v>0</v>
      </c>
      <c r="K410">
        <v>0</v>
      </c>
    </row>
    <row r="411" spans="1:11" x14ac:dyDescent="0.45">
      <c r="A411" t="s">
        <v>420</v>
      </c>
      <c r="B411">
        <v>5.9469435802172808E-2</v>
      </c>
      <c r="C411">
        <v>-7.7010385590089697E-3</v>
      </c>
      <c r="D411">
        <v>2.5242128592969489E-2</v>
      </c>
      <c r="E411">
        <v>-8.0837571619437817E-3</v>
      </c>
      <c r="F411">
        <v>7.4386722569484684E-2</v>
      </c>
      <c r="G411">
        <v>-2.7653119327825729E-3</v>
      </c>
      <c r="H411">
        <v>0</v>
      </c>
      <c r="I411">
        <v>0</v>
      </c>
      <c r="J411">
        <v>0</v>
      </c>
      <c r="K411">
        <v>0</v>
      </c>
    </row>
    <row r="412" spans="1:11" x14ac:dyDescent="0.45">
      <c r="A412" t="s">
        <v>421</v>
      </c>
      <c r="B412">
        <v>3.3807803844872038E-2</v>
      </c>
      <c r="C412">
        <v>-8.7314046870969695E-3</v>
      </c>
      <c r="D412">
        <v>2.1603826551243259E-2</v>
      </c>
      <c r="E412">
        <v>-4.5505366245123047E-3</v>
      </c>
      <c r="F412">
        <v>4.2353517616923818E-2</v>
      </c>
      <c r="G412">
        <v>-7.8445832192143641E-3</v>
      </c>
      <c r="H412">
        <v>0</v>
      </c>
      <c r="I412">
        <v>0</v>
      </c>
      <c r="J412">
        <v>0</v>
      </c>
      <c r="K412">
        <v>0</v>
      </c>
    </row>
    <row r="413" spans="1:11" x14ac:dyDescent="0.45">
      <c r="A413" t="s">
        <v>422</v>
      </c>
      <c r="B413">
        <v>4.4333950516017677E-2</v>
      </c>
      <c r="C413">
        <v>-3.1900332496502381E-3</v>
      </c>
      <c r="D413">
        <v>1.934857737338621E-2</v>
      </c>
      <c r="E413">
        <v>-3.365503886073646E-3</v>
      </c>
      <c r="F413">
        <v>3.4376907147646039E-2</v>
      </c>
      <c r="G413">
        <v>-6.5626371243350211E-3</v>
      </c>
      <c r="H413">
        <v>0</v>
      </c>
      <c r="I413">
        <v>0</v>
      </c>
      <c r="J413">
        <v>0</v>
      </c>
      <c r="K413">
        <v>0</v>
      </c>
    </row>
    <row r="414" spans="1:11" x14ac:dyDescent="0.45">
      <c r="A414" t="s">
        <v>423</v>
      </c>
      <c r="B414">
        <v>4.638902417982943E-2</v>
      </c>
      <c r="C414">
        <v>-8.8782890217690875E-3</v>
      </c>
      <c r="D414">
        <v>2.5697932082328831E-2</v>
      </c>
      <c r="E414">
        <v>-9.0611341937402723E-3</v>
      </c>
      <c r="F414">
        <v>3.105939101901142E-2</v>
      </c>
      <c r="G414">
        <v>-9.1119897803777408E-3</v>
      </c>
      <c r="H414">
        <v>0</v>
      </c>
      <c r="I414">
        <v>0</v>
      </c>
      <c r="J414">
        <v>0</v>
      </c>
      <c r="K414">
        <v>0</v>
      </c>
    </row>
    <row r="415" spans="1:11" x14ac:dyDescent="0.45">
      <c r="A415" t="s">
        <v>424</v>
      </c>
      <c r="B415">
        <v>3.7924741624349938E-2</v>
      </c>
      <c r="C415">
        <v>-1.340426432811591E-2</v>
      </c>
      <c r="D415">
        <v>2.6402891821555578E-2</v>
      </c>
      <c r="E415">
        <v>-1.3306128838650851E-2</v>
      </c>
      <c r="F415">
        <v>4.7847063002629253E-2</v>
      </c>
      <c r="G415">
        <v>-1.011221527104075E-2</v>
      </c>
      <c r="H415">
        <v>0</v>
      </c>
      <c r="I415">
        <v>0</v>
      </c>
      <c r="J415">
        <v>0</v>
      </c>
      <c r="K415">
        <v>0</v>
      </c>
    </row>
    <row r="416" spans="1:11" x14ac:dyDescent="0.45">
      <c r="A416" t="s">
        <v>425</v>
      </c>
      <c r="B416">
        <v>5.5595848097852063E-2</v>
      </c>
      <c r="C416">
        <v>-2.2281680492254239E-2</v>
      </c>
      <c r="D416">
        <v>2.2499924803662769E-2</v>
      </c>
      <c r="E416">
        <v>-2.4758466987996322E-3</v>
      </c>
      <c r="F416">
        <v>4.0171450277966612E-2</v>
      </c>
      <c r="G416">
        <v>-1.716477385709786E-3</v>
      </c>
      <c r="H416">
        <v>0</v>
      </c>
      <c r="I416">
        <v>0</v>
      </c>
      <c r="J416">
        <v>0</v>
      </c>
      <c r="K416">
        <v>0</v>
      </c>
    </row>
    <row r="417" spans="1:11" x14ac:dyDescent="0.45">
      <c r="A417" t="s">
        <v>426</v>
      </c>
      <c r="B417">
        <v>3.2973978194720928E-2</v>
      </c>
      <c r="C417">
        <v>-5.50994488081279E-3</v>
      </c>
      <c r="D417">
        <v>2.4038764120782881E-2</v>
      </c>
      <c r="E417">
        <v>-1.4806804213030129E-3</v>
      </c>
      <c r="F417">
        <v>8.1915317059077924E-2</v>
      </c>
      <c r="G417">
        <v>-1.9151332504007509E-2</v>
      </c>
      <c r="H417">
        <v>0</v>
      </c>
      <c r="I417">
        <v>0</v>
      </c>
      <c r="J417">
        <v>0</v>
      </c>
      <c r="K417">
        <v>0</v>
      </c>
    </row>
    <row r="418" spans="1:11" x14ac:dyDescent="0.45">
      <c r="A418" t="s">
        <v>427</v>
      </c>
      <c r="B418">
        <v>9.3977951487395184E-2</v>
      </c>
      <c r="C418">
        <v>-1.9219019716379751E-2</v>
      </c>
      <c r="D418">
        <v>2.4411403377096359E-2</v>
      </c>
      <c r="E418">
        <v>-7.5221280840367917E-3</v>
      </c>
      <c r="F418">
        <v>4.3318930987216411E-2</v>
      </c>
      <c r="G418">
        <v>-6.2344167705231839E-3</v>
      </c>
      <c r="H418">
        <v>0</v>
      </c>
      <c r="I418">
        <v>0</v>
      </c>
      <c r="J418">
        <v>0</v>
      </c>
      <c r="K418">
        <v>0</v>
      </c>
    </row>
    <row r="419" spans="1:11" x14ac:dyDescent="0.45">
      <c r="A419" t="s">
        <v>428</v>
      </c>
      <c r="B419">
        <v>3.0612803958502931E-2</v>
      </c>
      <c r="C419">
        <v>-7.1758352678347546E-3</v>
      </c>
      <c r="D419">
        <v>2.5547337231350071E-2</v>
      </c>
      <c r="E419">
        <v>-2.8772680750564611E-3</v>
      </c>
      <c r="F419">
        <v>2.2768660498058271E-2</v>
      </c>
      <c r="G419">
        <v>1.491944682913803E-3</v>
      </c>
      <c r="H419">
        <v>0</v>
      </c>
      <c r="I419">
        <v>0</v>
      </c>
      <c r="J419">
        <v>6.7940552016985137E-2</v>
      </c>
      <c r="K419">
        <v>0.2388059701492537</v>
      </c>
    </row>
    <row r="420" spans="1:11" x14ac:dyDescent="0.45">
      <c r="A420" t="s">
        <v>429</v>
      </c>
      <c r="B420">
        <v>3.3855407090331149E-2</v>
      </c>
      <c r="C420">
        <v>-1.441214761253444E-2</v>
      </c>
      <c r="D420">
        <v>2.0032422996940191E-2</v>
      </c>
      <c r="E420">
        <v>-5.4997419138130901E-3</v>
      </c>
      <c r="F420">
        <v>2.3544117100425119E-2</v>
      </c>
      <c r="G420">
        <v>-6.1863780700459683E-3</v>
      </c>
      <c r="H420">
        <v>0</v>
      </c>
      <c r="I420">
        <v>0</v>
      </c>
      <c r="J420">
        <v>0</v>
      </c>
      <c r="K420">
        <v>0</v>
      </c>
    </row>
    <row r="421" spans="1:11" x14ac:dyDescent="0.45">
      <c r="A421" t="s">
        <v>430</v>
      </c>
      <c r="B421">
        <v>3.6448501678825199E-2</v>
      </c>
      <c r="C421">
        <v>-8.7570145344197468E-3</v>
      </c>
      <c r="D421">
        <v>1.9982523566216E-2</v>
      </c>
      <c r="E421">
        <v>-6.4699756633819572E-3</v>
      </c>
      <c r="F421">
        <v>3.8076822032736699E-2</v>
      </c>
      <c r="G421">
        <v>-3.430097477745581E-3</v>
      </c>
      <c r="H421">
        <v>0</v>
      </c>
      <c r="I421">
        <v>0</v>
      </c>
      <c r="J421">
        <v>0</v>
      </c>
      <c r="K421">
        <v>0</v>
      </c>
    </row>
    <row r="422" spans="1:11" x14ac:dyDescent="0.45">
      <c r="A422" t="s">
        <v>431</v>
      </c>
      <c r="B422">
        <v>4.7882850721696638E-2</v>
      </c>
      <c r="C422">
        <v>-1.6048816155654771E-2</v>
      </c>
      <c r="D422">
        <v>2.318250768368782E-2</v>
      </c>
      <c r="E422">
        <v>-2.509133763142074E-3</v>
      </c>
      <c r="F422">
        <v>5.9545402834913663E-2</v>
      </c>
      <c r="G422">
        <v>-1.042857960254605E-2</v>
      </c>
      <c r="H422">
        <v>0</v>
      </c>
      <c r="I422">
        <v>0</v>
      </c>
      <c r="J422">
        <v>0</v>
      </c>
      <c r="K422">
        <v>0</v>
      </c>
    </row>
    <row r="423" spans="1:11" x14ac:dyDescent="0.45">
      <c r="A423" t="s">
        <v>432</v>
      </c>
      <c r="B423">
        <v>4.8342357223257929E-2</v>
      </c>
      <c r="C423">
        <v>-1.592643774301981E-2</v>
      </c>
      <c r="D423">
        <v>2.7513609901799421E-2</v>
      </c>
      <c r="E423">
        <v>-5.1163282221473533E-3</v>
      </c>
      <c r="F423">
        <v>1.5606569402248759E-2</v>
      </c>
      <c r="G423">
        <v>-5.0763202958643784E-4</v>
      </c>
      <c r="H423">
        <v>0</v>
      </c>
      <c r="I423">
        <v>0</v>
      </c>
      <c r="J423">
        <v>0</v>
      </c>
      <c r="K423">
        <v>0</v>
      </c>
    </row>
    <row r="424" spans="1:11" x14ac:dyDescent="0.45">
      <c r="A424" t="s">
        <v>433</v>
      </c>
      <c r="B424">
        <v>3.7907046412836307E-2</v>
      </c>
      <c r="C424">
        <v>-8.2308389703341592E-3</v>
      </c>
      <c r="D424">
        <v>1.9261420276268908E-2</v>
      </c>
      <c r="E424">
        <v>-2.5445181400720889E-3</v>
      </c>
      <c r="F424">
        <v>4.5873384479404117E-2</v>
      </c>
      <c r="G424">
        <v>-1.7815790224349391E-2</v>
      </c>
      <c r="H424">
        <v>0</v>
      </c>
      <c r="I424">
        <v>0</v>
      </c>
      <c r="J424">
        <v>0</v>
      </c>
      <c r="K424">
        <v>0</v>
      </c>
    </row>
    <row r="425" spans="1:11" x14ac:dyDescent="0.45">
      <c r="A425" t="s">
        <v>434</v>
      </c>
      <c r="B425">
        <v>3.8941164434852717E-2</v>
      </c>
      <c r="C425">
        <v>-8.4011927269809182E-3</v>
      </c>
      <c r="D425">
        <v>3.3844051689562102E-2</v>
      </c>
      <c r="E425">
        <v>-2.8514205798349079E-3</v>
      </c>
      <c r="F425">
        <v>5.5563527098355402E-2</v>
      </c>
      <c r="G425">
        <v>-1.254258687468446E-2</v>
      </c>
      <c r="H425">
        <v>0</v>
      </c>
      <c r="I425">
        <v>0</v>
      </c>
      <c r="J425">
        <v>0</v>
      </c>
      <c r="K425">
        <v>0</v>
      </c>
    </row>
    <row r="426" spans="1:11" x14ac:dyDescent="0.45">
      <c r="A426" t="s">
        <v>435</v>
      </c>
      <c r="B426">
        <v>4.4054235871568613E-2</v>
      </c>
      <c r="C426">
        <v>-6.6036728898213413E-3</v>
      </c>
      <c r="D426">
        <v>2.1694202441427699E-2</v>
      </c>
      <c r="E426">
        <v>-5.785755714718047E-3</v>
      </c>
      <c r="F426">
        <v>6.1890608994284502E-2</v>
      </c>
      <c r="G426">
        <v>-1.104109174732538E-2</v>
      </c>
      <c r="H426">
        <v>0</v>
      </c>
      <c r="I426">
        <v>0</v>
      </c>
      <c r="J426">
        <v>0</v>
      </c>
      <c r="K426">
        <v>0</v>
      </c>
    </row>
    <row r="427" spans="1:11" x14ac:dyDescent="0.45">
      <c r="A427" t="s">
        <v>436</v>
      </c>
      <c r="B427">
        <v>4.7407391151408823E-2</v>
      </c>
      <c r="C427">
        <v>-1.36727045959808E-2</v>
      </c>
      <c r="D427">
        <v>2.618090106719842E-2</v>
      </c>
      <c r="E427">
        <v>-6.183916831918183E-3</v>
      </c>
      <c r="F427">
        <v>3.3470230346331488E-2</v>
      </c>
      <c r="G427">
        <v>-4.5456172498974431E-3</v>
      </c>
      <c r="H427">
        <v>0</v>
      </c>
      <c r="I427">
        <v>0</v>
      </c>
      <c r="J427">
        <v>0</v>
      </c>
      <c r="K427">
        <v>0</v>
      </c>
    </row>
    <row r="428" spans="1:11" x14ac:dyDescent="0.45">
      <c r="A428" t="s">
        <v>437</v>
      </c>
      <c r="B428">
        <v>3.3388938015923388E-2</v>
      </c>
      <c r="C428">
        <v>-9.5157610192967181E-3</v>
      </c>
      <c r="D428">
        <v>2.6523170274503322E-2</v>
      </c>
      <c r="E428">
        <v>-7.6814149207468938E-3</v>
      </c>
      <c r="F428">
        <v>2.9211964070303138E-2</v>
      </c>
      <c r="G428">
        <v>-8.2492675417019986E-3</v>
      </c>
      <c r="H428">
        <v>0</v>
      </c>
      <c r="I428">
        <v>0</v>
      </c>
      <c r="J428">
        <v>0</v>
      </c>
      <c r="K428">
        <v>0</v>
      </c>
    </row>
    <row r="429" spans="1:11" x14ac:dyDescent="0.45">
      <c r="A429" t="s">
        <v>438</v>
      </c>
      <c r="B429">
        <v>4.2528315553098273E-2</v>
      </c>
      <c r="C429">
        <v>-7.63751019989859E-3</v>
      </c>
      <c r="D429">
        <v>2.161537408735574E-2</v>
      </c>
      <c r="E429">
        <v>-1.399576795924788E-2</v>
      </c>
      <c r="F429">
        <v>4.1229534119990127E-2</v>
      </c>
      <c r="G429">
        <v>-5.4249110357986749E-3</v>
      </c>
      <c r="H429">
        <v>0</v>
      </c>
      <c r="I429">
        <v>0</v>
      </c>
      <c r="J429">
        <v>0</v>
      </c>
      <c r="K429">
        <v>0</v>
      </c>
    </row>
    <row r="430" spans="1:11" x14ac:dyDescent="0.45">
      <c r="A430" t="s">
        <v>439</v>
      </c>
      <c r="B430">
        <v>3.8328673712004192E-2</v>
      </c>
      <c r="C430">
        <v>-1.8666077399902559E-2</v>
      </c>
      <c r="D430">
        <v>2.3709438542160972E-2</v>
      </c>
      <c r="E430">
        <v>-1.0523904071535551E-2</v>
      </c>
      <c r="F430">
        <v>4.4616462566211303E-2</v>
      </c>
      <c r="G430">
        <v>-3.792296276106763E-3</v>
      </c>
      <c r="H430">
        <v>0</v>
      </c>
      <c r="I430">
        <v>0</v>
      </c>
      <c r="J430">
        <v>0</v>
      </c>
      <c r="K430">
        <v>0</v>
      </c>
    </row>
    <row r="431" spans="1:11" x14ac:dyDescent="0.45">
      <c r="A431" t="s">
        <v>440</v>
      </c>
      <c r="B431">
        <v>6.4037554875748817E-2</v>
      </c>
      <c r="C431">
        <v>-9.7012957707502488E-3</v>
      </c>
      <c r="D431">
        <v>2.597084180727997E-2</v>
      </c>
      <c r="E431">
        <v>-2.9699897478260451E-3</v>
      </c>
      <c r="F431">
        <v>3.3112252887853563E-2</v>
      </c>
      <c r="G431">
        <v>-1.7247725537218619E-2</v>
      </c>
      <c r="H431">
        <v>0</v>
      </c>
      <c r="I431">
        <v>0</v>
      </c>
      <c r="J431">
        <v>0</v>
      </c>
      <c r="K431">
        <v>0</v>
      </c>
    </row>
    <row r="432" spans="1:11" x14ac:dyDescent="0.45">
      <c r="A432" t="s">
        <v>441</v>
      </c>
      <c r="B432">
        <v>3.1518590625259489E-2</v>
      </c>
      <c r="C432">
        <v>-5.5464201216449136E-3</v>
      </c>
      <c r="D432">
        <v>2.3806153079331139E-2</v>
      </c>
      <c r="E432">
        <v>-6.1912101647296812E-3</v>
      </c>
      <c r="F432">
        <v>3.7614141573460477E-2</v>
      </c>
      <c r="G432">
        <v>-9.5097732375262877E-3</v>
      </c>
      <c r="H432">
        <v>0</v>
      </c>
      <c r="I432">
        <v>0</v>
      </c>
      <c r="J432">
        <v>0</v>
      </c>
      <c r="K432">
        <v>0</v>
      </c>
    </row>
    <row r="433" spans="1:11" x14ac:dyDescent="0.45">
      <c r="A433" t="s">
        <v>442</v>
      </c>
      <c r="B433">
        <v>4.0325888511314828E-2</v>
      </c>
      <c r="C433">
        <v>-1.2567072854691179E-2</v>
      </c>
      <c r="D433">
        <v>2.8603706944183481E-2</v>
      </c>
      <c r="E433">
        <v>-4.6239853106163249E-3</v>
      </c>
      <c r="F433">
        <v>4.7603867079808918E-2</v>
      </c>
      <c r="G433">
        <v>-6.5242290710692949E-3</v>
      </c>
      <c r="H433">
        <v>0</v>
      </c>
      <c r="I433">
        <v>0</v>
      </c>
      <c r="J433">
        <v>1.4911463187325259E-2</v>
      </c>
      <c r="K433">
        <v>3.7825059101654852E-2</v>
      </c>
    </row>
    <row r="434" spans="1:11" x14ac:dyDescent="0.45">
      <c r="A434" t="s">
        <v>443</v>
      </c>
      <c r="B434">
        <v>3.9503268290167849E-2</v>
      </c>
      <c r="C434">
        <v>-5.7239595457079977E-3</v>
      </c>
      <c r="D434">
        <v>2.3189013646127899E-2</v>
      </c>
      <c r="E434">
        <v>-5.7214305558655407E-3</v>
      </c>
      <c r="F434">
        <v>6.1980414748986939E-2</v>
      </c>
      <c r="G434">
        <v>-1.1465585238122109E-2</v>
      </c>
      <c r="H434">
        <v>0</v>
      </c>
      <c r="I434">
        <v>0</v>
      </c>
      <c r="J434">
        <v>0</v>
      </c>
      <c r="K434">
        <v>0</v>
      </c>
    </row>
    <row r="435" spans="1:11" x14ac:dyDescent="0.45">
      <c r="A435" t="s">
        <v>444</v>
      </c>
      <c r="B435">
        <v>3.8156466359836147E-2</v>
      </c>
      <c r="C435">
        <v>-1.154908907058505E-2</v>
      </c>
      <c r="D435">
        <v>1.6979014602511271E-2</v>
      </c>
      <c r="E435">
        <v>-1.4173435351754089E-2</v>
      </c>
      <c r="F435">
        <v>6.1113677140437001E-2</v>
      </c>
      <c r="G435">
        <v>-1.720839892456659E-3</v>
      </c>
      <c r="H435">
        <v>0</v>
      </c>
      <c r="I435">
        <v>0</v>
      </c>
      <c r="J435">
        <v>0</v>
      </c>
      <c r="K435">
        <v>0</v>
      </c>
    </row>
    <row r="436" spans="1:11" x14ac:dyDescent="0.45">
      <c r="A436" t="s">
        <v>445</v>
      </c>
      <c r="B436">
        <v>3.2023674212989781E-2</v>
      </c>
      <c r="C436">
        <v>-5.8885804752819076E-3</v>
      </c>
      <c r="D436">
        <v>2.173788344321349E-2</v>
      </c>
      <c r="E436">
        <v>-2.770354673027236E-3</v>
      </c>
      <c r="F436">
        <v>4.9790556048975997E-2</v>
      </c>
      <c r="G436">
        <v>-9.9326996931250414E-3</v>
      </c>
      <c r="H436">
        <v>0</v>
      </c>
      <c r="I436">
        <v>0</v>
      </c>
      <c r="J436">
        <v>0</v>
      </c>
      <c r="K436">
        <v>0</v>
      </c>
    </row>
    <row r="437" spans="1:11" x14ac:dyDescent="0.45">
      <c r="A437" t="s">
        <v>446</v>
      </c>
      <c r="B437">
        <v>4.406353449254679E-2</v>
      </c>
      <c r="C437">
        <v>-2.1783659101267231E-2</v>
      </c>
      <c r="D437">
        <v>2.6704814377697079E-2</v>
      </c>
      <c r="E437">
        <v>-2.530763581780269E-3</v>
      </c>
      <c r="F437">
        <v>3.2365285002214438E-2</v>
      </c>
      <c r="G437">
        <v>-6.3244630367384168E-3</v>
      </c>
      <c r="H437">
        <v>0</v>
      </c>
      <c r="I437">
        <v>0</v>
      </c>
      <c r="J437">
        <v>0</v>
      </c>
      <c r="K437">
        <v>0</v>
      </c>
    </row>
    <row r="438" spans="1:11" x14ac:dyDescent="0.45">
      <c r="A438" t="s">
        <v>447</v>
      </c>
      <c r="B438">
        <v>2.8589737483688111E-2</v>
      </c>
      <c r="C438">
        <v>-6.1925993307172557E-3</v>
      </c>
      <c r="D438">
        <v>1.7571363862649791E-2</v>
      </c>
      <c r="E438">
        <v>-1.8425549611849449E-3</v>
      </c>
      <c r="F438">
        <v>4.8540110332061917E-2</v>
      </c>
      <c r="G438">
        <v>-6.3979942885130092E-3</v>
      </c>
      <c r="H438">
        <v>0</v>
      </c>
      <c r="I438">
        <v>0</v>
      </c>
      <c r="J438">
        <v>0</v>
      </c>
      <c r="K438">
        <v>0</v>
      </c>
    </row>
    <row r="439" spans="1:11" x14ac:dyDescent="0.45">
      <c r="A439" t="s">
        <v>448</v>
      </c>
      <c r="B439">
        <v>4.5614167450698039E-2</v>
      </c>
      <c r="C439">
        <v>-6.1916519817504312E-3</v>
      </c>
      <c r="D439">
        <v>1.478080133514729E-2</v>
      </c>
      <c r="E439">
        <v>-4.3044411504764239E-3</v>
      </c>
      <c r="F439">
        <v>3.075719238647846E-2</v>
      </c>
      <c r="G439">
        <v>-6.0431263326522051E-4</v>
      </c>
      <c r="H439">
        <v>0</v>
      </c>
      <c r="I439">
        <v>0</v>
      </c>
      <c r="J439">
        <v>0</v>
      </c>
      <c r="K439">
        <v>0</v>
      </c>
    </row>
    <row r="440" spans="1:11" x14ac:dyDescent="0.45">
      <c r="A440" t="s">
        <v>449</v>
      </c>
      <c r="B440">
        <v>3.2236853922112403E-2</v>
      </c>
      <c r="C440">
        <v>-1.0810824444790181E-2</v>
      </c>
      <c r="D440">
        <v>2.6882886220461481E-2</v>
      </c>
      <c r="E440">
        <v>-3.8757212264855659E-3</v>
      </c>
      <c r="F440">
        <v>4.1625431546494507E-2</v>
      </c>
      <c r="G440">
        <v>-1.6915457765200041E-2</v>
      </c>
      <c r="H440">
        <v>0</v>
      </c>
      <c r="I440">
        <v>0</v>
      </c>
      <c r="J440">
        <v>0</v>
      </c>
      <c r="K440">
        <v>0</v>
      </c>
    </row>
    <row r="441" spans="1:11" x14ac:dyDescent="0.45">
      <c r="A441" t="s">
        <v>450</v>
      </c>
      <c r="B441">
        <v>4.3221849352332607E-2</v>
      </c>
      <c r="C441">
        <v>-7.2513056015259788E-3</v>
      </c>
      <c r="D441">
        <v>2.6266074478591871E-2</v>
      </c>
      <c r="E441">
        <v>-4.1203354832019682E-3</v>
      </c>
      <c r="F441">
        <v>3.1168983226523641E-2</v>
      </c>
      <c r="G441">
        <v>-6.1917759036595812E-3</v>
      </c>
      <c r="H441">
        <v>0</v>
      </c>
      <c r="I441">
        <v>0</v>
      </c>
      <c r="J441">
        <v>0</v>
      </c>
      <c r="K441">
        <v>0</v>
      </c>
    </row>
    <row r="442" spans="1:11" x14ac:dyDescent="0.45">
      <c r="A442" t="s">
        <v>451</v>
      </c>
      <c r="B442">
        <v>2.80909033754927E-2</v>
      </c>
      <c r="C442">
        <v>-1.2094266838148741E-2</v>
      </c>
      <c r="D442">
        <v>1.9700775668096811E-2</v>
      </c>
      <c r="E442">
        <v>-8.4541435073609388E-3</v>
      </c>
      <c r="F442">
        <v>3.6271034040475228E-2</v>
      </c>
      <c r="G442">
        <v>-4.4615853990454292E-3</v>
      </c>
      <c r="H442">
        <v>0</v>
      </c>
      <c r="I442">
        <v>0</v>
      </c>
      <c r="J442">
        <v>0</v>
      </c>
      <c r="K442">
        <v>0</v>
      </c>
    </row>
    <row r="443" spans="1:11" x14ac:dyDescent="0.45">
      <c r="A443" t="s">
        <v>452</v>
      </c>
      <c r="B443">
        <v>4.6132363266460918E-2</v>
      </c>
      <c r="C443">
        <v>-6.3425291848555878E-3</v>
      </c>
      <c r="D443">
        <v>1.8335224247660469E-2</v>
      </c>
      <c r="E443">
        <v>-1.343709472818872E-2</v>
      </c>
      <c r="F443">
        <v>1.9707817722020019E-2</v>
      </c>
      <c r="G443">
        <v>-8.6926807233941635E-3</v>
      </c>
      <c r="H443">
        <v>0</v>
      </c>
      <c r="I443">
        <v>0</v>
      </c>
      <c r="J443">
        <v>0</v>
      </c>
      <c r="K443">
        <v>0</v>
      </c>
    </row>
    <row r="444" spans="1:11" x14ac:dyDescent="0.45">
      <c r="A444" t="s">
        <v>453</v>
      </c>
      <c r="B444">
        <v>5.2568086606922859E-2</v>
      </c>
      <c r="C444">
        <v>-1.8778955996502689E-2</v>
      </c>
      <c r="D444">
        <v>3.243683390727832E-2</v>
      </c>
      <c r="E444">
        <v>-6.1785478755866721E-3</v>
      </c>
      <c r="F444">
        <v>3.9068106588340583E-2</v>
      </c>
      <c r="G444">
        <v>5.4803454319933258E-3</v>
      </c>
      <c r="H444">
        <v>0</v>
      </c>
      <c r="I444">
        <v>0</v>
      </c>
      <c r="J444">
        <v>1.9627085377821392E-3</v>
      </c>
      <c r="K444">
        <v>1.2121212121212119E-2</v>
      </c>
    </row>
    <row r="445" spans="1:11" x14ac:dyDescent="0.45">
      <c r="A445" t="s">
        <v>454</v>
      </c>
      <c r="B445">
        <v>2.9792749631541798E-2</v>
      </c>
      <c r="C445">
        <v>-4.6828910642275077E-3</v>
      </c>
      <c r="D445">
        <v>2.197211905160117E-2</v>
      </c>
      <c r="E445">
        <v>-3.6501520627364769E-3</v>
      </c>
      <c r="F445">
        <v>4.2377092378561361E-2</v>
      </c>
      <c r="G445">
        <v>-3.8217642284133929E-3</v>
      </c>
      <c r="H445">
        <v>0</v>
      </c>
      <c r="I445">
        <v>0</v>
      </c>
      <c r="J445">
        <v>0</v>
      </c>
      <c r="K445">
        <v>0</v>
      </c>
    </row>
    <row r="446" spans="1:11" x14ac:dyDescent="0.45">
      <c r="A446" t="s">
        <v>455</v>
      </c>
      <c r="B446">
        <v>3.8629684160735589E-2</v>
      </c>
      <c r="C446">
        <v>-6.0583360719773851E-3</v>
      </c>
      <c r="D446">
        <v>1.5728981784734881E-2</v>
      </c>
      <c r="E446">
        <v>-9.8097978417727785E-3</v>
      </c>
      <c r="F446">
        <v>5.3439174539658373E-2</v>
      </c>
      <c r="G446">
        <v>-2.2293346323151168E-3</v>
      </c>
      <c r="H446">
        <v>0</v>
      </c>
      <c r="I446">
        <v>0</v>
      </c>
      <c r="J446">
        <v>0</v>
      </c>
      <c r="K446">
        <v>0</v>
      </c>
    </row>
    <row r="447" spans="1:11" x14ac:dyDescent="0.45">
      <c r="A447" t="s">
        <v>456</v>
      </c>
      <c r="B447">
        <v>3.494588737386202E-2</v>
      </c>
      <c r="C447">
        <v>-8.0586037644219486E-3</v>
      </c>
      <c r="D447">
        <v>2.2445433891575248E-2</v>
      </c>
      <c r="E447">
        <v>-3.8102355101407958E-3</v>
      </c>
      <c r="F447">
        <v>3.6191145471099542E-2</v>
      </c>
      <c r="G447">
        <v>-6.3546455216585392E-3</v>
      </c>
      <c r="H447">
        <v>0</v>
      </c>
      <c r="I447">
        <v>0</v>
      </c>
      <c r="J447">
        <v>0</v>
      </c>
      <c r="K447">
        <v>0</v>
      </c>
    </row>
    <row r="448" spans="1:11" x14ac:dyDescent="0.45">
      <c r="A448" t="s">
        <v>457</v>
      </c>
      <c r="B448">
        <v>3.7314562596408182E-2</v>
      </c>
      <c r="C448">
        <v>-1.0464148895981089E-2</v>
      </c>
      <c r="D448">
        <v>1.609912320779832E-2</v>
      </c>
      <c r="E448">
        <v>-3.6689833678841201E-3</v>
      </c>
      <c r="F448">
        <v>6.6354550247501004E-2</v>
      </c>
      <c r="G448">
        <v>-9.6605112194386722E-3</v>
      </c>
      <c r="H448">
        <v>0</v>
      </c>
      <c r="I448">
        <v>0</v>
      </c>
      <c r="J448">
        <v>0</v>
      </c>
      <c r="K448">
        <v>0</v>
      </c>
    </row>
    <row r="449" spans="1:11" x14ac:dyDescent="0.45">
      <c r="A449" t="s">
        <v>458</v>
      </c>
      <c r="B449">
        <v>4.0560980527456457E-2</v>
      </c>
      <c r="C449">
        <v>-1.550785767014556E-2</v>
      </c>
      <c r="D449">
        <v>2.0203086122600501E-2</v>
      </c>
      <c r="E449">
        <v>-5.4984588702276143E-3</v>
      </c>
      <c r="F449">
        <v>2.92357385418218E-2</v>
      </c>
      <c r="G449">
        <v>-2.2530165439340191E-2</v>
      </c>
      <c r="H449">
        <v>0</v>
      </c>
      <c r="I449">
        <v>0</v>
      </c>
      <c r="J449">
        <v>0</v>
      </c>
      <c r="K449">
        <v>0</v>
      </c>
    </row>
    <row r="450" spans="1:11" x14ac:dyDescent="0.45">
      <c r="A450" t="s">
        <v>459</v>
      </c>
      <c r="B450">
        <v>2.829244914225951E-2</v>
      </c>
      <c r="C450">
        <v>-5.3330018802055018E-3</v>
      </c>
      <c r="D450">
        <v>1.9608304405354261E-2</v>
      </c>
      <c r="E450">
        <v>-6.1839168319182463E-3</v>
      </c>
      <c r="F450">
        <v>2.3883715886764231E-2</v>
      </c>
      <c r="G450">
        <v>-2.2498006104988018E-3</v>
      </c>
      <c r="H450">
        <v>0</v>
      </c>
      <c r="I450">
        <v>0</v>
      </c>
      <c r="J450">
        <v>0</v>
      </c>
      <c r="K450">
        <v>0</v>
      </c>
    </row>
    <row r="451" spans="1:11" x14ac:dyDescent="0.45">
      <c r="A451" t="s">
        <v>460</v>
      </c>
      <c r="B451">
        <v>3.6859784669915248E-2</v>
      </c>
      <c r="C451">
        <v>-2.0639496710084339E-2</v>
      </c>
      <c r="D451">
        <v>2.1224052634165901E-2</v>
      </c>
      <c r="E451">
        <v>-6.1697654368349864E-3</v>
      </c>
      <c r="F451">
        <v>2.643140460677805E-2</v>
      </c>
      <c r="G451">
        <v>-4.3253426990249337E-3</v>
      </c>
      <c r="H451">
        <v>0</v>
      </c>
      <c r="I451">
        <v>0</v>
      </c>
      <c r="J451">
        <v>1.190476190476191E-3</v>
      </c>
      <c r="K451">
        <v>2.7932960893854749E-3</v>
      </c>
    </row>
    <row r="452" spans="1:11" x14ac:dyDescent="0.45">
      <c r="A452" t="s">
        <v>461</v>
      </c>
      <c r="B452">
        <v>2.9403757705674952E-2</v>
      </c>
      <c r="C452">
        <v>-8.2862413534020816E-3</v>
      </c>
      <c r="D452">
        <v>1.9450172629576049E-2</v>
      </c>
      <c r="E452">
        <v>-6.180389833937653E-3</v>
      </c>
      <c r="F452">
        <v>4.2185534990497667E-2</v>
      </c>
      <c r="G452">
        <v>-1.441103731044535E-3</v>
      </c>
      <c r="H452">
        <v>0</v>
      </c>
      <c r="I452">
        <v>0</v>
      </c>
      <c r="J452">
        <v>0</v>
      </c>
      <c r="K452">
        <v>0</v>
      </c>
    </row>
    <row r="453" spans="1:11" x14ac:dyDescent="0.45">
      <c r="A453" t="s">
        <v>462</v>
      </c>
      <c r="B453">
        <v>4.4707679839446332E-2</v>
      </c>
      <c r="C453">
        <v>-1.2074229096284399E-2</v>
      </c>
      <c r="D453">
        <v>2.2084047889753562E-2</v>
      </c>
      <c r="E453">
        <v>-6.1799647855368374E-3</v>
      </c>
      <c r="F453">
        <v>3.0281962740103401E-2</v>
      </c>
      <c r="G453">
        <v>-2.9943933063836079E-3</v>
      </c>
      <c r="H453">
        <v>0</v>
      </c>
      <c r="I453">
        <v>0</v>
      </c>
      <c r="J453">
        <v>0</v>
      </c>
      <c r="K453">
        <v>0</v>
      </c>
    </row>
    <row r="454" spans="1:11" x14ac:dyDescent="0.45">
      <c r="A454" t="s">
        <v>463</v>
      </c>
      <c r="B454">
        <v>4.4296978820945361E-2</v>
      </c>
      <c r="C454">
        <v>-1.6237297938168731E-2</v>
      </c>
      <c r="D454">
        <v>3.2805261730452062E-2</v>
      </c>
      <c r="E454">
        <v>-2.4351275271563269E-3</v>
      </c>
      <c r="F454">
        <v>4.8927455269190359E-2</v>
      </c>
      <c r="G454">
        <v>-8.7989552898449855E-3</v>
      </c>
      <c r="H454">
        <v>0</v>
      </c>
      <c r="I454">
        <v>0</v>
      </c>
      <c r="J454">
        <v>7.4165636588380719E-3</v>
      </c>
      <c r="K454">
        <v>2.1428571428571429E-2</v>
      </c>
    </row>
    <row r="455" spans="1:11" x14ac:dyDescent="0.45">
      <c r="A455" t="s">
        <v>464</v>
      </c>
      <c r="B455">
        <v>2.6543929116420461E-2</v>
      </c>
      <c r="C455">
        <v>-3.3337120705778499E-3</v>
      </c>
      <c r="D455">
        <v>2.3612308850710449E-2</v>
      </c>
      <c r="E455">
        <v>-4.4152099762450568E-3</v>
      </c>
      <c r="F455">
        <v>5.9439529047181791E-2</v>
      </c>
      <c r="G455">
        <v>-3.4157600878447899E-3</v>
      </c>
      <c r="H455">
        <v>0</v>
      </c>
      <c r="I455">
        <v>0</v>
      </c>
      <c r="J455">
        <v>0</v>
      </c>
      <c r="K455">
        <v>0</v>
      </c>
    </row>
    <row r="456" spans="1:11" x14ac:dyDescent="0.45">
      <c r="A456" t="s">
        <v>465</v>
      </c>
      <c r="B456">
        <v>4.3544352538546167E-2</v>
      </c>
      <c r="C456">
        <v>-6.1947291419879261E-3</v>
      </c>
      <c r="D456">
        <v>1.7759512405120789E-2</v>
      </c>
      <c r="E456">
        <v>-4.6549024381289826E-3</v>
      </c>
      <c r="F456">
        <v>4.5062330111068562E-2</v>
      </c>
      <c r="G456">
        <v>-6.6207885034985916E-3</v>
      </c>
      <c r="H456">
        <v>0</v>
      </c>
      <c r="I456">
        <v>0</v>
      </c>
      <c r="J456">
        <v>0</v>
      </c>
      <c r="K456">
        <v>0</v>
      </c>
    </row>
    <row r="457" spans="1:11" x14ac:dyDescent="0.45">
      <c r="A457" t="s">
        <v>466</v>
      </c>
      <c r="B457">
        <v>5.1490429050265733E-2</v>
      </c>
      <c r="C457">
        <v>-9.2159269253551061E-3</v>
      </c>
      <c r="D457">
        <v>2.4937115530243661E-2</v>
      </c>
      <c r="E457">
        <v>-1.1352651441376749E-2</v>
      </c>
      <c r="F457">
        <v>2.026196250481516E-2</v>
      </c>
      <c r="G457">
        <v>-5.9508827434082362E-3</v>
      </c>
      <c r="H457">
        <v>0</v>
      </c>
      <c r="I457">
        <v>0</v>
      </c>
      <c r="J457">
        <v>0</v>
      </c>
      <c r="K457">
        <v>0</v>
      </c>
    </row>
    <row r="458" spans="1:11" x14ac:dyDescent="0.45">
      <c r="A458" t="s">
        <v>467</v>
      </c>
      <c r="B458">
        <v>4.0978045489310978E-2</v>
      </c>
      <c r="C458">
        <v>-1.7914812968226411E-2</v>
      </c>
      <c r="D458">
        <v>2.3154995881889979E-2</v>
      </c>
      <c r="E458">
        <v>-6.1946438195357506E-3</v>
      </c>
      <c r="F458">
        <v>4.5053825265173361E-2</v>
      </c>
      <c r="G458">
        <v>-6.1771964205094062E-3</v>
      </c>
      <c r="H458">
        <v>0</v>
      </c>
      <c r="I458">
        <v>0</v>
      </c>
      <c r="J458">
        <v>0</v>
      </c>
      <c r="K458">
        <v>0</v>
      </c>
    </row>
    <row r="459" spans="1:11" x14ac:dyDescent="0.45">
      <c r="A459" t="s">
        <v>468</v>
      </c>
      <c r="B459">
        <v>4.4588119349607533E-2</v>
      </c>
      <c r="C459">
        <v>-1.5948262461792449E-2</v>
      </c>
      <c r="D459">
        <v>2.4052342517596911E-2</v>
      </c>
      <c r="E459">
        <v>-6.1943948799134891E-3</v>
      </c>
      <c r="F459">
        <v>2.9253583980056692E-2</v>
      </c>
      <c r="G459">
        <v>-1.8463642216499789E-2</v>
      </c>
      <c r="H459">
        <v>0</v>
      </c>
      <c r="I459">
        <v>0</v>
      </c>
      <c r="J459">
        <v>0</v>
      </c>
      <c r="K459">
        <v>0</v>
      </c>
    </row>
    <row r="460" spans="1:11" x14ac:dyDescent="0.45">
      <c r="A460" t="s">
        <v>469</v>
      </c>
      <c r="B460">
        <v>4.8117721039657363E-2</v>
      </c>
      <c r="C460">
        <v>-6.7055881987568636E-3</v>
      </c>
      <c r="D460">
        <v>1.8345145132092969E-2</v>
      </c>
      <c r="E460">
        <v>-6.1769674876750429E-3</v>
      </c>
      <c r="F460">
        <v>5.1687155377919888E-2</v>
      </c>
      <c r="G460">
        <v>-1.16575148070931E-2</v>
      </c>
      <c r="H460">
        <v>0</v>
      </c>
      <c r="I460">
        <v>0</v>
      </c>
      <c r="J460">
        <v>0</v>
      </c>
      <c r="K460">
        <v>0</v>
      </c>
    </row>
    <row r="461" spans="1:11" x14ac:dyDescent="0.45">
      <c r="A461" t="s">
        <v>470</v>
      </c>
      <c r="B461">
        <v>5.334104024755431E-2</v>
      </c>
      <c r="C461">
        <v>-6.1882397411874498E-3</v>
      </c>
      <c r="D461">
        <v>1.95248427655874E-2</v>
      </c>
      <c r="E461">
        <v>-2.2795013712673998E-3</v>
      </c>
      <c r="F461">
        <v>1.764703873590712E-2</v>
      </c>
      <c r="G461">
        <v>-1.309037742388003E-2</v>
      </c>
      <c r="H461">
        <v>0</v>
      </c>
      <c r="I461">
        <v>0</v>
      </c>
      <c r="J461">
        <v>0</v>
      </c>
      <c r="K461">
        <v>0</v>
      </c>
    </row>
    <row r="462" spans="1:11" x14ac:dyDescent="0.45">
      <c r="A462" t="s">
        <v>471</v>
      </c>
      <c r="B462">
        <v>2.2966767136797191E-2</v>
      </c>
      <c r="C462">
        <v>-6.7764724202341578E-3</v>
      </c>
      <c r="D462">
        <v>1.534746843648687E-2</v>
      </c>
      <c r="E462">
        <v>-3.9691400387835384E-3</v>
      </c>
      <c r="F462">
        <v>7.8590591962282616E-2</v>
      </c>
      <c r="G462">
        <v>-8.3002932199809174E-3</v>
      </c>
      <c r="H462">
        <v>0</v>
      </c>
      <c r="I462">
        <v>0</v>
      </c>
      <c r="J462">
        <v>0</v>
      </c>
      <c r="K462">
        <v>0</v>
      </c>
    </row>
    <row r="463" spans="1:11" x14ac:dyDescent="0.45">
      <c r="A463" t="s">
        <v>472</v>
      </c>
      <c r="B463">
        <v>3.7357290892457547E-2</v>
      </c>
      <c r="C463">
        <v>-1.037486349803868E-2</v>
      </c>
      <c r="D463">
        <v>2.245494022909859E-2</v>
      </c>
      <c r="E463">
        <v>-7.3744784528891258E-3</v>
      </c>
      <c r="F463">
        <v>3.1807510456484042E-2</v>
      </c>
      <c r="G463">
        <v>-4.9570710077516148E-3</v>
      </c>
      <c r="H463">
        <v>0</v>
      </c>
      <c r="I463">
        <v>0</v>
      </c>
      <c r="J463">
        <v>0</v>
      </c>
      <c r="K463">
        <v>0</v>
      </c>
    </row>
    <row r="464" spans="1:11" x14ac:dyDescent="0.45">
      <c r="A464" t="s">
        <v>473</v>
      </c>
      <c r="B464">
        <v>3.755405286880923E-2</v>
      </c>
      <c r="C464">
        <v>-1.6680299371173039E-2</v>
      </c>
      <c r="D464">
        <v>2.0664900600226431E-2</v>
      </c>
      <c r="E464">
        <v>-9.4616494894360272E-3</v>
      </c>
      <c r="F464">
        <v>6.0337060268034849E-2</v>
      </c>
      <c r="G464">
        <v>6.5556298080387612E-3</v>
      </c>
      <c r="H464">
        <v>0</v>
      </c>
      <c r="I464">
        <v>0</v>
      </c>
      <c r="J464">
        <v>0</v>
      </c>
      <c r="K464">
        <v>0</v>
      </c>
    </row>
    <row r="465" spans="1:11" x14ac:dyDescent="0.45">
      <c r="A465" t="s">
        <v>474</v>
      </c>
      <c r="B465">
        <v>3.2410970150095059E-2</v>
      </c>
      <c r="C465">
        <v>-6.7756476832825036E-3</v>
      </c>
      <c r="D465">
        <v>1.8958155192557068E-2</v>
      </c>
      <c r="E465">
        <v>-6.1903889697328043E-3</v>
      </c>
      <c r="F465">
        <v>4.1973650911111E-2</v>
      </c>
      <c r="G465">
        <v>-7.2425748824935746E-3</v>
      </c>
      <c r="H465">
        <v>0</v>
      </c>
      <c r="I465">
        <v>0</v>
      </c>
      <c r="J465">
        <v>0</v>
      </c>
      <c r="K465">
        <v>0</v>
      </c>
    </row>
    <row r="466" spans="1:11" x14ac:dyDescent="0.45">
      <c r="A466" t="s">
        <v>475</v>
      </c>
      <c r="B466">
        <v>4.2227476177823117E-2</v>
      </c>
      <c r="C466">
        <v>-8.008225365367546E-3</v>
      </c>
      <c r="D466">
        <v>2.6570176387555981E-2</v>
      </c>
      <c r="E466">
        <v>-2.8298898374108498E-3</v>
      </c>
      <c r="F466">
        <v>4.4638061862992531E-2</v>
      </c>
      <c r="G466">
        <v>-4.2981252313142636E-3</v>
      </c>
      <c r="H466">
        <v>0</v>
      </c>
      <c r="I466">
        <v>0</v>
      </c>
      <c r="J466">
        <v>0</v>
      </c>
      <c r="K466">
        <v>0</v>
      </c>
    </row>
    <row r="467" spans="1:11" x14ac:dyDescent="0.45">
      <c r="A467" t="s">
        <v>476</v>
      </c>
      <c r="B467">
        <v>3.6880115315398497E-2</v>
      </c>
      <c r="C467">
        <v>-2.3695134760250178E-2</v>
      </c>
      <c r="D467">
        <v>2.3545568876083129E-2</v>
      </c>
      <c r="E467">
        <v>-6.0812616243340386E-3</v>
      </c>
      <c r="F467">
        <v>3.3030841523328067E-2</v>
      </c>
      <c r="G467">
        <v>-3.5338864606341739E-4</v>
      </c>
      <c r="H467">
        <v>0</v>
      </c>
      <c r="I467">
        <v>0</v>
      </c>
      <c r="J467">
        <v>0</v>
      </c>
      <c r="K467">
        <v>0</v>
      </c>
    </row>
    <row r="468" spans="1:11" x14ac:dyDescent="0.45">
      <c r="A468" t="s">
        <v>477</v>
      </c>
      <c r="B468">
        <v>4.046962101247286E-2</v>
      </c>
      <c r="C468">
        <v>-2.0495555582180511E-2</v>
      </c>
      <c r="D468">
        <v>1.6890975576702091E-2</v>
      </c>
      <c r="E468">
        <v>-7.2320011647445609E-3</v>
      </c>
      <c r="F468">
        <v>4.0686172214445537E-2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45">
      <c r="A469" t="s">
        <v>478</v>
      </c>
      <c r="B469">
        <v>3.4940054909345111E-2</v>
      </c>
      <c r="C469">
        <v>-6.7714149209706668E-3</v>
      </c>
      <c r="D469">
        <v>2.0411427723151149E-2</v>
      </c>
      <c r="E469">
        <v>-5.8777391266683536E-3</v>
      </c>
      <c r="F469">
        <v>4.1977118750261548E-2</v>
      </c>
      <c r="G469">
        <v>-1.6351235018036031E-3</v>
      </c>
      <c r="H469">
        <v>0</v>
      </c>
      <c r="I469">
        <v>0</v>
      </c>
      <c r="J469">
        <v>0</v>
      </c>
      <c r="K469">
        <v>0</v>
      </c>
    </row>
    <row r="470" spans="1:11" x14ac:dyDescent="0.45">
      <c r="A470" t="s">
        <v>479</v>
      </c>
      <c r="B470">
        <v>5.4324649417936868E-2</v>
      </c>
      <c r="C470">
        <v>-7.117241309046141E-3</v>
      </c>
      <c r="D470">
        <v>1.896485968920977E-2</v>
      </c>
      <c r="E470">
        <v>-6.1917843628392383E-3</v>
      </c>
      <c r="F470">
        <v>3.7793816837383559E-2</v>
      </c>
      <c r="G470">
        <v>-6.1655838023529979E-3</v>
      </c>
      <c r="H470">
        <v>0</v>
      </c>
      <c r="I470">
        <v>0</v>
      </c>
      <c r="J470">
        <v>0</v>
      </c>
      <c r="K470">
        <v>0</v>
      </c>
    </row>
    <row r="471" spans="1:11" x14ac:dyDescent="0.45">
      <c r="A471" t="s">
        <v>480</v>
      </c>
      <c r="B471">
        <v>2.811814691054991E-2</v>
      </c>
      <c r="C471">
        <v>-8.9844148809053986E-3</v>
      </c>
      <c r="D471">
        <v>1.998748615856509E-2</v>
      </c>
      <c r="E471">
        <v>-1.5627781147832551E-3</v>
      </c>
      <c r="F471">
        <v>2.49854125198881E-2</v>
      </c>
      <c r="G471">
        <v>-3.7193871883320841E-3</v>
      </c>
      <c r="H471">
        <v>0</v>
      </c>
      <c r="I471">
        <v>0</v>
      </c>
      <c r="J471">
        <v>0</v>
      </c>
      <c r="K471">
        <v>0</v>
      </c>
    </row>
    <row r="472" spans="1:11" x14ac:dyDescent="0.45">
      <c r="A472" t="s">
        <v>481</v>
      </c>
      <c r="B472">
        <v>3.271454465226372E-2</v>
      </c>
      <c r="C472">
        <v>-1.1963454413862E-2</v>
      </c>
      <c r="D472">
        <v>2.9086216707912432E-2</v>
      </c>
      <c r="E472">
        <v>-6.1894832255405064E-3</v>
      </c>
      <c r="F472">
        <v>5.1489660904127509E-2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45">
      <c r="A473" t="s">
        <v>482</v>
      </c>
      <c r="B473">
        <v>4.7165161268929903E-2</v>
      </c>
      <c r="C473">
        <v>-2.3403276572321399E-2</v>
      </c>
      <c r="D473">
        <v>2.046074175302838E-2</v>
      </c>
      <c r="E473">
        <v>-6.1914495956293591E-3</v>
      </c>
      <c r="F473">
        <v>2.786568625951338E-2</v>
      </c>
      <c r="G473">
        <v>-1.32465029601371E-2</v>
      </c>
      <c r="H473">
        <v>0</v>
      </c>
      <c r="I473">
        <v>0</v>
      </c>
      <c r="J473">
        <v>0</v>
      </c>
      <c r="K473">
        <v>0</v>
      </c>
    </row>
    <row r="474" spans="1:11" x14ac:dyDescent="0.45">
      <c r="A474" t="s">
        <v>483</v>
      </c>
      <c r="B474">
        <v>2.98672903713131E-2</v>
      </c>
      <c r="C474">
        <v>-2.1835916667888859E-2</v>
      </c>
      <c r="D474">
        <v>3.5360699358804988E-2</v>
      </c>
      <c r="E474">
        <v>-6.173026616102386E-3</v>
      </c>
      <c r="F474">
        <v>3.0294543436933611E-2</v>
      </c>
      <c r="G474">
        <v>-1.7939397957265769E-2</v>
      </c>
      <c r="H474">
        <v>0</v>
      </c>
      <c r="I474">
        <v>0</v>
      </c>
      <c r="J474">
        <v>3.821656050955414E-3</v>
      </c>
      <c r="K474">
        <v>8.8235294117647058E-3</v>
      </c>
    </row>
    <row r="475" spans="1:11" x14ac:dyDescent="0.45">
      <c r="A475" t="s">
        <v>484</v>
      </c>
      <c r="B475">
        <v>3.7602152580525183E-2</v>
      </c>
      <c r="C475">
        <v>-2.5254343382702299E-2</v>
      </c>
      <c r="D475">
        <v>3.2528093265173703E-2</v>
      </c>
      <c r="E475">
        <v>-6.1799647855366544E-3</v>
      </c>
      <c r="F475">
        <v>1.9841144952496299E-2</v>
      </c>
      <c r="G475">
        <v>-1.0647881393490979E-3</v>
      </c>
      <c r="H475">
        <v>0</v>
      </c>
      <c r="I475">
        <v>0</v>
      </c>
      <c r="J475">
        <v>0</v>
      </c>
      <c r="K475">
        <v>0</v>
      </c>
    </row>
    <row r="476" spans="1:11" x14ac:dyDescent="0.45">
      <c r="A476" t="s">
        <v>485</v>
      </c>
      <c r="B476">
        <v>5.9498229764523923E-2</v>
      </c>
      <c r="C476">
        <v>-5.5964276224745521E-3</v>
      </c>
      <c r="D476">
        <v>3.0546381422044449E-2</v>
      </c>
      <c r="E476">
        <v>-6.1906207668833398E-3</v>
      </c>
      <c r="F476">
        <v>4.5066316516684773E-2</v>
      </c>
      <c r="G476">
        <v>-9.3539273247814844E-3</v>
      </c>
      <c r="H476">
        <v>0</v>
      </c>
      <c r="I476">
        <v>0</v>
      </c>
      <c r="J476">
        <v>0</v>
      </c>
      <c r="K476">
        <v>0</v>
      </c>
    </row>
    <row r="477" spans="1:11" x14ac:dyDescent="0.45">
      <c r="A477" t="s">
        <v>486</v>
      </c>
      <c r="B477">
        <v>4.5200863141546588E-2</v>
      </c>
      <c r="C477">
        <v>-2.511184033652572E-2</v>
      </c>
      <c r="D477">
        <v>3.1990658533149571E-2</v>
      </c>
      <c r="E477">
        <v>-6.3940801103841791E-3</v>
      </c>
      <c r="F477">
        <v>7.1524634900297202E-2</v>
      </c>
      <c r="G477">
        <v>6.8630196181788302E-5</v>
      </c>
      <c r="H477">
        <v>0</v>
      </c>
      <c r="I477">
        <v>0</v>
      </c>
      <c r="J477">
        <v>0</v>
      </c>
      <c r="K477">
        <v>0</v>
      </c>
    </row>
    <row r="478" spans="1:11" x14ac:dyDescent="0.45">
      <c r="A478" t="s">
        <v>487</v>
      </c>
      <c r="B478">
        <v>4.0408710341798978E-2</v>
      </c>
      <c r="C478">
        <v>-1.507242411928804E-2</v>
      </c>
      <c r="D478">
        <v>1.682712005105012E-2</v>
      </c>
      <c r="E478">
        <v>-4.5951104789793114E-3</v>
      </c>
      <c r="F478">
        <v>5.6824242469059288E-2</v>
      </c>
      <c r="G478">
        <v>-5.1866323526247897E-3</v>
      </c>
      <c r="H478">
        <v>0</v>
      </c>
      <c r="I478">
        <v>0</v>
      </c>
      <c r="J478">
        <v>0</v>
      </c>
      <c r="K478">
        <v>0</v>
      </c>
    </row>
    <row r="479" spans="1:11" x14ac:dyDescent="0.45">
      <c r="A479" t="s">
        <v>488</v>
      </c>
      <c r="B479">
        <v>3.6402203693728881E-2</v>
      </c>
      <c r="C479">
        <v>-4.791051243841985E-3</v>
      </c>
      <c r="D479">
        <v>2.6006888035515079E-2</v>
      </c>
      <c r="E479">
        <v>-5.0832834568757283E-3</v>
      </c>
      <c r="F479">
        <v>5.094343536015207E-2</v>
      </c>
      <c r="G479">
        <v>-1.292402067858835E-2</v>
      </c>
      <c r="H479">
        <v>0</v>
      </c>
      <c r="I479">
        <v>0</v>
      </c>
      <c r="J479">
        <v>0</v>
      </c>
      <c r="K479">
        <v>0</v>
      </c>
    </row>
    <row r="480" spans="1:11" x14ac:dyDescent="0.45">
      <c r="A480" t="s">
        <v>489</v>
      </c>
      <c r="B480">
        <v>4.7821128585605908E-2</v>
      </c>
      <c r="C480">
        <v>-9.4575970214508306E-3</v>
      </c>
      <c r="D480">
        <v>1.8110875845058619E-2</v>
      </c>
      <c r="E480">
        <v>-2.509511181319046E-3</v>
      </c>
      <c r="F480">
        <v>3.6654640996565749E-2</v>
      </c>
      <c r="G480">
        <v>-1.169757242380942E-2</v>
      </c>
      <c r="H480">
        <v>0</v>
      </c>
      <c r="I480">
        <v>0</v>
      </c>
      <c r="J480">
        <v>0</v>
      </c>
      <c r="K480">
        <v>0</v>
      </c>
    </row>
    <row r="481" spans="1:11" x14ac:dyDescent="0.45">
      <c r="A481" t="s">
        <v>490</v>
      </c>
      <c r="B481">
        <v>2.5823160752263392E-2</v>
      </c>
      <c r="C481">
        <v>-6.1797347034180418E-3</v>
      </c>
      <c r="D481">
        <v>1.9108356191900419E-2</v>
      </c>
      <c r="E481">
        <v>-6.1770910041780234E-3</v>
      </c>
      <c r="F481">
        <v>3.5224051573167638E-2</v>
      </c>
      <c r="G481">
        <v>-4.3810274461102694E-3</v>
      </c>
      <c r="H481">
        <v>0</v>
      </c>
      <c r="I481">
        <v>0</v>
      </c>
      <c r="J481">
        <v>0</v>
      </c>
      <c r="K481">
        <v>0</v>
      </c>
    </row>
    <row r="482" spans="1:11" x14ac:dyDescent="0.45">
      <c r="A482" t="s">
        <v>491</v>
      </c>
      <c r="B482">
        <v>3.5481522847720562E-2</v>
      </c>
      <c r="C482">
        <v>-6.1859633674824863E-3</v>
      </c>
      <c r="D482">
        <v>2.247726011689747E-2</v>
      </c>
      <c r="E482">
        <v>-2.6706146990113462E-3</v>
      </c>
      <c r="F482">
        <v>2.5838256278405448E-2</v>
      </c>
      <c r="G482">
        <v>-7.7832349488856714E-3</v>
      </c>
      <c r="H482">
        <v>0</v>
      </c>
      <c r="I482">
        <v>0</v>
      </c>
      <c r="J482">
        <v>0</v>
      </c>
      <c r="K482">
        <v>0</v>
      </c>
    </row>
    <row r="483" spans="1:11" x14ac:dyDescent="0.45">
      <c r="A483" t="s">
        <v>492</v>
      </c>
      <c r="B483">
        <v>4.1679151697882069E-2</v>
      </c>
      <c r="C483">
        <v>-1.1233110108296321E-2</v>
      </c>
      <c r="D483">
        <v>2.5481339296863591E-2</v>
      </c>
      <c r="E483">
        <v>-4.5350740326938746E-3</v>
      </c>
      <c r="F483">
        <v>4.7201236409958797E-2</v>
      </c>
      <c r="G483">
        <v>-1.22730370383954E-2</v>
      </c>
      <c r="H483">
        <v>0</v>
      </c>
      <c r="I483">
        <v>0</v>
      </c>
      <c r="J483">
        <v>0</v>
      </c>
      <c r="K483">
        <v>0</v>
      </c>
    </row>
    <row r="484" spans="1:11" x14ac:dyDescent="0.45">
      <c r="A484" t="s">
        <v>493</v>
      </c>
      <c r="B484">
        <v>2.9772130755384901E-2</v>
      </c>
      <c r="C484">
        <v>-1.672155701654424E-2</v>
      </c>
      <c r="D484">
        <v>2.2436934152434231E-2</v>
      </c>
      <c r="E484">
        <v>-6.1819110769318307E-3</v>
      </c>
      <c r="F484">
        <v>2.2792891311476941E-2</v>
      </c>
      <c r="G484">
        <v>-2.1165410794324398E-3</v>
      </c>
      <c r="H484">
        <v>0</v>
      </c>
      <c r="I484">
        <v>0</v>
      </c>
      <c r="J484">
        <v>0</v>
      </c>
      <c r="K484">
        <v>0</v>
      </c>
    </row>
    <row r="485" spans="1:11" x14ac:dyDescent="0.45">
      <c r="A485" t="s">
        <v>494</v>
      </c>
      <c r="B485">
        <v>5.4399964412833263E-2</v>
      </c>
      <c r="C485">
        <v>-1.064108969096985E-2</v>
      </c>
      <c r="D485">
        <v>3.6258037075320111E-2</v>
      </c>
      <c r="E485">
        <v>-4.0916968138500816E-3</v>
      </c>
      <c r="F485">
        <v>3.6708712090049618E-2</v>
      </c>
      <c r="G485">
        <v>-3.8034946290051992E-3</v>
      </c>
      <c r="H485">
        <v>0</v>
      </c>
      <c r="I485">
        <v>0</v>
      </c>
      <c r="J485">
        <v>0</v>
      </c>
      <c r="K485">
        <v>0</v>
      </c>
    </row>
    <row r="486" spans="1:11" x14ac:dyDescent="0.45">
      <c r="A486" t="s">
        <v>495</v>
      </c>
      <c r="B486">
        <v>3.2200412442980643E-2</v>
      </c>
      <c r="C486">
        <v>-1.723542823301525E-2</v>
      </c>
      <c r="D486">
        <v>2.0595138848680718E-2</v>
      </c>
      <c r="E486">
        <v>-6.1906207668833372E-3</v>
      </c>
      <c r="F486">
        <v>1.9635522522729841E-2</v>
      </c>
      <c r="G486">
        <v>-3.434741945648169E-3</v>
      </c>
      <c r="H486">
        <v>0</v>
      </c>
      <c r="I486">
        <v>0</v>
      </c>
      <c r="J486">
        <v>0</v>
      </c>
      <c r="K486">
        <v>0</v>
      </c>
    </row>
    <row r="487" spans="1:11" x14ac:dyDescent="0.45">
      <c r="A487" t="s">
        <v>496</v>
      </c>
      <c r="B487">
        <v>4.4457317768701113E-2</v>
      </c>
      <c r="C487">
        <v>-1.2677302995153111E-2</v>
      </c>
      <c r="D487">
        <v>2.0592526387117518E-2</v>
      </c>
      <c r="E487">
        <v>-1.257330141797996E-2</v>
      </c>
      <c r="F487">
        <v>4.5187818492540423E-2</v>
      </c>
      <c r="G487">
        <v>-7.793775561355634E-3</v>
      </c>
      <c r="H487">
        <v>0</v>
      </c>
      <c r="I487">
        <v>0</v>
      </c>
      <c r="J487">
        <v>0</v>
      </c>
      <c r="K487">
        <v>0</v>
      </c>
    </row>
    <row r="488" spans="1:11" x14ac:dyDescent="0.45">
      <c r="A488" t="s">
        <v>497</v>
      </c>
      <c r="B488">
        <v>3.7364397862182971E-2</v>
      </c>
      <c r="C488">
        <v>-6.1282151515725594E-3</v>
      </c>
      <c r="D488">
        <v>2.045531949093158E-2</v>
      </c>
      <c r="E488">
        <v>-1.481397672652005E-3</v>
      </c>
      <c r="F488">
        <v>4.9808004940688162E-2</v>
      </c>
      <c r="G488">
        <v>-2.0772912384861959E-2</v>
      </c>
      <c r="H488">
        <v>0</v>
      </c>
      <c r="I488">
        <v>0</v>
      </c>
      <c r="J488">
        <v>0</v>
      </c>
      <c r="K488">
        <v>0</v>
      </c>
    </row>
    <row r="489" spans="1:11" x14ac:dyDescent="0.45">
      <c r="A489" t="s">
        <v>498</v>
      </c>
      <c r="B489">
        <v>3.5702032784378092E-2</v>
      </c>
      <c r="C489">
        <v>-1.8830143975554929E-2</v>
      </c>
      <c r="D489">
        <v>2.6707230677315751E-2</v>
      </c>
      <c r="E489">
        <v>-4.1887680247003302E-3</v>
      </c>
      <c r="F489">
        <v>3.3392813642505847E-2</v>
      </c>
      <c r="G489">
        <v>-4.5386340102797369E-3</v>
      </c>
      <c r="H489">
        <v>0</v>
      </c>
      <c r="I489">
        <v>0</v>
      </c>
      <c r="J489">
        <v>0</v>
      </c>
      <c r="K489">
        <v>0</v>
      </c>
    </row>
    <row r="490" spans="1:11" x14ac:dyDescent="0.45">
      <c r="A490" t="s">
        <v>499</v>
      </c>
      <c r="B490">
        <v>3.2932146122812027E-2</v>
      </c>
      <c r="C490">
        <v>-8.3950390812438849E-3</v>
      </c>
      <c r="D490">
        <v>2.2442510336758922E-2</v>
      </c>
      <c r="E490">
        <v>-3.9065188657255896E-3</v>
      </c>
      <c r="F490">
        <v>5.2365731807518398E-2</v>
      </c>
      <c r="G490">
        <v>-9.4472440797014612E-3</v>
      </c>
      <c r="H490">
        <v>0</v>
      </c>
      <c r="I490">
        <v>0</v>
      </c>
      <c r="J490">
        <v>0</v>
      </c>
      <c r="K490">
        <v>0</v>
      </c>
    </row>
    <row r="491" spans="1:11" x14ac:dyDescent="0.45">
      <c r="A491" t="s">
        <v>500</v>
      </c>
      <c r="B491">
        <v>2.898636668448305E-2</v>
      </c>
      <c r="C491">
        <v>-6.1877185938421569E-3</v>
      </c>
      <c r="D491">
        <v>2.3230653913819638E-2</v>
      </c>
      <c r="E491">
        <v>-6.1722600655298946E-3</v>
      </c>
      <c r="F491">
        <v>4.2251281964820912E-2</v>
      </c>
      <c r="G491">
        <v>-2.643961237270774E-3</v>
      </c>
      <c r="H491">
        <v>0</v>
      </c>
      <c r="I491">
        <v>0</v>
      </c>
      <c r="J491">
        <v>0</v>
      </c>
      <c r="K491">
        <v>0</v>
      </c>
    </row>
    <row r="492" spans="1:11" x14ac:dyDescent="0.45">
      <c r="A492" t="s">
        <v>501</v>
      </c>
      <c r="B492">
        <v>3.8501892138139107E-2</v>
      </c>
      <c r="C492">
        <v>-7.4245586815075964E-3</v>
      </c>
      <c r="D492">
        <v>1.9567163718873688E-2</v>
      </c>
      <c r="E492">
        <v>-2.9268370879385179E-3</v>
      </c>
      <c r="F492">
        <v>3.9256508880795217E-2</v>
      </c>
      <c r="G492">
        <v>-9.3079633827651848E-3</v>
      </c>
      <c r="H492">
        <v>0</v>
      </c>
      <c r="I492">
        <v>0</v>
      </c>
      <c r="J492">
        <v>0</v>
      </c>
      <c r="K492">
        <v>0</v>
      </c>
    </row>
    <row r="493" spans="1:11" x14ac:dyDescent="0.45">
      <c r="A493" t="s">
        <v>502</v>
      </c>
      <c r="B493">
        <v>5.3684862411649971E-2</v>
      </c>
      <c r="C493">
        <v>-3.1023986104951488E-2</v>
      </c>
      <c r="D493">
        <v>2.0125644986779621E-2</v>
      </c>
      <c r="E493">
        <v>-6.0752257044388589E-3</v>
      </c>
      <c r="F493">
        <v>4.28630807856989E-2</v>
      </c>
      <c r="G493">
        <v>-1.271610807445922E-2</v>
      </c>
      <c r="H493">
        <v>0</v>
      </c>
      <c r="I493">
        <v>0</v>
      </c>
      <c r="J493">
        <v>0</v>
      </c>
      <c r="K493">
        <v>0</v>
      </c>
    </row>
    <row r="494" spans="1:11" x14ac:dyDescent="0.45">
      <c r="A494" t="s">
        <v>503</v>
      </c>
      <c r="B494">
        <v>3.9661479912904259E-2</v>
      </c>
      <c r="C494">
        <v>-1.742746521536576E-2</v>
      </c>
      <c r="D494">
        <v>2.8292891883710241E-2</v>
      </c>
      <c r="E494">
        <v>-3.7873329494572819E-3</v>
      </c>
      <c r="F494">
        <v>4.2000571217413893E-2</v>
      </c>
      <c r="G494">
        <v>-4.8776123218990351E-3</v>
      </c>
      <c r="H494">
        <v>0</v>
      </c>
      <c r="I494">
        <v>0</v>
      </c>
      <c r="J494">
        <v>0</v>
      </c>
      <c r="K494">
        <v>0</v>
      </c>
    </row>
    <row r="495" spans="1:11" x14ac:dyDescent="0.45">
      <c r="A495" t="s">
        <v>504</v>
      </c>
      <c r="B495">
        <v>3.1767952377558001E-2</v>
      </c>
      <c r="C495">
        <v>-4.8593193046874584E-3</v>
      </c>
      <c r="D495">
        <v>1.9430187445462061E-2</v>
      </c>
      <c r="E495">
        <v>-4.3123537249061096E-3</v>
      </c>
      <c r="F495">
        <v>2.0560178465190249E-2</v>
      </c>
      <c r="G495">
        <v>-4.2545088937405683E-3</v>
      </c>
      <c r="H495">
        <v>0</v>
      </c>
      <c r="I495">
        <v>0</v>
      </c>
      <c r="J495">
        <v>0</v>
      </c>
      <c r="K495">
        <v>0</v>
      </c>
    </row>
    <row r="496" spans="1:11" x14ac:dyDescent="0.45">
      <c r="A496" t="s">
        <v>505</v>
      </c>
      <c r="B496">
        <v>3.091712858080178E-2</v>
      </c>
      <c r="C496">
        <v>-6.4873943546685259E-3</v>
      </c>
      <c r="D496">
        <v>1.6717526970590379E-2</v>
      </c>
      <c r="E496">
        <v>-6.841138723623289E-3</v>
      </c>
      <c r="F496">
        <v>5.1634321214240268E-2</v>
      </c>
      <c r="G496">
        <v>-7.0196691623440419E-3</v>
      </c>
      <c r="H496">
        <v>0</v>
      </c>
      <c r="I496">
        <v>0</v>
      </c>
      <c r="J496">
        <v>0</v>
      </c>
      <c r="K496">
        <v>0</v>
      </c>
    </row>
    <row r="497" spans="1:11" x14ac:dyDescent="0.45">
      <c r="A497" t="s">
        <v>506</v>
      </c>
      <c r="B497">
        <v>6.7208080736852263E-2</v>
      </c>
      <c r="C497">
        <v>-4.0391378716616209E-2</v>
      </c>
      <c r="D497">
        <v>2.1685206970200859E-2</v>
      </c>
      <c r="E497">
        <v>-6.1857522633988263E-3</v>
      </c>
      <c r="F497">
        <v>2.3462977434171941E-2</v>
      </c>
      <c r="G497">
        <v>-2.6011457726271242E-3</v>
      </c>
      <c r="H497">
        <v>0</v>
      </c>
      <c r="I497">
        <v>0</v>
      </c>
      <c r="J497">
        <v>0</v>
      </c>
      <c r="K497">
        <v>0</v>
      </c>
    </row>
    <row r="498" spans="1:11" x14ac:dyDescent="0.45">
      <c r="A498" t="s">
        <v>507</v>
      </c>
      <c r="B498">
        <v>3.3950496070803117E-2</v>
      </c>
      <c r="C498">
        <v>-6.1497622395785319E-3</v>
      </c>
      <c r="D498">
        <v>2.3273347194333129E-2</v>
      </c>
      <c r="E498">
        <v>-6.1932199652100983E-3</v>
      </c>
      <c r="F498">
        <v>4.8581404044162793E-2</v>
      </c>
      <c r="G498">
        <v>-7.3327188870295663E-3</v>
      </c>
      <c r="H498">
        <v>0</v>
      </c>
      <c r="I498">
        <v>0</v>
      </c>
      <c r="J498">
        <v>0</v>
      </c>
      <c r="K498">
        <v>0</v>
      </c>
    </row>
    <row r="499" spans="1:11" x14ac:dyDescent="0.45">
      <c r="A499" t="s">
        <v>508</v>
      </c>
      <c r="B499">
        <v>3.4233175151827971E-2</v>
      </c>
      <c r="C499">
        <v>-6.0273665057128476E-3</v>
      </c>
      <c r="D499">
        <v>2.0223800404119079E-2</v>
      </c>
      <c r="E499">
        <v>-5.1592986696105316E-3</v>
      </c>
      <c r="F499">
        <v>4.5203396117041217E-2</v>
      </c>
      <c r="G499">
        <v>-6.1882397411874542E-3</v>
      </c>
      <c r="H499">
        <v>0</v>
      </c>
      <c r="I499">
        <v>0</v>
      </c>
      <c r="J499">
        <v>0</v>
      </c>
      <c r="K499">
        <v>0</v>
      </c>
    </row>
    <row r="500" spans="1:11" x14ac:dyDescent="0.45">
      <c r="A500" t="s">
        <v>509</v>
      </c>
      <c r="B500">
        <v>4.9546927010837058E-2</v>
      </c>
      <c r="C500">
        <v>-8.893710472380403E-3</v>
      </c>
      <c r="D500">
        <v>3.0693127922895341E-2</v>
      </c>
      <c r="E500">
        <v>-1.8030205759298201E-2</v>
      </c>
      <c r="F500">
        <v>3.5321309562666423E-2</v>
      </c>
      <c r="G500">
        <v>-1.201544094519841E-2</v>
      </c>
      <c r="H500">
        <v>0</v>
      </c>
      <c r="I500">
        <v>0</v>
      </c>
      <c r="J500">
        <v>0</v>
      </c>
      <c r="K500">
        <v>0</v>
      </c>
    </row>
    <row r="501" spans="1:11" x14ac:dyDescent="0.45">
      <c r="A501" t="s">
        <v>510</v>
      </c>
      <c r="B501">
        <v>3.8098030697212487E-2</v>
      </c>
      <c r="C501">
        <v>-6.099809181536851E-3</v>
      </c>
      <c r="D501">
        <v>2.2747871892888179E-2</v>
      </c>
      <c r="E501">
        <v>-2.251192601264836E-3</v>
      </c>
      <c r="F501">
        <v>4.1287756399172537E-2</v>
      </c>
      <c r="G501">
        <v>-1.5947501674391261E-2</v>
      </c>
      <c r="H501">
        <v>0</v>
      </c>
      <c r="I501">
        <v>0</v>
      </c>
      <c r="J501">
        <v>0</v>
      </c>
      <c r="K501">
        <v>0</v>
      </c>
    </row>
  </sheetData>
  <mergeCells count="18">
    <mergeCell ref="N5:Q5"/>
    <mergeCell ref="T5:W5"/>
    <mergeCell ref="N7:N12"/>
    <mergeCell ref="T7:T12"/>
    <mergeCell ref="N18:N23"/>
    <mergeCell ref="T18:T23"/>
    <mergeCell ref="N28:Q28"/>
    <mergeCell ref="T28:W28"/>
    <mergeCell ref="N30:N35"/>
    <mergeCell ref="T30:T35"/>
    <mergeCell ref="N41:N46"/>
    <mergeCell ref="T41:T46"/>
    <mergeCell ref="N50:Q50"/>
    <mergeCell ref="T50:W50"/>
    <mergeCell ref="N52:N57"/>
    <mergeCell ref="T52:T57"/>
    <mergeCell ref="N63:N68"/>
    <mergeCell ref="T63:T68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Rúben Silva</cp:lastModifiedBy>
  <dcterms:created xsi:type="dcterms:W3CDTF">2024-07-29T14:28:18Z</dcterms:created>
  <dcterms:modified xsi:type="dcterms:W3CDTF">2024-08-05T15:52:30Z</dcterms:modified>
</cp:coreProperties>
</file>