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enSilva\Desktop\THOR\findThresolds\"/>
    </mc:Choice>
  </mc:AlternateContent>
  <xr:revisionPtr revIDLastSave="0" documentId="13_ncr:1_{173F2EAF-7DC2-43D7-8D56-32789677DCE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_xlchart.v1.0" hidden="1">Sheet!$G$1</definedName>
    <definedName name="_xlchart.v1.1" hidden="1">Sheet!$G$2:$G$501</definedName>
    <definedName name="_xlchart.v1.10" hidden="1">Sheet!$E$1</definedName>
    <definedName name="_xlchart.v1.11" hidden="1">Sheet!$E$2:$E$501</definedName>
    <definedName name="_xlchart.v1.2" hidden="1">Sheet!$C$1</definedName>
    <definedName name="_xlchart.v1.3" hidden="1">Sheet!$C$2:$C$501</definedName>
    <definedName name="_xlchart.v1.4" hidden="1">Sheet!$D$1</definedName>
    <definedName name="_xlchart.v1.5" hidden="1">Sheet!$D$2:$D$501</definedName>
    <definedName name="_xlchart.v1.6" hidden="1">Sheet!$B$1</definedName>
    <definedName name="_xlchart.v1.7" hidden="1">Sheet!$B$2:$B$501</definedName>
    <definedName name="_xlchart.v1.8" hidden="1">Sheet!$F$1</definedName>
    <definedName name="_xlchart.v1.9" hidden="1">Sheet!$F$2:$F$501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9" i="1" l="1"/>
  <c r="O79" i="1"/>
  <c r="O20" i="1" a="1"/>
  <c r="O20" i="1" s="1"/>
  <c r="O21" i="1" a="1"/>
  <c r="O21" i="1" s="1"/>
  <c r="O22" i="1" a="1"/>
  <c r="O22" i="1" s="1"/>
  <c r="O23" i="1" a="1"/>
  <c r="O23" i="1" s="1"/>
  <c r="O19" i="1" a="1"/>
  <c r="O19" i="1" s="1"/>
  <c r="Q76" i="1"/>
  <c r="O76" i="1"/>
  <c r="Q73" i="1"/>
  <c r="O73" i="1"/>
  <c r="V65" i="1"/>
  <c r="W65" i="1" s="1"/>
  <c r="U65" i="1" s="1" a="1"/>
  <c r="U65" i="1" s="1"/>
  <c r="V66" i="1"/>
  <c r="W66" i="1" s="1"/>
  <c r="U66" i="1" s="1" a="1"/>
  <c r="U66" i="1" s="1"/>
  <c r="V67" i="1"/>
  <c r="W67" i="1" s="1"/>
  <c r="U67" i="1" s="1" a="1"/>
  <c r="U67" i="1" s="1"/>
  <c r="V68" i="1"/>
  <c r="W68" i="1" s="1"/>
  <c r="U68" i="1" s="1" a="1"/>
  <c r="U68" i="1" s="1"/>
  <c r="W64" i="1"/>
  <c r="V64" i="1"/>
  <c r="U60" i="1"/>
  <c r="U59" i="1"/>
  <c r="V54" i="1"/>
  <c r="W54" i="1" s="1"/>
  <c r="U54" i="1" s="1" a="1"/>
  <c r="U54" i="1" s="1"/>
  <c r="V55" i="1"/>
  <c r="W55" i="1" s="1"/>
  <c r="U55" i="1" s="1" a="1"/>
  <c r="U55" i="1" s="1"/>
  <c r="V56" i="1"/>
  <c r="W56" i="1" s="1"/>
  <c r="U56" i="1" s="1" a="1"/>
  <c r="U56" i="1" s="1"/>
  <c r="V57" i="1"/>
  <c r="W57" i="1" s="1"/>
  <c r="U57" i="1" s="1" a="1"/>
  <c r="U57" i="1" s="1"/>
  <c r="W53" i="1"/>
  <c r="V53" i="1"/>
  <c r="U15" i="1"/>
  <c r="U14" i="1"/>
  <c r="U38" i="1"/>
  <c r="U37" i="1"/>
  <c r="V43" i="1"/>
  <c r="W43" i="1" s="1"/>
  <c r="U43" i="1" s="1" a="1"/>
  <c r="U43" i="1" s="1"/>
  <c r="V44" i="1"/>
  <c r="W44" i="1" s="1"/>
  <c r="U44" i="1" s="1" a="1"/>
  <c r="U44" i="1" s="1"/>
  <c r="V45" i="1"/>
  <c r="W45" i="1" s="1"/>
  <c r="U45" i="1" s="1" a="1"/>
  <c r="U45" i="1" s="1"/>
  <c r="V46" i="1"/>
  <c r="W46" i="1" s="1"/>
  <c r="U46" i="1" s="1" a="1"/>
  <c r="U46" i="1" s="1"/>
  <c r="W42" i="1"/>
  <c r="V42" i="1"/>
  <c r="V32" i="1"/>
  <c r="W32" i="1" s="1"/>
  <c r="U32" i="1" s="1" a="1"/>
  <c r="U32" i="1" s="1"/>
  <c r="V33" i="1"/>
  <c r="W33" i="1" s="1"/>
  <c r="U33" i="1" s="1" a="1"/>
  <c r="U33" i="1" s="1"/>
  <c r="V34" i="1"/>
  <c r="W34" i="1" s="1"/>
  <c r="U34" i="1" s="1" a="1"/>
  <c r="U34" i="1" s="1"/>
  <c r="V35" i="1"/>
  <c r="W35" i="1" s="1"/>
  <c r="U35" i="1" s="1" a="1"/>
  <c r="U35" i="1" s="1"/>
  <c r="W31" i="1"/>
  <c r="V31" i="1"/>
  <c r="V20" i="1"/>
  <c r="W20" i="1" s="1"/>
  <c r="U20" i="1" s="1" a="1"/>
  <c r="U20" i="1" s="1"/>
  <c r="V21" i="1"/>
  <c r="W21" i="1" s="1"/>
  <c r="U21" i="1" s="1" a="1"/>
  <c r="U21" i="1" s="1"/>
  <c r="V22" i="1"/>
  <c r="W22" i="1" s="1"/>
  <c r="U22" i="1" s="1" a="1"/>
  <c r="U22" i="1" s="1"/>
  <c r="V23" i="1"/>
  <c r="W23" i="1" s="1"/>
  <c r="U23" i="1" s="1" a="1"/>
  <c r="U23" i="1" s="1"/>
  <c r="W19" i="1"/>
  <c r="V19" i="1"/>
  <c r="V9" i="1"/>
  <c r="W9" i="1" s="1"/>
  <c r="U9" i="1" s="1" a="1"/>
  <c r="U9" i="1" s="1"/>
  <c r="V10" i="1"/>
  <c r="W10" i="1" s="1"/>
  <c r="U10" i="1" s="1" a="1"/>
  <c r="U10" i="1" s="1"/>
  <c r="V11" i="1"/>
  <c r="W11" i="1" s="1"/>
  <c r="U11" i="1" s="1" a="1"/>
  <c r="U11" i="1" s="1"/>
  <c r="V12" i="1"/>
  <c r="W12" i="1" s="1"/>
  <c r="U12" i="1" s="1" a="1"/>
  <c r="U12" i="1" s="1"/>
  <c r="W8" i="1"/>
  <c r="V8" i="1"/>
  <c r="O15" i="1"/>
  <c r="O14" i="1"/>
  <c r="P9" i="1"/>
  <c r="Q9" i="1" s="1"/>
  <c r="O9" i="1" s="1" a="1"/>
  <c r="O9" i="1" s="1"/>
  <c r="P10" i="1"/>
  <c r="Q10" i="1" s="1"/>
  <c r="O10" i="1" s="1" a="1"/>
  <c r="O10" i="1" s="1"/>
  <c r="P11" i="1"/>
  <c r="Q11" i="1" s="1"/>
  <c r="O11" i="1" s="1" a="1"/>
  <c r="O11" i="1" s="1"/>
  <c r="P12" i="1"/>
  <c r="Q12" i="1" s="1"/>
  <c r="O12" i="1" s="1" a="1"/>
  <c r="O12" i="1" s="1"/>
  <c r="Q8" i="1"/>
  <c r="P8" i="1"/>
  <c r="O60" i="1"/>
  <c r="O59" i="1"/>
  <c r="P65" i="1"/>
  <c r="Q65" i="1" s="1"/>
  <c r="O65" i="1" s="1" a="1"/>
  <c r="O65" i="1" s="1"/>
  <c r="P66" i="1"/>
  <c r="Q66" i="1" s="1"/>
  <c r="O66" i="1" s="1" a="1"/>
  <c r="O66" i="1" s="1"/>
  <c r="P67" i="1"/>
  <c r="Q67" i="1" s="1"/>
  <c r="O67" i="1" s="1" a="1"/>
  <c r="O67" i="1" s="1"/>
  <c r="P68" i="1"/>
  <c r="Q68" i="1" s="1"/>
  <c r="O68" i="1" s="1" a="1"/>
  <c r="O68" i="1" s="1"/>
  <c r="Q64" i="1"/>
  <c r="P64" i="1"/>
  <c r="P57" i="1"/>
  <c r="Q57" i="1" s="1"/>
  <c r="O57" i="1" s="1" a="1"/>
  <c r="O57" i="1" s="1"/>
  <c r="P54" i="1"/>
  <c r="Q54" i="1" s="1"/>
  <c r="O54" i="1" s="1" a="1"/>
  <c r="O54" i="1" s="1"/>
  <c r="P55" i="1"/>
  <c r="Q55" i="1" s="1"/>
  <c r="O55" i="1" s="1" a="1"/>
  <c r="O55" i="1" s="1"/>
  <c r="P56" i="1"/>
  <c r="Q56" i="1" s="1"/>
  <c r="O56" i="1" s="1" a="1"/>
  <c r="O56" i="1" s="1"/>
  <c r="Q53" i="1"/>
  <c r="P53" i="1"/>
  <c r="O38" i="1"/>
  <c r="O37" i="1"/>
  <c r="Q42" i="1"/>
  <c r="P43" i="1"/>
  <c r="Q43" i="1" s="1"/>
  <c r="O43" i="1" s="1" a="1"/>
  <c r="O43" i="1" s="1"/>
  <c r="P44" i="1"/>
  <c r="Q44" i="1" s="1"/>
  <c r="O44" i="1" s="1" a="1"/>
  <c r="O44" i="1" s="1"/>
  <c r="P45" i="1"/>
  <c r="Q45" i="1" s="1"/>
  <c r="O45" i="1" s="1" a="1"/>
  <c r="O45" i="1" s="1"/>
  <c r="P46" i="1"/>
  <c r="Q46" i="1" s="1"/>
  <c r="O46" i="1" s="1" a="1"/>
  <c r="O46" i="1" s="1"/>
  <c r="P42" i="1"/>
  <c r="P32" i="1"/>
  <c r="Q32" i="1" s="1"/>
  <c r="O32" i="1" s="1" a="1"/>
  <c r="O32" i="1" s="1"/>
  <c r="P33" i="1"/>
  <c r="Q33" i="1" s="1"/>
  <c r="O33" i="1" s="1" a="1"/>
  <c r="O33" i="1" s="1"/>
  <c r="P34" i="1"/>
  <c r="Q34" i="1" s="1"/>
  <c r="O34" i="1" s="1" a="1"/>
  <c r="O34" i="1" s="1"/>
  <c r="P35" i="1"/>
  <c r="Q35" i="1" s="1"/>
  <c r="O35" i="1" s="1" a="1"/>
  <c r="O35" i="1" s="1"/>
  <c r="P31" i="1"/>
  <c r="Q31" i="1" s="1"/>
  <c r="P20" i="1"/>
  <c r="Q20" i="1" s="1"/>
  <c r="P21" i="1"/>
  <c r="Q21" i="1" s="1"/>
  <c r="P22" i="1"/>
  <c r="Q22" i="1" s="1"/>
  <c r="P23" i="1"/>
  <c r="Q23" i="1" s="1"/>
  <c r="Q19" i="1"/>
  <c r="P19" i="1"/>
  <c r="U64" i="1" l="1" a="1"/>
  <c r="U64" i="1" s="1"/>
  <c r="U53" i="1" a="1"/>
  <c r="U53" i="1" s="1"/>
  <c r="U42" i="1" a="1"/>
  <c r="U42" i="1" s="1"/>
  <c r="U31" i="1" a="1"/>
  <c r="U31" i="1" s="1"/>
  <c r="U19" i="1" a="1"/>
  <c r="U19" i="1" s="1"/>
  <c r="U8" i="1" a="1"/>
  <c r="U8" i="1" s="1"/>
  <c r="O64" i="1" a="1"/>
  <c r="O64" i="1" s="1"/>
  <c r="O53" i="1" a="1"/>
  <c r="O53" i="1" s="1"/>
  <c r="O42" i="1" a="1"/>
  <c r="O42" i="1" s="1"/>
  <c r="O31" i="1" a="1"/>
  <c r="O31" i="1" s="1"/>
  <c r="O8" i="1" a="1"/>
  <c r="O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<sst xmlns="http://schemas.openxmlformats.org/spreadsheetml/2006/main" count="581" uniqueCount="523">
  <si>
    <t>Patient</t>
  </si>
  <si>
    <t>Curvature Endo Max</t>
  </si>
  <si>
    <t>Curvature Endo Min</t>
  </si>
  <si>
    <t>Curvature Myo Max</t>
  </si>
  <si>
    <t>Curvature Myo Min</t>
  </si>
  <si>
    <t>Curvature LA Max</t>
  </si>
  <si>
    <t>Curvature LA Min</t>
  </si>
  <si>
    <t>Ratio Int-EndoBckg/Bckg</t>
  </si>
  <si>
    <t>Ratio Int-EndoBckg/Endo</t>
  </si>
  <si>
    <t>Ratio Int-MyoLA/Myo</t>
  </si>
  <si>
    <t>Ratio Int-MyoLA/LA</t>
  </si>
  <si>
    <t>patient0001</t>
  </si>
  <si>
    <t>patient0002</t>
  </si>
  <si>
    <t>patient0003</t>
  </si>
  <si>
    <t>patient0004</t>
  </si>
  <si>
    <t>patient0005</t>
  </si>
  <si>
    <t>patient0006</t>
  </si>
  <si>
    <t>patient0007</t>
  </si>
  <si>
    <t>patient0008</t>
  </si>
  <si>
    <t>patient0009</t>
  </si>
  <si>
    <t>patient0010</t>
  </si>
  <si>
    <t>patient0011</t>
  </si>
  <si>
    <t>patient0012</t>
  </si>
  <si>
    <t>patient0013</t>
  </si>
  <si>
    <t>patient0014</t>
  </si>
  <si>
    <t>patient0015</t>
  </si>
  <si>
    <t>patient0016</t>
  </si>
  <si>
    <t>patient0017</t>
  </si>
  <si>
    <t>patient0018</t>
  </si>
  <si>
    <t>patient0019</t>
  </si>
  <si>
    <t>patient0020</t>
  </si>
  <si>
    <t>patient0021</t>
  </si>
  <si>
    <t>patient0022</t>
  </si>
  <si>
    <t>patient0023</t>
  </si>
  <si>
    <t>patient0024</t>
  </si>
  <si>
    <t>patient0025</t>
  </si>
  <si>
    <t>patient0026</t>
  </si>
  <si>
    <t>patient0027</t>
  </si>
  <si>
    <t>patient0028</t>
  </si>
  <si>
    <t>patient0029</t>
  </si>
  <si>
    <t>patient0030</t>
  </si>
  <si>
    <t>patient0031</t>
  </si>
  <si>
    <t>patient0032</t>
  </si>
  <si>
    <t>patient0033</t>
  </si>
  <si>
    <t>patient0034</t>
  </si>
  <si>
    <t>patient0035</t>
  </si>
  <si>
    <t>patient0036</t>
  </si>
  <si>
    <t>patient0037</t>
  </si>
  <si>
    <t>patient0038</t>
  </si>
  <si>
    <t>patient0039</t>
  </si>
  <si>
    <t>patient0040</t>
  </si>
  <si>
    <t>patient0041</t>
  </si>
  <si>
    <t>patient0042</t>
  </si>
  <si>
    <t>patient0043</t>
  </si>
  <si>
    <t>patient0044</t>
  </si>
  <si>
    <t>patient0045</t>
  </si>
  <si>
    <t>patient0046</t>
  </si>
  <si>
    <t>patient0047</t>
  </si>
  <si>
    <t>patient0048</t>
  </si>
  <si>
    <t>patient0049</t>
  </si>
  <si>
    <t>patient0050</t>
  </si>
  <si>
    <t>patient0051</t>
  </si>
  <si>
    <t>patient0052</t>
  </si>
  <si>
    <t>patient0053</t>
  </si>
  <si>
    <t>patient0054</t>
  </si>
  <si>
    <t>patient0055</t>
  </si>
  <si>
    <t>patient0056</t>
  </si>
  <si>
    <t>patient0057</t>
  </si>
  <si>
    <t>patient0058</t>
  </si>
  <si>
    <t>patient0059</t>
  </si>
  <si>
    <t>patient0060</t>
  </si>
  <si>
    <t>patient0061</t>
  </si>
  <si>
    <t>patient0062</t>
  </si>
  <si>
    <t>patient0063</t>
  </si>
  <si>
    <t>patient0064</t>
  </si>
  <si>
    <t>patient0065</t>
  </si>
  <si>
    <t>patient0066</t>
  </si>
  <si>
    <t>patient0067</t>
  </si>
  <si>
    <t>patient0068</t>
  </si>
  <si>
    <t>patient0069</t>
  </si>
  <si>
    <t>patient0070</t>
  </si>
  <si>
    <t>patient0071</t>
  </si>
  <si>
    <t>patient0072</t>
  </si>
  <si>
    <t>patient0073</t>
  </si>
  <si>
    <t>patient0074</t>
  </si>
  <si>
    <t>patient0075</t>
  </si>
  <si>
    <t>patient0076</t>
  </si>
  <si>
    <t>patient0077</t>
  </si>
  <si>
    <t>patient0078</t>
  </si>
  <si>
    <t>patient0079</t>
  </si>
  <si>
    <t>patient0080</t>
  </si>
  <si>
    <t>patient0081</t>
  </si>
  <si>
    <t>patient0082</t>
  </si>
  <si>
    <t>patient0083</t>
  </si>
  <si>
    <t>patient0084</t>
  </si>
  <si>
    <t>patient0085</t>
  </si>
  <si>
    <t>patient0086</t>
  </si>
  <si>
    <t>patient0087</t>
  </si>
  <si>
    <t>patient0088</t>
  </si>
  <si>
    <t>patient0089</t>
  </si>
  <si>
    <t>patient0090</t>
  </si>
  <si>
    <t>patient0091</t>
  </si>
  <si>
    <t>patient0092</t>
  </si>
  <si>
    <t>patient0093</t>
  </si>
  <si>
    <t>patient0094</t>
  </si>
  <si>
    <t>patient0095</t>
  </si>
  <si>
    <t>patient0096</t>
  </si>
  <si>
    <t>patient0097</t>
  </si>
  <si>
    <t>patient0098</t>
  </si>
  <si>
    <t>patient0099</t>
  </si>
  <si>
    <t>patient0100</t>
  </si>
  <si>
    <t>patient0101</t>
  </si>
  <si>
    <t>patient0102</t>
  </si>
  <si>
    <t>patient0103</t>
  </si>
  <si>
    <t>patient0104</t>
  </si>
  <si>
    <t>patient0105</t>
  </si>
  <si>
    <t>patient0106</t>
  </si>
  <si>
    <t>patient0107</t>
  </si>
  <si>
    <t>patient0108</t>
  </si>
  <si>
    <t>patient0109</t>
  </si>
  <si>
    <t>patient0110</t>
  </si>
  <si>
    <t>patient0111</t>
  </si>
  <si>
    <t>patient0112</t>
  </si>
  <si>
    <t>patient0113</t>
  </si>
  <si>
    <t>patient0114</t>
  </si>
  <si>
    <t>patient0115</t>
  </si>
  <si>
    <t>patient0116</t>
  </si>
  <si>
    <t>patient0117</t>
  </si>
  <si>
    <t>patient0118</t>
  </si>
  <si>
    <t>patient0119</t>
  </si>
  <si>
    <t>patient0120</t>
  </si>
  <si>
    <t>patient0121</t>
  </si>
  <si>
    <t>patient0122</t>
  </si>
  <si>
    <t>patient0123</t>
  </si>
  <si>
    <t>patient0124</t>
  </si>
  <si>
    <t>patient0125</t>
  </si>
  <si>
    <t>patient0126</t>
  </si>
  <si>
    <t>patient0127</t>
  </si>
  <si>
    <t>patient0128</t>
  </si>
  <si>
    <t>patient0129</t>
  </si>
  <si>
    <t>patient0130</t>
  </si>
  <si>
    <t>patient0131</t>
  </si>
  <si>
    <t>patient0132</t>
  </si>
  <si>
    <t>patient0133</t>
  </si>
  <si>
    <t>patient0134</t>
  </si>
  <si>
    <t>patient0135</t>
  </si>
  <si>
    <t>patient0136</t>
  </si>
  <si>
    <t>patient0137</t>
  </si>
  <si>
    <t>patient0138</t>
  </si>
  <si>
    <t>patient0139</t>
  </si>
  <si>
    <t>patient0140</t>
  </si>
  <si>
    <t>patient0141</t>
  </si>
  <si>
    <t>patient0142</t>
  </si>
  <si>
    <t>patient0143</t>
  </si>
  <si>
    <t>patient0144</t>
  </si>
  <si>
    <t>patient0145</t>
  </si>
  <si>
    <t>patient0146</t>
  </si>
  <si>
    <t>patient0147</t>
  </si>
  <si>
    <t>patient0148</t>
  </si>
  <si>
    <t>patient0149</t>
  </si>
  <si>
    <t>patient0150</t>
  </si>
  <si>
    <t>patient0151</t>
  </si>
  <si>
    <t>patient0152</t>
  </si>
  <si>
    <t>patient0153</t>
  </si>
  <si>
    <t>patient0154</t>
  </si>
  <si>
    <t>patient0155</t>
  </si>
  <si>
    <t>patient0156</t>
  </si>
  <si>
    <t>patient0157</t>
  </si>
  <si>
    <t>patient0158</t>
  </si>
  <si>
    <t>patient0159</t>
  </si>
  <si>
    <t>patient0160</t>
  </si>
  <si>
    <t>patient0161</t>
  </si>
  <si>
    <t>patient0162</t>
  </si>
  <si>
    <t>patient0163</t>
  </si>
  <si>
    <t>patient0164</t>
  </si>
  <si>
    <t>patient0165</t>
  </si>
  <si>
    <t>patient0166</t>
  </si>
  <si>
    <t>patient0167</t>
  </si>
  <si>
    <t>patient0168</t>
  </si>
  <si>
    <t>patient0169</t>
  </si>
  <si>
    <t>patient0170</t>
  </si>
  <si>
    <t>patient0171</t>
  </si>
  <si>
    <t>patient0172</t>
  </si>
  <si>
    <t>patient0173</t>
  </si>
  <si>
    <t>patient0174</t>
  </si>
  <si>
    <t>patient0175</t>
  </si>
  <si>
    <t>patient0176</t>
  </si>
  <si>
    <t>patient0177</t>
  </si>
  <si>
    <t>patient0178</t>
  </si>
  <si>
    <t>patient0179</t>
  </si>
  <si>
    <t>patient0180</t>
  </si>
  <si>
    <t>patient0181</t>
  </si>
  <si>
    <t>patient0182</t>
  </si>
  <si>
    <t>patient0183</t>
  </si>
  <si>
    <t>patient0184</t>
  </si>
  <si>
    <t>patient0185</t>
  </si>
  <si>
    <t>patient0186</t>
  </si>
  <si>
    <t>patient0187</t>
  </si>
  <si>
    <t>patient0188</t>
  </si>
  <si>
    <t>patient0189</t>
  </si>
  <si>
    <t>patient0190</t>
  </si>
  <si>
    <t>patient0191</t>
  </si>
  <si>
    <t>patient0192</t>
  </si>
  <si>
    <t>patient0193</t>
  </si>
  <si>
    <t>patient0194</t>
  </si>
  <si>
    <t>patient0195</t>
  </si>
  <si>
    <t>patient0196</t>
  </si>
  <si>
    <t>patient0197</t>
  </si>
  <si>
    <t>patient0198</t>
  </si>
  <si>
    <t>patient0199</t>
  </si>
  <si>
    <t>patient0200</t>
  </si>
  <si>
    <t>patient0201</t>
  </si>
  <si>
    <t>patient0202</t>
  </si>
  <si>
    <t>patient0203</t>
  </si>
  <si>
    <t>patient0204</t>
  </si>
  <si>
    <t>patient0205</t>
  </si>
  <si>
    <t>patient0206</t>
  </si>
  <si>
    <t>patient0207</t>
  </si>
  <si>
    <t>patient0208</t>
  </si>
  <si>
    <t>patient0209</t>
  </si>
  <si>
    <t>patient0210</t>
  </si>
  <si>
    <t>patient0211</t>
  </si>
  <si>
    <t>patient0212</t>
  </si>
  <si>
    <t>patient0213</t>
  </si>
  <si>
    <t>patient0214</t>
  </si>
  <si>
    <t>patient0215</t>
  </si>
  <si>
    <t>patient0216</t>
  </si>
  <si>
    <t>patient0217</t>
  </si>
  <si>
    <t>patient0218</t>
  </si>
  <si>
    <t>patient0219</t>
  </si>
  <si>
    <t>patient0220</t>
  </si>
  <si>
    <t>patient0221</t>
  </si>
  <si>
    <t>patient0222</t>
  </si>
  <si>
    <t>patient0223</t>
  </si>
  <si>
    <t>patient0224</t>
  </si>
  <si>
    <t>patient0225</t>
  </si>
  <si>
    <t>patient0226</t>
  </si>
  <si>
    <t>patient0227</t>
  </si>
  <si>
    <t>patient0228</t>
  </si>
  <si>
    <t>patient0229</t>
  </si>
  <si>
    <t>patient0230</t>
  </si>
  <si>
    <t>patient0231</t>
  </si>
  <si>
    <t>patient0232</t>
  </si>
  <si>
    <t>patient0233</t>
  </si>
  <si>
    <t>patient0234</t>
  </si>
  <si>
    <t>patient0235</t>
  </si>
  <si>
    <t>patient0236</t>
  </si>
  <si>
    <t>patient0237</t>
  </si>
  <si>
    <t>patient0238</t>
  </si>
  <si>
    <t>patient0239</t>
  </si>
  <si>
    <t>patient0240</t>
  </si>
  <si>
    <t>patient0241</t>
  </si>
  <si>
    <t>patient0242</t>
  </si>
  <si>
    <t>patient0243</t>
  </si>
  <si>
    <t>patient0244</t>
  </si>
  <si>
    <t>patient0245</t>
  </si>
  <si>
    <t>patient0246</t>
  </si>
  <si>
    <t>patient0247</t>
  </si>
  <si>
    <t>patient0248</t>
  </si>
  <si>
    <t>patient0249</t>
  </si>
  <si>
    <t>patient0250</t>
  </si>
  <si>
    <t>patient0251</t>
  </si>
  <si>
    <t>patient0252</t>
  </si>
  <si>
    <t>patient0253</t>
  </si>
  <si>
    <t>patient0254</t>
  </si>
  <si>
    <t>patient0255</t>
  </si>
  <si>
    <t>patient0256</t>
  </si>
  <si>
    <t>patient0257</t>
  </si>
  <si>
    <t>patient0258</t>
  </si>
  <si>
    <t>patient0259</t>
  </si>
  <si>
    <t>patient0260</t>
  </si>
  <si>
    <t>patient0261</t>
  </si>
  <si>
    <t>patient0262</t>
  </si>
  <si>
    <t>patient0263</t>
  </si>
  <si>
    <t>patient0264</t>
  </si>
  <si>
    <t>patient0265</t>
  </si>
  <si>
    <t>patient0266</t>
  </si>
  <si>
    <t>patient0267</t>
  </si>
  <si>
    <t>patient0268</t>
  </si>
  <si>
    <t>patient0269</t>
  </si>
  <si>
    <t>patient0270</t>
  </si>
  <si>
    <t>patient0271</t>
  </si>
  <si>
    <t>patient0272</t>
  </si>
  <si>
    <t>patient0273</t>
  </si>
  <si>
    <t>patient0274</t>
  </si>
  <si>
    <t>patient0275</t>
  </si>
  <si>
    <t>patient0276</t>
  </si>
  <si>
    <t>patient0277</t>
  </si>
  <si>
    <t>patient0278</t>
  </si>
  <si>
    <t>patient0279</t>
  </si>
  <si>
    <t>patient0280</t>
  </si>
  <si>
    <t>patient0281</t>
  </si>
  <si>
    <t>patient0282</t>
  </si>
  <si>
    <t>patient0283</t>
  </si>
  <si>
    <t>patient0284</t>
  </si>
  <si>
    <t>patient0285</t>
  </si>
  <si>
    <t>patient0286</t>
  </si>
  <si>
    <t>patient0287</t>
  </si>
  <si>
    <t>patient0288</t>
  </si>
  <si>
    <t>patient0289</t>
  </si>
  <si>
    <t>patient0290</t>
  </si>
  <si>
    <t>patient0291</t>
  </si>
  <si>
    <t>patient0292</t>
  </si>
  <si>
    <t>patient0293</t>
  </si>
  <si>
    <t>patient0294</t>
  </si>
  <si>
    <t>patient0295</t>
  </si>
  <si>
    <t>patient0296</t>
  </si>
  <si>
    <t>patient0297</t>
  </si>
  <si>
    <t>patient0298</t>
  </si>
  <si>
    <t>patient0299</t>
  </si>
  <si>
    <t>patient0300</t>
  </si>
  <si>
    <t>patient0301</t>
  </si>
  <si>
    <t>patient0302</t>
  </si>
  <si>
    <t>patient0303</t>
  </si>
  <si>
    <t>patient0304</t>
  </si>
  <si>
    <t>patient0305</t>
  </si>
  <si>
    <t>patient0306</t>
  </si>
  <si>
    <t>patient0307</t>
  </si>
  <si>
    <t>patient0308</t>
  </si>
  <si>
    <t>patient0309</t>
  </si>
  <si>
    <t>patient0310</t>
  </si>
  <si>
    <t>patient0311</t>
  </si>
  <si>
    <t>patient0312</t>
  </si>
  <si>
    <t>patient0313</t>
  </si>
  <si>
    <t>patient0314</t>
  </si>
  <si>
    <t>patient0315</t>
  </si>
  <si>
    <t>patient0316</t>
  </si>
  <si>
    <t>patient0317</t>
  </si>
  <si>
    <t>patient0318</t>
  </si>
  <si>
    <t>patient0319</t>
  </si>
  <si>
    <t>patient0320</t>
  </si>
  <si>
    <t>patient0321</t>
  </si>
  <si>
    <t>patient0322</t>
  </si>
  <si>
    <t>patient0323</t>
  </si>
  <si>
    <t>patient0324</t>
  </si>
  <si>
    <t>patient0325</t>
  </si>
  <si>
    <t>patient0326</t>
  </si>
  <si>
    <t>patient0327</t>
  </si>
  <si>
    <t>patient0328</t>
  </si>
  <si>
    <t>patient0329</t>
  </si>
  <si>
    <t>patient0330</t>
  </si>
  <si>
    <t>patient0331</t>
  </si>
  <si>
    <t>patient0332</t>
  </si>
  <si>
    <t>patient0333</t>
  </si>
  <si>
    <t>patient0334</t>
  </si>
  <si>
    <t>patient0335</t>
  </si>
  <si>
    <t>patient0336</t>
  </si>
  <si>
    <t>patient0337</t>
  </si>
  <si>
    <t>patient0338</t>
  </si>
  <si>
    <t>patient0339</t>
  </si>
  <si>
    <t>patient0340</t>
  </si>
  <si>
    <t>patient0341</t>
  </si>
  <si>
    <t>patient0342</t>
  </si>
  <si>
    <t>patient0343</t>
  </si>
  <si>
    <t>patient0344</t>
  </si>
  <si>
    <t>patient0345</t>
  </si>
  <si>
    <t>patient0346</t>
  </si>
  <si>
    <t>patient0347</t>
  </si>
  <si>
    <t>patient0348</t>
  </si>
  <si>
    <t>patient0349</t>
  </si>
  <si>
    <t>patient0350</t>
  </si>
  <si>
    <t>patient0351</t>
  </si>
  <si>
    <t>patient0352</t>
  </si>
  <si>
    <t>patient0353</t>
  </si>
  <si>
    <t>patient0354</t>
  </si>
  <si>
    <t>patient0355</t>
  </si>
  <si>
    <t>patient0356</t>
  </si>
  <si>
    <t>patient0357</t>
  </si>
  <si>
    <t>patient0358</t>
  </si>
  <si>
    <t>patient0359</t>
  </si>
  <si>
    <t>patient0360</t>
  </si>
  <si>
    <t>patient0361</t>
  </si>
  <si>
    <t>patient0362</t>
  </si>
  <si>
    <t>patient0363</t>
  </si>
  <si>
    <t>patient0364</t>
  </si>
  <si>
    <t>patient0365</t>
  </si>
  <si>
    <t>patient0366</t>
  </si>
  <si>
    <t>patient0367</t>
  </si>
  <si>
    <t>patient0368</t>
  </si>
  <si>
    <t>patient0369</t>
  </si>
  <si>
    <t>patient0370</t>
  </si>
  <si>
    <t>patient0371</t>
  </si>
  <si>
    <t>patient0372</t>
  </si>
  <si>
    <t>patient0373</t>
  </si>
  <si>
    <t>patient0374</t>
  </si>
  <si>
    <t>patient0375</t>
  </si>
  <si>
    <t>patient0376</t>
  </si>
  <si>
    <t>patient0377</t>
  </si>
  <si>
    <t>patient0378</t>
  </si>
  <si>
    <t>patient0379</t>
  </si>
  <si>
    <t>patient0380</t>
  </si>
  <si>
    <t>patient0381</t>
  </si>
  <si>
    <t>patient0382</t>
  </si>
  <si>
    <t>patient0383</t>
  </si>
  <si>
    <t>patient0384</t>
  </si>
  <si>
    <t>patient0385</t>
  </si>
  <si>
    <t>patient0386</t>
  </si>
  <si>
    <t>patient0387</t>
  </si>
  <si>
    <t>patient0388</t>
  </si>
  <si>
    <t>patient0389</t>
  </si>
  <si>
    <t>patient0390</t>
  </si>
  <si>
    <t>patient0391</t>
  </si>
  <si>
    <t>patient0392</t>
  </si>
  <si>
    <t>patient0393</t>
  </si>
  <si>
    <t>patient0394</t>
  </si>
  <si>
    <t>patient0395</t>
  </si>
  <si>
    <t>patient0396</t>
  </si>
  <si>
    <t>patient0397</t>
  </si>
  <si>
    <t>patient0398</t>
  </si>
  <si>
    <t>patient0399</t>
  </si>
  <si>
    <t>patient0400</t>
  </si>
  <si>
    <t>patient0401</t>
  </si>
  <si>
    <t>patient0402</t>
  </si>
  <si>
    <t>patient0403</t>
  </si>
  <si>
    <t>patient0404</t>
  </si>
  <si>
    <t>patient0405</t>
  </si>
  <si>
    <t>patient0406</t>
  </si>
  <si>
    <t>patient0407</t>
  </si>
  <si>
    <t>patient0408</t>
  </si>
  <si>
    <t>patient0409</t>
  </si>
  <si>
    <t>patient0410</t>
  </si>
  <si>
    <t>patient0411</t>
  </si>
  <si>
    <t>patient0412</t>
  </si>
  <si>
    <t>patient0413</t>
  </si>
  <si>
    <t>patient0414</t>
  </si>
  <si>
    <t>patient0415</t>
  </si>
  <si>
    <t>patient0416</t>
  </si>
  <si>
    <t>patient0417</t>
  </si>
  <si>
    <t>patient0418</t>
  </si>
  <si>
    <t>patient0419</t>
  </si>
  <si>
    <t>patient0420</t>
  </si>
  <si>
    <t>patient0421</t>
  </si>
  <si>
    <t>patient0422</t>
  </si>
  <si>
    <t>patient0423</t>
  </si>
  <si>
    <t>patient0424</t>
  </si>
  <si>
    <t>patient0425</t>
  </si>
  <si>
    <t>patient0426</t>
  </si>
  <si>
    <t>patient0427</t>
  </si>
  <si>
    <t>patient0428</t>
  </si>
  <si>
    <t>patient0429</t>
  </si>
  <si>
    <t>patient0430</t>
  </si>
  <si>
    <t>patient0431</t>
  </si>
  <si>
    <t>patient0432</t>
  </si>
  <si>
    <t>patient0433</t>
  </si>
  <si>
    <t>patient0434</t>
  </si>
  <si>
    <t>patient0435</t>
  </si>
  <si>
    <t>patient0436</t>
  </si>
  <si>
    <t>patient0437</t>
  </si>
  <si>
    <t>patient0438</t>
  </si>
  <si>
    <t>patient0439</t>
  </si>
  <si>
    <t>patient0440</t>
  </si>
  <si>
    <t>patient0441</t>
  </si>
  <si>
    <t>patient0442</t>
  </si>
  <si>
    <t>patient0443</t>
  </si>
  <si>
    <t>patient0444</t>
  </si>
  <si>
    <t>patient0445</t>
  </si>
  <si>
    <t>patient0446</t>
  </si>
  <si>
    <t>patient0447</t>
  </si>
  <si>
    <t>patient0448</t>
  </si>
  <si>
    <t>patient0449</t>
  </si>
  <si>
    <t>patient0450</t>
  </si>
  <si>
    <t>patient0451</t>
  </si>
  <si>
    <t>patient0452</t>
  </si>
  <si>
    <t>patient0453</t>
  </si>
  <si>
    <t>patient0454</t>
  </si>
  <si>
    <t>patient0455</t>
  </si>
  <si>
    <t>patient0456</t>
  </si>
  <si>
    <t>patient0457</t>
  </si>
  <si>
    <t>patient0458</t>
  </si>
  <si>
    <t>patient0459</t>
  </si>
  <si>
    <t>patient0460</t>
  </si>
  <si>
    <t>patient0461</t>
  </si>
  <si>
    <t>patient0462</t>
  </si>
  <si>
    <t>patient0463</t>
  </si>
  <si>
    <t>patient0464</t>
  </si>
  <si>
    <t>patient0465</t>
  </si>
  <si>
    <t>patient0466</t>
  </si>
  <si>
    <t>patient0467</t>
  </si>
  <si>
    <t>patient0468</t>
  </si>
  <si>
    <t>patient0469</t>
  </si>
  <si>
    <t>patient0470</t>
  </si>
  <si>
    <t>patient0471</t>
  </si>
  <si>
    <t>patient0472</t>
  </si>
  <si>
    <t>patient0473</t>
  </si>
  <si>
    <t>patient0474</t>
  </si>
  <si>
    <t>patient0475</t>
  </si>
  <si>
    <t>patient0476</t>
  </si>
  <si>
    <t>patient0477</t>
  </si>
  <si>
    <t>patient0478</t>
  </si>
  <si>
    <t>patient0479</t>
  </si>
  <si>
    <t>patient0480</t>
  </si>
  <si>
    <t>patient0481</t>
  </si>
  <si>
    <t>patient0482</t>
  </si>
  <si>
    <t>patient0483</t>
  </si>
  <si>
    <t>patient0484</t>
  </si>
  <si>
    <t>patient0485</t>
  </si>
  <si>
    <t>patient0486</t>
  </si>
  <si>
    <t>patient0487</t>
  </si>
  <si>
    <t>patient0488</t>
  </si>
  <si>
    <t>patient0489</t>
  </si>
  <si>
    <t>patient0490</t>
  </si>
  <si>
    <t>patient0491</t>
  </si>
  <si>
    <t>patient0492</t>
  </si>
  <si>
    <t>patient0493</t>
  </si>
  <si>
    <t>patient0494</t>
  </si>
  <si>
    <t>patient0495</t>
  </si>
  <si>
    <t>patient0496</t>
  </si>
  <si>
    <t>patient0497</t>
  </si>
  <si>
    <t>patient0498</t>
  </si>
  <si>
    <t>patient0499</t>
  </si>
  <si>
    <t>patient0500</t>
  </si>
  <si>
    <t>Ratio</t>
  </si>
  <si>
    <t>Index</t>
  </si>
  <si>
    <t>Mean</t>
  </si>
  <si>
    <t>Std</t>
  </si>
  <si>
    <t>Curvature Myo max</t>
  </si>
  <si>
    <t>Higher</t>
  </si>
  <si>
    <t>Less</t>
  </si>
  <si>
    <t>Curvature Endo max</t>
  </si>
  <si>
    <t>Curvature LA max</t>
  </si>
  <si>
    <t>Curvature Myo min</t>
  </si>
  <si>
    <t>Curvature Endo min</t>
  </si>
  <si>
    <t>Curvature LA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</si>
</sst>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1" fillId="6" borderId="1" xfId="0" applyFont="1" applyFill="1" applyBorder="1" applyAlignment="1">
      <alignment horizontal="center" vertical="center"/>
    </xf>
    <xf numFmtId="0" fontId="0" fillId="6" borderId="2" xfId="0" applyFill="1" applyBorder="1"/>
    <xf numFmtId="0" fontId="0" fillId="6" borderId="3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Curvature Myo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Myo Max</a:t>
          </a:r>
        </a:p>
      </cx:txPr>
    </cx:title>
    <cx:plotArea>
      <cx:plotAreaRegion>
        <cx:series layoutId="clusteredColumn" uniqueId="{396CF316-ED49-49D5-8E34-789511503C52}">
          <cx:tx>
            <cx:txData>
              <cx:f>_xlchart.v1.4</cx:f>
              <cx:v>Curvature Myo Max</cx:v>
            </cx:txData>
          </cx:tx>
          <cx:dataId val="0"/>
          <cx:layoutPr>
            <cx:binning intervalClosed="r">
              <cx:binSize val="0.002"/>
            </cx:binning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Curvature Myo Min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Myo Min</a:t>
          </a:r>
        </a:p>
      </cx:txPr>
    </cx:title>
    <cx:plotArea>
      <cx:plotAreaRegion>
        <cx:series layoutId="clusteredColumn" uniqueId="{55968440-85F8-43FD-BE7F-1D5B229AD266}">
          <cx:tx>
            <cx:txData>
              <cx:f>_xlchart.v1.10</cx:f>
              <cx:v>Curvature Myo Min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Curvature Endo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Endo Max</a:t>
          </a:r>
        </a:p>
      </cx:txPr>
    </cx:title>
    <cx:plotArea>
      <cx:plotAreaRegion>
        <cx:series layoutId="clusteredColumn" uniqueId="{68FC32D6-5246-404D-A22F-DED030786881}">
          <cx:tx>
            <cx:txData>
              <cx:f>_xlchart.v1.6</cx:f>
              <cx:v>Curvature Endo Max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Curvature Endo Min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Endo Min</a:t>
          </a:r>
        </a:p>
      </cx:txPr>
    </cx:title>
    <cx:plotArea>
      <cx:plotAreaRegion>
        <cx:series layoutId="clusteredColumn" uniqueId="{5EA7331D-253E-49B3-ACF0-3E8804C7E833}">
          <cx:tx>
            <cx:txData>
              <cx:f>_xlchart.v1.2</cx:f>
              <cx:v>Curvature Endo Min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Curvature LA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LA max</a:t>
          </a:r>
        </a:p>
      </cx:txPr>
    </cx:title>
    <cx:plotArea>
      <cx:plotAreaRegion>
        <cx:series layoutId="clusteredColumn" uniqueId="{48492206-3263-4104-A651-B9CA469CA040}">
          <cx:tx>
            <cx:txData>
              <cx:f>_xlchart.v1.8</cx:f>
              <cx:v>Curvature LA Max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0" sourceLinked="0"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Curvature LA min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LA min</a:t>
          </a:r>
        </a:p>
      </cx:txPr>
    </cx:title>
    <cx:plotArea>
      <cx:plotAreaRegion>
        <cx:series layoutId="clusteredColumn" uniqueId="{060CE08C-FAB9-4B8D-96DB-78477B1F09E6}">
          <cx:tx>
            <cx:txData>
              <cx:f>_xlchart.v1.0</cx:f>
              <cx:v>Curvature LA Min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397670</xdr:colOff>
      <xdr:row>7</xdr:row>
      <xdr:rowOff>28575</xdr:rowOff>
    </xdr:from>
    <xdr:to>
      <xdr:col>31</xdr:col>
      <xdr:colOff>435770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0FD52D9-2392-30C4-D8B2-76FEC1A17D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05270" y="131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31</xdr:col>
      <xdr:colOff>488156</xdr:colOff>
      <xdr:row>7</xdr:row>
      <xdr:rowOff>33339</xdr:rowOff>
    </xdr:from>
    <xdr:to>
      <xdr:col>38</xdr:col>
      <xdr:colOff>526256</xdr:colOff>
      <xdr:row>22</xdr:row>
      <xdr:rowOff>4764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B116884F-8D95-29E7-5EB5-E5AF6545BC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29656" y="131921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24</xdr:col>
      <xdr:colOff>440531</xdr:colOff>
      <xdr:row>29</xdr:row>
      <xdr:rowOff>80962</xdr:rowOff>
    </xdr:from>
    <xdr:to>
      <xdr:col>31</xdr:col>
      <xdr:colOff>478631</xdr:colOff>
      <xdr:row>44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E50B114E-875C-BF52-E470-D04AAEFE82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48131" y="5405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31</xdr:col>
      <xdr:colOff>588168</xdr:colOff>
      <xdr:row>29</xdr:row>
      <xdr:rowOff>80961</xdr:rowOff>
    </xdr:from>
    <xdr:to>
      <xdr:col>38</xdr:col>
      <xdr:colOff>626268</xdr:colOff>
      <xdr:row>44</xdr:row>
      <xdr:rowOff>33336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D9AD7EF9-CD02-FD3C-58CE-B5FDA71CD9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829668" y="540543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24</xdr:col>
      <xdr:colOff>392905</xdr:colOff>
      <xdr:row>50</xdr:row>
      <xdr:rowOff>47624</xdr:rowOff>
    </xdr:from>
    <xdr:to>
      <xdr:col>31</xdr:col>
      <xdr:colOff>431005</xdr:colOff>
      <xdr:row>64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36A9FA20-CB97-12FF-EA17-056ECA4F05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00505" y="924877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31</xdr:col>
      <xdr:colOff>540544</xdr:colOff>
      <xdr:row>50</xdr:row>
      <xdr:rowOff>52387</xdr:rowOff>
    </xdr:from>
    <xdr:to>
      <xdr:col>38</xdr:col>
      <xdr:colOff>578644</xdr:colOff>
      <xdr:row>65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868C42A9-2116-7CAA-18E6-DAEABF47CD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82044" y="9253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topLeftCell="J48" workbookViewId="0">
      <selection activeCell="O79" sqref="O79"/>
    </sheetView>
  </sheetViews>
  <sheetFormatPr defaultRowHeight="14.25" x14ac:dyDescent="0.45"/>
  <cols>
    <col min="1" max="1" width="10.3984375" bestFit="1" customWidth="1"/>
    <col min="2" max="2" width="16.9296875" bestFit="1" customWidth="1"/>
    <col min="3" max="3" width="16.53125" bestFit="1" customWidth="1"/>
    <col min="4" max="4" width="16.46484375" bestFit="1" customWidth="1"/>
    <col min="5" max="5" width="16.1328125" bestFit="1" customWidth="1"/>
    <col min="6" max="6" width="14.86328125" bestFit="1" customWidth="1"/>
    <col min="7" max="7" width="14.53125" bestFit="1" customWidth="1"/>
    <col min="8" max="8" width="20.19921875" bestFit="1" customWidth="1"/>
    <col min="9" max="9" width="20.46484375" bestFit="1" customWidth="1"/>
    <col min="10" max="10" width="17.9296875" bestFit="1" customWidth="1"/>
    <col min="15" max="15" width="20.19921875" bestFit="1" customWidth="1"/>
    <col min="16" max="16" width="11.73046875" bestFit="1" customWidth="1"/>
    <col min="17" max="17" width="20.46484375" bestFit="1" customWidth="1"/>
    <col min="20" max="20" width="7.6640625" bestFit="1" customWidth="1"/>
    <col min="21" max="21" width="11.7304687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45">
      <c r="A2" t="s">
        <v>11</v>
      </c>
      <c r="B2">
        <v>7.3563400684379665E-2</v>
      </c>
      <c r="C2">
        <v>-3.3908311689699287E-2</v>
      </c>
      <c r="D2">
        <v>3.7663155361614888E-2</v>
      </c>
      <c r="E2">
        <v>-9.0275468488913452E-3</v>
      </c>
      <c r="F2">
        <v>3.744496387968467E-2</v>
      </c>
      <c r="G2">
        <v>-4.1036325708566183E-3</v>
      </c>
      <c r="H2">
        <v>0</v>
      </c>
      <c r="I2">
        <v>0</v>
      </c>
      <c r="J2">
        <v>0</v>
      </c>
      <c r="K2">
        <v>0</v>
      </c>
    </row>
    <row r="3" spans="1:24" x14ac:dyDescent="0.45">
      <c r="A3" t="s">
        <v>12</v>
      </c>
      <c r="B3">
        <v>5.8467869744243138E-2</v>
      </c>
      <c r="C3">
        <v>-6.1769674876750429E-3</v>
      </c>
      <c r="D3">
        <v>2.5621610299826441E-2</v>
      </c>
      <c r="E3">
        <v>-6.1938679676964746E-3</v>
      </c>
      <c r="F3">
        <v>4.7573941753081571E-2</v>
      </c>
      <c r="G3">
        <v>-6.306832788096647E-3</v>
      </c>
      <c r="H3">
        <v>0</v>
      </c>
      <c r="I3">
        <v>0</v>
      </c>
      <c r="J3">
        <v>0</v>
      </c>
      <c r="K3">
        <v>0</v>
      </c>
    </row>
    <row r="4" spans="1:24" x14ac:dyDescent="0.45">
      <c r="A4" t="s">
        <v>13</v>
      </c>
      <c r="B4">
        <v>0.1226821783610158</v>
      </c>
      <c r="C4">
        <v>-1.238582140976642E-2</v>
      </c>
      <c r="D4">
        <v>2.4208378194568728E-2</v>
      </c>
      <c r="E4">
        <v>-5.9012060446939846E-3</v>
      </c>
      <c r="F4">
        <v>4.2661931992009378E-2</v>
      </c>
      <c r="G4">
        <v>-2.2582356773148859E-2</v>
      </c>
      <c r="H4">
        <v>0</v>
      </c>
      <c r="I4">
        <v>0</v>
      </c>
      <c r="J4">
        <v>0</v>
      </c>
      <c r="K4">
        <v>0</v>
      </c>
    </row>
    <row r="5" spans="1:24" x14ac:dyDescent="0.45">
      <c r="A5" t="s">
        <v>14</v>
      </c>
      <c r="B5">
        <v>5.076531972413962E-2</v>
      </c>
      <c r="C5">
        <v>-1.610845808128088E-2</v>
      </c>
      <c r="D5">
        <v>2.673907191994675E-2</v>
      </c>
      <c r="E5">
        <v>-1.5819810106145461E-4</v>
      </c>
      <c r="F5">
        <v>3.8961624682250159E-2</v>
      </c>
      <c r="G5">
        <v>-2.7946064874168112E-3</v>
      </c>
      <c r="H5">
        <v>0</v>
      </c>
      <c r="I5">
        <v>0</v>
      </c>
      <c r="J5">
        <v>3.9421813403416554E-3</v>
      </c>
      <c r="K5">
        <v>6.3424947145877377E-3</v>
      </c>
      <c r="N5" s="16" t="s">
        <v>515</v>
      </c>
      <c r="O5" s="16"/>
      <c r="P5" s="16"/>
      <c r="Q5" s="16"/>
      <c r="T5" s="16" t="s">
        <v>520</v>
      </c>
      <c r="U5" s="16"/>
      <c r="V5" s="16"/>
      <c r="W5" s="16"/>
    </row>
    <row r="6" spans="1:24" x14ac:dyDescent="0.45">
      <c r="A6" t="s">
        <v>15</v>
      </c>
      <c r="B6">
        <v>0.2257532725035665</v>
      </c>
      <c r="C6">
        <v>-1.7803534786660649E-2</v>
      </c>
      <c r="D6">
        <v>3.1859023711831372E-2</v>
      </c>
      <c r="E6">
        <v>-7.6556064723803958E-3</v>
      </c>
      <c r="F6">
        <v>3.493308119205172E-2</v>
      </c>
      <c r="G6">
        <v>-7.8017041640114316E-3</v>
      </c>
      <c r="H6">
        <v>0</v>
      </c>
      <c r="I6">
        <v>0</v>
      </c>
      <c r="J6">
        <v>0</v>
      </c>
      <c r="K6">
        <v>0</v>
      </c>
    </row>
    <row r="7" spans="1:24" ht="15.75" x14ac:dyDescent="0.45">
      <c r="A7" t="s">
        <v>16</v>
      </c>
      <c r="B7">
        <v>6.1307105407333709E-2</v>
      </c>
      <c r="C7">
        <v>-1.2915612727843719E-2</v>
      </c>
      <c r="D7">
        <v>2.0513679580087301E-2</v>
      </c>
      <c r="E7">
        <v>-6.1731721049387272E-3</v>
      </c>
      <c r="F7">
        <v>2.708471550477895E-2</v>
      </c>
      <c r="G7">
        <v>-2.045026884321025E-3</v>
      </c>
      <c r="H7">
        <v>0</v>
      </c>
      <c r="I7">
        <v>0</v>
      </c>
      <c r="J7">
        <v>0</v>
      </c>
      <c r="K7">
        <v>0</v>
      </c>
      <c r="N7" s="10" t="s">
        <v>516</v>
      </c>
      <c r="O7" s="1" t="s">
        <v>0</v>
      </c>
      <c r="P7" s="1" t="s">
        <v>511</v>
      </c>
      <c r="Q7" s="1" t="s">
        <v>512</v>
      </c>
      <c r="T7" s="10" t="s">
        <v>516</v>
      </c>
      <c r="U7" s="1" t="s">
        <v>0</v>
      </c>
      <c r="V7" s="1" t="s">
        <v>511</v>
      </c>
      <c r="W7" s="1" t="s">
        <v>512</v>
      </c>
    </row>
    <row r="8" spans="1:24" x14ac:dyDescent="0.45">
      <c r="A8" t="s">
        <v>17</v>
      </c>
      <c r="B8">
        <v>6.028480461155758E-2</v>
      </c>
      <c r="C8">
        <v>-1.014384694927838E-2</v>
      </c>
      <c r="D8">
        <v>2.308070181139113E-2</v>
      </c>
      <c r="E8">
        <v>-1.134065136462095E-2</v>
      </c>
      <c r="F8">
        <v>3.8664132409120998E-2</v>
      </c>
      <c r="G8">
        <v>-1.274324516873796E-3</v>
      </c>
      <c r="H8">
        <v>0</v>
      </c>
      <c r="I8">
        <v>0</v>
      </c>
      <c r="J8">
        <v>0</v>
      </c>
      <c r="K8">
        <v>0</v>
      </c>
      <c r="N8" s="11"/>
      <c r="O8" s="2" t="str" cm="1">
        <f t="array" ref="O8">INDEX(A:A,Q8)</f>
        <v>patient0209</v>
      </c>
      <c r="P8" s="2">
        <f>LARGE(D:D,R8)</f>
        <v>5.401720504434613E-2</v>
      </c>
      <c r="Q8" s="3">
        <f>MATCH(P8,D:D,0)</f>
        <v>210</v>
      </c>
      <c r="R8">
        <v>1</v>
      </c>
      <c r="T8" s="11"/>
      <c r="U8" s="2" t="str" cm="1">
        <f t="array" ref="U8">INDEX(A:A,W8)</f>
        <v>patient0004</v>
      </c>
      <c r="V8" s="2">
        <f>LARGE(E:E,X8)</f>
        <v>-1.5819810106145461E-4</v>
      </c>
      <c r="W8" s="3">
        <f>MATCH(V8,E:E,0)</f>
        <v>5</v>
      </c>
      <c r="X8">
        <v>1</v>
      </c>
    </row>
    <row r="9" spans="1:24" x14ac:dyDescent="0.45">
      <c r="A9" t="s">
        <v>18</v>
      </c>
      <c r="B9">
        <v>6.8698937796728601E-2</v>
      </c>
      <c r="C9">
        <v>-1.516689561519235E-2</v>
      </c>
      <c r="D9">
        <v>2.5884120184917061E-2</v>
      </c>
      <c r="E9">
        <v>-5.6980359568386887E-3</v>
      </c>
      <c r="F9">
        <v>4.037781274170002E-2</v>
      </c>
      <c r="G9">
        <v>-9.1542179454556939E-3</v>
      </c>
      <c r="H9">
        <v>0</v>
      </c>
      <c r="I9">
        <v>0</v>
      </c>
      <c r="J9">
        <v>0</v>
      </c>
      <c r="K9">
        <v>0</v>
      </c>
      <c r="N9" s="11"/>
      <c r="O9" s="2" t="str" cm="1">
        <f t="array" ref="O9">INDEX(A:A,Q9)</f>
        <v>patient0202</v>
      </c>
      <c r="P9" s="2">
        <f t="shared" ref="P9:P12" si="0">LARGE(D:D,R9)</f>
        <v>4.7105981339877381E-2</v>
      </c>
      <c r="Q9" s="3">
        <f t="shared" ref="Q9:Q12" si="1">MATCH(P9,D:D,0)</f>
        <v>203</v>
      </c>
      <c r="R9">
        <v>2</v>
      </c>
      <c r="T9" s="11"/>
      <c r="U9" s="2" t="str" cm="1">
        <f t="array" ref="U9">INDEX(A:A,W9)</f>
        <v>patient0119</v>
      </c>
      <c r="V9" s="2">
        <f t="shared" ref="V9:V12" si="2">LARGE(E:E,X9)</f>
        <v>-6.1804576335486522E-4</v>
      </c>
      <c r="W9" s="3">
        <f t="shared" ref="W9:W12" si="3">MATCH(V9,E:E,0)</f>
        <v>120</v>
      </c>
      <c r="X9">
        <v>2</v>
      </c>
    </row>
    <row r="10" spans="1:24" x14ac:dyDescent="0.45">
      <c r="A10" t="s">
        <v>19</v>
      </c>
      <c r="B10">
        <v>2.7072700956857959E-2</v>
      </c>
      <c r="C10">
        <v>-6.4793661528495276E-3</v>
      </c>
      <c r="D10">
        <v>2.3755190492573571E-2</v>
      </c>
      <c r="E10">
        <v>-3.9719225052578617E-3</v>
      </c>
      <c r="F10">
        <v>2.8828161949665969E-2</v>
      </c>
      <c r="G10">
        <v>-6.0742955344332342E-3</v>
      </c>
      <c r="H10">
        <v>0</v>
      </c>
      <c r="I10">
        <v>0</v>
      </c>
      <c r="J10">
        <v>0</v>
      </c>
      <c r="K10">
        <v>0</v>
      </c>
      <c r="N10" s="11"/>
      <c r="O10" s="2" t="str" cm="1">
        <f t="array" ref="O10">INDEX(A:A,Q10)</f>
        <v>patient0241</v>
      </c>
      <c r="P10" s="2">
        <f t="shared" si="0"/>
        <v>4.1781409610021393E-2</v>
      </c>
      <c r="Q10" s="3">
        <f t="shared" si="1"/>
        <v>242</v>
      </c>
      <c r="R10">
        <v>3</v>
      </c>
      <c r="T10" s="11"/>
      <c r="U10" s="2" t="str" cm="1">
        <f t="array" ref="U10">INDEX(A:A,W10)</f>
        <v>patient0099</v>
      </c>
      <c r="V10" s="2">
        <f t="shared" si="2"/>
        <v>-1.070493379577087E-3</v>
      </c>
      <c r="W10" s="3">
        <f t="shared" si="3"/>
        <v>100</v>
      </c>
      <c r="X10">
        <v>3</v>
      </c>
    </row>
    <row r="11" spans="1:24" x14ac:dyDescent="0.45">
      <c r="A11" t="s">
        <v>20</v>
      </c>
      <c r="B11">
        <v>9.0249587308982304E-2</v>
      </c>
      <c r="C11">
        <v>-1.2496540098096059E-2</v>
      </c>
      <c r="D11">
        <v>2.079508152786121E-2</v>
      </c>
      <c r="E11">
        <v>-1.210737567957843E-3</v>
      </c>
      <c r="F11">
        <v>3.0763138931420769E-2</v>
      </c>
      <c r="G11">
        <v>-6.9815322358439654E-3</v>
      </c>
      <c r="H11">
        <v>0</v>
      </c>
      <c r="I11">
        <v>0</v>
      </c>
      <c r="J11">
        <v>0</v>
      </c>
      <c r="K11">
        <v>0</v>
      </c>
      <c r="N11" s="11"/>
      <c r="O11" s="2" t="str" cm="1">
        <f t="array" ref="O11">INDEX(A:A,Q11)</f>
        <v>patient0001</v>
      </c>
      <c r="P11" s="2">
        <f t="shared" si="0"/>
        <v>3.7663155361614888E-2</v>
      </c>
      <c r="Q11" s="3">
        <f t="shared" si="1"/>
        <v>2</v>
      </c>
      <c r="R11">
        <v>4</v>
      </c>
      <c r="T11" s="11"/>
      <c r="U11" s="2" t="str" cm="1">
        <f t="array" ref="U11">INDEX(A:A,W11)</f>
        <v>patient0054</v>
      </c>
      <c r="V11" s="2">
        <f t="shared" si="2"/>
        <v>-1.175548028014894E-3</v>
      </c>
      <c r="W11" s="3">
        <f t="shared" si="3"/>
        <v>55</v>
      </c>
      <c r="X11">
        <v>4</v>
      </c>
    </row>
    <row r="12" spans="1:24" x14ac:dyDescent="0.45">
      <c r="A12" t="s">
        <v>21</v>
      </c>
      <c r="B12">
        <v>4.1229601715571482E-2</v>
      </c>
      <c r="C12">
        <v>-1.5420658867493589E-2</v>
      </c>
      <c r="D12">
        <v>2.2183777121737389E-2</v>
      </c>
      <c r="E12">
        <v>-9.9516751514980451E-3</v>
      </c>
      <c r="F12">
        <v>5.4031483431248459E-2</v>
      </c>
      <c r="G12">
        <v>-2.2735856450175332E-3</v>
      </c>
      <c r="H12">
        <v>0</v>
      </c>
      <c r="I12">
        <v>0</v>
      </c>
      <c r="J12">
        <v>0</v>
      </c>
      <c r="K12">
        <v>0</v>
      </c>
      <c r="N12" s="12"/>
      <c r="O12" s="2" t="str" cm="1">
        <f t="array" ref="O12">INDEX(A:A,Q12)</f>
        <v>patient0384</v>
      </c>
      <c r="P12" s="2">
        <f t="shared" si="0"/>
        <v>3.7170618759297641E-2</v>
      </c>
      <c r="Q12" s="3">
        <f t="shared" si="1"/>
        <v>385</v>
      </c>
      <c r="R12">
        <v>5</v>
      </c>
      <c r="T12" s="12"/>
      <c r="U12" s="2" t="str" cm="1">
        <f t="array" ref="U12">INDEX(A:A,W12)</f>
        <v>patient0010</v>
      </c>
      <c r="V12" s="2">
        <f t="shared" si="2"/>
        <v>-1.210737567957843E-3</v>
      </c>
      <c r="W12" s="3">
        <f t="shared" si="3"/>
        <v>11</v>
      </c>
      <c r="X12">
        <v>5</v>
      </c>
    </row>
    <row r="13" spans="1:24" x14ac:dyDescent="0.45">
      <c r="A13" t="s">
        <v>22</v>
      </c>
      <c r="B13">
        <v>6.5572653246380355E-2</v>
      </c>
      <c r="C13">
        <v>-1.215926550899608E-2</v>
      </c>
      <c r="D13">
        <v>2.6409098754345502E-2</v>
      </c>
      <c r="E13">
        <v>-6.1944977858605921E-3</v>
      </c>
      <c r="F13">
        <v>4.3074126725360068E-2</v>
      </c>
      <c r="G13">
        <v>-8.4410789079172113E-3</v>
      </c>
      <c r="H13">
        <v>0</v>
      </c>
      <c r="I13">
        <v>0</v>
      </c>
      <c r="J13">
        <v>0</v>
      </c>
      <c r="K13">
        <v>0</v>
      </c>
    </row>
    <row r="14" spans="1:24" ht="15.75" x14ac:dyDescent="0.45">
      <c r="A14" t="s">
        <v>23</v>
      </c>
      <c r="B14">
        <v>3.745158800003176E-2</v>
      </c>
      <c r="C14">
        <v>-1.8272073074103869E-2</v>
      </c>
      <c r="D14">
        <v>2.0504874777417682E-2</v>
      </c>
      <c r="E14">
        <v>-3.047022615539781E-3</v>
      </c>
      <c r="F14">
        <v>3.8580067286973461E-2</v>
      </c>
      <c r="G14">
        <v>-7.3311988651250607E-3</v>
      </c>
      <c r="H14">
        <v>0</v>
      </c>
      <c r="I14">
        <v>0</v>
      </c>
      <c r="J14">
        <v>0</v>
      </c>
      <c r="K14">
        <v>0</v>
      </c>
      <c r="N14" s="4" t="s">
        <v>513</v>
      </c>
      <c r="O14" s="5">
        <f>AVERAGE(D:D)</f>
        <v>2.3856086147641901E-2</v>
      </c>
      <c r="T14" s="4" t="s">
        <v>513</v>
      </c>
      <c r="U14" s="5">
        <f>AVERAGE(E:E)</f>
        <v>-7.0809360107429147E-3</v>
      </c>
    </row>
    <row r="15" spans="1:24" ht="15.75" x14ac:dyDescent="0.45">
      <c r="A15" t="s">
        <v>24</v>
      </c>
      <c r="B15">
        <v>9.3212613925181209E-2</v>
      </c>
      <c r="C15">
        <v>-1.4192679645570619E-2</v>
      </c>
      <c r="D15">
        <v>2.626809060024515E-2</v>
      </c>
      <c r="E15">
        <v>-8.0873486847043551E-3</v>
      </c>
      <c r="F15">
        <v>3.4600686801501628E-2</v>
      </c>
      <c r="G15">
        <v>-4.2139049912819099E-3</v>
      </c>
      <c r="H15">
        <v>0</v>
      </c>
      <c r="I15">
        <v>0</v>
      </c>
      <c r="J15">
        <v>0</v>
      </c>
      <c r="K15">
        <v>0</v>
      </c>
      <c r="N15" s="4" t="s">
        <v>514</v>
      </c>
      <c r="O15" s="5">
        <f>_xlfn.STDEV.P(D:D)</f>
        <v>4.4625237303995754E-3</v>
      </c>
      <c r="T15" s="4" t="s">
        <v>514</v>
      </c>
      <c r="U15" s="5">
        <f>_xlfn.STDEV.P(E:E)</f>
        <v>4.4006929478254088E-3</v>
      </c>
    </row>
    <row r="16" spans="1:24" x14ac:dyDescent="0.45">
      <c r="A16" t="s">
        <v>25</v>
      </c>
      <c r="B16">
        <v>4.4074196914400787E-2</v>
      </c>
      <c r="C16">
        <v>-1.568076978893209E-2</v>
      </c>
      <c r="D16">
        <v>2.56651423812853E-2</v>
      </c>
      <c r="E16">
        <v>-6.496828949259046E-3</v>
      </c>
      <c r="F16">
        <v>3.4110875130000808E-2</v>
      </c>
      <c r="G16">
        <v>-2.2391353416738591E-3</v>
      </c>
      <c r="H16">
        <v>0</v>
      </c>
      <c r="I16">
        <v>0</v>
      </c>
      <c r="J16">
        <v>0</v>
      </c>
      <c r="K16">
        <v>0</v>
      </c>
    </row>
    <row r="17" spans="1:24" x14ac:dyDescent="0.45">
      <c r="A17" t="s">
        <v>26</v>
      </c>
      <c r="B17">
        <v>6.6109327008784829E-2</v>
      </c>
      <c r="C17">
        <v>-1.6789555066835861E-2</v>
      </c>
      <c r="D17">
        <v>2.7023792861570081E-2</v>
      </c>
      <c r="E17">
        <v>-9.6341245441170734E-3</v>
      </c>
      <c r="F17">
        <v>3.4068469095451817E-2</v>
      </c>
      <c r="G17">
        <v>-1.4344268070262179E-17</v>
      </c>
      <c r="H17">
        <v>0</v>
      </c>
      <c r="I17">
        <v>0</v>
      </c>
      <c r="J17">
        <v>0</v>
      </c>
      <c r="K17">
        <v>0</v>
      </c>
    </row>
    <row r="18" spans="1:24" ht="15.75" x14ac:dyDescent="0.5">
      <c r="A18" t="s">
        <v>27</v>
      </c>
      <c r="B18">
        <v>6.6312576972338472E-2</v>
      </c>
      <c r="C18">
        <v>-2.4660643997152041E-2</v>
      </c>
      <c r="D18">
        <v>2.12184894822692E-2</v>
      </c>
      <c r="E18">
        <v>-2.406930245023559E-3</v>
      </c>
      <c r="F18">
        <v>3.3726590891929302E-2</v>
      </c>
      <c r="G18">
        <v>-9.1811697044346481E-4</v>
      </c>
      <c r="H18">
        <v>0</v>
      </c>
      <c r="I18">
        <v>0</v>
      </c>
      <c r="J18">
        <v>0</v>
      </c>
      <c r="K18">
        <v>0</v>
      </c>
      <c r="N18" s="13" t="s">
        <v>517</v>
      </c>
      <c r="O18" s="6" t="s">
        <v>0</v>
      </c>
      <c r="P18" s="6" t="s">
        <v>511</v>
      </c>
      <c r="Q18" s="6" t="s">
        <v>512</v>
      </c>
      <c r="T18" s="13" t="s">
        <v>517</v>
      </c>
      <c r="U18" s="6" t="s">
        <v>0</v>
      </c>
      <c r="V18" s="6" t="s">
        <v>511</v>
      </c>
      <c r="W18" s="6" t="s">
        <v>512</v>
      </c>
    </row>
    <row r="19" spans="1:24" x14ac:dyDescent="0.45">
      <c r="A19" t="s">
        <v>28</v>
      </c>
      <c r="B19">
        <v>5.1378939960164502E-2</v>
      </c>
      <c r="C19">
        <v>-3.9743343835796752E-2</v>
      </c>
      <c r="D19">
        <v>2.6231073012040879E-2</v>
      </c>
      <c r="E19">
        <v>-6.1780926373301587E-3</v>
      </c>
      <c r="F19">
        <v>3.8831032778060763E-2</v>
      </c>
      <c r="G19">
        <v>1.4268747317436479E-3</v>
      </c>
      <c r="H19">
        <v>0</v>
      </c>
      <c r="I19">
        <v>0</v>
      </c>
      <c r="J19">
        <v>0</v>
      </c>
      <c r="K19">
        <v>0</v>
      </c>
      <c r="N19" s="14"/>
      <c r="O19" s="2" t="str" cm="1">
        <f t="array" ref="O19">INDEX(A:A,Q19)</f>
        <v>patient0437</v>
      </c>
      <c r="P19" s="2">
        <f>SMALL(D:D,R19)</f>
        <v>1.464821156620014E-2</v>
      </c>
      <c r="Q19" s="3">
        <f>MATCH(P19,D:D,0)</f>
        <v>438</v>
      </c>
      <c r="R19">
        <v>1</v>
      </c>
      <c r="T19" s="14"/>
      <c r="U19" s="2" t="str" cm="1">
        <f t="array" ref="U19">INDEX(A:A,W19)</f>
        <v>patient0252</v>
      </c>
      <c r="V19" s="2">
        <f>SMALL(E:E,X19)</f>
        <v>-2.7867798856063459E-2</v>
      </c>
      <c r="W19" s="3">
        <f>MATCH(V19,E:E,0)</f>
        <v>253</v>
      </c>
      <c r="X19">
        <v>1</v>
      </c>
    </row>
    <row r="20" spans="1:24" x14ac:dyDescent="0.45">
      <c r="A20" t="s">
        <v>29</v>
      </c>
      <c r="B20">
        <v>4.8858249911557357E-2</v>
      </c>
      <c r="C20">
        <v>-3.523631969470272E-3</v>
      </c>
      <c r="D20">
        <v>2.1918557075044951E-2</v>
      </c>
      <c r="E20">
        <v>-1.0236293978195541E-2</v>
      </c>
      <c r="F20">
        <v>3.8025639020909198E-2</v>
      </c>
      <c r="G20">
        <v>-1.6181358260251651E-3</v>
      </c>
      <c r="H20">
        <v>0</v>
      </c>
      <c r="I20">
        <v>0</v>
      </c>
      <c r="J20">
        <v>0</v>
      </c>
      <c r="K20">
        <v>0</v>
      </c>
      <c r="N20" s="14"/>
      <c r="O20" s="2" t="str" cm="1">
        <f t="array" ref="O20">INDEX(A:A,Q20)</f>
        <v>patient0444</v>
      </c>
      <c r="P20" s="2">
        <f t="shared" ref="P20:P23" si="4">SMALL(D:D,R20)</f>
        <v>1.525534676817103E-2</v>
      </c>
      <c r="Q20" s="3">
        <f t="shared" ref="Q20:Q23" si="5">MATCH(P20,D:D,0)</f>
        <v>445</v>
      </c>
      <c r="R20">
        <v>2</v>
      </c>
      <c r="T20" s="14"/>
      <c r="U20" s="2" t="str" cm="1">
        <f t="array" ref="U20">INDEX(A:A,W20)</f>
        <v>patient0347</v>
      </c>
      <c r="V20" s="2">
        <f t="shared" ref="V20:V23" si="6">SMALL(E:E,X20)</f>
        <v>-2.63127459060464E-2</v>
      </c>
      <c r="W20" s="3">
        <f t="shared" ref="W20:W23" si="7">MATCH(V20,E:E,0)</f>
        <v>348</v>
      </c>
      <c r="X20">
        <v>2</v>
      </c>
    </row>
    <row r="21" spans="1:24" x14ac:dyDescent="0.45">
      <c r="A21" t="s">
        <v>30</v>
      </c>
      <c r="B21">
        <v>4.3057952009328868E-2</v>
      </c>
      <c r="C21">
        <v>-8.0508859813151999E-3</v>
      </c>
      <c r="D21">
        <v>2.7341284706341649E-2</v>
      </c>
      <c r="E21">
        <v>-3.1573367936889411E-3</v>
      </c>
      <c r="F21">
        <v>3.7800190564838028E-2</v>
      </c>
      <c r="G21">
        <v>-7.9337168418178363E-3</v>
      </c>
      <c r="H21">
        <v>0</v>
      </c>
      <c r="I21">
        <v>0</v>
      </c>
      <c r="J21">
        <v>0</v>
      </c>
      <c r="K21">
        <v>0</v>
      </c>
      <c r="N21" s="14"/>
      <c r="O21" s="2" t="str" cm="1">
        <f t="array" ref="O21">INDEX(A:A,Q21)</f>
        <v>patient0313</v>
      </c>
      <c r="P21" s="2">
        <f t="shared" si="4"/>
        <v>1.5497581877255929E-2</v>
      </c>
      <c r="Q21" s="3">
        <f t="shared" si="5"/>
        <v>314</v>
      </c>
      <c r="R21">
        <v>3</v>
      </c>
      <c r="T21" s="14"/>
      <c r="U21" s="2" t="str" cm="1">
        <f t="array" ref="U21">INDEX(A:A,W21)</f>
        <v>patient0061</v>
      </c>
      <c r="V21" s="2">
        <f t="shared" si="6"/>
        <v>-2.4743316089457259E-2</v>
      </c>
      <c r="W21" s="3">
        <f t="shared" si="7"/>
        <v>62</v>
      </c>
      <c r="X21">
        <v>3</v>
      </c>
    </row>
    <row r="22" spans="1:24" x14ac:dyDescent="0.45">
      <c r="A22" t="s">
        <v>31</v>
      </c>
      <c r="B22">
        <v>7.361392159690229E-2</v>
      </c>
      <c r="C22">
        <v>-1.0481784792153561E-2</v>
      </c>
      <c r="D22">
        <v>2.693178400245496E-2</v>
      </c>
      <c r="E22">
        <v>-2.1573922669438181E-2</v>
      </c>
      <c r="F22">
        <v>2.9643366841144408E-2</v>
      </c>
      <c r="G22">
        <v>-3.812361304772085E-3</v>
      </c>
      <c r="H22">
        <v>0</v>
      </c>
      <c r="I22">
        <v>0</v>
      </c>
      <c r="J22">
        <v>0</v>
      </c>
      <c r="K22">
        <v>0</v>
      </c>
      <c r="N22" s="14"/>
      <c r="O22" s="2" t="str" cm="1">
        <f t="array" ref="O22">INDEX(A:A,Q22)</f>
        <v>patient0401</v>
      </c>
      <c r="P22" s="2">
        <f t="shared" si="4"/>
        <v>1.5506297909424781E-2</v>
      </c>
      <c r="Q22" s="3">
        <f t="shared" si="5"/>
        <v>402</v>
      </c>
      <c r="R22">
        <v>4</v>
      </c>
      <c r="T22" s="14"/>
      <c r="U22" s="2" t="str" cm="1">
        <f t="array" ref="U22">INDEX(A:A,W22)</f>
        <v>patient0464</v>
      </c>
      <c r="V22" s="2">
        <f t="shared" si="6"/>
        <v>-2.4080752545378881E-2</v>
      </c>
      <c r="W22" s="3">
        <f t="shared" si="7"/>
        <v>465</v>
      </c>
      <c r="X22">
        <v>4</v>
      </c>
    </row>
    <row r="23" spans="1:24" x14ac:dyDescent="0.45">
      <c r="A23" t="s">
        <v>32</v>
      </c>
      <c r="B23">
        <v>5.0686928770412448E-2</v>
      </c>
      <c r="C23">
        <v>-1.8441589311811401E-2</v>
      </c>
      <c r="D23">
        <v>2.3828552511457358E-2</v>
      </c>
      <c r="E23">
        <v>-5.054667154853274E-3</v>
      </c>
      <c r="F23">
        <v>2.6600952373013739E-2</v>
      </c>
      <c r="G23">
        <v>-1.6020342975430579E-3</v>
      </c>
      <c r="H23">
        <v>0</v>
      </c>
      <c r="I23">
        <v>0</v>
      </c>
      <c r="J23">
        <v>0</v>
      </c>
      <c r="K23">
        <v>0</v>
      </c>
      <c r="N23" s="15"/>
      <c r="O23" s="2" t="str" cm="1">
        <f t="array" ref="O23">INDEX(A:A,Q23)</f>
        <v>patient0276</v>
      </c>
      <c r="P23" s="2">
        <f t="shared" si="4"/>
        <v>1.5746476500609619E-2</v>
      </c>
      <c r="Q23" s="3">
        <f t="shared" si="5"/>
        <v>277</v>
      </c>
      <c r="R23">
        <v>5</v>
      </c>
      <c r="T23" s="15"/>
      <c r="U23" s="2" t="str" cm="1">
        <f t="array" ref="U23">INDEX(A:A,W23)</f>
        <v>patient0449</v>
      </c>
      <c r="V23" s="2">
        <f t="shared" si="6"/>
        <v>-2.4023180575802681E-2</v>
      </c>
      <c r="W23" s="3">
        <f t="shared" si="7"/>
        <v>450</v>
      </c>
      <c r="X23">
        <v>5</v>
      </c>
    </row>
    <row r="24" spans="1:24" x14ac:dyDescent="0.45">
      <c r="A24" t="s">
        <v>33</v>
      </c>
      <c r="B24">
        <v>5.1050871316902828E-2</v>
      </c>
      <c r="C24">
        <v>-6.1772649446805196E-3</v>
      </c>
      <c r="D24">
        <v>2.670534465689189E-2</v>
      </c>
      <c r="E24">
        <v>-4.205785943887176E-3</v>
      </c>
      <c r="F24">
        <v>2.7094345402127729E-2</v>
      </c>
      <c r="G24">
        <v>-8.1285447559212905E-3</v>
      </c>
      <c r="H24">
        <v>0</v>
      </c>
      <c r="I24">
        <v>0</v>
      </c>
      <c r="J24">
        <v>0</v>
      </c>
      <c r="K24">
        <v>0</v>
      </c>
    </row>
    <row r="25" spans="1:24" x14ac:dyDescent="0.45">
      <c r="A25" t="s">
        <v>34</v>
      </c>
      <c r="B25">
        <v>0.21068475554095861</v>
      </c>
      <c r="C25">
        <v>-9.4679335961780388E-3</v>
      </c>
      <c r="D25">
        <v>2.463666824431951E-2</v>
      </c>
      <c r="E25">
        <v>-8.3704458536511886E-3</v>
      </c>
      <c r="F25">
        <v>5.0008948130444188E-2</v>
      </c>
      <c r="G25">
        <v>-6.1911650984828618E-3</v>
      </c>
      <c r="H25">
        <v>0</v>
      </c>
      <c r="I25">
        <v>0</v>
      </c>
      <c r="J25">
        <v>0</v>
      </c>
      <c r="K25">
        <v>0</v>
      </c>
    </row>
    <row r="26" spans="1:24" x14ac:dyDescent="0.45">
      <c r="A26" t="s">
        <v>35</v>
      </c>
      <c r="B26">
        <v>4.889545224803276E-2</v>
      </c>
      <c r="C26">
        <v>-9.3345629304430258E-3</v>
      </c>
      <c r="D26">
        <v>1.704857035224052E-2</v>
      </c>
      <c r="E26">
        <v>-7.6131893948705367E-3</v>
      </c>
      <c r="F26">
        <v>2.9392029254357889E-2</v>
      </c>
      <c r="G26">
        <v>-4.9414514180762302E-3</v>
      </c>
      <c r="H26">
        <v>0</v>
      </c>
      <c r="I26">
        <v>0</v>
      </c>
      <c r="J26">
        <v>0</v>
      </c>
      <c r="K26">
        <v>0</v>
      </c>
    </row>
    <row r="27" spans="1:24" x14ac:dyDescent="0.45">
      <c r="A27" t="s">
        <v>36</v>
      </c>
      <c r="B27">
        <v>4.0812910964857591E-2</v>
      </c>
      <c r="C27">
        <v>-9.09140881049624E-3</v>
      </c>
      <c r="D27">
        <v>2.2166406793221651E-2</v>
      </c>
      <c r="E27">
        <v>-6.058336071977281E-3</v>
      </c>
      <c r="F27">
        <v>2.831456906216848E-2</v>
      </c>
      <c r="G27">
        <v>-6.1928058485143603E-3</v>
      </c>
      <c r="H27">
        <v>0</v>
      </c>
      <c r="I27">
        <v>0</v>
      </c>
      <c r="J27">
        <v>0</v>
      </c>
      <c r="K27">
        <v>0</v>
      </c>
    </row>
    <row r="28" spans="1:24" x14ac:dyDescent="0.45">
      <c r="A28" t="s">
        <v>37</v>
      </c>
      <c r="B28">
        <v>4.3650216916482923E-2</v>
      </c>
      <c r="C28">
        <v>-2.522697291460348E-2</v>
      </c>
      <c r="D28">
        <v>2.8558642676256959E-2</v>
      </c>
      <c r="E28">
        <v>-9.6974994274065477E-3</v>
      </c>
      <c r="F28">
        <v>2.5329542144321409E-2</v>
      </c>
      <c r="G28">
        <v>-7.2275079424539653E-4</v>
      </c>
      <c r="H28">
        <v>0</v>
      </c>
      <c r="I28">
        <v>0</v>
      </c>
      <c r="J28">
        <v>3.3185840707964601E-3</v>
      </c>
      <c r="K28">
        <v>5.7471264367816091E-3</v>
      </c>
      <c r="N28" s="16" t="s">
        <v>518</v>
      </c>
      <c r="O28" s="16"/>
      <c r="P28" s="16"/>
      <c r="Q28" s="16"/>
      <c r="T28" s="16" t="s">
        <v>521</v>
      </c>
      <c r="U28" s="16"/>
      <c r="V28" s="16"/>
      <c r="W28" s="16"/>
    </row>
    <row r="29" spans="1:24" x14ac:dyDescent="0.45">
      <c r="A29" t="s">
        <v>38</v>
      </c>
      <c r="B29">
        <v>5.5215997549041627E-2</v>
      </c>
      <c r="C29">
        <v>-1.511068757633648E-2</v>
      </c>
      <c r="D29">
        <v>2.4596713536125431E-2</v>
      </c>
      <c r="E29">
        <v>-5.880768479721122E-3</v>
      </c>
      <c r="F29">
        <v>3.4023254513009048E-2</v>
      </c>
      <c r="G29">
        <v>-1.8656745028615359E-2</v>
      </c>
      <c r="H29">
        <v>0</v>
      </c>
      <c r="I29">
        <v>0</v>
      </c>
      <c r="J29">
        <v>0</v>
      </c>
      <c r="K29">
        <v>0</v>
      </c>
    </row>
    <row r="30" spans="1:24" ht="15.75" x14ac:dyDescent="0.45">
      <c r="A30" t="s">
        <v>39</v>
      </c>
      <c r="B30">
        <v>6.3107480701048366E-2</v>
      </c>
      <c r="C30">
        <v>-1.042808493407016E-2</v>
      </c>
      <c r="D30">
        <v>2.164440560860029E-2</v>
      </c>
      <c r="E30">
        <v>-4.6748318779579554E-3</v>
      </c>
      <c r="F30">
        <v>4.4225139193616557E-2</v>
      </c>
      <c r="G30">
        <v>-9.8977074440330572E-3</v>
      </c>
      <c r="H30">
        <v>0</v>
      </c>
      <c r="I30">
        <v>0</v>
      </c>
      <c r="J30">
        <v>0</v>
      </c>
      <c r="K30">
        <v>0</v>
      </c>
      <c r="N30" s="10" t="s">
        <v>516</v>
      </c>
      <c r="O30" s="1" t="s">
        <v>0</v>
      </c>
      <c r="P30" s="1" t="s">
        <v>511</v>
      </c>
      <c r="Q30" s="1" t="s">
        <v>512</v>
      </c>
      <c r="T30" s="10" t="s">
        <v>516</v>
      </c>
      <c r="U30" s="1" t="s">
        <v>0</v>
      </c>
      <c r="V30" s="1" t="s">
        <v>511</v>
      </c>
      <c r="W30" s="1" t="s">
        <v>512</v>
      </c>
    </row>
    <row r="31" spans="1:24" x14ac:dyDescent="0.45">
      <c r="A31" t="s">
        <v>40</v>
      </c>
      <c r="B31">
        <v>2.4836883630633629E-2</v>
      </c>
      <c r="C31">
        <v>-9.3345801750665189E-3</v>
      </c>
      <c r="D31">
        <v>1.780703383258983E-2</v>
      </c>
      <c r="E31">
        <v>-7.1945081580203759E-3</v>
      </c>
      <c r="F31">
        <v>2.2727230240634201E-2</v>
      </c>
      <c r="G31">
        <v>-6.9028742355372943E-3</v>
      </c>
      <c r="H31">
        <v>0</v>
      </c>
      <c r="I31">
        <v>0</v>
      </c>
      <c r="J31">
        <v>0</v>
      </c>
      <c r="K31">
        <v>0</v>
      </c>
      <c r="N31" s="11"/>
      <c r="O31" s="2" t="str" cm="1">
        <f t="array" ref="O31">INDEX(A:A,Q31)</f>
        <v>patient0229</v>
      </c>
      <c r="P31" s="2">
        <f>LARGE(B:B,R31)</f>
        <v>0.46069517030092882</v>
      </c>
      <c r="Q31" s="3">
        <f>MATCH(P31,B:B,0)</f>
        <v>230</v>
      </c>
      <c r="R31">
        <v>1</v>
      </c>
      <c r="T31" s="11"/>
      <c r="U31" s="2" t="str" cm="1">
        <f t="array" ref="U31">INDEX(A:A,W31)</f>
        <v>patient0091</v>
      </c>
      <c r="V31" s="2">
        <f>LARGE(C:C,X31)</f>
        <v>-1.160832443968937E-3</v>
      </c>
      <c r="W31" s="3">
        <f>MATCH(V31,C:C,0)</f>
        <v>92</v>
      </c>
      <c r="X31">
        <v>1</v>
      </c>
    </row>
    <row r="32" spans="1:24" x14ac:dyDescent="0.45">
      <c r="A32" t="s">
        <v>41</v>
      </c>
      <c r="B32">
        <v>4.4591330199590669E-2</v>
      </c>
      <c r="C32">
        <v>-6.1834866154141157E-3</v>
      </c>
      <c r="D32">
        <v>1.8549881258436689E-2</v>
      </c>
      <c r="E32">
        <v>-1.8030205759297289E-2</v>
      </c>
      <c r="F32">
        <v>4.0320727416069277E-2</v>
      </c>
      <c r="G32">
        <v>-9.5583912789587964E-3</v>
      </c>
      <c r="H32">
        <v>0</v>
      </c>
      <c r="I32">
        <v>0</v>
      </c>
      <c r="J32">
        <v>0</v>
      </c>
      <c r="K32">
        <v>0</v>
      </c>
      <c r="N32" s="11"/>
      <c r="O32" s="2" t="str" cm="1">
        <f t="array" ref="O32">INDEX(A:A,Q32)</f>
        <v>patient0233</v>
      </c>
      <c r="P32" s="2">
        <f t="shared" ref="P32:P35" si="8">LARGE(B:B,R32)</f>
        <v>0.35188434418434628</v>
      </c>
      <c r="Q32" s="3">
        <f t="shared" ref="Q32:Q35" si="9">MATCH(P32,B:B,0)</f>
        <v>234</v>
      </c>
      <c r="R32">
        <v>2</v>
      </c>
      <c r="T32" s="11"/>
      <c r="U32" s="2" t="str" cm="1">
        <f t="array" ref="U32">INDEX(A:A,W32)</f>
        <v>patient0210</v>
      </c>
      <c r="V32" s="2">
        <f t="shared" ref="V32:V35" si="10">LARGE(C:C,X32)</f>
        <v>-1.324449787074757E-3</v>
      </c>
      <c r="W32" s="3">
        <f t="shared" ref="W32:W35" si="11">MATCH(V32,C:C,0)</f>
        <v>211</v>
      </c>
      <c r="X32">
        <v>2</v>
      </c>
    </row>
    <row r="33" spans="1:24" x14ac:dyDescent="0.45">
      <c r="A33" t="s">
        <v>42</v>
      </c>
      <c r="B33">
        <v>4.9343795018038428E-2</v>
      </c>
      <c r="C33">
        <v>-4.021203719833266E-3</v>
      </c>
      <c r="D33">
        <v>1.8050563259580831E-2</v>
      </c>
      <c r="E33">
        <v>-6.1636817371734454E-3</v>
      </c>
      <c r="F33">
        <v>3.003068007106793E-2</v>
      </c>
      <c r="G33">
        <v>-1.058547951336726E-2</v>
      </c>
      <c r="H33">
        <v>0</v>
      </c>
      <c r="I33">
        <v>0</v>
      </c>
      <c r="J33">
        <v>0</v>
      </c>
      <c r="K33">
        <v>0</v>
      </c>
      <c r="N33" s="11"/>
      <c r="O33" s="2" t="str" cm="1">
        <f t="array" ref="O33">INDEX(A:A,Q33)</f>
        <v>patient0176</v>
      </c>
      <c r="P33" s="2">
        <f t="shared" si="8"/>
        <v>0.26449601252527921</v>
      </c>
      <c r="Q33" s="3">
        <f t="shared" si="9"/>
        <v>177</v>
      </c>
      <c r="R33">
        <v>3</v>
      </c>
      <c r="T33" s="11"/>
      <c r="U33" s="2" t="str" cm="1">
        <f t="array" ref="U33">INDEX(A:A,W33)</f>
        <v>patient0262</v>
      </c>
      <c r="V33" s="2">
        <f t="shared" si="10"/>
        <v>-1.7867620737351711E-3</v>
      </c>
      <c r="W33" s="3">
        <f t="shared" si="11"/>
        <v>263</v>
      </c>
      <c r="X33">
        <v>3</v>
      </c>
    </row>
    <row r="34" spans="1:24" x14ac:dyDescent="0.45">
      <c r="A34" t="s">
        <v>43</v>
      </c>
      <c r="B34">
        <v>0.1233583962570973</v>
      </c>
      <c r="C34">
        <v>-8.3854256066915843E-3</v>
      </c>
      <c r="D34">
        <v>2.0662190385101319E-2</v>
      </c>
      <c r="E34">
        <v>-6.1697654368348719E-3</v>
      </c>
      <c r="F34">
        <v>2.5936877284637561E-2</v>
      </c>
      <c r="G34">
        <v>-5.1121819928083507E-3</v>
      </c>
      <c r="H34">
        <v>0</v>
      </c>
      <c r="I34">
        <v>0</v>
      </c>
      <c r="J34">
        <v>0</v>
      </c>
      <c r="K34">
        <v>0</v>
      </c>
      <c r="N34" s="11"/>
      <c r="O34" s="2" t="str" cm="1">
        <f t="array" ref="O34">INDEX(A:A,Q34)</f>
        <v>patient0194</v>
      </c>
      <c r="P34" s="2">
        <f t="shared" si="8"/>
        <v>0.2394357792272207</v>
      </c>
      <c r="Q34" s="3">
        <f t="shared" si="9"/>
        <v>195</v>
      </c>
      <c r="R34">
        <v>4</v>
      </c>
      <c r="T34" s="11"/>
      <c r="U34" s="2" t="str" cm="1">
        <f t="array" ref="U34">INDEX(A:A,W34)</f>
        <v>patient0370</v>
      </c>
      <c r="V34" s="2">
        <f t="shared" si="10"/>
        <v>-1.8521968805534359E-3</v>
      </c>
      <c r="W34" s="3">
        <f t="shared" si="11"/>
        <v>371</v>
      </c>
      <c r="X34">
        <v>4</v>
      </c>
    </row>
    <row r="35" spans="1:24" x14ac:dyDescent="0.45">
      <c r="A35" t="s">
        <v>44</v>
      </c>
      <c r="B35">
        <v>5.6653868307085693E-2</v>
      </c>
      <c r="C35">
        <v>-1.526614076605059E-2</v>
      </c>
      <c r="D35">
        <v>1.9838876444858562E-2</v>
      </c>
      <c r="E35">
        <v>-8.0155652026283539E-3</v>
      </c>
      <c r="F35">
        <v>3.8769157514736703E-2</v>
      </c>
      <c r="G35">
        <v>-1.286532480029068E-2</v>
      </c>
      <c r="H35">
        <v>0</v>
      </c>
      <c r="I35">
        <v>0</v>
      </c>
      <c r="J35">
        <v>3.027245206861756E-3</v>
      </c>
      <c r="K35">
        <v>7.1428571428571426E-3</v>
      </c>
      <c r="N35" s="12"/>
      <c r="O35" s="2" t="str" cm="1">
        <f t="array" ref="O35">INDEX(A:A,Q35)</f>
        <v>patient0271</v>
      </c>
      <c r="P35" s="2">
        <f t="shared" si="8"/>
        <v>0.23895056165616091</v>
      </c>
      <c r="Q35" s="3">
        <f t="shared" si="9"/>
        <v>272</v>
      </c>
      <c r="R35">
        <v>5</v>
      </c>
      <c r="T35" s="12"/>
      <c r="U35" s="2" t="str" cm="1">
        <f t="array" ref="U35">INDEX(A:A,W35)</f>
        <v>patient0184</v>
      </c>
      <c r="V35" s="2">
        <f t="shared" si="10"/>
        <v>-1.8935879300197799E-3</v>
      </c>
      <c r="W35" s="3">
        <f t="shared" si="11"/>
        <v>185</v>
      </c>
      <c r="X35">
        <v>5</v>
      </c>
    </row>
    <row r="36" spans="1:24" x14ac:dyDescent="0.45">
      <c r="A36" t="s">
        <v>45</v>
      </c>
      <c r="B36">
        <v>0.14056362486199289</v>
      </c>
      <c r="C36">
        <v>-1.6553761111853488E-2</v>
      </c>
      <c r="D36">
        <v>2.1751697338677128E-2</v>
      </c>
      <c r="E36">
        <v>-2.9978830026590039E-3</v>
      </c>
      <c r="F36">
        <v>4.5714554618640782E-2</v>
      </c>
      <c r="G36">
        <v>-4.9629296157065444E-3</v>
      </c>
      <c r="H36">
        <v>0</v>
      </c>
      <c r="I36">
        <v>0</v>
      </c>
      <c r="J36">
        <v>0</v>
      </c>
      <c r="K36">
        <v>0</v>
      </c>
    </row>
    <row r="37" spans="1:24" ht="15.75" x14ac:dyDescent="0.45">
      <c r="A37" t="s">
        <v>46</v>
      </c>
      <c r="B37">
        <v>4.6675433814908192E-2</v>
      </c>
      <c r="C37">
        <v>-8.6134209944184192E-3</v>
      </c>
      <c r="D37">
        <v>2.1435239885155381E-2</v>
      </c>
      <c r="E37">
        <v>-1.048596388286962E-2</v>
      </c>
      <c r="F37">
        <v>4.8758896203277141E-2</v>
      </c>
      <c r="G37">
        <v>-1.8671781921964739E-2</v>
      </c>
      <c r="H37">
        <v>0</v>
      </c>
      <c r="I37">
        <v>0</v>
      </c>
      <c r="J37">
        <v>5.387931034482759E-3</v>
      </c>
      <c r="K37">
        <v>1.0460251046025101E-2</v>
      </c>
      <c r="N37" s="4" t="s">
        <v>513</v>
      </c>
      <c r="O37" s="5">
        <f>AVERAGE(B:B)</f>
        <v>6.6503398156123994E-2</v>
      </c>
      <c r="T37" s="4" t="s">
        <v>513</v>
      </c>
      <c r="U37" s="5">
        <f>AVERAGE(C:C)</f>
        <v>-1.3609833986850884E-2</v>
      </c>
    </row>
    <row r="38" spans="1:24" ht="15.75" x14ac:dyDescent="0.45">
      <c r="A38" t="s">
        <v>47</v>
      </c>
      <c r="B38">
        <v>5.629505303288565E-2</v>
      </c>
      <c r="C38">
        <v>-6.3305062321058446E-3</v>
      </c>
      <c r="D38">
        <v>1.9455344213320059E-2</v>
      </c>
      <c r="E38">
        <v>-6.1777338508564802E-3</v>
      </c>
      <c r="F38">
        <v>5.0157909531810548E-2</v>
      </c>
      <c r="G38">
        <v>-1.401652185387958E-2</v>
      </c>
      <c r="H38">
        <v>0</v>
      </c>
      <c r="I38">
        <v>0</v>
      </c>
      <c r="J38">
        <v>0</v>
      </c>
      <c r="K38">
        <v>0</v>
      </c>
      <c r="N38" s="4" t="s">
        <v>514</v>
      </c>
      <c r="O38" s="5">
        <f>_xlfn.STDEV.P(B:B)</f>
        <v>3.9752265594824893E-2</v>
      </c>
      <c r="T38" s="4" t="s">
        <v>514</v>
      </c>
      <c r="U38" s="5">
        <f>_xlfn.STDEV.P(C:C)</f>
        <v>7.4436236772783687E-3</v>
      </c>
    </row>
    <row r="39" spans="1:24" x14ac:dyDescent="0.45">
      <c r="A39" t="s">
        <v>48</v>
      </c>
      <c r="B39">
        <v>2.5908502243970451E-2</v>
      </c>
      <c r="C39">
        <v>-1.1528084790738739E-2</v>
      </c>
      <c r="D39">
        <v>1.8449792975293471E-2</v>
      </c>
      <c r="E39">
        <v>-4.8328021173752733E-3</v>
      </c>
      <c r="F39">
        <v>3.092268097426823E-2</v>
      </c>
      <c r="G39">
        <v>-3.59589224390335E-3</v>
      </c>
      <c r="H39">
        <v>0</v>
      </c>
      <c r="I39">
        <v>0</v>
      </c>
      <c r="J39">
        <v>0</v>
      </c>
      <c r="K39">
        <v>0</v>
      </c>
    </row>
    <row r="40" spans="1:24" x14ac:dyDescent="0.45">
      <c r="A40" t="s">
        <v>49</v>
      </c>
      <c r="B40">
        <v>8.5671262523500838E-2</v>
      </c>
      <c r="C40">
        <v>-1.7109598483602492E-2</v>
      </c>
      <c r="D40">
        <v>2.5997154507849E-2</v>
      </c>
      <c r="E40">
        <v>-5.0479078155888039E-3</v>
      </c>
      <c r="F40">
        <v>3.9891343072350358E-2</v>
      </c>
      <c r="G40">
        <v>-1.5773537517449691E-3</v>
      </c>
      <c r="H40">
        <v>0</v>
      </c>
      <c r="I40">
        <v>0</v>
      </c>
      <c r="J40">
        <v>2.3866348448687352E-3</v>
      </c>
      <c r="K40">
        <v>4.0080160320641279E-3</v>
      </c>
    </row>
    <row r="41" spans="1:24" ht="15.75" x14ac:dyDescent="0.5">
      <c r="A41" t="s">
        <v>50</v>
      </c>
      <c r="B41">
        <v>4.8954357122486657E-2</v>
      </c>
      <c r="C41">
        <v>-1.220374447048996E-2</v>
      </c>
      <c r="D41">
        <v>2.8116232732379419E-2</v>
      </c>
      <c r="E41">
        <v>-1.7443378558431679E-3</v>
      </c>
      <c r="F41">
        <v>3.1970297517491121E-2</v>
      </c>
      <c r="G41">
        <v>-8.9284134028689652E-3</v>
      </c>
      <c r="H41">
        <v>0</v>
      </c>
      <c r="I41">
        <v>0</v>
      </c>
      <c r="J41">
        <v>0</v>
      </c>
      <c r="K41">
        <v>0</v>
      </c>
      <c r="N41" s="13" t="s">
        <v>517</v>
      </c>
      <c r="O41" s="6" t="s">
        <v>0</v>
      </c>
      <c r="P41" s="6" t="s">
        <v>511</v>
      </c>
      <c r="Q41" s="6" t="s">
        <v>512</v>
      </c>
      <c r="T41" s="13" t="s">
        <v>517</v>
      </c>
      <c r="U41" s="6" t="s">
        <v>0</v>
      </c>
      <c r="V41" s="6" t="s">
        <v>511</v>
      </c>
      <c r="W41" s="6" t="s">
        <v>512</v>
      </c>
    </row>
    <row r="42" spans="1:24" x14ac:dyDescent="0.45">
      <c r="A42" t="s">
        <v>51</v>
      </c>
      <c r="B42">
        <v>5.4604688820993473E-2</v>
      </c>
      <c r="C42">
        <v>-1.3536313815387641E-2</v>
      </c>
      <c r="D42">
        <v>2.0961781084704961E-2</v>
      </c>
      <c r="E42">
        <v>-2.4070346255032678E-3</v>
      </c>
      <c r="F42">
        <v>4.3463204242009057E-2</v>
      </c>
      <c r="G42">
        <v>-1.449529225958964E-2</v>
      </c>
      <c r="H42">
        <v>0</v>
      </c>
      <c r="I42">
        <v>0</v>
      </c>
      <c r="J42">
        <v>0</v>
      </c>
      <c r="K42">
        <v>0</v>
      </c>
      <c r="N42" s="14"/>
      <c r="O42" s="2" t="str" cm="1">
        <f t="array" ref="O42">INDEX(A:A,Q42)</f>
        <v>patient0403</v>
      </c>
      <c r="P42" s="2">
        <f>SMALL(B:B,R42)</f>
        <v>2.2423424220070931E-2</v>
      </c>
      <c r="Q42" s="3">
        <f>MATCH(P42,B:B,0)</f>
        <v>404</v>
      </c>
      <c r="R42">
        <v>1</v>
      </c>
      <c r="T42" s="14"/>
      <c r="U42" s="2" t="str" cm="1">
        <f t="array" ref="U42">INDEX(A:A,W42)</f>
        <v>patient0124</v>
      </c>
      <c r="V42" s="2">
        <f>SMALL(C:C,X42)</f>
        <v>-4.3976170067768543E-2</v>
      </c>
      <c r="W42" s="3">
        <f>MATCH(V42,C:C,0)</f>
        <v>125</v>
      </c>
      <c r="X42">
        <v>1</v>
      </c>
    </row>
    <row r="43" spans="1:24" x14ac:dyDescent="0.45">
      <c r="A43" t="s">
        <v>52</v>
      </c>
      <c r="B43">
        <v>3.8582168286926587E-2</v>
      </c>
      <c r="C43">
        <v>-8.7072187201392461E-3</v>
      </c>
      <c r="D43">
        <v>1.814907100487884E-2</v>
      </c>
      <c r="E43">
        <v>-6.1455925460494531E-3</v>
      </c>
      <c r="F43">
        <v>5.595431586540784E-2</v>
      </c>
      <c r="G43">
        <v>-6.3571782969387243E-3</v>
      </c>
      <c r="H43">
        <v>0</v>
      </c>
      <c r="I43">
        <v>0</v>
      </c>
      <c r="J43">
        <v>0</v>
      </c>
      <c r="K43">
        <v>0</v>
      </c>
      <c r="N43" s="14"/>
      <c r="O43" s="2" t="str" cm="1">
        <f t="array" ref="O43">INDEX(A:A,Q43)</f>
        <v>patient0445</v>
      </c>
      <c r="P43" s="2">
        <f t="shared" ref="P43:P46" si="12">SMALL(B:B,R43)</f>
        <v>2.3040661681648131E-2</v>
      </c>
      <c r="Q43" s="3">
        <f t="shared" ref="Q43:Q46" si="13">MATCH(P43,B:B,0)</f>
        <v>446</v>
      </c>
      <c r="R43">
        <v>2</v>
      </c>
      <c r="T43" s="14"/>
      <c r="U43" s="2" t="str" cm="1">
        <f t="array" ref="U43">INDEX(A:A,W43)</f>
        <v>patient0047</v>
      </c>
      <c r="V43" s="2">
        <f t="shared" ref="V43:V46" si="14">SMALL(C:C,X43)</f>
        <v>-4.3528027324550633E-2</v>
      </c>
      <c r="W43" s="3">
        <f t="shared" ref="W43:W46" si="15">MATCH(V43,C:C,0)</f>
        <v>48</v>
      </c>
      <c r="X43">
        <v>2</v>
      </c>
    </row>
    <row r="44" spans="1:24" x14ac:dyDescent="0.45">
      <c r="A44" t="s">
        <v>53</v>
      </c>
      <c r="B44">
        <v>0.2119758754304166</v>
      </c>
      <c r="C44">
        <v>-1.9758598494726311E-2</v>
      </c>
      <c r="D44">
        <v>2.5253578794078291E-2</v>
      </c>
      <c r="E44">
        <v>-1.880228963378823E-2</v>
      </c>
      <c r="F44">
        <v>3.0045970534430831E-2</v>
      </c>
      <c r="G44">
        <v>-4.4938384820201608E-3</v>
      </c>
      <c r="H44">
        <v>0</v>
      </c>
      <c r="I44">
        <v>0</v>
      </c>
      <c r="J44">
        <v>0</v>
      </c>
      <c r="K44">
        <v>0</v>
      </c>
      <c r="N44" s="14"/>
      <c r="O44" s="2" t="str" cm="1">
        <f t="array" ref="O44">INDEX(A:A,Q44)</f>
        <v>patient0286</v>
      </c>
      <c r="P44" s="2">
        <f t="shared" si="12"/>
        <v>2.311276909364093E-2</v>
      </c>
      <c r="Q44" s="3">
        <f t="shared" si="13"/>
        <v>287</v>
      </c>
      <c r="R44">
        <v>3</v>
      </c>
      <c r="T44" s="14"/>
      <c r="U44" s="2" t="str" cm="1">
        <f t="array" ref="U44">INDEX(A:A,W44)</f>
        <v>patient0194</v>
      </c>
      <c r="V44" s="2">
        <f t="shared" si="14"/>
        <v>-4.2849107695171633E-2</v>
      </c>
      <c r="W44" s="3">
        <f t="shared" si="15"/>
        <v>195</v>
      </c>
      <c r="X44">
        <v>3</v>
      </c>
    </row>
    <row r="45" spans="1:24" x14ac:dyDescent="0.45">
      <c r="A45" t="s">
        <v>54</v>
      </c>
      <c r="B45">
        <v>0.11302248959497201</v>
      </c>
      <c r="C45">
        <v>-8.3854256066916537E-3</v>
      </c>
      <c r="D45">
        <v>2.9413328144467479E-2</v>
      </c>
      <c r="E45">
        <v>-3.7027867318687371E-3</v>
      </c>
      <c r="F45">
        <v>7.9169858469990403E-2</v>
      </c>
      <c r="G45">
        <v>-6.8547523370691213E-3</v>
      </c>
      <c r="H45">
        <v>0</v>
      </c>
      <c r="I45">
        <v>0</v>
      </c>
      <c r="J45">
        <v>0</v>
      </c>
      <c r="K45">
        <v>0</v>
      </c>
      <c r="N45" s="14"/>
      <c r="O45" s="2" t="str" cm="1">
        <f t="array" ref="O45">INDEX(A:A,Q45)</f>
        <v>patient0352</v>
      </c>
      <c r="P45" s="2">
        <f t="shared" si="12"/>
        <v>2.3641367595221091E-2</v>
      </c>
      <c r="Q45" s="3">
        <f t="shared" si="13"/>
        <v>353</v>
      </c>
      <c r="R45">
        <v>4</v>
      </c>
      <c r="T45" s="14"/>
      <c r="U45" s="2" t="str" cm="1">
        <f t="array" ref="U45">INDEX(A:A,W45)</f>
        <v>patient0492</v>
      </c>
      <c r="V45" s="2">
        <f t="shared" si="14"/>
        <v>-4.1896009242177228E-2</v>
      </c>
      <c r="W45" s="3">
        <f t="shared" si="15"/>
        <v>493</v>
      </c>
      <c r="X45">
        <v>4</v>
      </c>
    </row>
    <row r="46" spans="1:24" x14ac:dyDescent="0.45">
      <c r="A46" t="s">
        <v>55</v>
      </c>
      <c r="B46">
        <v>3.8700470762479608E-2</v>
      </c>
      <c r="C46">
        <v>-1.403433625835288E-2</v>
      </c>
      <c r="D46">
        <v>2.0607985827440851E-2</v>
      </c>
      <c r="E46">
        <v>-5.9955516679443786E-3</v>
      </c>
      <c r="F46">
        <v>2.7783206548808691E-2</v>
      </c>
      <c r="G46">
        <v>-1.0585485252077489E-2</v>
      </c>
      <c r="H46">
        <v>0</v>
      </c>
      <c r="I46">
        <v>0</v>
      </c>
      <c r="J46">
        <v>0</v>
      </c>
      <c r="K46">
        <v>0</v>
      </c>
      <c r="N46" s="15"/>
      <c r="O46" s="2" t="str" cm="1">
        <f t="array" ref="O46">INDEX(A:A,Q46)</f>
        <v>patient0437</v>
      </c>
      <c r="P46" s="2">
        <f t="shared" si="12"/>
        <v>2.3959377052088369E-2</v>
      </c>
      <c r="Q46" s="3">
        <f t="shared" si="13"/>
        <v>438</v>
      </c>
      <c r="R46">
        <v>5</v>
      </c>
      <c r="T46" s="15"/>
      <c r="U46" s="2" t="str" cm="1">
        <f t="array" ref="U46">INDEX(A:A,W46)</f>
        <v>patient0018</v>
      </c>
      <c r="V46" s="2">
        <f t="shared" si="14"/>
        <v>-3.9743343835796752E-2</v>
      </c>
      <c r="W46" s="3">
        <f t="shared" si="15"/>
        <v>19</v>
      </c>
      <c r="X46">
        <v>5</v>
      </c>
    </row>
    <row r="47" spans="1:24" x14ac:dyDescent="0.45">
      <c r="A47" t="s">
        <v>56</v>
      </c>
      <c r="B47">
        <v>4.7572583477854653E-2</v>
      </c>
      <c r="C47">
        <v>-1.9541516184563339E-2</v>
      </c>
      <c r="D47">
        <v>2.3645558388442969E-2</v>
      </c>
      <c r="E47">
        <v>-4.2021678834741434E-3</v>
      </c>
      <c r="F47">
        <v>6.8408367793988928E-2</v>
      </c>
      <c r="G47">
        <v>-8.2198482565205531E-3</v>
      </c>
      <c r="H47">
        <v>0</v>
      </c>
      <c r="I47">
        <v>0</v>
      </c>
      <c r="J47">
        <v>0</v>
      </c>
      <c r="K47">
        <v>0</v>
      </c>
    </row>
    <row r="48" spans="1:24" x14ac:dyDescent="0.45">
      <c r="A48" t="s">
        <v>57</v>
      </c>
      <c r="B48">
        <v>3.6079560594347818E-2</v>
      </c>
      <c r="C48">
        <v>-4.3528027324550633E-2</v>
      </c>
      <c r="D48">
        <v>2.2550825942881769E-2</v>
      </c>
      <c r="E48">
        <v>-2.4248171637133711E-3</v>
      </c>
      <c r="F48">
        <v>2.9701743690445981E-2</v>
      </c>
      <c r="G48">
        <v>-6.4095934240915899E-3</v>
      </c>
      <c r="H48">
        <v>0</v>
      </c>
      <c r="I48">
        <v>0</v>
      </c>
      <c r="J48">
        <v>0</v>
      </c>
      <c r="K48">
        <v>0</v>
      </c>
    </row>
    <row r="49" spans="1:24" x14ac:dyDescent="0.45">
      <c r="A49" t="s">
        <v>58</v>
      </c>
      <c r="B49">
        <v>5.6916819469845711E-2</v>
      </c>
      <c r="C49">
        <v>-1.5075549858541719E-2</v>
      </c>
      <c r="D49">
        <v>2.377118349950217E-2</v>
      </c>
      <c r="E49">
        <v>-6.1662669919673729E-3</v>
      </c>
      <c r="F49">
        <v>3.0254159043923552E-2</v>
      </c>
      <c r="G49">
        <v>-5.4588788124531398E-3</v>
      </c>
      <c r="H49">
        <v>0</v>
      </c>
      <c r="I49">
        <v>0</v>
      </c>
      <c r="J49">
        <v>0</v>
      </c>
      <c r="K49">
        <v>0</v>
      </c>
    </row>
    <row r="50" spans="1:24" x14ac:dyDescent="0.45">
      <c r="A50" t="s">
        <v>59</v>
      </c>
      <c r="B50">
        <v>5.9708313394989367E-2</v>
      </c>
      <c r="C50">
        <v>-1.0146836881855409E-2</v>
      </c>
      <c r="D50">
        <v>2.371902310367947E-2</v>
      </c>
      <c r="E50">
        <v>-1.8372681451536521E-3</v>
      </c>
      <c r="F50">
        <v>4.8587039567185457E-2</v>
      </c>
      <c r="G50">
        <v>-6.106407601130571E-3</v>
      </c>
      <c r="H50">
        <v>0</v>
      </c>
      <c r="I50">
        <v>0</v>
      </c>
      <c r="J50">
        <v>0</v>
      </c>
      <c r="K50">
        <v>0</v>
      </c>
      <c r="N50" s="16" t="s">
        <v>519</v>
      </c>
      <c r="O50" s="16"/>
      <c r="P50" s="16"/>
      <c r="Q50" s="16"/>
      <c r="T50" s="16" t="s">
        <v>522</v>
      </c>
      <c r="U50" s="16"/>
      <c r="V50" s="16"/>
      <c r="W50" s="16"/>
    </row>
    <row r="51" spans="1:24" x14ac:dyDescent="0.45">
      <c r="A51" t="s">
        <v>60</v>
      </c>
      <c r="B51">
        <v>4.3970459231389723E-2</v>
      </c>
      <c r="C51">
        <v>-1.897637122888584E-2</v>
      </c>
      <c r="D51">
        <v>1.9566439348347779E-2</v>
      </c>
      <c r="E51">
        <v>-9.6983594509317574E-3</v>
      </c>
      <c r="F51">
        <v>4.8354288270477282E-2</v>
      </c>
      <c r="G51">
        <v>-4.1981927591043054E-3</v>
      </c>
      <c r="H51">
        <v>0</v>
      </c>
      <c r="I51">
        <v>0</v>
      </c>
      <c r="J51">
        <v>0</v>
      </c>
      <c r="K51">
        <v>0</v>
      </c>
    </row>
    <row r="52" spans="1:24" ht="15.75" x14ac:dyDescent="0.45">
      <c r="A52" t="s">
        <v>61</v>
      </c>
      <c r="B52">
        <v>5.4637534818122897E-2</v>
      </c>
      <c r="C52">
        <v>-1.2654395938182799E-2</v>
      </c>
      <c r="D52">
        <v>3.1727126987395278E-2</v>
      </c>
      <c r="E52">
        <v>-5.0063087869754346E-3</v>
      </c>
      <c r="F52">
        <v>4.5275771793568752E-2</v>
      </c>
      <c r="G52">
        <v>-5.5127373484264736E-3</v>
      </c>
      <c r="H52">
        <v>0</v>
      </c>
      <c r="I52">
        <v>0</v>
      </c>
      <c r="J52">
        <v>0</v>
      </c>
      <c r="K52">
        <v>0</v>
      </c>
      <c r="N52" s="10" t="s">
        <v>516</v>
      </c>
      <c r="O52" s="1" t="s">
        <v>0</v>
      </c>
      <c r="P52" s="1" t="s">
        <v>511</v>
      </c>
      <c r="Q52" s="1" t="s">
        <v>512</v>
      </c>
      <c r="T52" s="10" t="s">
        <v>516</v>
      </c>
      <c r="U52" s="1" t="s">
        <v>0</v>
      </c>
      <c r="V52" s="1" t="s">
        <v>511</v>
      </c>
      <c r="W52" s="1" t="s">
        <v>512</v>
      </c>
    </row>
    <row r="53" spans="1:24" x14ac:dyDescent="0.45">
      <c r="A53" t="s">
        <v>62</v>
      </c>
      <c r="B53">
        <v>2.897206126982773E-2</v>
      </c>
      <c r="C53">
        <v>-1.1352809559196521E-2</v>
      </c>
      <c r="D53">
        <v>2.064847692517913E-2</v>
      </c>
      <c r="E53">
        <v>-6.185575483724998E-3</v>
      </c>
      <c r="F53">
        <v>0.10402380639389409</v>
      </c>
      <c r="G53">
        <v>-3.7849978739079797E-2</v>
      </c>
      <c r="H53">
        <v>0</v>
      </c>
      <c r="I53">
        <v>0</v>
      </c>
      <c r="J53">
        <v>8.3073727933541022E-2</v>
      </c>
      <c r="K53">
        <v>0.14184397163120571</v>
      </c>
      <c r="N53" s="11"/>
      <c r="O53" s="2" t="str" cm="1">
        <f t="array" ref="O53">INDEX(A:A,Q53)</f>
        <v>patient0303</v>
      </c>
      <c r="P53" s="2">
        <f>LARGE(F:F,R53)</f>
        <v>0.13453223327866709</v>
      </c>
      <c r="Q53" s="3">
        <f>MATCH(P53,F:F,0)</f>
        <v>304</v>
      </c>
      <c r="R53">
        <v>1</v>
      </c>
      <c r="T53" s="11"/>
      <c r="U53" s="2" t="str" cm="1">
        <f t="array" ref="U53">INDEX(A:A,W53)</f>
        <v>patient0166</v>
      </c>
      <c r="V53" s="2">
        <f>LARGE(G:G,X53)</f>
        <v>8.6219854233875286E-3</v>
      </c>
      <c r="W53" s="3">
        <f>MATCH(V53,G:G,0)</f>
        <v>167</v>
      </c>
      <c r="X53">
        <v>1</v>
      </c>
    </row>
    <row r="54" spans="1:24" x14ac:dyDescent="0.45">
      <c r="A54" t="s">
        <v>63</v>
      </c>
      <c r="B54">
        <v>4.5113338697819472E-2</v>
      </c>
      <c r="C54">
        <v>-1.257273445883865E-2</v>
      </c>
      <c r="D54">
        <v>2.1740738247062699E-2</v>
      </c>
      <c r="E54">
        <v>-2.993588782764249E-3</v>
      </c>
      <c r="F54">
        <v>3.1953075671618612E-2</v>
      </c>
      <c r="G54">
        <v>-1.199137654803748E-2</v>
      </c>
      <c r="H54">
        <v>0</v>
      </c>
      <c r="I54">
        <v>0</v>
      </c>
      <c r="J54">
        <v>1.7521902377972461E-2</v>
      </c>
      <c r="K54">
        <v>3.1963470319634701E-2</v>
      </c>
      <c r="N54" s="11"/>
      <c r="O54" s="2" t="str" cm="1">
        <f t="array" ref="O54">INDEX(A:A,Q54)</f>
        <v>patient0052</v>
      </c>
      <c r="P54" s="2">
        <f t="shared" ref="P54:P56" si="16">LARGE(F:F,R54)</f>
        <v>0.10402380639389409</v>
      </c>
      <c r="Q54" s="3">
        <f t="shared" ref="Q54:Q56" si="17">MATCH(P54,F:F,0)</f>
        <v>53</v>
      </c>
      <c r="R54">
        <v>2</v>
      </c>
      <c r="T54" s="11"/>
      <c r="U54" s="2" t="str" cm="1">
        <f t="array" ref="U54">INDEX(A:A,W54)</f>
        <v>patient0344</v>
      </c>
      <c r="V54" s="2">
        <f t="shared" ref="V54:V57" si="18">LARGE(G:G,X54)</f>
        <v>6.2808147301305047E-3</v>
      </c>
      <c r="W54" s="3">
        <f t="shared" ref="W54:W57" si="19">MATCH(V54,G:G,0)</f>
        <v>345</v>
      </c>
      <c r="X54">
        <v>2</v>
      </c>
    </row>
    <row r="55" spans="1:24" x14ac:dyDescent="0.45">
      <c r="A55" t="s">
        <v>64</v>
      </c>
      <c r="B55">
        <v>5.1585687086503448E-2</v>
      </c>
      <c r="C55">
        <v>-2.1903816067567659E-2</v>
      </c>
      <c r="D55">
        <v>1.83446915565708E-2</v>
      </c>
      <c r="E55">
        <v>-1.175548028014894E-3</v>
      </c>
      <c r="F55">
        <v>4.0687928833791777E-2</v>
      </c>
      <c r="G55">
        <v>-7.4955662271567356E-3</v>
      </c>
      <c r="H55">
        <v>0</v>
      </c>
      <c r="I55">
        <v>0</v>
      </c>
      <c r="J55">
        <v>0</v>
      </c>
      <c r="K55">
        <v>0</v>
      </c>
      <c r="N55" s="11"/>
      <c r="O55" s="2" t="str" cm="1">
        <f t="array" ref="O55">INDEX(A:A,Q55)</f>
        <v>patient0364</v>
      </c>
      <c r="P55" s="2">
        <f t="shared" si="16"/>
        <v>9.5025024117951828E-2</v>
      </c>
      <c r="Q55" s="3">
        <f t="shared" si="17"/>
        <v>365</v>
      </c>
      <c r="R55">
        <v>3</v>
      </c>
      <c r="T55" s="11"/>
      <c r="U55" s="2" t="str" cm="1">
        <f t="array" ref="U55">INDEX(A:A,W55)</f>
        <v>patient0463</v>
      </c>
      <c r="V55" s="2">
        <f t="shared" si="18"/>
        <v>6.1630683325494271E-3</v>
      </c>
      <c r="W55" s="3">
        <f t="shared" si="19"/>
        <v>464</v>
      </c>
      <c r="X55">
        <v>3</v>
      </c>
    </row>
    <row r="56" spans="1:24" x14ac:dyDescent="0.45">
      <c r="A56" t="s">
        <v>65</v>
      </c>
      <c r="B56">
        <v>7.2749199115132848E-2</v>
      </c>
      <c r="C56">
        <v>-1.167186220107679E-2</v>
      </c>
      <c r="D56">
        <v>2.464202064761235E-2</v>
      </c>
      <c r="E56">
        <v>-5.8456856096523674E-3</v>
      </c>
      <c r="F56">
        <v>4.1563646951709277E-2</v>
      </c>
      <c r="G56">
        <v>0</v>
      </c>
      <c r="H56">
        <v>0</v>
      </c>
      <c r="I56">
        <v>0</v>
      </c>
      <c r="J56">
        <v>0</v>
      </c>
      <c r="K56">
        <v>0</v>
      </c>
      <c r="N56" s="11"/>
      <c r="O56" s="2" t="str" cm="1">
        <f t="array" ref="O56">INDEX(A:A,Q56)</f>
        <v>patient0076</v>
      </c>
      <c r="P56" s="2">
        <f t="shared" si="16"/>
        <v>8.3236393703817343E-2</v>
      </c>
      <c r="Q56" s="3">
        <f t="shared" si="17"/>
        <v>77</v>
      </c>
      <c r="R56">
        <v>4</v>
      </c>
      <c r="T56" s="11"/>
      <c r="U56" s="2" t="str" cm="1">
        <f t="array" ref="U56">INDEX(A:A,W56)</f>
        <v>patient0142</v>
      </c>
      <c r="V56" s="2">
        <f t="shared" si="18"/>
        <v>4.6231602524097037E-3</v>
      </c>
      <c r="W56" s="3">
        <f t="shared" si="19"/>
        <v>143</v>
      </c>
      <c r="X56">
        <v>4</v>
      </c>
    </row>
    <row r="57" spans="1:24" x14ac:dyDescent="0.45">
      <c r="A57" t="s">
        <v>66</v>
      </c>
      <c r="B57">
        <v>3.1971598156615003E-2</v>
      </c>
      <c r="C57">
        <v>-1.125411852886919E-2</v>
      </c>
      <c r="D57">
        <v>2.6672489018953759E-2</v>
      </c>
      <c r="E57">
        <v>-3.1411329910367961E-3</v>
      </c>
      <c r="F57">
        <v>2.8991378861277822E-2</v>
      </c>
      <c r="G57">
        <v>-1.1180243258369509E-2</v>
      </c>
      <c r="H57">
        <v>0</v>
      </c>
      <c r="I57">
        <v>0</v>
      </c>
      <c r="J57">
        <v>0</v>
      </c>
      <c r="K57">
        <v>0</v>
      </c>
      <c r="N57" s="12"/>
      <c r="O57" s="2" t="str" cm="1">
        <f t="array" ref="O57">INDEX(A:A,Q57)</f>
        <v>patient0497</v>
      </c>
      <c r="P57" s="2">
        <f t="shared" ref="P57" si="20">LARGE(F:F,R57)</f>
        <v>8.1455188594819788E-2</v>
      </c>
      <c r="Q57" s="3">
        <f t="shared" ref="Q57" si="21">MATCH(P57,F:F,0)</f>
        <v>498</v>
      </c>
      <c r="R57">
        <v>5</v>
      </c>
      <c r="T57" s="12"/>
      <c r="U57" s="2" t="str" cm="1">
        <f t="array" ref="U57">INDEX(A:A,W57)</f>
        <v>patient0186</v>
      </c>
      <c r="V57" s="2">
        <f t="shared" si="18"/>
        <v>3.822456370589851E-3</v>
      </c>
      <c r="W57" s="3">
        <f t="shared" si="19"/>
        <v>187</v>
      </c>
      <c r="X57">
        <v>5</v>
      </c>
    </row>
    <row r="58" spans="1:24" x14ac:dyDescent="0.45">
      <c r="A58" t="s">
        <v>67</v>
      </c>
      <c r="B58">
        <v>0.10413369566152671</v>
      </c>
      <c r="C58">
        <v>-1.2888095276910431E-2</v>
      </c>
      <c r="D58">
        <v>1.9961623728860942E-2</v>
      </c>
      <c r="E58">
        <v>-5.699034684412848E-3</v>
      </c>
      <c r="F58">
        <v>3.0803390346334732E-2</v>
      </c>
      <c r="G58">
        <v>-2.3705687877870851E-3</v>
      </c>
      <c r="H58">
        <v>0</v>
      </c>
      <c r="I58">
        <v>0</v>
      </c>
      <c r="J58">
        <v>0</v>
      </c>
      <c r="K58">
        <v>0</v>
      </c>
    </row>
    <row r="59" spans="1:24" ht="15.75" x14ac:dyDescent="0.45">
      <c r="A59" t="s">
        <v>68</v>
      </c>
      <c r="B59">
        <v>3.642782694651172E-2</v>
      </c>
      <c r="C59">
        <v>-1.295630117654111E-2</v>
      </c>
      <c r="D59">
        <v>2.348631145329971E-2</v>
      </c>
      <c r="E59">
        <v>-5.5331814920312489E-3</v>
      </c>
      <c r="F59">
        <v>3.7091767876082538E-2</v>
      </c>
      <c r="G59">
        <v>-1.420931064300409E-2</v>
      </c>
      <c r="H59">
        <v>0</v>
      </c>
      <c r="I59">
        <v>0</v>
      </c>
      <c r="J59">
        <v>0</v>
      </c>
      <c r="K59">
        <v>0</v>
      </c>
      <c r="N59" s="4" t="s">
        <v>513</v>
      </c>
      <c r="O59" s="5">
        <f>AVERAGE(F:F)</f>
        <v>3.7514288368798596E-2</v>
      </c>
      <c r="T59" s="4" t="s">
        <v>513</v>
      </c>
      <c r="U59" s="5">
        <f>AVERAGE(G:G)</f>
        <v>-5.7050654430645048E-3</v>
      </c>
    </row>
    <row r="60" spans="1:24" ht="15.75" x14ac:dyDescent="0.45">
      <c r="A60" t="s">
        <v>69</v>
      </c>
      <c r="B60">
        <v>5.2537696235080103E-2</v>
      </c>
      <c r="C60">
        <v>-2.508317549625275E-2</v>
      </c>
      <c r="D60">
        <v>2.6118051956306811E-2</v>
      </c>
      <c r="E60">
        <v>-6.1439869057343431E-3</v>
      </c>
      <c r="F60">
        <v>5.2312300666142432E-2</v>
      </c>
      <c r="G60">
        <v>-6.2158265989399142E-4</v>
      </c>
      <c r="H60">
        <v>0</v>
      </c>
      <c r="I60">
        <v>0</v>
      </c>
      <c r="J60">
        <v>1.6883116883116878E-2</v>
      </c>
      <c r="K60">
        <v>5.0583657587548639E-2</v>
      </c>
      <c r="N60" s="4" t="s">
        <v>514</v>
      </c>
      <c r="O60" s="5">
        <f>_xlfn.STDEV.P(F:F)</f>
        <v>1.2842434477601085E-2</v>
      </c>
      <c r="T60" s="4" t="s">
        <v>514</v>
      </c>
      <c r="U60" s="5">
        <f>_xlfn.STDEV.P(G:G)</f>
        <v>5.22009924132074E-3</v>
      </c>
    </row>
    <row r="61" spans="1:24" x14ac:dyDescent="0.45">
      <c r="A61" t="s">
        <v>70</v>
      </c>
      <c r="B61">
        <v>4.2218723946856357E-2</v>
      </c>
      <c r="C61">
        <v>-1.6936298329392991E-2</v>
      </c>
      <c r="D61">
        <v>1.8760176375690399E-2</v>
      </c>
      <c r="E61">
        <v>-8.7895850990456666E-3</v>
      </c>
      <c r="F61">
        <v>4.4260314200683187E-2</v>
      </c>
      <c r="G61">
        <v>-7.7569823525839472E-3</v>
      </c>
      <c r="H61">
        <v>0</v>
      </c>
      <c r="I61">
        <v>0</v>
      </c>
      <c r="J61">
        <v>0</v>
      </c>
      <c r="K61">
        <v>0</v>
      </c>
    </row>
    <row r="62" spans="1:24" x14ac:dyDescent="0.45">
      <c r="A62" t="s">
        <v>71</v>
      </c>
      <c r="B62">
        <v>5.2017065415398467E-2</v>
      </c>
      <c r="C62">
        <v>-1.145901572330549E-2</v>
      </c>
      <c r="D62">
        <v>3.521229676867247E-2</v>
      </c>
      <c r="E62">
        <v>-2.4743316089457259E-2</v>
      </c>
      <c r="F62">
        <v>3.3399061541892851E-2</v>
      </c>
      <c r="G62">
        <v>-9.8638326251499538E-3</v>
      </c>
      <c r="H62">
        <v>0</v>
      </c>
      <c r="I62">
        <v>0</v>
      </c>
      <c r="J62">
        <v>0</v>
      </c>
      <c r="K62">
        <v>0</v>
      </c>
    </row>
    <row r="63" spans="1:24" ht="15.75" x14ac:dyDescent="0.5">
      <c r="A63" t="s">
        <v>72</v>
      </c>
      <c r="B63">
        <v>4.0884734069768239E-2</v>
      </c>
      <c r="C63">
        <v>-3.7026961094073468E-2</v>
      </c>
      <c r="D63">
        <v>2.350683469600872E-2</v>
      </c>
      <c r="E63">
        <v>-3.7087057419866818E-3</v>
      </c>
      <c r="F63">
        <v>3.2993318615983293E-2</v>
      </c>
      <c r="G63">
        <v>-6.1497622395785319E-3</v>
      </c>
      <c r="H63">
        <v>0</v>
      </c>
      <c r="I63">
        <v>0</v>
      </c>
      <c r="J63">
        <v>1.2790697674418599E-2</v>
      </c>
      <c r="K63">
        <v>2.2916666666666669E-2</v>
      </c>
      <c r="N63" s="13" t="s">
        <v>517</v>
      </c>
      <c r="O63" s="6" t="s">
        <v>0</v>
      </c>
      <c r="P63" s="6" t="s">
        <v>511</v>
      </c>
      <c r="Q63" s="6" t="s">
        <v>512</v>
      </c>
      <c r="T63" s="13" t="s">
        <v>517</v>
      </c>
      <c r="U63" s="6" t="s">
        <v>0</v>
      </c>
      <c r="V63" s="6" t="s">
        <v>511</v>
      </c>
      <c r="W63" s="6" t="s">
        <v>512</v>
      </c>
    </row>
    <row r="64" spans="1:24" x14ac:dyDescent="0.45">
      <c r="A64" t="s">
        <v>73</v>
      </c>
      <c r="B64">
        <v>4.3988262414067988E-2</v>
      </c>
      <c r="C64">
        <v>-2.739288453284109E-2</v>
      </c>
      <c r="D64">
        <v>2.5820560699086219E-2</v>
      </c>
      <c r="E64">
        <v>-3.4480669457090992E-3</v>
      </c>
      <c r="F64">
        <v>2.8789174454394471E-2</v>
      </c>
      <c r="G64">
        <v>-2.315798956846631E-3</v>
      </c>
      <c r="H64">
        <v>0</v>
      </c>
      <c r="I64">
        <v>0</v>
      </c>
      <c r="J64">
        <v>0</v>
      </c>
      <c r="K64">
        <v>0</v>
      </c>
      <c r="N64" s="14"/>
      <c r="O64" s="2" t="str" cm="1">
        <f t="array" ref="O64">INDEX(A:A,Q64)</f>
        <v>patient0254</v>
      </c>
      <c r="P64" s="2">
        <f>SMALL(F:F,R64)</f>
        <v>1.436156055088831E-2</v>
      </c>
      <c r="Q64" s="3">
        <f>MATCH(P64,F:F,0)</f>
        <v>255</v>
      </c>
      <c r="R64">
        <v>1</v>
      </c>
      <c r="T64" s="14"/>
      <c r="U64" s="2" t="str" cm="1">
        <f t="array" ref="U64">INDEX(A:A,W64)</f>
        <v>patient0052</v>
      </c>
      <c r="V64" s="2">
        <f>SMALL(G:G,X64)</f>
        <v>-3.7849978739079797E-2</v>
      </c>
      <c r="W64" s="3">
        <f>MATCH(V64,G:G,0)</f>
        <v>53</v>
      </c>
      <c r="X64">
        <v>1</v>
      </c>
    </row>
    <row r="65" spans="1:24" x14ac:dyDescent="0.45">
      <c r="A65" t="s">
        <v>74</v>
      </c>
      <c r="B65">
        <v>5.4896695299604462E-2</v>
      </c>
      <c r="C65">
        <v>-1.6667488485125941E-2</v>
      </c>
      <c r="D65">
        <v>2.5876948202321979E-2</v>
      </c>
      <c r="E65">
        <v>-8.609083333045742E-3</v>
      </c>
      <c r="F65">
        <v>4.7987075331291353E-2</v>
      </c>
      <c r="G65">
        <v>-7.3695351158690973E-3</v>
      </c>
      <c r="H65">
        <v>0</v>
      </c>
      <c r="I65">
        <v>0</v>
      </c>
      <c r="J65">
        <v>0</v>
      </c>
      <c r="K65">
        <v>0</v>
      </c>
      <c r="N65" s="14"/>
      <c r="O65" s="2" t="str" cm="1">
        <f t="array" ref="O65">INDEX(A:A,Q65)</f>
        <v>patient0333</v>
      </c>
      <c r="P65" s="2">
        <f t="shared" ref="P65:P68" si="22">SMALL(F:F,R65)</f>
        <v>1.488000273110357E-2</v>
      </c>
      <c r="Q65" s="3">
        <f t="shared" ref="Q65:Q68" si="23">MATCH(P65,F:F,0)</f>
        <v>334</v>
      </c>
      <c r="R65">
        <v>2</v>
      </c>
      <c r="T65" s="14"/>
      <c r="U65" s="2" t="str" cm="1">
        <f t="array" ref="U65">INDEX(A:A,W65)</f>
        <v>patient0458</v>
      </c>
      <c r="V65" s="2">
        <f t="shared" ref="V65:V68" si="24">SMALL(G:G,X65)</f>
        <v>-2.406882304185938E-2</v>
      </c>
      <c r="W65" s="3">
        <f t="shared" ref="W65:W68" si="25">MATCH(V65,G:G,0)</f>
        <v>459</v>
      </c>
      <c r="X65">
        <v>2</v>
      </c>
    </row>
    <row r="66" spans="1:24" x14ac:dyDescent="0.45">
      <c r="A66" t="s">
        <v>75</v>
      </c>
      <c r="B66">
        <v>0.1040905141073173</v>
      </c>
      <c r="C66">
        <v>-1.8927480628439391E-2</v>
      </c>
      <c r="D66">
        <v>2.6960918532276779E-2</v>
      </c>
      <c r="E66">
        <v>-6.1919469163730272E-3</v>
      </c>
      <c r="F66">
        <v>3.5052858569212739E-2</v>
      </c>
      <c r="G66">
        <v>-1.0503564960124031E-2</v>
      </c>
      <c r="H66">
        <v>0</v>
      </c>
      <c r="I66">
        <v>0</v>
      </c>
      <c r="J66">
        <v>0</v>
      </c>
      <c r="K66">
        <v>0</v>
      </c>
      <c r="N66" s="14"/>
      <c r="O66" s="2" t="str" cm="1">
        <f t="array" ref="O66">INDEX(A:A,Q66)</f>
        <v>patient0295</v>
      </c>
      <c r="P66" s="2">
        <f t="shared" si="22"/>
        <v>1.617860973902004E-2</v>
      </c>
      <c r="Q66" s="3">
        <f t="shared" si="23"/>
        <v>296</v>
      </c>
      <c r="R66">
        <v>3</v>
      </c>
      <c r="T66" s="14"/>
      <c r="U66" s="2" t="str" cm="1">
        <f t="array" ref="U66">INDEX(A:A,W66)</f>
        <v>patient0306</v>
      </c>
      <c r="V66" s="2">
        <f t="shared" si="24"/>
        <v>-2.37148849293486E-2</v>
      </c>
      <c r="W66" s="3">
        <f t="shared" si="25"/>
        <v>307</v>
      </c>
      <c r="X66">
        <v>3</v>
      </c>
    </row>
    <row r="67" spans="1:24" x14ac:dyDescent="0.45">
      <c r="A67" t="s">
        <v>76</v>
      </c>
      <c r="B67">
        <v>4.800770860996046E-2</v>
      </c>
      <c r="C67">
        <v>-1.7101137016930789E-2</v>
      </c>
      <c r="D67">
        <v>1.8363227919724771E-2</v>
      </c>
      <c r="E67">
        <v>-6.1940532518079041E-3</v>
      </c>
      <c r="F67">
        <v>4.4497769774071112E-2</v>
      </c>
      <c r="G67">
        <v>2.5449666315775828E-3</v>
      </c>
      <c r="H67">
        <v>0</v>
      </c>
      <c r="I67">
        <v>0</v>
      </c>
      <c r="J67">
        <v>0</v>
      </c>
      <c r="K67">
        <v>0</v>
      </c>
      <c r="N67" s="14"/>
      <c r="O67" s="2" t="str" cm="1">
        <f t="array" ref="O67">INDEX(A:A,Q67)</f>
        <v>patient0284</v>
      </c>
      <c r="P67" s="2">
        <f t="shared" si="22"/>
        <v>1.6635248667871749E-2</v>
      </c>
      <c r="Q67" s="3">
        <f t="shared" si="23"/>
        <v>285</v>
      </c>
      <c r="R67">
        <v>4</v>
      </c>
      <c r="T67" s="14"/>
      <c r="U67" s="2" t="str" cm="1">
        <f t="array" ref="U67">INDEX(A:A,W67)</f>
        <v>patient0481</v>
      </c>
      <c r="V67" s="2">
        <f t="shared" si="24"/>
        <v>-2.3264036157986709E-2</v>
      </c>
      <c r="W67" s="3">
        <f t="shared" si="25"/>
        <v>482</v>
      </c>
      <c r="X67">
        <v>4</v>
      </c>
    </row>
    <row r="68" spans="1:24" x14ac:dyDescent="0.45">
      <c r="A68" t="s">
        <v>77</v>
      </c>
      <c r="B68">
        <v>8.8010451872020681E-2</v>
      </c>
      <c r="C68">
        <v>-9.4079695470762146E-3</v>
      </c>
      <c r="D68">
        <v>2.3570662655585842E-2</v>
      </c>
      <c r="E68">
        <v>-6.7272102592338956E-3</v>
      </c>
      <c r="F68">
        <v>3.9854524473191003E-2</v>
      </c>
      <c r="G68">
        <v>-1.479099129245883E-2</v>
      </c>
      <c r="H68">
        <v>0</v>
      </c>
      <c r="I68">
        <v>0</v>
      </c>
      <c r="J68">
        <v>6.0225846925972402E-2</v>
      </c>
      <c r="K68">
        <v>0.1108545034642032</v>
      </c>
      <c r="N68" s="15"/>
      <c r="O68" s="2" t="str" cm="1">
        <f t="array" ref="O68">INDEX(A:A,Q68)</f>
        <v>patient0442</v>
      </c>
      <c r="P68" s="2">
        <f t="shared" si="22"/>
        <v>1.6657862434978469E-2</v>
      </c>
      <c r="Q68" s="3">
        <f t="shared" si="23"/>
        <v>443</v>
      </c>
      <c r="R68">
        <v>5</v>
      </c>
      <c r="T68" s="15"/>
      <c r="U68" s="2" t="str" cm="1">
        <f t="array" ref="U68">INDEX(A:A,W68)</f>
        <v>patient0149</v>
      </c>
      <c r="V68" s="2">
        <f t="shared" si="24"/>
        <v>-2.305926269435607E-2</v>
      </c>
      <c r="W68" s="3">
        <f t="shared" si="25"/>
        <v>150</v>
      </c>
      <c r="X68">
        <v>5</v>
      </c>
    </row>
    <row r="69" spans="1:24" x14ac:dyDescent="0.45">
      <c r="A69" t="s">
        <v>78</v>
      </c>
      <c r="B69">
        <v>6.7057617473056122E-2</v>
      </c>
      <c r="C69">
        <v>-9.6273631016707446E-3</v>
      </c>
      <c r="D69">
        <v>2.32247086651424E-2</v>
      </c>
      <c r="E69">
        <v>-6.1876081637266198E-3</v>
      </c>
      <c r="F69">
        <v>2.9199503100420379E-2</v>
      </c>
      <c r="G69">
        <v>-5.8266591576443944E-4</v>
      </c>
      <c r="H69">
        <v>0</v>
      </c>
      <c r="I69">
        <v>0</v>
      </c>
      <c r="J69">
        <v>0</v>
      </c>
      <c r="K69">
        <v>0</v>
      </c>
    </row>
    <row r="70" spans="1:24" x14ac:dyDescent="0.45">
      <c r="A70" t="s">
        <v>79</v>
      </c>
      <c r="B70">
        <v>7.4982482516071258E-2</v>
      </c>
      <c r="C70">
        <v>-2.034409748110378E-2</v>
      </c>
      <c r="D70">
        <v>3.003493047432582E-2</v>
      </c>
      <c r="E70">
        <v>-4.7227298410618219E-3</v>
      </c>
      <c r="F70">
        <v>4.0797963002774787E-2</v>
      </c>
      <c r="G70">
        <v>-1.8242827534917731E-3</v>
      </c>
      <c r="H70">
        <v>0</v>
      </c>
      <c r="I70">
        <v>0</v>
      </c>
      <c r="J70">
        <v>0</v>
      </c>
      <c r="K70">
        <v>0</v>
      </c>
    </row>
    <row r="71" spans="1:24" ht="14.65" thickBot="1" x14ac:dyDescent="0.5">
      <c r="A71" t="s">
        <v>80</v>
      </c>
      <c r="B71">
        <v>5.1072758900186747E-2</v>
      </c>
      <c r="C71">
        <v>-1.0536446193884221E-2</v>
      </c>
      <c r="D71">
        <v>1.7549931351990889E-2</v>
      </c>
      <c r="E71">
        <v>-2.365173779699897E-3</v>
      </c>
      <c r="F71">
        <v>3.1277531998880247E-2</v>
      </c>
      <c r="G71">
        <v>-5.6458725280993374E-3</v>
      </c>
      <c r="H71">
        <v>0</v>
      </c>
      <c r="I71">
        <v>0</v>
      </c>
      <c r="J71">
        <v>0</v>
      </c>
      <c r="K71">
        <v>0</v>
      </c>
    </row>
    <row r="72" spans="1:24" x14ac:dyDescent="0.45">
      <c r="A72" t="s">
        <v>81</v>
      </c>
      <c r="B72">
        <v>6.0484559737617398E-2</v>
      </c>
      <c r="C72">
        <v>-4.5308742747555159E-3</v>
      </c>
      <c r="D72">
        <v>2.02692735099371E-2</v>
      </c>
      <c r="E72">
        <v>-5.4340959665503188E-3</v>
      </c>
      <c r="F72">
        <v>2.4438584788046089E-2</v>
      </c>
      <c r="G72">
        <v>-5.3376219615604466E-3</v>
      </c>
      <c r="H72">
        <v>0</v>
      </c>
      <c r="I72">
        <v>0</v>
      </c>
      <c r="J72">
        <v>0</v>
      </c>
      <c r="K72">
        <v>0</v>
      </c>
      <c r="O72" s="9" t="s">
        <v>7</v>
      </c>
      <c r="Q72" s="9" t="s">
        <v>8</v>
      </c>
    </row>
    <row r="73" spans="1:24" ht="14.65" thickBot="1" x14ac:dyDescent="0.5">
      <c r="A73" t="s">
        <v>82</v>
      </c>
      <c r="B73">
        <v>5.8429492478789508E-2</v>
      </c>
      <c r="C73">
        <v>-7.5648882959590356E-3</v>
      </c>
      <c r="D73">
        <v>2.2220486519126219E-2</v>
      </c>
      <c r="E73">
        <v>-6.5076980986555708E-3</v>
      </c>
      <c r="F73">
        <v>4.996538012203347E-2</v>
      </c>
      <c r="G73">
        <v>-9.1316162986840137E-3</v>
      </c>
      <c r="H73">
        <v>0</v>
      </c>
      <c r="I73">
        <v>0</v>
      </c>
      <c r="J73">
        <v>0</v>
      </c>
      <c r="K73">
        <v>0</v>
      </c>
      <c r="O73" s="8">
        <f>AVERAGE(H:H)</f>
        <v>0</v>
      </c>
      <c r="Q73" s="8">
        <f>AVERAGE(I:I)</f>
        <v>0</v>
      </c>
    </row>
    <row r="74" spans="1:24" ht="14.65" thickBot="1" x14ac:dyDescent="0.5">
      <c r="A74" t="s">
        <v>83</v>
      </c>
      <c r="B74">
        <v>4.2856867349185278E-2</v>
      </c>
      <c r="C74">
        <v>-1.8394402632051759E-2</v>
      </c>
      <c r="D74">
        <v>2.3025120026744131E-2</v>
      </c>
      <c r="E74">
        <v>-2.7868241121951258E-3</v>
      </c>
      <c r="F74">
        <v>3.3890938871599878E-2</v>
      </c>
      <c r="G74">
        <v>-9.1857870726295074E-3</v>
      </c>
      <c r="H74">
        <v>0</v>
      </c>
      <c r="I74">
        <v>0</v>
      </c>
      <c r="J74">
        <v>0</v>
      </c>
      <c r="K74">
        <v>0</v>
      </c>
      <c r="O74" s="7"/>
      <c r="Q74" s="7"/>
    </row>
    <row r="75" spans="1:24" x14ac:dyDescent="0.45">
      <c r="A75" t="s">
        <v>84</v>
      </c>
      <c r="B75">
        <v>8.1899850378488459E-2</v>
      </c>
      <c r="C75">
        <v>-1.236173980085715E-2</v>
      </c>
      <c r="D75">
        <v>2.500103684189901E-2</v>
      </c>
      <c r="E75">
        <v>-7.9504365201198395E-3</v>
      </c>
      <c r="F75">
        <v>4.6724141413897399E-2</v>
      </c>
      <c r="G75">
        <v>-6.7165290608432486E-3</v>
      </c>
      <c r="H75">
        <v>0</v>
      </c>
      <c r="I75">
        <v>0</v>
      </c>
      <c r="J75">
        <v>0</v>
      </c>
      <c r="K75">
        <v>0</v>
      </c>
      <c r="O75" s="9" t="s">
        <v>9</v>
      </c>
      <c r="Q75" s="9" t="s">
        <v>10</v>
      </c>
    </row>
    <row r="76" spans="1:24" ht="14.65" thickBot="1" x14ac:dyDescent="0.5">
      <c r="A76" t="s">
        <v>85</v>
      </c>
      <c r="B76">
        <v>2.483404409953173E-2</v>
      </c>
      <c r="C76">
        <v>-2.217126984067188E-2</v>
      </c>
      <c r="D76">
        <v>2.773584821849252E-2</v>
      </c>
      <c r="E76">
        <v>-2.5933252985754951E-3</v>
      </c>
      <c r="F76">
        <v>1.9341156844599128E-2</v>
      </c>
      <c r="G76">
        <v>-5.5595350384543604E-3</v>
      </c>
      <c r="H76">
        <v>0</v>
      </c>
      <c r="I76">
        <v>0</v>
      </c>
      <c r="J76">
        <v>0.1006124234470691</v>
      </c>
      <c r="K76">
        <v>0.1588397790055249</v>
      </c>
      <c r="O76" s="8">
        <f>AVERAGE(J:J)</f>
        <v>5.3724919052956267E-3</v>
      </c>
      <c r="Q76" s="8">
        <f>AVERAGE(K:K)</f>
        <v>9.6805299822265451E-3</v>
      </c>
    </row>
    <row r="77" spans="1:24" x14ac:dyDescent="0.45">
      <c r="A77" t="s">
        <v>86</v>
      </c>
      <c r="B77">
        <v>6.3394273951855623E-2</v>
      </c>
      <c r="C77">
        <v>-7.9146870809993566E-3</v>
      </c>
      <c r="D77">
        <v>3.1351371152294118E-2</v>
      </c>
      <c r="E77">
        <v>-1.541095727804124E-3</v>
      </c>
      <c r="F77">
        <v>8.3236393703817343E-2</v>
      </c>
      <c r="G77">
        <v>-1.891179366765347E-2</v>
      </c>
      <c r="H77">
        <v>0</v>
      </c>
      <c r="I77">
        <v>0</v>
      </c>
      <c r="J77">
        <v>1.302083333333333E-3</v>
      </c>
      <c r="K77">
        <v>2.881844380403458E-3</v>
      </c>
    </row>
    <row r="78" spans="1:24" x14ac:dyDescent="0.45">
      <c r="A78" t="s">
        <v>87</v>
      </c>
      <c r="B78">
        <v>7.2663939471170044E-2</v>
      </c>
      <c r="C78">
        <v>-1.7129109246466E-2</v>
      </c>
      <c r="D78">
        <v>2.507436826326271E-2</v>
      </c>
      <c r="E78">
        <v>-7.2456203520721097E-3</v>
      </c>
      <c r="F78">
        <v>4.3031376516227592E-2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24" x14ac:dyDescent="0.45">
      <c r="A79" t="s">
        <v>88</v>
      </c>
      <c r="B79">
        <v>9.7631958526287088E-2</v>
      </c>
      <c r="C79">
        <v>-5.7813961191722973E-3</v>
      </c>
      <c r="D79">
        <v>2.85415498130813E-2</v>
      </c>
      <c r="E79">
        <v>-9.4430130867865468E-3</v>
      </c>
      <c r="F79">
        <v>3.0327684621767732E-2</v>
      </c>
      <c r="G79">
        <v>-1.486523099596731E-3</v>
      </c>
      <c r="H79">
        <v>0</v>
      </c>
      <c r="I79">
        <v>0</v>
      </c>
      <c r="J79">
        <v>0</v>
      </c>
      <c r="K79">
        <v>0</v>
      </c>
      <c r="O79">
        <f>MAX(J:J)</f>
        <v>0.13210039630118889</v>
      </c>
      <c r="Q79">
        <f>MAX(K:K)</f>
        <v>0.23605947955390341</v>
      </c>
    </row>
    <row r="80" spans="1:24" x14ac:dyDescent="0.45">
      <c r="A80" t="s">
        <v>89</v>
      </c>
      <c r="B80">
        <v>2.8124876684305109E-2</v>
      </c>
      <c r="C80">
        <v>-1.233067977977041E-2</v>
      </c>
      <c r="D80">
        <v>2.2830225829943089E-2</v>
      </c>
      <c r="E80">
        <v>-6.8484357689591836E-3</v>
      </c>
      <c r="F80">
        <v>4.4255462960898627E-2</v>
      </c>
      <c r="G80">
        <v>-6.0477124164573504E-4</v>
      </c>
      <c r="H80">
        <v>0</v>
      </c>
      <c r="I80">
        <v>0</v>
      </c>
      <c r="J80">
        <v>0</v>
      </c>
      <c r="K80">
        <v>0</v>
      </c>
    </row>
    <row r="81" spans="1:11" x14ac:dyDescent="0.45">
      <c r="A81" t="s">
        <v>90</v>
      </c>
      <c r="B81">
        <v>5.6923536976336307E-2</v>
      </c>
      <c r="C81">
        <v>-1.37802764224998E-2</v>
      </c>
      <c r="D81">
        <v>2.4855069087267499E-2</v>
      </c>
      <c r="E81">
        <v>-5.127374775364288E-3</v>
      </c>
      <c r="F81">
        <v>2.9577898485404489E-2</v>
      </c>
      <c r="G81">
        <v>-8.3848517878067214E-3</v>
      </c>
      <c r="H81">
        <v>0</v>
      </c>
      <c r="I81">
        <v>0</v>
      </c>
      <c r="J81">
        <v>3.5502958579881659E-3</v>
      </c>
      <c r="K81">
        <v>4.9099836333878887E-3</v>
      </c>
    </row>
    <row r="82" spans="1:11" x14ac:dyDescent="0.45">
      <c r="A82" t="s">
        <v>91</v>
      </c>
      <c r="B82">
        <v>2.6603777973164291E-2</v>
      </c>
      <c r="C82">
        <v>-1.921643243790494E-2</v>
      </c>
      <c r="D82">
        <v>1.823099003601477E-2</v>
      </c>
      <c r="E82">
        <v>-6.1808121843507386E-3</v>
      </c>
      <c r="F82">
        <v>4.1594564263747122E-2</v>
      </c>
      <c r="G82">
        <v>-5.9923389306022834E-3</v>
      </c>
      <c r="H82">
        <v>0</v>
      </c>
      <c r="I82">
        <v>0</v>
      </c>
      <c r="J82">
        <v>6.4270152505446626E-2</v>
      </c>
      <c r="K82">
        <v>0.1104868913857678</v>
      </c>
    </row>
    <row r="83" spans="1:11" x14ac:dyDescent="0.45">
      <c r="A83" t="s">
        <v>92</v>
      </c>
      <c r="B83">
        <v>0.13877869779097571</v>
      </c>
      <c r="C83">
        <v>-1.3156357024779229E-2</v>
      </c>
      <c r="D83">
        <v>2.0473651513195919E-2</v>
      </c>
      <c r="E83">
        <v>-6.1819110769318281E-3</v>
      </c>
      <c r="F83">
        <v>3.6237268038369339E-2</v>
      </c>
      <c r="G83">
        <v>-3.9979254140848318E-3</v>
      </c>
      <c r="H83">
        <v>0</v>
      </c>
      <c r="I83">
        <v>0</v>
      </c>
      <c r="J83">
        <v>0</v>
      </c>
      <c r="K83">
        <v>0</v>
      </c>
    </row>
    <row r="84" spans="1:11" x14ac:dyDescent="0.45">
      <c r="A84" t="s">
        <v>93</v>
      </c>
      <c r="B84">
        <v>5.6663169903885931E-2</v>
      </c>
      <c r="C84">
        <v>-6.1769674876750429E-3</v>
      </c>
      <c r="D84">
        <v>2.512846004959933E-2</v>
      </c>
      <c r="E84">
        <v>-6.1817022535061109E-3</v>
      </c>
      <c r="F84">
        <v>3.5263215579462742E-2</v>
      </c>
      <c r="G84">
        <v>-6.7288552035458622E-3</v>
      </c>
      <c r="H84">
        <v>0</v>
      </c>
      <c r="I84">
        <v>0</v>
      </c>
      <c r="J84">
        <v>0</v>
      </c>
      <c r="K84">
        <v>0</v>
      </c>
    </row>
    <row r="85" spans="1:11" x14ac:dyDescent="0.45">
      <c r="A85" t="s">
        <v>94</v>
      </c>
      <c r="B85">
        <v>5.7202903180679852E-2</v>
      </c>
      <c r="C85">
        <v>-7.0950106552236346E-3</v>
      </c>
      <c r="D85">
        <v>1.8904166837442522E-2</v>
      </c>
      <c r="E85">
        <v>-1.1566494456342899E-2</v>
      </c>
      <c r="F85">
        <v>2.693764791028674E-2</v>
      </c>
      <c r="G85">
        <v>-1.0846556606330181E-2</v>
      </c>
      <c r="H85">
        <v>0</v>
      </c>
      <c r="I85">
        <v>0</v>
      </c>
      <c r="J85">
        <v>0</v>
      </c>
      <c r="K85">
        <v>0</v>
      </c>
    </row>
    <row r="86" spans="1:11" x14ac:dyDescent="0.45">
      <c r="A86" t="s">
        <v>95</v>
      </c>
      <c r="B86">
        <v>3.2662628943128907E-2</v>
      </c>
      <c r="C86">
        <v>-2.8128629771555398E-3</v>
      </c>
      <c r="D86">
        <v>1.835359178989656E-2</v>
      </c>
      <c r="E86">
        <v>-1.2663321016295651E-2</v>
      </c>
      <c r="F86">
        <v>2.858297952858788E-2</v>
      </c>
      <c r="G86">
        <v>-4.5814789763293706E-3</v>
      </c>
      <c r="H86">
        <v>0</v>
      </c>
      <c r="I86">
        <v>0</v>
      </c>
      <c r="J86">
        <v>0</v>
      </c>
      <c r="K86">
        <v>0</v>
      </c>
    </row>
    <row r="87" spans="1:11" x14ac:dyDescent="0.45">
      <c r="A87" t="s">
        <v>96</v>
      </c>
      <c r="B87">
        <v>5.8328405970750542E-2</v>
      </c>
      <c r="C87">
        <v>-1.8018269462557811E-2</v>
      </c>
      <c r="D87">
        <v>1.9682199767904571E-2</v>
      </c>
      <c r="E87">
        <v>-5.800401352355716E-3</v>
      </c>
      <c r="F87">
        <v>2.654656549610131E-2</v>
      </c>
      <c r="G87">
        <v>-4.2544337716203624E-3</v>
      </c>
      <c r="H87">
        <v>0</v>
      </c>
      <c r="I87">
        <v>0</v>
      </c>
      <c r="J87">
        <v>0</v>
      </c>
      <c r="K87">
        <v>0</v>
      </c>
    </row>
    <row r="88" spans="1:11" x14ac:dyDescent="0.45">
      <c r="A88" t="s">
        <v>97</v>
      </c>
      <c r="B88">
        <v>2.945014233073141E-2</v>
      </c>
      <c r="C88">
        <v>-2.606833138050795E-3</v>
      </c>
      <c r="D88">
        <v>2.0932225543447001E-2</v>
      </c>
      <c r="E88">
        <v>-6.1839168319183539E-3</v>
      </c>
      <c r="F88">
        <v>2.775499585773477E-2</v>
      </c>
      <c r="G88">
        <v>-5.1464101671293873E-3</v>
      </c>
      <c r="H88">
        <v>0</v>
      </c>
      <c r="I88">
        <v>0</v>
      </c>
      <c r="J88">
        <v>9.4104308390022678E-2</v>
      </c>
      <c r="K88">
        <v>0.16500994035785291</v>
      </c>
    </row>
    <row r="89" spans="1:11" x14ac:dyDescent="0.45">
      <c r="A89" t="s">
        <v>98</v>
      </c>
      <c r="B89">
        <v>8.3439379705863431E-2</v>
      </c>
      <c r="C89">
        <v>-6.7621072021891524E-3</v>
      </c>
      <c r="D89">
        <v>2.4900602160560031E-2</v>
      </c>
      <c r="E89">
        <v>-5.3845545569899634E-3</v>
      </c>
      <c r="F89">
        <v>3.2929145831981588E-2</v>
      </c>
      <c r="G89">
        <v>-3.382763887107829E-3</v>
      </c>
      <c r="H89">
        <v>0</v>
      </c>
      <c r="I89">
        <v>0</v>
      </c>
      <c r="J89">
        <v>0</v>
      </c>
      <c r="K89">
        <v>0</v>
      </c>
    </row>
    <row r="90" spans="1:11" x14ac:dyDescent="0.45">
      <c r="A90" t="s">
        <v>99</v>
      </c>
      <c r="B90">
        <v>4.5315603370362167E-2</v>
      </c>
      <c r="C90">
        <v>-1.226859972394191E-2</v>
      </c>
      <c r="D90">
        <v>2.4523905862258541E-2</v>
      </c>
      <c r="E90">
        <v>-2.9298655679263468E-3</v>
      </c>
      <c r="F90">
        <v>3.7583785043628207E-2</v>
      </c>
      <c r="G90">
        <v>-1.27161080744584E-2</v>
      </c>
      <c r="H90">
        <v>0</v>
      </c>
      <c r="I90">
        <v>0</v>
      </c>
      <c r="J90">
        <v>1.4550264550264549E-2</v>
      </c>
      <c r="K90">
        <v>2.75E-2</v>
      </c>
    </row>
    <row r="91" spans="1:11" x14ac:dyDescent="0.45">
      <c r="A91" t="s">
        <v>100</v>
      </c>
      <c r="B91">
        <v>4.9090347748112328E-2</v>
      </c>
      <c r="C91">
        <v>-2.390717893429093E-2</v>
      </c>
      <c r="D91">
        <v>1.9672487718990519E-2</v>
      </c>
      <c r="E91">
        <v>-4.5610594597083791E-3</v>
      </c>
      <c r="F91">
        <v>3.7758912385663639E-2</v>
      </c>
      <c r="G91">
        <v>-7.0674931778231514E-3</v>
      </c>
      <c r="H91">
        <v>0</v>
      </c>
      <c r="I91">
        <v>0</v>
      </c>
      <c r="J91">
        <v>0</v>
      </c>
      <c r="K91">
        <v>0</v>
      </c>
    </row>
    <row r="92" spans="1:11" x14ac:dyDescent="0.45">
      <c r="A92" t="s">
        <v>101</v>
      </c>
      <c r="B92">
        <v>3.8470097291333369E-2</v>
      </c>
      <c r="C92">
        <v>-1.160832443968937E-3</v>
      </c>
      <c r="D92">
        <v>2.8507101228851119E-2</v>
      </c>
      <c r="E92">
        <v>-2.5488931702709449E-3</v>
      </c>
      <c r="F92">
        <v>3.448033537258844E-2</v>
      </c>
      <c r="G92">
        <v>-1.0515704282951959E-2</v>
      </c>
      <c r="H92">
        <v>0</v>
      </c>
      <c r="I92">
        <v>0</v>
      </c>
      <c r="J92">
        <v>0</v>
      </c>
      <c r="K92">
        <v>0</v>
      </c>
    </row>
    <row r="93" spans="1:11" x14ac:dyDescent="0.45">
      <c r="A93" t="s">
        <v>102</v>
      </c>
      <c r="B93">
        <v>7.6431231486036852E-2</v>
      </c>
      <c r="C93">
        <v>-1.7404668302665391E-2</v>
      </c>
      <c r="D93">
        <v>2.3321842864960311E-2</v>
      </c>
      <c r="E93">
        <v>-6.1928448928045788E-3</v>
      </c>
      <c r="F93">
        <v>4.3155344520362703E-2</v>
      </c>
      <c r="G93">
        <v>-7.2998963118514814E-3</v>
      </c>
      <c r="H93">
        <v>0</v>
      </c>
      <c r="I93">
        <v>0</v>
      </c>
      <c r="J93">
        <v>0</v>
      </c>
      <c r="K93">
        <v>0</v>
      </c>
    </row>
    <row r="94" spans="1:11" x14ac:dyDescent="0.45">
      <c r="A94" t="s">
        <v>103</v>
      </c>
      <c r="B94">
        <v>5.961636486390548E-2</v>
      </c>
      <c r="C94">
        <v>-1.529533696369835E-2</v>
      </c>
      <c r="D94">
        <v>2.8503211676942891E-2</v>
      </c>
      <c r="E94">
        <v>-7.281872061453345E-3</v>
      </c>
      <c r="F94">
        <v>5.7516407426009761E-2</v>
      </c>
      <c r="G94">
        <v>-3.423016314790181E-3</v>
      </c>
      <c r="H94">
        <v>0</v>
      </c>
      <c r="I94">
        <v>0</v>
      </c>
      <c r="J94">
        <v>0</v>
      </c>
      <c r="K94">
        <v>0</v>
      </c>
    </row>
    <row r="95" spans="1:11" x14ac:dyDescent="0.45">
      <c r="A95" t="s">
        <v>104</v>
      </c>
      <c r="B95">
        <v>6.6049228817698966E-2</v>
      </c>
      <c r="C95">
        <v>-1.239640189171008E-2</v>
      </c>
      <c r="D95">
        <v>2.4095525534738701E-2</v>
      </c>
      <c r="E95">
        <v>-3.7525158959119649E-3</v>
      </c>
      <c r="F95">
        <v>3.5047862263959992E-2</v>
      </c>
      <c r="G95">
        <v>-5.8145525914664207E-3</v>
      </c>
      <c r="H95">
        <v>0</v>
      </c>
      <c r="I95">
        <v>0</v>
      </c>
      <c r="J95">
        <v>0</v>
      </c>
      <c r="K95">
        <v>0</v>
      </c>
    </row>
    <row r="96" spans="1:11" x14ac:dyDescent="0.45">
      <c r="A96" t="s">
        <v>105</v>
      </c>
      <c r="B96">
        <v>5.2097985028471003E-2</v>
      </c>
      <c r="C96">
        <v>-1.446386090400725E-2</v>
      </c>
      <c r="D96">
        <v>2.844005716710208E-2</v>
      </c>
      <c r="E96">
        <v>-3.5869007808446199E-3</v>
      </c>
      <c r="F96">
        <v>5.5668124530685092E-2</v>
      </c>
      <c r="G96">
        <v>-5.494234902262622E-3</v>
      </c>
      <c r="H96">
        <v>0</v>
      </c>
      <c r="I96">
        <v>0</v>
      </c>
      <c r="J96">
        <v>2.0876826722338198E-3</v>
      </c>
      <c r="K96">
        <v>6.8027210884353739E-3</v>
      </c>
    </row>
    <row r="97" spans="1:11" x14ac:dyDescent="0.45">
      <c r="A97" t="s">
        <v>106</v>
      </c>
      <c r="B97">
        <v>7.7939841109061242E-2</v>
      </c>
      <c r="C97">
        <v>-2.2691749489355411E-2</v>
      </c>
      <c r="D97">
        <v>1.856825345254599E-2</v>
      </c>
      <c r="E97">
        <v>-5.1006878597942484E-3</v>
      </c>
      <c r="F97">
        <v>3.8586294027645518E-2</v>
      </c>
      <c r="G97">
        <v>-4.4782285440013031E-3</v>
      </c>
      <c r="H97">
        <v>0</v>
      </c>
      <c r="I97">
        <v>0</v>
      </c>
      <c r="J97">
        <v>0</v>
      </c>
      <c r="K97">
        <v>0</v>
      </c>
    </row>
    <row r="98" spans="1:11" x14ac:dyDescent="0.45">
      <c r="A98" t="s">
        <v>107</v>
      </c>
      <c r="B98">
        <v>4.8314877492028951E-2</v>
      </c>
      <c r="C98">
        <v>-5.4130491533355999E-3</v>
      </c>
      <c r="D98">
        <v>2.4777611728034159E-2</v>
      </c>
      <c r="E98">
        <v>-6.1690672222977404E-3</v>
      </c>
      <c r="F98">
        <v>3.6556519454647073E-2</v>
      </c>
      <c r="G98">
        <v>-9.8017896635154518E-4</v>
      </c>
      <c r="H98">
        <v>0</v>
      </c>
      <c r="I98">
        <v>0</v>
      </c>
      <c r="J98">
        <v>0</v>
      </c>
      <c r="K98">
        <v>0</v>
      </c>
    </row>
    <row r="99" spans="1:11" x14ac:dyDescent="0.45">
      <c r="A99" t="s">
        <v>108</v>
      </c>
      <c r="B99">
        <v>7.86093264063666E-2</v>
      </c>
      <c r="C99">
        <v>-4.9841798135646168E-3</v>
      </c>
      <c r="D99">
        <v>2.4536640891220311E-2</v>
      </c>
      <c r="E99">
        <v>-4.7237880082259031E-3</v>
      </c>
      <c r="F99">
        <v>2.2401131620181401E-2</v>
      </c>
      <c r="G99">
        <v>-3.751831631144566E-3</v>
      </c>
      <c r="H99">
        <v>0</v>
      </c>
      <c r="I99">
        <v>0</v>
      </c>
      <c r="J99">
        <v>0</v>
      </c>
      <c r="K99">
        <v>0</v>
      </c>
    </row>
    <row r="100" spans="1:11" x14ac:dyDescent="0.45">
      <c r="A100" t="s">
        <v>109</v>
      </c>
      <c r="B100">
        <v>6.1377651095664239E-2</v>
      </c>
      <c r="C100">
        <v>-1.319053865211816E-2</v>
      </c>
      <c r="D100">
        <v>1.9521915340309798E-2</v>
      </c>
      <c r="E100">
        <v>-1.070493379577087E-3</v>
      </c>
      <c r="F100">
        <v>3.5333881993607923E-2</v>
      </c>
      <c r="G100">
        <v>-6.3362221673858394E-3</v>
      </c>
      <c r="H100">
        <v>0</v>
      </c>
      <c r="I100">
        <v>0</v>
      </c>
      <c r="J100">
        <v>0</v>
      </c>
      <c r="K100">
        <v>0</v>
      </c>
    </row>
    <row r="101" spans="1:11" x14ac:dyDescent="0.45">
      <c r="A101" t="s">
        <v>110</v>
      </c>
      <c r="B101">
        <v>4.0468248218932308E-2</v>
      </c>
      <c r="C101">
        <v>-1.2573456249014681E-2</v>
      </c>
      <c r="D101">
        <v>2.701088103509261E-2</v>
      </c>
      <c r="E101">
        <v>-6.9887906740767926E-3</v>
      </c>
      <c r="F101">
        <v>4.1607327104262702E-2</v>
      </c>
      <c r="G101">
        <v>-6.1856640882677078E-3</v>
      </c>
      <c r="H101">
        <v>0</v>
      </c>
      <c r="I101">
        <v>0</v>
      </c>
      <c r="J101">
        <v>0</v>
      </c>
      <c r="K101">
        <v>0</v>
      </c>
    </row>
    <row r="102" spans="1:11" x14ac:dyDescent="0.45">
      <c r="A102" t="s">
        <v>111</v>
      </c>
      <c r="B102">
        <v>0.13580468731731801</v>
      </c>
      <c r="C102">
        <v>-1.348226490770861E-2</v>
      </c>
      <c r="D102">
        <v>2.581780847457301E-2</v>
      </c>
      <c r="E102">
        <v>-4.1864763187902986E-3</v>
      </c>
      <c r="F102">
        <v>5.2849986002428018E-2</v>
      </c>
      <c r="G102">
        <v>-1.0091606968768339E-2</v>
      </c>
      <c r="H102">
        <v>0</v>
      </c>
      <c r="I102">
        <v>0</v>
      </c>
      <c r="J102">
        <v>0</v>
      </c>
      <c r="K102">
        <v>0</v>
      </c>
    </row>
    <row r="103" spans="1:11" x14ac:dyDescent="0.45">
      <c r="A103" t="s">
        <v>112</v>
      </c>
      <c r="B103">
        <v>0.1097356830918515</v>
      </c>
      <c r="C103">
        <v>-1.348092734376489E-2</v>
      </c>
      <c r="D103">
        <v>2.6818155523853839E-2</v>
      </c>
      <c r="E103">
        <v>-1.922207550015901E-2</v>
      </c>
      <c r="F103">
        <v>6.2894736977958651E-2</v>
      </c>
      <c r="G103">
        <v>-3.6367844647071963E-5</v>
      </c>
      <c r="H103">
        <v>0</v>
      </c>
      <c r="I103">
        <v>0</v>
      </c>
      <c r="J103">
        <v>0</v>
      </c>
      <c r="K103">
        <v>0</v>
      </c>
    </row>
    <row r="104" spans="1:11" x14ac:dyDescent="0.45">
      <c r="A104" t="s">
        <v>113</v>
      </c>
      <c r="B104">
        <v>5.4019739577871831E-2</v>
      </c>
      <c r="C104">
        <v>-7.3789440881743074E-3</v>
      </c>
      <c r="D104">
        <v>2.2224276964131141E-2</v>
      </c>
      <c r="E104">
        <v>-4.6752162241260973E-3</v>
      </c>
      <c r="F104">
        <v>4.4275377537198929E-2</v>
      </c>
      <c r="G104">
        <v>-2.5556289432195531E-3</v>
      </c>
      <c r="H104">
        <v>0</v>
      </c>
      <c r="I104">
        <v>0</v>
      </c>
      <c r="J104">
        <v>0</v>
      </c>
      <c r="K104">
        <v>0</v>
      </c>
    </row>
    <row r="105" spans="1:11" x14ac:dyDescent="0.45">
      <c r="A105" t="s">
        <v>114</v>
      </c>
      <c r="B105">
        <v>5.7442789407774322E-2</v>
      </c>
      <c r="C105">
        <v>-8.5431373610893972E-3</v>
      </c>
      <c r="D105">
        <v>2.1094719772728369E-2</v>
      </c>
      <c r="E105">
        <v>-5.4795746493271451E-3</v>
      </c>
      <c r="F105">
        <v>3.789824573183509E-2</v>
      </c>
      <c r="G105">
        <v>-3.0090987872735701E-3</v>
      </c>
      <c r="H105">
        <v>0</v>
      </c>
      <c r="I105">
        <v>0</v>
      </c>
      <c r="J105">
        <v>0</v>
      </c>
      <c r="K105">
        <v>0</v>
      </c>
    </row>
    <row r="106" spans="1:11" x14ac:dyDescent="0.45">
      <c r="A106" t="s">
        <v>115</v>
      </c>
      <c r="B106">
        <v>7.0216880837947721E-2</v>
      </c>
      <c r="C106">
        <v>-9.1289062518906203E-3</v>
      </c>
      <c r="D106">
        <v>1.932800095885787E-2</v>
      </c>
      <c r="E106">
        <v>-6.1930760106922731E-3</v>
      </c>
      <c r="F106">
        <v>2.798799643310626E-2</v>
      </c>
      <c r="G106">
        <v>-7.187995164988947E-3</v>
      </c>
      <c r="H106">
        <v>0</v>
      </c>
      <c r="I106">
        <v>0</v>
      </c>
      <c r="J106">
        <v>3.8167938931297708E-3</v>
      </c>
      <c r="K106">
        <v>4.5731707317073168E-3</v>
      </c>
    </row>
    <row r="107" spans="1:11" x14ac:dyDescent="0.45">
      <c r="A107" t="s">
        <v>116</v>
      </c>
      <c r="B107">
        <v>6.2282413913684408E-2</v>
      </c>
      <c r="C107">
        <v>-1.082422406703293E-2</v>
      </c>
      <c r="D107">
        <v>2.4473494622012992E-2</v>
      </c>
      <c r="E107">
        <v>-7.226180934751923E-3</v>
      </c>
      <c r="F107">
        <v>4.1825681394043843E-2</v>
      </c>
      <c r="G107">
        <v>-7.7709317819548056E-3</v>
      </c>
      <c r="H107">
        <v>0</v>
      </c>
      <c r="I107">
        <v>0</v>
      </c>
      <c r="J107">
        <v>0</v>
      </c>
      <c r="K107">
        <v>0</v>
      </c>
    </row>
    <row r="108" spans="1:11" x14ac:dyDescent="0.45">
      <c r="A108" t="s">
        <v>117</v>
      </c>
      <c r="B108">
        <v>7.7580683605110903E-2</v>
      </c>
      <c r="C108">
        <v>-1.586442884372519E-2</v>
      </c>
      <c r="D108">
        <v>2.782703464362072E-2</v>
      </c>
      <c r="E108">
        <v>-7.8948367140664402E-3</v>
      </c>
      <c r="F108">
        <v>3.6221658711592518E-2</v>
      </c>
      <c r="G108">
        <v>-4.6551311909978129E-3</v>
      </c>
      <c r="H108">
        <v>0</v>
      </c>
      <c r="I108">
        <v>0</v>
      </c>
      <c r="J108">
        <v>0</v>
      </c>
      <c r="K108">
        <v>0</v>
      </c>
    </row>
    <row r="109" spans="1:11" x14ac:dyDescent="0.45">
      <c r="A109" t="s">
        <v>118</v>
      </c>
      <c r="B109">
        <v>5.2968148395440479E-2</v>
      </c>
      <c r="C109">
        <v>-1.330870276072022E-2</v>
      </c>
      <c r="D109">
        <v>2.5874987475071269E-2</v>
      </c>
      <c r="E109">
        <v>-6.1609242399109322E-3</v>
      </c>
      <c r="F109">
        <v>3.2578617809976278E-2</v>
      </c>
      <c r="G109">
        <v>-8.6111216965932078E-3</v>
      </c>
      <c r="H109">
        <v>0</v>
      </c>
      <c r="I109">
        <v>0</v>
      </c>
      <c r="J109">
        <v>0</v>
      </c>
      <c r="K109">
        <v>0</v>
      </c>
    </row>
    <row r="110" spans="1:11" x14ac:dyDescent="0.45">
      <c r="A110" t="s">
        <v>119</v>
      </c>
      <c r="B110">
        <v>5.1256164204961978E-2</v>
      </c>
      <c r="C110">
        <v>-4.3430806612541261E-3</v>
      </c>
      <c r="D110">
        <v>1.868340704373183E-2</v>
      </c>
      <c r="E110">
        <v>-6.1943194630564094E-3</v>
      </c>
      <c r="F110">
        <v>4.3945177186631018E-2</v>
      </c>
      <c r="G110">
        <v>-2.2666344523293729E-2</v>
      </c>
      <c r="H110">
        <v>0</v>
      </c>
      <c r="I110">
        <v>0</v>
      </c>
      <c r="J110">
        <v>0</v>
      </c>
      <c r="K110">
        <v>0</v>
      </c>
    </row>
    <row r="111" spans="1:11" x14ac:dyDescent="0.45">
      <c r="A111" t="s">
        <v>120</v>
      </c>
      <c r="B111">
        <v>5.4114647792743033E-2</v>
      </c>
      <c r="C111">
        <v>-9.5674826866439713E-3</v>
      </c>
      <c r="D111">
        <v>2.1197180431887772E-2</v>
      </c>
      <c r="E111">
        <v>-6.1860858672426761E-3</v>
      </c>
      <c r="F111">
        <v>2.946265820891639E-2</v>
      </c>
      <c r="G111">
        <v>2.272267786890526E-3</v>
      </c>
      <c r="H111">
        <v>0</v>
      </c>
      <c r="I111">
        <v>0</v>
      </c>
      <c r="J111">
        <v>1.288659793814433E-3</v>
      </c>
      <c r="K111">
        <v>2.7247956403269749E-3</v>
      </c>
    </row>
    <row r="112" spans="1:11" x14ac:dyDescent="0.45">
      <c r="A112" t="s">
        <v>121</v>
      </c>
      <c r="B112">
        <v>6.3348821133704949E-2</v>
      </c>
      <c r="C112">
        <v>-7.5677819489135259E-3</v>
      </c>
      <c r="D112">
        <v>2.442028102562456E-2</v>
      </c>
      <c r="E112">
        <v>-3.5244537747063688E-3</v>
      </c>
      <c r="F112">
        <v>4.5074672117192363E-2</v>
      </c>
      <c r="G112">
        <v>-6.4135719529306344E-3</v>
      </c>
      <c r="H112">
        <v>0</v>
      </c>
      <c r="I112">
        <v>0</v>
      </c>
      <c r="J112">
        <v>0</v>
      </c>
      <c r="K112">
        <v>0</v>
      </c>
    </row>
    <row r="113" spans="1:11" x14ac:dyDescent="0.45">
      <c r="A113" t="s">
        <v>122</v>
      </c>
      <c r="B113">
        <v>4.1809664352821428E-2</v>
      </c>
      <c r="C113">
        <v>-6.1774195678528593E-3</v>
      </c>
      <c r="D113">
        <v>1.9686755962355581E-2</v>
      </c>
      <c r="E113">
        <v>-6.1769674876750429E-3</v>
      </c>
      <c r="F113">
        <v>6.0863568338492609E-2</v>
      </c>
      <c r="G113">
        <v>-4.7171607308774156E-3</v>
      </c>
      <c r="H113">
        <v>0</v>
      </c>
      <c r="I113">
        <v>0</v>
      </c>
      <c r="J113">
        <v>3.7735849056603772E-2</v>
      </c>
      <c r="K113">
        <v>8.8541666666666671E-2</v>
      </c>
    </row>
    <row r="114" spans="1:11" x14ac:dyDescent="0.45">
      <c r="A114" t="s">
        <v>123</v>
      </c>
      <c r="B114">
        <v>3.056627543218492E-2</v>
      </c>
      <c r="C114">
        <v>-5.0568218810357109E-3</v>
      </c>
      <c r="D114">
        <v>1.8257927973623061E-2</v>
      </c>
      <c r="E114">
        <v>-6.1769674876748278E-3</v>
      </c>
      <c r="F114">
        <v>2.5178690059503218E-2</v>
      </c>
      <c r="G114">
        <v>-1.106159893074851E-2</v>
      </c>
      <c r="H114">
        <v>0</v>
      </c>
      <c r="I114">
        <v>0</v>
      </c>
      <c r="J114">
        <v>0</v>
      </c>
      <c r="K114">
        <v>0</v>
      </c>
    </row>
    <row r="115" spans="1:11" x14ac:dyDescent="0.45">
      <c r="A115" t="s">
        <v>124</v>
      </c>
      <c r="B115">
        <v>6.6308799535465507E-2</v>
      </c>
      <c r="C115">
        <v>-1.6721464438709321E-2</v>
      </c>
      <c r="D115">
        <v>2.8427687931897299E-2</v>
      </c>
      <c r="E115">
        <v>-6.1842831700737646E-3</v>
      </c>
      <c r="F115">
        <v>7.0791037412807858E-2</v>
      </c>
      <c r="G115">
        <v>-9.710319496928221E-3</v>
      </c>
      <c r="H115">
        <v>0</v>
      </c>
      <c r="I115">
        <v>0</v>
      </c>
      <c r="J115">
        <v>0</v>
      </c>
      <c r="K115">
        <v>0</v>
      </c>
    </row>
    <row r="116" spans="1:11" x14ac:dyDescent="0.45">
      <c r="A116" t="s">
        <v>125</v>
      </c>
      <c r="B116">
        <v>6.9696467132861262E-2</v>
      </c>
      <c r="C116">
        <v>-7.6358717438339621E-3</v>
      </c>
      <c r="D116">
        <v>1.942844846001331E-2</v>
      </c>
      <c r="E116">
        <v>-5.2154200076459899E-3</v>
      </c>
      <c r="F116">
        <v>3.8054854182586292E-2</v>
      </c>
      <c r="G116">
        <v>-5.0592516550852463E-3</v>
      </c>
      <c r="H116">
        <v>0</v>
      </c>
      <c r="I116">
        <v>0</v>
      </c>
      <c r="J116">
        <v>0</v>
      </c>
      <c r="K116">
        <v>0</v>
      </c>
    </row>
    <row r="117" spans="1:11" x14ac:dyDescent="0.45">
      <c r="A117" t="s">
        <v>126</v>
      </c>
      <c r="B117">
        <v>7.2416890123531197E-2</v>
      </c>
      <c r="C117">
        <v>-8.3149674419994123E-3</v>
      </c>
      <c r="D117">
        <v>2.283052506500971E-2</v>
      </c>
      <c r="E117">
        <v>-2.3043774343978141E-2</v>
      </c>
      <c r="F117">
        <v>2.9522903529974259E-2</v>
      </c>
      <c r="G117">
        <v>-3.1074648992310419E-3</v>
      </c>
      <c r="H117">
        <v>0</v>
      </c>
      <c r="I117">
        <v>0</v>
      </c>
      <c r="J117">
        <v>0</v>
      </c>
      <c r="K117">
        <v>0</v>
      </c>
    </row>
    <row r="118" spans="1:11" x14ac:dyDescent="0.45">
      <c r="A118" t="s">
        <v>127</v>
      </c>
      <c r="B118">
        <v>6.5639184333283945E-2</v>
      </c>
      <c r="C118">
        <v>-1.6597644360892071E-2</v>
      </c>
      <c r="D118">
        <v>2.5853807611578489E-2</v>
      </c>
      <c r="E118">
        <v>-6.8755921070275134E-3</v>
      </c>
      <c r="F118">
        <v>1.825399945718777E-2</v>
      </c>
      <c r="G118">
        <v>-3.067277483984466E-3</v>
      </c>
      <c r="H118">
        <v>0</v>
      </c>
      <c r="I118">
        <v>0</v>
      </c>
      <c r="J118">
        <v>0</v>
      </c>
      <c r="K118">
        <v>0</v>
      </c>
    </row>
    <row r="119" spans="1:11" x14ac:dyDescent="0.45">
      <c r="A119" t="s">
        <v>128</v>
      </c>
      <c r="B119">
        <v>6.2425844993193418E-2</v>
      </c>
      <c r="C119">
        <v>-1.9476597885252991E-2</v>
      </c>
      <c r="D119">
        <v>1.9711356700108911E-2</v>
      </c>
      <c r="E119">
        <v>-1.1826291693670171E-2</v>
      </c>
      <c r="F119">
        <v>5.313300770982235E-2</v>
      </c>
      <c r="G119">
        <v>-7.7345736183645278E-3</v>
      </c>
      <c r="H119">
        <v>0</v>
      </c>
      <c r="I119">
        <v>0</v>
      </c>
      <c r="J119">
        <v>3.021978021978022E-2</v>
      </c>
      <c r="K119">
        <v>4.7008547008547008E-2</v>
      </c>
    </row>
    <row r="120" spans="1:11" x14ac:dyDescent="0.45">
      <c r="A120" t="s">
        <v>129</v>
      </c>
      <c r="B120">
        <v>9.5320783023238417E-2</v>
      </c>
      <c r="C120">
        <v>-8.504889715868361E-3</v>
      </c>
      <c r="D120">
        <v>2.0535353088806371E-2</v>
      </c>
      <c r="E120">
        <v>-6.1804576335486522E-4</v>
      </c>
      <c r="F120">
        <v>3.9012194413051017E-2</v>
      </c>
      <c r="G120">
        <v>-7.4591305906093206E-3</v>
      </c>
      <c r="H120">
        <v>0</v>
      </c>
      <c r="I120">
        <v>0</v>
      </c>
      <c r="J120">
        <v>3.273809523809524E-2</v>
      </c>
      <c r="K120">
        <v>7.1428571428571425E-2</v>
      </c>
    </row>
    <row r="121" spans="1:11" x14ac:dyDescent="0.45">
      <c r="A121" t="s">
        <v>130</v>
      </c>
      <c r="B121">
        <v>0.1198210592629764</v>
      </c>
      <c r="C121">
        <v>-1.8695381364244361E-2</v>
      </c>
      <c r="D121">
        <v>2.4738186272427489E-2</v>
      </c>
      <c r="E121">
        <v>-6.1807781994994218E-3</v>
      </c>
      <c r="F121">
        <v>4.4695344122686012E-2</v>
      </c>
      <c r="G121">
        <v>-3.49815446303635E-3</v>
      </c>
      <c r="H121">
        <v>0</v>
      </c>
      <c r="I121">
        <v>0</v>
      </c>
      <c r="J121">
        <v>0</v>
      </c>
      <c r="K121">
        <v>0</v>
      </c>
    </row>
    <row r="122" spans="1:11" x14ac:dyDescent="0.45">
      <c r="A122" t="s">
        <v>131</v>
      </c>
      <c r="B122">
        <v>5.1362430214010137E-2</v>
      </c>
      <c r="C122">
        <v>-1.077864053448107E-2</v>
      </c>
      <c r="D122">
        <v>2.0706317104960101E-2</v>
      </c>
      <c r="E122">
        <v>-2.5046886231460241E-3</v>
      </c>
      <c r="F122">
        <v>4.8944015326052047E-2</v>
      </c>
      <c r="G122">
        <v>-9.7694469895769267E-3</v>
      </c>
      <c r="H122">
        <v>0</v>
      </c>
      <c r="I122">
        <v>0</v>
      </c>
      <c r="J122">
        <v>0</v>
      </c>
      <c r="K122">
        <v>0</v>
      </c>
    </row>
    <row r="123" spans="1:11" x14ac:dyDescent="0.45">
      <c r="A123" t="s">
        <v>132</v>
      </c>
      <c r="B123">
        <v>4.5208012882166387E-2</v>
      </c>
      <c r="C123">
        <v>-6.5915593676591768E-3</v>
      </c>
      <c r="D123">
        <v>2.1732302477591552E-2</v>
      </c>
      <c r="E123">
        <v>-6.1777314812665168E-3</v>
      </c>
      <c r="F123">
        <v>3.7587969859383757E-2</v>
      </c>
      <c r="G123">
        <v>-2.6704592324095491E-3</v>
      </c>
      <c r="H123">
        <v>0</v>
      </c>
      <c r="I123">
        <v>0</v>
      </c>
      <c r="J123">
        <v>0</v>
      </c>
      <c r="K123">
        <v>0</v>
      </c>
    </row>
    <row r="124" spans="1:11" x14ac:dyDescent="0.45">
      <c r="A124" t="s">
        <v>133</v>
      </c>
      <c r="B124">
        <v>0.1439807548652087</v>
      </c>
      <c r="C124">
        <v>-2.54390570591396E-2</v>
      </c>
      <c r="D124">
        <v>2.5736967143909589E-2</v>
      </c>
      <c r="E124">
        <v>-1.360598014869944E-2</v>
      </c>
      <c r="F124">
        <v>6.2107434513648752E-2</v>
      </c>
      <c r="G124">
        <v>-2.965730805701468E-3</v>
      </c>
      <c r="H124">
        <v>0</v>
      </c>
      <c r="I124">
        <v>0</v>
      </c>
      <c r="J124">
        <v>0</v>
      </c>
      <c r="K124">
        <v>0</v>
      </c>
    </row>
    <row r="125" spans="1:11" x14ac:dyDescent="0.45">
      <c r="A125" t="s">
        <v>134</v>
      </c>
      <c r="B125">
        <v>0.1107389694019295</v>
      </c>
      <c r="C125">
        <v>-4.3976170067768543E-2</v>
      </c>
      <c r="D125">
        <v>2.6600392015553399E-2</v>
      </c>
      <c r="E125">
        <v>-1.227071781103934E-2</v>
      </c>
      <c r="F125">
        <v>4.9307549180733358E-2</v>
      </c>
      <c r="G125">
        <v>-9.5092301265071819E-3</v>
      </c>
      <c r="H125">
        <v>0</v>
      </c>
      <c r="I125">
        <v>0</v>
      </c>
      <c r="J125">
        <v>0</v>
      </c>
      <c r="K125">
        <v>0</v>
      </c>
    </row>
    <row r="126" spans="1:11" x14ac:dyDescent="0.45">
      <c r="A126" t="s">
        <v>135</v>
      </c>
      <c r="B126">
        <v>4.5284026580217011E-2</v>
      </c>
      <c r="C126">
        <v>-2.1758665998972609E-2</v>
      </c>
      <c r="D126">
        <v>2.475602001244058E-2</v>
      </c>
      <c r="E126">
        <v>-7.1871281735653107E-3</v>
      </c>
      <c r="F126">
        <v>1.7399642063547702E-2</v>
      </c>
      <c r="G126">
        <v>-4.9819803792936143E-3</v>
      </c>
      <c r="H126">
        <v>0</v>
      </c>
      <c r="I126">
        <v>0</v>
      </c>
      <c r="J126">
        <v>7.4946466809421844E-3</v>
      </c>
      <c r="K126">
        <v>1.9718309859154931E-2</v>
      </c>
    </row>
    <row r="127" spans="1:11" x14ac:dyDescent="0.45">
      <c r="A127" t="s">
        <v>136</v>
      </c>
      <c r="B127">
        <v>3.6449826413554882E-2</v>
      </c>
      <c r="C127">
        <v>-1.199737101622262E-2</v>
      </c>
      <c r="D127">
        <v>2.8319280097604461E-2</v>
      </c>
      <c r="E127">
        <v>-7.3487569575199007E-3</v>
      </c>
      <c r="F127">
        <v>6.0845570260445569E-2</v>
      </c>
      <c r="G127">
        <v>-6.6773012575184181E-3</v>
      </c>
      <c r="H127">
        <v>0</v>
      </c>
      <c r="I127">
        <v>0</v>
      </c>
      <c r="J127">
        <v>0</v>
      </c>
      <c r="K127">
        <v>0</v>
      </c>
    </row>
    <row r="128" spans="1:11" x14ac:dyDescent="0.45">
      <c r="A128" t="s">
        <v>137</v>
      </c>
      <c r="B128">
        <v>5.2984816171171747E-2</v>
      </c>
      <c r="C128">
        <v>-7.3278973945173414E-3</v>
      </c>
      <c r="D128">
        <v>2.3972241614219889E-2</v>
      </c>
      <c r="E128">
        <v>-1.6381436432170149E-3</v>
      </c>
      <c r="F128">
        <v>5.2937908030507859E-2</v>
      </c>
      <c r="G128">
        <v>9.1446248429582087E-5</v>
      </c>
      <c r="H128">
        <v>0</v>
      </c>
      <c r="I128">
        <v>0</v>
      </c>
      <c r="J128">
        <v>0</v>
      </c>
      <c r="K128">
        <v>0</v>
      </c>
    </row>
    <row r="129" spans="1:11" x14ac:dyDescent="0.45">
      <c r="A129" t="s">
        <v>138</v>
      </c>
      <c r="B129">
        <v>5.4267330462196811E-2</v>
      </c>
      <c r="C129">
        <v>-1.258971748660348E-2</v>
      </c>
      <c r="D129">
        <v>2.600524002741773E-2</v>
      </c>
      <c r="E129">
        <v>-6.1945661600016303E-3</v>
      </c>
      <c r="F129">
        <v>3.1822555240508997E-2</v>
      </c>
      <c r="G129">
        <v>-1.551010624952869E-2</v>
      </c>
      <c r="H129">
        <v>0</v>
      </c>
      <c r="I129">
        <v>0</v>
      </c>
      <c r="J129">
        <v>0</v>
      </c>
      <c r="K129">
        <v>0</v>
      </c>
    </row>
    <row r="130" spans="1:11" x14ac:dyDescent="0.45">
      <c r="A130" t="s">
        <v>139</v>
      </c>
      <c r="B130">
        <v>7.4898472065916877E-2</v>
      </c>
      <c r="C130">
        <v>-7.710758190716563E-3</v>
      </c>
      <c r="D130">
        <v>2.1512557631955351E-2</v>
      </c>
      <c r="E130">
        <v>-4.9846693110206708E-3</v>
      </c>
      <c r="F130">
        <v>5.0726584488959288E-2</v>
      </c>
      <c r="G130">
        <v>-3.279733065279873E-3</v>
      </c>
      <c r="H130">
        <v>0</v>
      </c>
      <c r="I130">
        <v>0</v>
      </c>
      <c r="J130">
        <v>0</v>
      </c>
      <c r="K130">
        <v>0</v>
      </c>
    </row>
    <row r="131" spans="1:11" x14ac:dyDescent="0.45">
      <c r="A131" t="s">
        <v>140</v>
      </c>
      <c r="B131">
        <v>8.7299206870128487E-2</v>
      </c>
      <c r="C131">
        <v>-2.4938756327516551E-2</v>
      </c>
      <c r="D131">
        <v>2.7572993398361289E-2</v>
      </c>
      <c r="E131">
        <v>-6.1924037350859842E-3</v>
      </c>
      <c r="F131">
        <v>4.9477173143748047E-2</v>
      </c>
      <c r="G131">
        <v>-7.9750644910968164E-3</v>
      </c>
      <c r="H131">
        <v>0</v>
      </c>
      <c r="I131">
        <v>0</v>
      </c>
      <c r="J131">
        <v>0</v>
      </c>
      <c r="K131">
        <v>0</v>
      </c>
    </row>
    <row r="132" spans="1:11" x14ac:dyDescent="0.45">
      <c r="A132" t="s">
        <v>141</v>
      </c>
      <c r="B132">
        <v>8.3384708626216997E-2</v>
      </c>
      <c r="C132">
        <v>-1.2780727725731911E-2</v>
      </c>
      <c r="D132">
        <v>2.0677133970861222E-2</v>
      </c>
      <c r="E132">
        <v>-1.477781158638009E-2</v>
      </c>
      <c r="F132">
        <v>4.6054953673979167E-2</v>
      </c>
      <c r="G132">
        <v>-3.9905018592414753E-3</v>
      </c>
      <c r="H132">
        <v>0</v>
      </c>
      <c r="I132">
        <v>0</v>
      </c>
      <c r="J132">
        <v>0</v>
      </c>
      <c r="K132">
        <v>0</v>
      </c>
    </row>
    <row r="133" spans="1:11" x14ac:dyDescent="0.45">
      <c r="A133" t="s">
        <v>142</v>
      </c>
      <c r="B133">
        <v>5.4455659070601091E-2</v>
      </c>
      <c r="C133">
        <v>-6.2382622796731861E-3</v>
      </c>
      <c r="D133">
        <v>2.4303168706463572E-2</v>
      </c>
      <c r="E133">
        <v>-1.395654708904716E-3</v>
      </c>
      <c r="F133">
        <v>4.8502092214147953E-2</v>
      </c>
      <c r="G133">
        <v>-1.3142690392991331E-2</v>
      </c>
      <c r="H133">
        <v>0</v>
      </c>
      <c r="I133">
        <v>0</v>
      </c>
      <c r="J133">
        <v>0</v>
      </c>
      <c r="K133">
        <v>0</v>
      </c>
    </row>
    <row r="134" spans="1:11" x14ac:dyDescent="0.45">
      <c r="A134" t="s">
        <v>143</v>
      </c>
      <c r="B134">
        <v>8.0875008096204917E-2</v>
      </c>
      <c r="C134">
        <v>-9.4448676936762892E-3</v>
      </c>
      <c r="D134">
        <v>2.2649271787541579E-2</v>
      </c>
      <c r="E134">
        <v>-6.2780919969311934E-3</v>
      </c>
      <c r="F134">
        <v>3.8350714804560787E-2</v>
      </c>
      <c r="G134">
        <v>-9.1017621245036481E-3</v>
      </c>
      <c r="H134">
        <v>0</v>
      </c>
      <c r="I134">
        <v>0</v>
      </c>
      <c r="J134">
        <v>0</v>
      </c>
      <c r="K134">
        <v>0</v>
      </c>
    </row>
    <row r="135" spans="1:11" x14ac:dyDescent="0.45">
      <c r="A135" t="s">
        <v>144</v>
      </c>
      <c r="B135">
        <v>3.4759182820456903E-2</v>
      </c>
      <c r="C135">
        <v>-1.5201196932176369E-2</v>
      </c>
      <c r="D135">
        <v>2.0474373739010881E-2</v>
      </c>
      <c r="E135">
        <v>-2.686237898633286E-3</v>
      </c>
      <c r="F135">
        <v>4.3255222806135217E-2</v>
      </c>
      <c r="G135">
        <v>-6.2246520751496289E-4</v>
      </c>
      <c r="H135">
        <v>0</v>
      </c>
      <c r="I135">
        <v>0</v>
      </c>
      <c r="J135">
        <v>0</v>
      </c>
      <c r="K135">
        <v>0</v>
      </c>
    </row>
    <row r="136" spans="1:11" x14ac:dyDescent="0.45">
      <c r="A136" t="s">
        <v>145</v>
      </c>
      <c r="B136">
        <v>4.1893072583471913E-2</v>
      </c>
      <c r="C136">
        <v>-9.4355392602584395E-3</v>
      </c>
      <c r="D136">
        <v>2.8147538143514901E-2</v>
      </c>
      <c r="E136">
        <v>-1.221652601570993E-3</v>
      </c>
      <c r="F136">
        <v>3.2183576097633053E-2</v>
      </c>
      <c r="G136">
        <v>-8.8048504210534399E-3</v>
      </c>
      <c r="H136">
        <v>0</v>
      </c>
      <c r="I136">
        <v>0</v>
      </c>
      <c r="J136">
        <v>0</v>
      </c>
      <c r="K136">
        <v>0</v>
      </c>
    </row>
    <row r="137" spans="1:11" x14ac:dyDescent="0.45">
      <c r="A137" t="s">
        <v>146</v>
      </c>
      <c r="B137">
        <v>6.0167636501919482E-2</v>
      </c>
      <c r="C137">
        <v>-6.6756649034705913E-3</v>
      </c>
      <c r="D137">
        <v>2.4724444727162769E-2</v>
      </c>
      <c r="E137">
        <v>-3.5620055890594792E-3</v>
      </c>
      <c r="F137">
        <v>4.124316867779261E-2</v>
      </c>
      <c r="G137">
        <v>-2.4293861483463391E-3</v>
      </c>
      <c r="H137">
        <v>0</v>
      </c>
      <c r="I137">
        <v>0</v>
      </c>
      <c r="J137">
        <v>0</v>
      </c>
      <c r="K137">
        <v>0</v>
      </c>
    </row>
    <row r="138" spans="1:11" x14ac:dyDescent="0.45">
      <c r="A138" t="s">
        <v>147</v>
      </c>
      <c r="B138">
        <v>0.11367525919672131</v>
      </c>
      <c r="C138">
        <v>-1.8411583253191179E-2</v>
      </c>
      <c r="D138">
        <v>2.0198847408648399E-2</v>
      </c>
      <c r="E138">
        <v>-1.4327838047878599E-2</v>
      </c>
      <c r="F138">
        <v>5.8738220268241617E-2</v>
      </c>
      <c r="G138">
        <v>-2.2282189436100729E-2</v>
      </c>
      <c r="H138">
        <v>0</v>
      </c>
      <c r="I138">
        <v>0</v>
      </c>
      <c r="J138">
        <v>0</v>
      </c>
      <c r="K138">
        <v>0</v>
      </c>
    </row>
    <row r="139" spans="1:11" x14ac:dyDescent="0.45">
      <c r="A139" t="s">
        <v>148</v>
      </c>
      <c r="B139">
        <v>7.1116493647172957E-2</v>
      </c>
      <c r="C139">
        <v>-1.6997606297452492E-2</v>
      </c>
      <c r="D139">
        <v>2.555294157648693E-2</v>
      </c>
      <c r="E139">
        <v>-1.200543819220436E-2</v>
      </c>
      <c r="F139">
        <v>2.3358845495755318E-2</v>
      </c>
      <c r="G139">
        <v>-5.3077440925620153E-5</v>
      </c>
      <c r="H139">
        <v>0</v>
      </c>
      <c r="I139">
        <v>0</v>
      </c>
      <c r="J139">
        <v>0</v>
      </c>
      <c r="K139">
        <v>0</v>
      </c>
    </row>
    <row r="140" spans="1:11" x14ac:dyDescent="0.45">
      <c r="A140" t="s">
        <v>149</v>
      </c>
      <c r="B140">
        <v>4.3361562311479973E-2</v>
      </c>
      <c r="C140">
        <v>-8.3509219612140553E-3</v>
      </c>
      <c r="D140">
        <v>2.1806323634717541E-2</v>
      </c>
      <c r="E140">
        <v>-6.6083611349616097E-3</v>
      </c>
      <c r="F140">
        <v>3.2068093917246167E-2</v>
      </c>
      <c r="G140">
        <v>-1.0228578252633749E-2</v>
      </c>
      <c r="H140">
        <v>0</v>
      </c>
      <c r="I140">
        <v>0</v>
      </c>
      <c r="J140">
        <v>0</v>
      </c>
      <c r="K140">
        <v>0</v>
      </c>
    </row>
    <row r="141" spans="1:11" x14ac:dyDescent="0.45">
      <c r="A141" t="s">
        <v>150</v>
      </c>
      <c r="B141">
        <v>5.9589369915184633E-2</v>
      </c>
      <c r="C141">
        <v>-1.6663806556390149E-2</v>
      </c>
      <c r="D141">
        <v>3.178443777426402E-2</v>
      </c>
      <c r="E141">
        <v>-9.7825004854529204E-3</v>
      </c>
      <c r="F141">
        <v>2.9073143142526622E-2</v>
      </c>
      <c r="G141">
        <v>-6.1882397411874542E-3</v>
      </c>
      <c r="H141">
        <v>0</v>
      </c>
      <c r="I141">
        <v>0</v>
      </c>
      <c r="J141">
        <v>1.2406947890818861E-3</v>
      </c>
      <c r="K141">
        <v>1.9569471624266139E-3</v>
      </c>
    </row>
    <row r="142" spans="1:11" x14ac:dyDescent="0.45">
      <c r="A142" t="s">
        <v>151</v>
      </c>
      <c r="B142">
        <v>8.6027080824430446E-2</v>
      </c>
      <c r="C142">
        <v>-4.7438116024960198E-3</v>
      </c>
      <c r="D142">
        <v>2.5788722070800661E-2</v>
      </c>
      <c r="E142">
        <v>-7.5279791509539539E-3</v>
      </c>
      <c r="F142">
        <v>1.9856202245527511E-2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45">
      <c r="A143" t="s">
        <v>152</v>
      </c>
      <c r="B143">
        <v>3.9245794239010659E-2</v>
      </c>
      <c r="C143">
        <v>-8.9922073807601442E-3</v>
      </c>
      <c r="D143">
        <v>2.4862341030095349E-2</v>
      </c>
      <c r="E143">
        <v>-1.8650777102186839E-3</v>
      </c>
      <c r="F143">
        <v>5.3008763212363003E-2</v>
      </c>
      <c r="G143">
        <v>4.6231602524097037E-3</v>
      </c>
      <c r="H143">
        <v>0</v>
      </c>
      <c r="I143">
        <v>0</v>
      </c>
      <c r="J143">
        <v>0</v>
      </c>
      <c r="K143">
        <v>0</v>
      </c>
    </row>
    <row r="144" spans="1:11" x14ac:dyDescent="0.45">
      <c r="A144" t="s">
        <v>153</v>
      </c>
      <c r="B144">
        <v>6.4145592466072515E-2</v>
      </c>
      <c r="C144">
        <v>-2.1843273131777141E-2</v>
      </c>
      <c r="D144">
        <v>2.9632346109261801E-2</v>
      </c>
      <c r="E144">
        <v>-5.5002898960817056E-3</v>
      </c>
      <c r="F144">
        <v>4.2853352976075343E-2</v>
      </c>
      <c r="G144">
        <v>-6.1356820370604302E-4</v>
      </c>
      <c r="H144">
        <v>0</v>
      </c>
      <c r="I144">
        <v>0</v>
      </c>
      <c r="J144">
        <v>0</v>
      </c>
      <c r="K144">
        <v>0</v>
      </c>
    </row>
    <row r="145" spans="1:11" x14ac:dyDescent="0.45">
      <c r="A145" t="s">
        <v>154</v>
      </c>
      <c r="B145">
        <v>6.0908184014029143E-2</v>
      </c>
      <c r="C145">
        <v>-1.5234663578350051E-2</v>
      </c>
      <c r="D145">
        <v>2.6691816186127142E-2</v>
      </c>
      <c r="E145">
        <v>-5.72216228569895E-3</v>
      </c>
      <c r="F145">
        <v>2.3275681858741949E-2</v>
      </c>
      <c r="G145">
        <v>4.9211515217992621E-4</v>
      </c>
      <c r="H145">
        <v>0</v>
      </c>
      <c r="I145">
        <v>0</v>
      </c>
      <c r="J145">
        <v>0</v>
      </c>
      <c r="K145">
        <v>0</v>
      </c>
    </row>
    <row r="146" spans="1:11" x14ac:dyDescent="0.45">
      <c r="A146" t="s">
        <v>155</v>
      </c>
      <c r="B146">
        <v>0.11736744353125669</v>
      </c>
      <c r="C146">
        <v>-8.9373968345678248E-3</v>
      </c>
      <c r="D146">
        <v>2.9858583292715169E-2</v>
      </c>
      <c r="E146">
        <v>-2.9038266745895361E-3</v>
      </c>
      <c r="F146">
        <v>7.7545633661615085E-2</v>
      </c>
      <c r="G146">
        <v>-6.5259971595837442E-3</v>
      </c>
      <c r="H146">
        <v>0</v>
      </c>
      <c r="I146">
        <v>0</v>
      </c>
      <c r="J146">
        <v>0</v>
      </c>
      <c r="K146">
        <v>0</v>
      </c>
    </row>
    <row r="147" spans="1:11" x14ac:dyDescent="0.45">
      <c r="A147" t="s">
        <v>156</v>
      </c>
      <c r="B147">
        <v>7.6485298651888897E-2</v>
      </c>
      <c r="C147">
        <v>-1.504402719482646E-2</v>
      </c>
      <c r="D147">
        <v>2.3692798065035402E-2</v>
      </c>
      <c r="E147">
        <v>-1.189309788766796E-2</v>
      </c>
      <c r="F147">
        <v>4.4419143819587573E-2</v>
      </c>
      <c r="G147">
        <v>-3.591358407502025E-3</v>
      </c>
      <c r="H147">
        <v>0</v>
      </c>
      <c r="I147">
        <v>0</v>
      </c>
      <c r="J147">
        <v>0</v>
      </c>
      <c r="K147">
        <v>0</v>
      </c>
    </row>
    <row r="148" spans="1:11" x14ac:dyDescent="0.45">
      <c r="A148" t="s">
        <v>157</v>
      </c>
      <c r="B148">
        <v>8.7584542544919708E-2</v>
      </c>
      <c r="C148">
        <v>-9.354705959495271E-3</v>
      </c>
      <c r="D148">
        <v>2.624601427576919E-2</v>
      </c>
      <c r="E148">
        <v>-5.7726595387668578E-3</v>
      </c>
      <c r="F148">
        <v>3.071995423449236E-2</v>
      </c>
      <c r="G148">
        <v>-3.7008304156980181E-3</v>
      </c>
      <c r="H148">
        <v>0</v>
      </c>
      <c r="I148">
        <v>0</v>
      </c>
      <c r="J148">
        <v>0</v>
      </c>
      <c r="K148">
        <v>0</v>
      </c>
    </row>
    <row r="149" spans="1:11" x14ac:dyDescent="0.45">
      <c r="A149" t="s">
        <v>158</v>
      </c>
      <c r="B149">
        <v>6.6827117178459169E-2</v>
      </c>
      <c r="C149">
        <v>-6.1947291419879287E-3</v>
      </c>
      <c r="D149">
        <v>2.1696504048829959E-2</v>
      </c>
      <c r="E149">
        <v>-1.0372109506484369E-2</v>
      </c>
      <c r="F149">
        <v>4.8863341499358219E-2</v>
      </c>
      <c r="G149">
        <v>-1.290267720968607E-2</v>
      </c>
      <c r="H149">
        <v>0</v>
      </c>
      <c r="I149">
        <v>0</v>
      </c>
      <c r="J149">
        <v>0</v>
      </c>
      <c r="K149">
        <v>0</v>
      </c>
    </row>
    <row r="150" spans="1:11" x14ac:dyDescent="0.45">
      <c r="A150" t="s">
        <v>159</v>
      </c>
      <c r="B150">
        <v>0.1275205033799181</v>
      </c>
      <c r="C150">
        <v>-1.9449742821003108E-2</v>
      </c>
      <c r="D150">
        <v>2.6262461763126171E-2</v>
      </c>
      <c r="E150">
        <v>-6.1807781994993776E-3</v>
      </c>
      <c r="F150">
        <v>3.062005001574079E-2</v>
      </c>
      <c r="G150">
        <v>-2.305926269435607E-2</v>
      </c>
      <c r="H150">
        <v>0</v>
      </c>
      <c r="I150">
        <v>0</v>
      </c>
      <c r="J150">
        <v>0</v>
      </c>
      <c r="K150">
        <v>0</v>
      </c>
    </row>
    <row r="151" spans="1:11" x14ac:dyDescent="0.45">
      <c r="A151" t="s">
        <v>160</v>
      </c>
      <c r="B151">
        <v>0.14758836006015391</v>
      </c>
      <c r="C151">
        <v>-1.2130306681896999E-2</v>
      </c>
      <c r="D151">
        <v>2.4895272179224971E-2</v>
      </c>
      <c r="E151">
        <v>-3.6737235931999131E-3</v>
      </c>
      <c r="F151">
        <v>3.8555995698317837E-2</v>
      </c>
      <c r="G151">
        <v>-3.9584061640435524E-3</v>
      </c>
      <c r="H151">
        <v>0</v>
      </c>
      <c r="I151">
        <v>0</v>
      </c>
      <c r="J151">
        <v>0</v>
      </c>
      <c r="K151">
        <v>0</v>
      </c>
    </row>
    <row r="152" spans="1:11" x14ac:dyDescent="0.45">
      <c r="A152" t="s">
        <v>161</v>
      </c>
      <c r="B152">
        <v>9.6682600874833505E-2</v>
      </c>
      <c r="C152">
        <v>-1.763402237794931E-2</v>
      </c>
      <c r="D152">
        <v>2.7375125908017699E-2</v>
      </c>
      <c r="E152">
        <v>-4.8282129507459248E-3</v>
      </c>
      <c r="F152">
        <v>3.1725533853973351E-2</v>
      </c>
      <c r="G152">
        <v>-5.05612995313043E-3</v>
      </c>
      <c r="H152">
        <v>0</v>
      </c>
      <c r="I152">
        <v>0</v>
      </c>
      <c r="J152">
        <v>0</v>
      </c>
      <c r="K152">
        <v>0</v>
      </c>
    </row>
    <row r="153" spans="1:11" x14ac:dyDescent="0.45">
      <c r="A153" t="s">
        <v>162</v>
      </c>
      <c r="B153">
        <v>8.7236311892918153E-2</v>
      </c>
      <c r="C153">
        <v>-1.27156969374596E-2</v>
      </c>
      <c r="D153">
        <v>2.7855012389708011E-2</v>
      </c>
      <c r="E153">
        <v>-1.2284778572998461E-2</v>
      </c>
      <c r="F153">
        <v>2.931367888241198E-2</v>
      </c>
      <c r="G153">
        <v>-3.547723482852868E-3</v>
      </c>
      <c r="H153">
        <v>0</v>
      </c>
      <c r="I153">
        <v>0</v>
      </c>
      <c r="J153">
        <v>0</v>
      </c>
      <c r="K153">
        <v>0</v>
      </c>
    </row>
    <row r="154" spans="1:11" x14ac:dyDescent="0.45">
      <c r="A154" t="s">
        <v>163</v>
      </c>
      <c r="B154">
        <v>6.0780818229606327E-2</v>
      </c>
      <c r="C154">
        <v>-3.03358337752608E-2</v>
      </c>
      <c r="D154">
        <v>2.4376851510267791E-2</v>
      </c>
      <c r="E154">
        <v>-1.2179506324829659E-2</v>
      </c>
      <c r="F154">
        <v>4.7105037218658927E-2</v>
      </c>
      <c r="G154">
        <v>1.5292259158129031E-3</v>
      </c>
      <c r="H154">
        <v>0</v>
      </c>
      <c r="I154">
        <v>0</v>
      </c>
      <c r="J154">
        <v>5.3206002728512961E-2</v>
      </c>
      <c r="K154">
        <v>0.1238095238095238</v>
      </c>
    </row>
    <row r="155" spans="1:11" x14ac:dyDescent="0.45">
      <c r="A155" t="s">
        <v>164</v>
      </c>
      <c r="B155">
        <v>5.0548890154655163E-2</v>
      </c>
      <c r="C155">
        <v>-5.5249109555357348E-3</v>
      </c>
      <c r="D155">
        <v>1.7666617797410512E-2</v>
      </c>
      <c r="E155">
        <v>-6.9278278137229806E-3</v>
      </c>
      <c r="F155">
        <v>3.9208804733029713E-2</v>
      </c>
      <c r="G155">
        <v>-2.7763920473437339E-3</v>
      </c>
      <c r="H155">
        <v>0</v>
      </c>
      <c r="I155">
        <v>0</v>
      </c>
      <c r="J155">
        <v>3.0012004801920771E-2</v>
      </c>
      <c r="K155">
        <v>6.8119891008174394E-2</v>
      </c>
    </row>
    <row r="156" spans="1:11" x14ac:dyDescent="0.45">
      <c r="A156" t="s">
        <v>165</v>
      </c>
      <c r="B156">
        <v>3.6553523587313279E-2</v>
      </c>
      <c r="C156">
        <v>-1.180097048323013E-2</v>
      </c>
      <c r="D156">
        <v>2.6586120229813229E-2</v>
      </c>
      <c r="E156">
        <v>-7.6002032544708002E-3</v>
      </c>
      <c r="F156">
        <v>3.4542829732772867E-2</v>
      </c>
      <c r="G156">
        <v>-3.7582408773893399E-3</v>
      </c>
      <c r="H156">
        <v>0</v>
      </c>
      <c r="I156">
        <v>0</v>
      </c>
      <c r="J156">
        <v>8.2207207207207214E-2</v>
      </c>
      <c r="K156">
        <v>0.16404494382022469</v>
      </c>
    </row>
    <row r="157" spans="1:11" x14ac:dyDescent="0.45">
      <c r="A157" t="s">
        <v>166</v>
      </c>
      <c r="B157">
        <v>6.0740008572772057E-2</v>
      </c>
      <c r="C157">
        <v>-1.931526278282427E-2</v>
      </c>
      <c r="D157">
        <v>2.4910898622680901E-2</v>
      </c>
      <c r="E157">
        <v>-4.0317714350235059E-3</v>
      </c>
      <c r="F157">
        <v>3.4184191319897507E-2</v>
      </c>
      <c r="G157">
        <v>-5.7002843701777226E-3</v>
      </c>
      <c r="H157">
        <v>0</v>
      </c>
      <c r="I157">
        <v>0</v>
      </c>
      <c r="J157">
        <v>0</v>
      </c>
      <c r="K157">
        <v>0</v>
      </c>
    </row>
    <row r="158" spans="1:11" x14ac:dyDescent="0.45">
      <c r="A158" t="s">
        <v>167</v>
      </c>
      <c r="B158">
        <v>9.3838803387791825E-2</v>
      </c>
      <c r="C158">
        <v>-2.1253576869371939E-2</v>
      </c>
      <c r="D158">
        <v>2.7331021601628019E-2</v>
      </c>
      <c r="E158">
        <v>-5.5031306851890298E-3</v>
      </c>
      <c r="F158">
        <v>6.2791736116685939E-2</v>
      </c>
      <c r="G158">
        <v>-4.2413973452211763E-3</v>
      </c>
      <c r="H158">
        <v>0</v>
      </c>
      <c r="I158">
        <v>0</v>
      </c>
      <c r="J158">
        <v>0</v>
      </c>
      <c r="K158">
        <v>0</v>
      </c>
    </row>
    <row r="159" spans="1:11" x14ac:dyDescent="0.45">
      <c r="A159" t="s">
        <v>168</v>
      </c>
      <c r="B159">
        <v>5.8965213358723491E-2</v>
      </c>
      <c r="C159">
        <v>-1.113479918875322E-2</v>
      </c>
      <c r="D159">
        <v>1.8104688486462291E-2</v>
      </c>
      <c r="E159">
        <v>-6.1270289985483634E-3</v>
      </c>
      <c r="F159">
        <v>3.4024949614395568E-2</v>
      </c>
      <c r="G159">
        <v>-1.1634512439465901E-2</v>
      </c>
      <c r="H159">
        <v>0</v>
      </c>
      <c r="I159">
        <v>0</v>
      </c>
      <c r="J159">
        <v>0</v>
      </c>
      <c r="K159">
        <v>0</v>
      </c>
    </row>
    <row r="160" spans="1:11" x14ac:dyDescent="0.45">
      <c r="A160" t="s">
        <v>169</v>
      </c>
      <c r="B160">
        <v>0.12569312599227439</v>
      </c>
      <c r="C160">
        <v>-1.0418642747002599E-2</v>
      </c>
      <c r="D160">
        <v>2.317850125569848E-2</v>
      </c>
      <c r="E160">
        <v>-1.8485856596225519E-2</v>
      </c>
      <c r="F160">
        <v>3.9511661388758217E-2</v>
      </c>
      <c r="G160">
        <v>-3.9691400387835123E-3</v>
      </c>
      <c r="H160">
        <v>0</v>
      </c>
      <c r="I160">
        <v>0</v>
      </c>
      <c r="J160">
        <v>0</v>
      </c>
      <c r="K160">
        <v>0</v>
      </c>
    </row>
    <row r="161" spans="1:11" x14ac:dyDescent="0.45">
      <c r="A161" t="s">
        <v>170</v>
      </c>
      <c r="B161">
        <v>5.1140621357062148E-2</v>
      </c>
      <c r="C161">
        <v>-1.6748978327668061E-2</v>
      </c>
      <c r="D161">
        <v>2.368240894342824E-2</v>
      </c>
      <c r="E161">
        <v>-5.0335431010604661E-3</v>
      </c>
      <c r="F161">
        <v>5.5376882867418313E-2</v>
      </c>
      <c r="G161">
        <v>-2.4952630981809618E-3</v>
      </c>
      <c r="H161">
        <v>0</v>
      </c>
      <c r="I161">
        <v>0</v>
      </c>
      <c r="J161">
        <v>0</v>
      </c>
      <c r="K161">
        <v>0</v>
      </c>
    </row>
    <row r="162" spans="1:11" x14ac:dyDescent="0.45">
      <c r="A162" t="s">
        <v>171</v>
      </c>
      <c r="B162">
        <v>4.0522534700889602E-2</v>
      </c>
      <c r="C162">
        <v>-6.1057897982221502E-3</v>
      </c>
      <c r="D162">
        <v>2.1457977857988138E-2</v>
      </c>
      <c r="E162">
        <v>-3.0318074199865608E-3</v>
      </c>
      <c r="F162">
        <v>2.7507515741704881E-2</v>
      </c>
      <c r="G162">
        <v>-1.635395925713093E-3</v>
      </c>
      <c r="H162">
        <v>0</v>
      </c>
      <c r="I162">
        <v>0</v>
      </c>
      <c r="J162">
        <v>0</v>
      </c>
      <c r="K162">
        <v>0</v>
      </c>
    </row>
    <row r="163" spans="1:11" x14ac:dyDescent="0.45">
      <c r="A163" t="s">
        <v>172</v>
      </c>
      <c r="B163">
        <v>8.2523844352056758E-2</v>
      </c>
      <c r="C163">
        <v>-3.2672326467282797E-2</v>
      </c>
      <c r="D163">
        <v>1.7062319876163669E-2</v>
      </c>
      <c r="E163">
        <v>-1.594100064553448E-2</v>
      </c>
      <c r="F163">
        <v>2.7736211323503759E-2</v>
      </c>
      <c r="G163">
        <v>-3.4530446253897549E-3</v>
      </c>
      <c r="H163">
        <v>0</v>
      </c>
      <c r="I163">
        <v>0</v>
      </c>
      <c r="J163">
        <v>0</v>
      </c>
      <c r="K163">
        <v>0</v>
      </c>
    </row>
    <row r="164" spans="1:11" x14ac:dyDescent="0.45">
      <c r="A164" t="s">
        <v>173</v>
      </c>
      <c r="B164">
        <v>3.5686587606072823E-2</v>
      </c>
      <c r="C164">
        <v>-1.458787425894259E-2</v>
      </c>
      <c r="D164">
        <v>1.6240052970759131E-2</v>
      </c>
      <c r="E164">
        <v>-3.7298490579241689E-3</v>
      </c>
      <c r="F164">
        <v>3.4450524366403681E-2</v>
      </c>
      <c r="G164">
        <v>-2.946212579310548E-3</v>
      </c>
      <c r="H164">
        <v>0</v>
      </c>
      <c r="I164">
        <v>0</v>
      </c>
      <c r="J164">
        <v>0</v>
      </c>
      <c r="K164">
        <v>0</v>
      </c>
    </row>
    <row r="165" spans="1:11" x14ac:dyDescent="0.45">
      <c r="A165" t="s">
        <v>174</v>
      </c>
      <c r="B165">
        <v>8.0525536412040008E-2</v>
      </c>
      <c r="C165">
        <v>-8.3682685715194462E-3</v>
      </c>
      <c r="D165">
        <v>3.0612560153239338E-2</v>
      </c>
      <c r="E165">
        <v>-5.3750561492356382E-3</v>
      </c>
      <c r="F165">
        <v>3.5170100500128518E-2</v>
      </c>
      <c r="G165">
        <v>-8.8899371400915817E-5</v>
      </c>
      <c r="H165">
        <v>0</v>
      </c>
      <c r="I165">
        <v>0</v>
      </c>
      <c r="J165">
        <v>3.7433155080213901E-2</v>
      </c>
      <c r="K165">
        <v>6.1002178649237473E-2</v>
      </c>
    </row>
    <row r="166" spans="1:11" x14ac:dyDescent="0.45">
      <c r="A166" t="s">
        <v>175</v>
      </c>
      <c r="B166">
        <v>4.2371111509744937E-2</v>
      </c>
      <c r="C166">
        <v>-2.4604489406723339E-2</v>
      </c>
      <c r="D166">
        <v>2.285641348293966E-2</v>
      </c>
      <c r="E166">
        <v>-6.1869474712395664E-3</v>
      </c>
      <c r="F166">
        <v>2.627779051333104E-2</v>
      </c>
      <c r="G166">
        <v>1.2829937962640339E-3</v>
      </c>
      <c r="H166">
        <v>0</v>
      </c>
      <c r="I166">
        <v>0</v>
      </c>
      <c r="J166">
        <v>1.1415525114155251E-3</v>
      </c>
      <c r="K166">
        <v>1.930501930501931E-3</v>
      </c>
    </row>
    <row r="167" spans="1:11" x14ac:dyDescent="0.45">
      <c r="A167" t="s">
        <v>176</v>
      </c>
      <c r="B167">
        <v>6.8239643317971652E-2</v>
      </c>
      <c r="C167">
        <v>-7.4921892997991749E-3</v>
      </c>
      <c r="D167">
        <v>2.8403782935362859E-2</v>
      </c>
      <c r="E167">
        <v>-1.211289842666137E-2</v>
      </c>
      <c r="F167">
        <v>5.0729852449271202E-2</v>
      </c>
      <c r="G167">
        <v>8.6219854233875286E-3</v>
      </c>
      <c r="H167">
        <v>0</v>
      </c>
      <c r="I167">
        <v>0</v>
      </c>
      <c r="J167">
        <v>0</v>
      </c>
      <c r="K167">
        <v>0</v>
      </c>
    </row>
    <row r="168" spans="1:11" x14ac:dyDescent="0.45">
      <c r="A168" t="s">
        <v>177</v>
      </c>
      <c r="B168">
        <v>3.8415644294275991E-2</v>
      </c>
      <c r="C168">
        <v>-1.157913632555398E-2</v>
      </c>
      <c r="D168">
        <v>2.6221941577882421E-2</v>
      </c>
      <c r="E168">
        <v>-6.5152810520190934E-3</v>
      </c>
      <c r="F168">
        <v>3.294954276443126E-2</v>
      </c>
      <c r="G168">
        <v>-5.6637209912232811E-3</v>
      </c>
      <c r="H168">
        <v>0</v>
      </c>
      <c r="I168">
        <v>0</v>
      </c>
      <c r="J168">
        <v>0</v>
      </c>
      <c r="K168">
        <v>0</v>
      </c>
    </row>
    <row r="169" spans="1:11" x14ac:dyDescent="0.45">
      <c r="A169" t="s">
        <v>178</v>
      </c>
      <c r="B169">
        <v>4.438267927693379E-2</v>
      </c>
      <c r="C169">
        <v>-9.7887622183886018E-3</v>
      </c>
      <c r="D169">
        <v>1.706541280394341E-2</v>
      </c>
      <c r="E169">
        <v>-3.469631645229009E-3</v>
      </c>
      <c r="F169">
        <v>4.749963587509988E-2</v>
      </c>
      <c r="G169">
        <v>-6.7025848235886093E-18</v>
      </c>
      <c r="H169">
        <v>0</v>
      </c>
      <c r="I169">
        <v>0</v>
      </c>
      <c r="J169">
        <v>0</v>
      </c>
      <c r="K169">
        <v>0</v>
      </c>
    </row>
    <row r="170" spans="1:11" x14ac:dyDescent="0.45">
      <c r="A170" t="s">
        <v>179</v>
      </c>
      <c r="B170">
        <v>5.125197995974929E-2</v>
      </c>
      <c r="C170">
        <v>-2.1583921654105061E-2</v>
      </c>
      <c r="D170">
        <v>2.2805575865664819E-2</v>
      </c>
      <c r="E170">
        <v>-3.674240721739332E-3</v>
      </c>
      <c r="F170">
        <v>2.8562469803459691E-2</v>
      </c>
      <c r="G170">
        <v>-7.3327380613390971E-3</v>
      </c>
      <c r="H170">
        <v>0</v>
      </c>
      <c r="I170">
        <v>0</v>
      </c>
      <c r="J170">
        <v>0</v>
      </c>
      <c r="K170">
        <v>0</v>
      </c>
    </row>
    <row r="171" spans="1:11" x14ac:dyDescent="0.45">
      <c r="A171" t="s">
        <v>180</v>
      </c>
      <c r="B171">
        <v>0.15913258612690809</v>
      </c>
      <c r="C171">
        <v>-9.9432311536032467E-3</v>
      </c>
      <c r="D171">
        <v>2.2584792898964111E-2</v>
      </c>
      <c r="E171">
        <v>-3.9310648421895314E-3</v>
      </c>
      <c r="F171">
        <v>3.8885568909170873E-2</v>
      </c>
      <c r="G171">
        <v>-4.9641208081090673E-3</v>
      </c>
      <c r="H171">
        <v>0</v>
      </c>
      <c r="I171">
        <v>0</v>
      </c>
      <c r="J171">
        <v>0</v>
      </c>
      <c r="K171">
        <v>0</v>
      </c>
    </row>
    <row r="172" spans="1:11" x14ac:dyDescent="0.45">
      <c r="A172" t="s">
        <v>181</v>
      </c>
      <c r="B172">
        <v>0.1119488101584271</v>
      </c>
      <c r="C172">
        <v>-8.6912026276512559E-3</v>
      </c>
      <c r="D172">
        <v>2.694003723569648E-2</v>
      </c>
      <c r="E172">
        <v>-5.7500493441641669E-3</v>
      </c>
      <c r="F172">
        <v>5.4614763331000071E-2</v>
      </c>
      <c r="G172">
        <v>-3.9622586660443453E-3</v>
      </c>
      <c r="H172">
        <v>0</v>
      </c>
      <c r="I172">
        <v>0</v>
      </c>
      <c r="J172">
        <v>0</v>
      </c>
      <c r="K172">
        <v>0</v>
      </c>
    </row>
    <row r="173" spans="1:11" x14ac:dyDescent="0.45">
      <c r="A173" t="s">
        <v>182</v>
      </c>
      <c r="B173">
        <v>9.9907778332363029E-2</v>
      </c>
      <c r="C173">
        <v>-2.110322502299156E-2</v>
      </c>
      <c r="D173">
        <v>2.97792253804323E-2</v>
      </c>
      <c r="E173">
        <v>-6.1930760106922722E-3</v>
      </c>
      <c r="F173">
        <v>4.0794509963254462E-2</v>
      </c>
      <c r="G173">
        <v>-6.6124571321814988E-3</v>
      </c>
      <c r="H173">
        <v>0</v>
      </c>
      <c r="I173">
        <v>0</v>
      </c>
      <c r="J173">
        <v>0</v>
      </c>
      <c r="K173">
        <v>0</v>
      </c>
    </row>
    <row r="174" spans="1:11" x14ac:dyDescent="0.45">
      <c r="A174" t="s">
        <v>183</v>
      </c>
      <c r="B174">
        <v>0.137451096780417</v>
      </c>
      <c r="C174">
        <v>-1.253686354760636E-2</v>
      </c>
      <c r="D174">
        <v>2.7978470917655509E-2</v>
      </c>
      <c r="E174">
        <v>-7.9302358841555048E-3</v>
      </c>
      <c r="F174">
        <v>3.5525356662703803E-2</v>
      </c>
      <c r="G174">
        <v>-6.8019296725354064E-4</v>
      </c>
      <c r="H174">
        <v>0</v>
      </c>
      <c r="I174">
        <v>0</v>
      </c>
      <c r="J174">
        <v>0</v>
      </c>
      <c r="K174">
        <v>0</v>
      </c>
    </row>
    <row r="175" spans="1:11" x14ac:dyDescent="0.45">
      <c r="A175" t="s">
        <v>184</v>
      </c>
      <c r="B175">
        <v>5.1076655730540037E-2</v>
      </c>
      <c r="C175">
        <v>-1.9016727313954221E-2</v>
      </c>
      <c r="D175">
        <v>2.9808168336698412E-2</v>
      </c>
      <c r="E175">
        <v>-5.29852401661481E-3</v>
      </c>
      <c r="F175">
        <v>3.6079165524625569E-2</v>
      </c>
      <c r="G175">
        <v>-8.2992420807226942E-3</v>
      </c>
      <c r="H175">
        <v>0</v>
      </c>
      <c r="I175">
        <v>0</v>
      </c>
      <c r="J175">
        <v>0</v>
      </c>
      <c r="K175">
        <v>0</v>
      </c>
    </row>
    <row r="176" spans="1:11" x14ac:dyDescent="0.45">
      <c r="A176" t="s">
        <v>185</v>
      </c>
      <c r="B176">
        <v>6.5904035402432878E-2</v>
      </c>
      <c r="C176">
        <v>-2.0512229411852378E-2</v>
      </c>
      <c r="D176">
        <v>2.3474741346800179E-2</v>
      </c>
      <c r="E176">
        <v>-8.6894583252817379E-3</v>
      </c>
      <c r="F176">
        <v>3.3447652981670919E-2</v>
      </c>
      <c r="G176">
        <v>-4.9791366996386494E-3</v>
      </c>
      <c r="H176">
        <v>0</v>
      </c>
      <c r="I176">
        <v>0</v>
      </c>
      <c r="J176">
        <v>0</v>
      </c>
      <c r="K176">
        <v>0</v>
      </c>
    </row>
    <row r="177" spans="1:11" x14ac:dyDescent="0.45">
      <c r="A177" t="s">
        <v>186</v>
      </c>
      <c r="B177">
        <v>0.26449601252527921</v>
      </c>
      <c r="C177">
        <v>-9.7194664830075189E-3</v>
      </c>
      <c r="D177">
        <v>3.3046314961201292E-2</v>
      </c>
      <c r="E177">
        <v>-7.0500754386863288E-3</v>
      </c>
      <c r="F177">
        <v>4.2086637678224043E-2</v>
      </c>
      <c r="G177">
        <v>1.004135903374166E-3</v>
      </c>
      <c r="H177">
        <v>0</v>
      </c>
      <c r="I177">
        <v>0</v>
      </c>
      <c r="J177">
        <v>8.6257309941520463E-2</v>
      </c>
      <c r="K177">
        <v>0.14251207729468601</v>
      </c>
    </row>
    <row r="178" spans="1:11" x14ac:dyDescent="0.45">
      <c r="A178" t="s">
        <v>187</v>
      </c>
      <c r="B178">
        <v>4.2480370975803247E-2</v>
      </c>
      <c r="C178">
        <v>-1.851911629135352E-2</v>
      </c>
      <c r="D178">
        <v>1.888306629601455E-2</v>
      </c>
      <c r="E178">
        <v>-1.883215907352424E-2</v>
      </c>
      <c r="F178">
        <v>3.3520436939720052E-2</v>
      </c>
      <c r="G178">
        <v>-1.5070305032816849E-3</v>
      </c>
      <c r="H178">
        <v>0</v>
      </c>
      <c r="I178">
        <v>0</v>
      </c>
      <c r="J178">
        <v>0</v>
      </c>
      <c r="K178">
        <v>0</v>
      </c>
    </row>
    <row r="179" spans="1:11" x14ac:dyDescent="0.45">
      <c r="A179" t="s">
        <v>188</v>
      </c>
      <c r="B179">
        <v>4.9514873868930998E-2</v>
      </c>
      <c r="C179">
        <v>-1.37944593233258E-2</v>
      </c>
      <c r="D179">
        <v>2.483896293733388E-2</v>
      </c>
      <c r="E179">
        <v>-4.069281037414353E-3</v>
      </c>
      <c r="F179">
        <v>6.8410861987301591E-2</v>
      </c>
      <c r="G179">
        <v>-1.3826407507224459E-2</v>
      </c>
      <c r="H179">
        <v>0</v>
      </c>
      <c r="I179">
        <v>0</v>
      </c>
      <c r="J179">
        <v>0</v>
      </c>
      <c r="K179">
        <v>0</v>
      </c>
    </row>
    <row r="180" spans="1:11" x14ac:dyDescent="0.45">
      <c r="A180" t="s">
        <v>189</v>
      </c>
      <c r="B180">
        <v>5.5567380969235233E-2</v>
      </c>
      <c r="C180">
        <v>-8.4494346627736437E-3</v>
      </c>
      <c r="D180">
        <v>2.347602616408196E-2</v>
      </c>
      <c r="E180">
        <v>-3.2272496621366651E-3</v>
      </c>
      <c r="F180">
        <v>2.5986737696996082E-2</v>
      </c>
      <c r="G180">
        <v>-1.1451598856504611E-2</v>
      </c>
      <c r="H180">
        <v>0</v>
      </c>
      <c r="I180">
        <v>0</v>
      </c>
      <c r="J180">
        <v>0</v>
      </c>
      <c r="K180">
        <v>0</v>
      </c>
    </row>
    <row r="181" spans="1:11" x14ac:dyDescent="0.45">
      <c r="A181" t="s">
        <v>190</v>
      </c>
      <c r="B181">
        <v>5.0470152182509692E-2</v>
      </c>
      <c r="C181">
        <v>-1.3067588053665331E-2</v>
      </c>
      <c r="D181">
        <v>2.3318314884056821E-2</v>
      </c>
      <c r="E181">
        <v>-1.8030205759297289E-2</v>
      </c>
      <c r="F181">
        <v>5.269093968883494E-2</v>
      </c>
      <c r="G181">
        <v>-1.4529037491066659E-2</v>
      </c>
      <c r="H181">
        <v>0</v>
      </c>
      <c r="I181">
        <v>0</v>
      </c>
      <c r="J181">
        <v>0</v>
      </c>
      <c r="K181">
        <v>0</v>
      </c>
    </row>
    <row r="182" spans="1:11" x14ac:dyDescent="0.45">
      <c r="A182" t="s">
        <v>191</v>
      </c>
      <c r="B182">
        <v>5.0601383517423187E-2</v>
      </c>
      <c r="C182">
        <v>-1.138023397707489E-2</v>
      </c>
      <c r="D182">
        <v>2.4863459978301201E-2</v>
      </c>
      <c r="E182">
        <v>-9.9533622489626303E-3</v>
      </c>
      <c r="F182">
        <v>3.9749350410205171E-2</v>
      </c>
      <c r="G182">
        <v>-3.3102998433279388E-3</v>
      </c>
      <c r="H182">
        <v>0</v>
      </c>
      <c r="I182">
        <v>0</v>
      </c>
      <c r="J182">
        <v>3.7304452466907341E-2</v>
      </c>
      <c r="K182">
        <v>6.9506726457399109E-2</v>
      </c>
    </row>
    <row r="183" spans="1:11" x14ac:dyDescent="0.45">
      <c r="A183" t="s">
        <v>192</v>
      </c>
      <c r="B183">
        <v>6.3435052441702722E-2</v>
      </c>
      <c r="C183">
        <v>-7.2195383922211897E-3</v>
      </c>
      <c r="D183">
        <v>2.802912762725137E-2</v>
      </c>
      <c r="E183">
        <v>-3.533737667659906E-3</v>
      </c>
      <c r="F183">
        <v>1.731678803274566E-2</v>
      </c>
      <c r="G183">
        <v>-3.8308753054612709E-3</v>
      </c>
      <c r="H183">
        <v>0</v>
      </c>
      <c r="I183">
        <v>0</v>
      </c>
      <c r="J183">
        <v>0</v>
      </c>
      <c r="K183">
        <v>0</v>
      </c>
    </row>
    <row r="184" spans="1:11" x14ac:dyDescent="0.45">
      <c r="A184" t="s">
        <v>193</v>
      </c>
      <c r="B184">
        <v>0.21982277761189289</v>
      </c>
      <c r="C184">
        <v>-3.8753217783080947E-2</v>
      </c>
      <c r="D184">
        <v>2.722796479726294E-2</v>
      </c>
      <c r="E184">
        <v>-1.090732760989465E-2</v>
      </c>
      <c r="F184">
        <v>4.8180880004012112E-2</v>
      </c>
      <c r="G184">
        <v>-7.2422253815770292E-3</v>
      </c>
      <c r="H184">
        <v>0</v>
      </c>
      <c r="I184">
        <v>0</v>
      </c>
      <c r="J184">
        <v>0</v>
      </c>
      <c r="K184">
        <v>0</v>
      </c>
    </row>
    <row r="185" spans="1:11" x14ac:dyDescent="0.45">
      <c r="A185" t="s">
        <v>194</v>
      </c>
      <c r="B185">
        <v>9.0319133522712175E-2</v>
      </c>
      <c r="C185">
        <v>-1.8935879300197799E-3</v>
      </c>
      <c r="D185">
        <v>2.549741954938799E-2</v>
      </c>
      <c r="E185">
        <v>-6.8928326811422708E-3</v>
      </c>
      <c r="F185">
        <v>4.1709279224193797E-2</v>
      </c>
      <c r="G185">
        <v>-3.0785738763772171E-3</v>
      </c>
      <c r="H185">
        <v>0</v>
      </c>
      <c r="I185">
        <v>0</v>
      </c>
      <c r="J185">
        <v>8.2872928176795577E-3</v>
      </c>
      <c r="K185">
        <v>1.2024048096192379E-2</v>
      </c>
    </row>
    <row r="186" spans="1:11" x14ac:dyDescent="0.45">
      <c r="A186" t="s">
        <v>195</v>
      </c>
      <c r="B186">
        <v>6.8869558588871865E-2</v>
      </c>
      <c r="C186">
        <v>-4.2446138126047321E-3</v>
      </c>
      <c r="D186">
        <v>2.5674587418639781E-2</v>
      </c>
      <c r="E186">
        <v>-6.1769674876750429E-3</v>
      </c>
      <c r="F186">
        <v>4.7631689168196031E-2</v>
      </c>
      <c r="G186">
        <v>-8.1893128922082854E-3</v>
      </c>
      <c r="H186">
        <v>0</v>
      </c>
      <c r="I186">
        <v>0</v>
      </c>
      <c r="J186">
        <v>0</v>
      </c>
      <c r="K186">
        <v>0</v>
      </c>
    </row>
    <row r="187" spans="1:11" x14ac:dyDescent="0.45">
      <c r="A187" t="s">
        <v>196</v>
      </c>
      <c r="B187">
        <v>0.11223028571787309</v>
      </c>
      <c r="C187">
        <v>-1.524131901636549E-2</v>
      </c>
      <c r="D187">
        <v>1.8953963413711989E-2</v>
      </c>
      <c r="E187">
        <v>-1.0237251791889499E-2</v>
      </c>
      <c r="F187">
        <v>4.5317770197332213E-2</v>
      </c>
      <c r="G187">
        <v>3.822456370589851E-3</v>
      </c>
      <c r="H187">
        <v>0</v>
      </c>
      <c r="I187">
        <v>0</v>
      </c>
      <c r="J187">
        <v>0</v>
      </c>
      <c r="K187">
        <v>0</v>
      </c>
    </row>
    <row r="188" spans="1:11" x14ac:dyDescent="0.45">
      <c r="A188" t="s">
        <v>197</v>
      </c>
      <c r="B188">
        <v>6.547479930544009E-2</v>
      </c>
      <c r="C188">
        <v>-1.443334404600345E-2</v>
      </c>
      <c r="D188">
        <v>2.59459111054656E-2</v>
      </c>
      <c r="E188">
        <v>-6.5171843299129863E-3</v>
      </c>
      <c r="F188">
        <v>4.1625406515931801E-2</v>
      </c>
      <c r="G188">
        <v>-3.855708525805481E-3</v>
      </c>
      <c r="H188">
        <v>0</v>
      </c>
      <c r="I188">
        <v>0</v>
      </c>
      <c r="J188">
        <v>0</v>
      </c>
      <c r="K188">
        <v>0</v>
      </c>
    </row>
    <row r="189" spans="1:11" x14ac:dyDescent="0.45">
      <c r="A189" t="s">
        <v>198</v>
      </c>
      <c r="B189">
        <v>0.15775400744686249</v>
      </c>
      <c r="C189">
        <v>-1.4434867534506519E-2</v>
      </c>
      <c r="D189">
        <v>2.6911618194845419E-2</v>
      </c>
      <c r="E189">
        <v>-1.440637899003798E-2</v>
      </c>
      <c r="F189">
        <v>5.1902185258110467E-2</v>
      </c>
      <c r="G189">
        <v>-2.36696204989116E-3</v>
      </c>
      <c r="H189">
        <v>0</v>
      </c>
      <c r="I189">
        <v>0</v>
      </c>
      <c r="J189">
        <v>9.610027855153204E-2</v>
      </c>
      <c r="K189">
        <v>0.16586538461538461</v>
      </c>
    </row>
    <row r="190" spans="1:11" x14ac:dyDescent="0.45">
      <c r="A190" t="s">
        <v>199</v>
      </c>
      <c r="B190">
        <v>0.12583070574058741</v>
      </c>
      <c r="C190">
        <v>-1.6075675216847569E-2</v>
      </c>
      <c r="D190">
        <v>2.5330819291123099E-2</v>
      </c>
      <c r="E190">
        <v>-2.0859404722324251E-2</v>
      </c>
      <c r="F190">
        <v>2.7638981798997951E-2</v>
      </c>
      <c r="G190">
        <v>-8.3932051383293956E-3</v>
      </c>
      <c r="H190">
        <v>0</v>
      </c>
      <c r="I190">
        <v>0</v>
      </c>
      <c r="J190">
        <v>0</v>
      </c>
      <c r="K190">
        <v>0</v>
      </c>
    </row>
    <row r="191" spans="1:11" x14ac:dyDescent="0.45">
      <c r="A191" t="s">
        <v>200</v>
      </c>
      <c r="B191">
        <v>3.0197269187833851E-2</v>
      </c>
      <c r="C191">
        <v>-1.183897979834876E-2</v>
      </c>
      <c r="D191">
        <v>1.7372912462944722E-2</v>
      </c>
      <c r="E191">
        <v>-6.1942248047050751E-3</v>
      </c>
      <c r="F191">
        <v>3.6350377383257852E-2</v>
      </c>
      <c r="G191">
        <v>-9.1455322322835615E-5</v>
      </c>
      <c r="H191">
        <v>0</v>
      </c>
      <c r="I191">
        <v>0</v>
      </c>
      <c r="J191">
        <v>0</v>
      </c>
      <c r="K191">
        <v>0</v>
      </c>
    </row>
    <row r="192" spans="1:11" x14ac:dyDescent="0.45">
      <c r="A192" t="s">
        <v>201</v>
      </c>
      <c r="B192">
        <v>5.3191237427231669E-2</v>
      </c>
      <c r="C192">
        <v>-2.9259780346476149E-2</v>
      </c>
      <c r="D192">
        <v>2.082480534643091E-2</v>
      </c>
      <c r="E192">
        <v>-4.5587741432560717E-3</v>
      </c>
      <c r="F192">
        <v>2.957913652300562E-2</v>
      </c>
      <c r="G192">
        <v>-9.8567872388524149E-4</v>
      </c>
      <c r="H192">
        <v>0</v>
      </c>
      <c r="I192">
        <v>0</v>
      </c>
      <c r="J192">
        <v>0</v>
      </c>
      <c r="K192">
        <v>0</v>
      </c>
    </row>
    <row r="193" spans="1:11" x14ac:dyDescent="0.45">
      <c r="A193" t="s">
        <v>202</v>
      </c>
      <c r="B193">
        <v>8.0676942898237694E-2</v>
      </c>
      <c r="C193">
        <v>-7.9893689864054228E-3</v>
      </c>
      <c r="D193">
        <v>3.332900558775953E-2</v>
      </c>
      <c r="E193">
        <v>-9.3203842818138094E-3</v>
      </c>
      <c r="F193">
        <v>5.606351122784535E-2</v>
      </c>
      <c r="G193">
        <v>3.5413674025272682E-3</v>
      </c>
      <c r="H193">
        <v>0</v>
      </c>
      <c r="I193">
        <v>0</v>
      </c>
      <c r="J193">
        <v>0</v>
      </c>
      <c r="K193">
        <v>0</v>
      </c>
    </row>
    <row r="194" spans="1:11" x14ac:dyDescent="0.45">
      <c r="A194" t="s">
        <v>203</v>
      </c>
      <c r="B194">
        <v>8.3226769964489133E-2</v>
      </c>
      <c r="C194">
        <v>-1.555521014385608E-2</v>
      </c>
      <c r="D194">
        <v>2.4469499874614341E-2</v>
      </c>
      <c r="E194">
        <v>-6.1932199652104444E-3</v>
      </c>
      <c r="F194">
        <v>5.6417929839677403E-2</v>
      </c>
      <c r="G194">
        <v>-4.0808125081206754E-3</v>
      </c>
      <c r="H194">
        <v>0</v>
      </c>
      <c r="I194">
        <v>0</v>
      </c>
      <c r="J194">
        <v>0</v>
      </c>
      <c r="K194">
        <v>0</v>
      </c>
    </row>
    <row r="195" spans="1:11" x14ac:dyDescent="0.45">
      <c r="A195" t="s">
        <v>204</v>
      </c>
      <c r="B195">
        <v>0.2394357792272207</v>
      </c>
      <c r="C195">
        <v>-4.2849107695171633E-2</v>
      </c>
      <c r="D195">
        <v>2.664324312506524E-2</v>
      </c>
      <c r="E195">
        <v>-8.2944018130060512E-3</v>
      </c>
      <c r="F195">
        <v>2.5751435334098079E-2</v>
      </c>
      <c r="G195">
        <v>-7.057668324097122E-3</v>
      </c>
      <c r="H195">
        <v>0</v>
      </c>
      <c r="I195">
        <v>0</v>
      </c>
      <c r="J195">
        <v>0.13210039630118889</v>
      </c>
      <c r="K195">
        <v>0.15408320493066249</v>
      </c>
    </row>
    <row r="196" spans="1:11" x14ac:dyDescent="0.45">
      <c r="A196" t="s">
        <v>205</v>
      </c>
      <c r="B196">
        <v>4.8678538851361232E-2</v>
      </c>
      <c r="C196">
        <v>-1.6919318565801311E-2</v>
      </c>
      <c r="D196">
        <v>2.7552432425767812E-2</v>
      </c>
      <c r="E196">
        <v>-6.1917248748437122E-3</v>
      </c>
      <c r="F196">
        <v>2.6798045675702771E-2</v>
      </c>
      <c r="G196">
        <v>-8.4776909309324281E-4</v>
      </c>
      <c r="H196">
        <v>0</v>
      </c>
      <c r="I196">
        <v>0</v>
      </c>
      <c r="J196">
        <v>0</v>
      </c>
      <c r="K196">
        <v>0</v>
      </c>
    </row>
    <row r="197" spans="1:11" x14ac:dyDescent="0.45">
      <c r="A197" t="s">
        <v>206</v>
      </c>
      <c r="B197">
        <v>7.3406293765766267E-2</v>
      </c>
      <c r="C197">
        <v>-1.2121921658709889E-2</v>
      </c>
      <c r="D197">
        <v>3.0504136999737239E-2</v>
      </c>
      <c r="E197">
        <v>-9.1991424359075206E-3</v>
      </c>
      <c r="F197">
        <v>3.508489061132275E-2</v>
      </c>
      <c r="G197">
        <v>-5.4748588385085794E-3</v>
      </c>
      <c r="H197">
        <v>0</v>
      </c>
      <c r="I197">
        <v>0</v>
      </c>
      <c r="J197">
        <v>0</v>
      </c>
      <c r="K197">
        <v>0</v>
      </c>
    </row>
    <row r="198" spans="1:11" x14ac:dyDescent="0.45">
      <c r="A198" t="s">
        <v>207</v>
      </c>
      <c r="B198">
        <v>0.10751189907690981</v>
      </c>
      <c r="C198">
        <v>-9.0914088104961724E-3</v>
      </c>
      <c r="D198">
        <v>2.5578318023806189E-2</v>
      </c>
      <c r="E198">
        <v>-5.4340959665503761E-3</v>
      </c>
      <c r="F198">
        <v>4.0056216645908242E-2</v>
      </c>
      <c r="G198">
        <v>-4.371182885278671E-3</v>
      </c>
      <c r="H198">
        <v>0</v>
      </c>
      <c r="I198">
        <v>0</v>
      </c>
      <c r="J198">
        <v>1.2165450121654499E-3</v>
      </c>
      <c r="K198">
        <v>2.2371364653243852E-3</v>
      </c>
    </row>
    <row r="199" spans="1:11" x14ac:dyDescent="0.45">
      <c r="A199" t="s">
        <v>208</v>
      </c>
      <c r="B199">
        <v>4.0374628393203403E-2</v>
      </c>
      <c r="C199">
        <v>-7.5048798878273124E-3</v>
      </c>
      <c r="D199">
        <v>2.411426968788213E-2</v>
      </c>
      <c r="E199">
        <v>-7.1970774095353827E-3</v>
      </c>
      <c r="F199">
        <v>3.3217580844207353E-2</v>
      </c>
      <c r="G199">
        <v>-4.1731592451681448E-4</v>
      </c>
      <c r="H199">
        <v>0</v>
      </c>
      <c r="I199">
        <v>0</v>
      </c>
      <c r="J199">
        <v>6.6134549600912196E-2</v>
      </c>
      <c r="K199">
        <v>0.13875598086124399</v>
      </c>
    </row>
    <row r="200" spans="1:11" x14ac:dyDescent="0.45">
      <c r="A200" t="s">
        <v>209</v>
      </c>
      <c r="B200">
        <v>0.11171686598448009</v>
      </c>
      <c r="C200">
        <v>-2.3043774343978141E-2</v>
      </c>
      <c r="D200">
        <v>2.147914254435589E-2</v>
      </c>
      <c r="E200">
        <v>-4.9726292773337429E-3</v>
      </c>
      <c r="F200">
        <v>3.1615873915566313E-2</v>
      </c>
      <c r="G200">
        <v>-1.7497828620938599E-3</v>
      </c>
      <c r="H200">
        <v>0</v>
      </c>
      <c r="I200">
        <v>0</v>
      </c>
      <c r="J200">
        <v>1.375515818431912E-3</v>
      </c>
      <c r="K200">
        <v>2.1786492374727671E-3</v>
      </c>
    </row>
    <row r="201" spans="1:11" x14ac:dyDescent="0.45">
      <c r="A201" t="s">
        <v>210</v>
      </c>
      <c r="B201">
        <v>0.12993229947271179</v>
      </c>
      <c r="C201">
        <v>-1.5692179280122402E-2</v>
      </c>
      <c r="D201">
        <v>2.594050338928159E-2</v>
      </c>
      <c r="E201">
        <v>-1.2546799334784489E-2</v>
      </c>
      <c r="F201">
        <v>3.7808117172225118E-2</v>
      </c>
      <c r="G201">
        <v>3.3492836771690611E-3</v>
      </c>
      <c r="H201">
        <v>0</v>
      </c>
      <c r="I201">
        <v>0</v>
      </c>
      <c r="J201">
        <v>0</v>
      </c>
      <c r="K201">
        <v>0</v>
      </c>
    </row>
    <row r="202" spans="1:11" x14ac:dyDescent="0.45">
      <c r="A202" t="s">
        <v>211</v>
      </c>
      <c r="B202">
        <v>4.3188115584538528E-2</v>
      </c>
      <c r="C202">
        <v>-1.254750197520383E-2</v>
      </c>
      <c r="D202">
        <v>2.1574261332188219E-2</v>
      </c>
      <c r="E202">
        <v>-8.8036762025789413E-3</v>
      </c>
      <c r="F202">
        <v>3.3872857674321938E-2</v>
      </c>
      <c r="G202">
        <v>-1.1578866640364669E-2</v>
      </c>
      <c r="H202">
        <v>0</v>
      </c>
      <c r="I202">
        <v>0</v>
      </c>
      <c r="J202">
        <v>0.12998976458546571</v>
      </c>
      <c r="K202">
        <v>0.23605947955390341</v>
      </c>
    </row>
    <row r="203" spans="1:11" x14ac:dyDescent="0.45">
      <c r="A203" t="s">
        <v>212</v>
      </c>
      <c r="B203">
        <v>0.1054898363922936</v>
      </c>
      <c r="C203">
        <v>-1.7972466736672191E-2</v>
      </c>
      <c r="D203">
        <v>4.7105981339877381E-2</v>
      </c>
      <c r="E203">
        <v>-4.9382714058128201E-3</v>
      </c>
      <c r="F203">
        <v>3.1946408030701673E-2</v>
      </c>
      <c r="G203">
        <v>-2.3289552936597581E-3</v>
      </c>
      <c r="H203">
        <v>0</v>
      </c>
      <c r="I203">
        <v>0</v>
      </c>
      <c r="J203">
        <v>0</v>
      </c>
      <c r="K203">
        <v>0</v>
      </c>
    </row>
    <row r="204" spans="1:11" x14ac:dyDescent="0.45">
      <c r="A204" t="s">
        <v>213</v>
      </c>
      <c r="B204">
        <v>0.18003019796508879</v>
      </c>
      <c r="C204">
        <v>-2.4343622203671231E-2</v>
      </c>
      <c r="D204">
        <v>2.3066514314722081E-2</v>
      </c>
      <c r="E204">
        <v>-1.232382008006937E-2</v>
      </c>
      <c r="F204">
        <v>4.1701310587433857E-2</v>
      </c>
      <c r="G204">
        <v>-5.5214104097159149E-3</v>
      </c>
      <c r="H204">
        <v>0</v>
      </c>
      <c r="I204">
        <v>0</v>
      </c>
      <c r="J204">
        <v>0</v>
      </c>
      <c r="K204">
        <v>0</v>
      </c>
    </row>
    <row r="205" spans="1:11" x14ac:dyDescent="0.45">
      <c r="A205" t="s">
        <v>214</v>
      </c>
      <c r="B205">
        <v>5.7762340410432787E-2</v>
      </c>
      <c r="C205">
        <v>-5.1555716567272467E-3</v>
      </c>
      <c r="D205">
        <v>2.382154977627985E-2</v>
      </c>
      <c r="E205">
        <v>-5.1529831765269813E-3</v>
      </c>
      <c r="F205">
        <v>6.7719024305752828E-2</v>
      </c>
      <c r="G205">
        <v>-1.034027795068349E-2</v>
      </c>
      <c r="H205">
        <v>0</v>
      </c>
      <c r="I205">
        <v>0</v>
      </c>
      <c r="J205">
        <v>0</v>
      </c>
      <c r="K205">
        <v>0</v>
      </c>
    </row>
    <row r="206" spans="1:11" x14ac:dyDescent="0.45">
      <c r="A206" t="s">
        <v>215</v>
      </c>
      <c r="B206">
        <v>3.0760264043580891E-2</v>
      </c>
      <c r="C206">
        <v>-1.725549882692123E-2</v>
      </c>
      <c r="D206">
        <v>2.4943669415098541E-2</v>
      </c>
      <c r="E206">
        <v>-6.1924037350858914E-3</v>
      </c>
      <c r="F206">
        <v>3.1319401201367697E-2</v>
      </c>
      <c r="G206">
        <v>-6.1943134378112611E-3</v>
      </c>
      <c r="H206">
        <v>0</v>
      </c>
      <c r="I206">
        <v>0</v>
      </c>
      <c r="J206">
        <v>1.26953125E-2</v>
      </c>
      <c r="K206">
        <v>2.5193798449612399E-2</v>
      </c>
    </row>
    <row r="207" spans="1:11" x14ac:dyDescent="0.45">
      <c r="A207" t="s">
        <v>216</v>
      </c>
      <c r="B207">
        <v>5.681785869141389E-2</v>
      </c>
      <c r="C207">
        <v>-1.362925558779775E-2</v>
      </c>
      <c r="D207">
        <v>2.4222549415549272E-2</v>
      </c>
      <c r="E207">
        <v>-4.025977312515432E-3</v>
      </c>
      <c r="F207">
        <v>3.9257123876898448E-2</v>
      </c>
      <c r="G207">
        <v>-3.490185232588189E-3</v>
      </c>
      <c r="H207">
        <v>0</v>
      </c>
      <c r="I207">
        <v>0</v>
      </c>
      <c r="J207">
        <v>5.2287581699346402E-3</v>
      </c>
      <c r="K207">
        <v>8.6767895878524948E-3</v>
      </c>
    </row>
    <row r="208" spans="1:11" x14ac:dyDescent="0.45">
      <c r="A208" t="s">
        <v>217</v>
      </c>
      <c r="B208">
        <v>0.1033675084663125</v>
      </c>
      <c r="C208">
        <v>-1.372354310448037E-2</v>
      </c>
      <c r="D208">
        <v>2.5593672859352781E-2</v>
      </c>
      <c r="E208">
        <v>-8.4967165504959523E-3</v>
      </c>
      <c r="F208">
        <v>4.0404719840953542E-2</v>
      </c>
      <c r="G208">
        <v>-1.049391092020233E-3</v>
      </c>
      <c r="H208">
        <v>0</v>
      </c>
      <c r="I208">
        <v>0</v>
      </c>
      <c r="J208">
        <v>0</v>
      </c>
      <c r="K208">
        <v>0</v>
      </c>
    </row>
    <row r="209" spans="1:11" x14ac:dyDescent="0.45">
      <c r="A209" t="s">
        <v>218</v>
      </c>
      <c r="B209">
        <v>4.5561203009090639E-2</v>
      </c>
      <c r="C209">
        <v>-1.256692540026056E-2</v>
      </c>
      <c r="D209">
        <v>2.0385635133060541E-2</v>
      </c>
      <c r="E209">
        <v>-5.89665034375328E-3</v>
      </c>
      <c r="F209">
        <v>4.5217451650634503E-2</v>
      </c>
      <c r="G209">
        <v>-4.2466278641722886E-3</v>
      </c>
      <c r="H209">
        <v>0</v>
      </c>
      <c r="I209">
        <v>0</v>
      </c>
      <c r="J209">
        <v>0</v>
      </c>
      <c r="K209">
        <v>0</v>
      </c>
    </row>
    <row r="210" spans="1:11" x14ac:dyDescent="0.45">
      <c r="A210" t="s">
        <v>219</v>
      </c>
      <c r="B210">
        <v>4.9820132133576431E-2</v>
      </c>
      <c r="C210">
        <v>-1.375043846777553E-2</v>
      </c>
      <c r="D210">
        <v>5.401720504434613E-2</v>
      </c>
      <c r="E210">
        <v>-6.9358200387941221E-3</v>
      </c>
      <c r="F210">
        <v>3.7622795839615628E-2</v>
      </c>
      <c r="G210">
        <v>-1.3600479478664671E-2</v>
      </c>
      <c r="H210">
        <v>0</v>
      </c>
      <c r="I210">
        <v>0</v>
      </c>
      <c r="J210">
        <v>0</v>
      </c>
      <c r="K210">
        <v>0</v>
      </c>
    </row>
    <row r="211" spans="1:11" x14ac:dyDescent="0.45">
      <c r="A211" t="s">
        <v>220</v>
      </c>
      <c r="B211">
        <v>4.7123981971201552E-2</v>
      </c>
      <c r="C211">
        <v>-1.324449787074757E-3</v>
      </c>
      <c r="D211">
        <v>2.0756189874328441E-2</v>
      </c>
      <c r="E211">
        <v>-5.7489983730832491E-3</v>
      </c>
      <c r="F211">
        <v>6.3153648088946454E-2</v>
      </c>
      <c r="G211">
        <v>-2.3143402153402311E-3</v>
      </c>
      <c r="H211">
        <v>0</v>
      </c>
      <c r="I211">
        <v>0</v>
      </c>
      <c r="J211">
        <v>0</v>
      </c>
      <c r="K211">
        <v>0</v>
      </c>
    </row>
    <row r="212" spans="1:11" x14ac:dyDescent="0.45">
      <c r="A212" t="s">
        <v>221</v>
      </c>
      <c r="B212">
        <v>7.4311239232512288E-2</v>
      </c>
      <c r="C212">
        <v>-1.8125479493080039E-2</v>
      </c>
      <c r="D212">
        <v>2.2422768757445428E-2</v>
      </c>
      <c r="E212">
        <v>-6.1488311987816834E-3</v>
      </c>
      <c r="F212">
        <v>2.2694134095746599E-2</v>
      </c>
      <c r="G212">
        <v>-4.5104617823732204E-3</v>
      </c>
      <c r="H212">
        <v>0</v>
      </c>
      <c r="I212">
        <v>0</v>
      </c>
      <c r="J212">
        <v>0</v>
      </c>
      <c r="K212">
        <v>0</v>
      </c>
    </row>
    <row r="213" spans="1:11" x14ac:dyDescent="0.45">
      <c r="A213" t="s">
        <v>222</v>
      </c>
      <c r="B213">
        <v>4.1118255190198932E-2</v>
      </c>
      <c r="C213">
        <v>-1.22666860891245E-2</v>
      </c>
      <c r="D213">
        <v>2.212366366847441E-2</v>
      </c>
      <c r="E213">
        <v>-5.6916275541301076E-3</v>
      </c>
      <c r="F213">
        <v>2.6404959103511819E-2</v>
      </c>
      <c r="G213">
        <v>-2.3337503462034751E-3</v>
      </c>
      <c r="H213">
        <v>0</v>
      </c>
      <c r="I213">
        <v>0</v>
      </c>
      <c r="J213">
        <v>0</v>
      </c>
      <c r="K213">
        <v>0</v>
      </c>
    </row>
    <row r="214" spans="1:11" x14ac:dyDescent="0.45">
      <c r="A214" t="s">
        <v>223</v>
      </c>
      <c r="B214">
        <v>3.1263441828147567E-2</v>
      </c>
      <c r="C214">
        <v>-6.1881646691432646E-3</v>
      </c>
      <c r="D214">
        <v>2.169420244142763E-2</v>
      </c>
      <c r="E214">
        <v>-6.1897380371305549E-3</v>
      </c>
      <c r="F214">
        <v>2.823138798871316E-2</v>
      </c>
      <c r="G214">
        <v>-5.4265312348045225E-4</v>
      </c>
      <c r="H214">
        <v>0</v>
      </c>
      <c r="I214">
        <v>0</v>
      </c>
      <c r="J214">
        <v>0</v>
      </c>
      <c r="K214">
        <v>0</v>
      </c>
    </row>
    <row r="215" spans="1:11" x14ac:dyDescent="0.45">
      <c r="A215" t="s">
        <v>224</v>
      </c>
      <c r="B215">
        <v>3.8105073820516838E-2</v>
      </c>
      <c r="C215">
        <v>-2.5158841525158661E-2</v>
      </c>
      <c r="D215">
        <v>2.3390835442213181E-2</v>
      </c>
      <c r="E215">
        <v>-6.1836721404612749E-3</v>
      </c>
      <c r="F215">
        <v>3.3156841513818279E-2</v>
      </c>
      <c r="G215">
        <v>-1.2732949041860861E-2</v>
      </c>
      <c r="H215">
        <v>0</v>
      </c>
      <c r="I215">
        <v>0</v>
      </c>
      <c r="J215">
        <v>0.1047835990888383</v>
      </c>
      <c r="K215">
        <v>0.19166666666666671</v>
      </c>
    </row>
    <row r="216" spans="1:11" x14ac:dyDescent="0.45">
      <c r="A216" t="s">
        <v>225</v>
      </c>
      <c r="B216">
        <v>0.1037006434719331</v>
      </c>
      <c r="C216">
        <v>-1.6539554553853801E-2</v>
      </c>
      <c r="D216">
        <v>3.1261741850316237E-2</v>
      </c>
      <c r="E216">
        <v>-3.117572244908618E-3</v>
      </c>
      <c r="F216">
        <v>2.4197697800948961E-2</v>
      </c>
      <c r="G216">
        <v>2.4309116623711371E-3</v>
      </c>
      <c r="H216">
        <v>0</v>
      </c>
      <c r="I216">
        <v>0</v>
      </c>
      <c r="J216">
        <v>0</v>
      </c>
      <c r="K216">
        <v>0</v>
      </c>
    </row>
    <row r="217" spans="1:11" x14ac:dyDescent="0.45">
      <c r="A217" t="s">
        <v>226</v>
      </c>
      <c r="B217">
        <v>3.7161581380258241E-2</v>
      </c>
      <c r="C217">
        <v>-6.1941927329985406E-3</v>
      </c>
      <c r="D217">
        <v>2.2856998571114479E-2</v>
      </c>
      <c r="E217">
        <v>-4.301215007988874E-3</v>
      </c>
      <c r="F217">
        <v>2.3470076520358731E-2</v>
      </c>
      <c r="G217">
        <v>1.84115937200674E-34</v>
      </c>
      <c r="H217">
        <v>0</v>
      </c>
      <c r="I217">
        <v>0</v>
      </c>
      <c r="J217">
        <v>5.0887573964497043E-2</v>
      </c>
      <c r="K217">
        <v>9.0146750524109018E-2</v>
      </c>
    </row>
    <row r="218" spans="1:11" x14ac:dyDescent="0.45">
      <c r="A218" t="s">
        <v>227</v>
      </c>
      <c r="B218">
        <v>5.4168872461848538E-2</v>
      </c>
      <c r="C218">
        <v>-6.6607937456800393E-3</v>
      </c>
      <c r="D218">
        <v>2.3912851732843941E-2</v>
      </c>
      <c r="E218">
        <v>-5.9719202239849074E-3</v>
      </c>
      <c r="F218">
        <v>4.9772585438535737E-2</v>
      </c>
      <c r="G218">
        <v>-8.7054999036132105E-3</v>
      </c>
      <c r="H218">
        <v>0</v>
      </c>
      <c r="I218">
        <v>0</v>
      </c>
      <c r="J218">
        <v>0</v>
      </c>
      <c r="K218">
        <v>0</v>
      </c>
    </row>
    <row r="219" spans="1:11" x14ac:dyDescent="0.45">
      <c r="A219" t="s">
        <v>228</v>
      </c>
      <c r="B219">
        <v>3.9812277734206092E-2</v>
      </c>
      <c r="C219">
        <v>-1.8062876340701101E-2</v>
      </c>
      <c r="D219">
        <v>2.048202291299081E-2</v>
      </c>
      <c r="E219">
        <v>-6.1848287863421813E-3</v>
      </c>
      <c r="F219">
        <v>2.9730976788839531E-2</v>
      </c>
      <c r="G219">
        <v>-1.3361316403004571E-2</v>
      </c>
      <c r="H219">
        <v>0</v>
      </c>
      <c r="I219">
        <v>0</v>
      </c>
      <c r="J219">
        <v>0</v>
      </c>
      <c r="K219">
        <v>0</v>
      </c>
    </row>
    <row r="220" spans="1:11" x14ac:dyDescent="0.45">
      <c r="A220" t="s">
        <v>229</v>
      </c>
      <c r="B220">
        <v>6.5973590591231285E-2</v>
      </c>
      <c r="C220">
        <v>-7.1962370867320611E-3</v>
      </c>
      <c r="D220">
        <v>2.651566855087592E-2</v>
      </c>
      <c r="E220">
        <v>-1.2726893546561761E-2</v>
      </c>
      <c r="F220">
        <v>3.494960974646686E-2</v>
      </c>
      <c r="G220">
        <v>-6.6592045335772312E-3</v>
      </c>
      <c r="H220">
        <v>0</v>
      </c>
      <c r="I220">
        <v>0</v>
      </c>
      <c r="J220">
        <v>0</v>
      </c>
      <c r="K220">
        <v>0</v>
      </c>
    </row>
    <row r="221" spans="1:11" x14ac:dyDescent="0.45">
      <c r="A221" t="s">
        <v>230</v>
      </c>
      <c r="B221">
        <v>4.6530832882595803E-2</v>
      </c>
      <c r="C221">
        <v>-4.0716612802423092E-3</v>
      </c>
      <c r="D221">
        <v>1.882195266160612E-2</v>
      </c>
      <c r="E221">
        <v>-8.3639942946406691E-3</v>
      </c>
      <c r="F221">
        <v>2.476497293897351E-2</v>
      </c>
      <c r="G221">
        <v>-1.7152870364305281E-3</v>
      </c>
      <c r="H221">
        <v>0</v>
      </c>
      <c r="I221">
        <v>0</v>
      </c>
      <c r="J221">
        <v>0</v>
      </c>
      <c r="K221">
        <v>0</v>
      </c>
    </row>
    <row r="222" spans="1:11" x14ac:dyDescent="0.45">
      <c r="A222" t="s">
        <v>231</v>
      </c>
      <c r="B222">
        <v>4.3568982760890308E-2</v>
      </c>
      <c r="C222">
        <v>-2.8861605132703781E-3</v>
      </c>
      <c r="D222">
        <v>2.270623353339199E-2</v>
      </c>
      <c r="E222">
        <v>-3.4194183825594819E-3</v>
      </c>
      <c r="F222">
        <v>3.8542485343021217E-2</v>
      </c>
      <c r="G222">
        <v>-1.0681370615003171E-2</v>
      </c>
      <c r="H222">
        <v>0</v>
      </c>
      <c r="I222">
        <v>0</v>
      </c>
      <c r="J222">
        <v>0</v>
      </c>
      <c r="K222">
        <v>0</v>
      </c>
    </row>
    <row r="223" spans="1:11" x14ac:dyDescent="0.45">
      <c r="A223" t="s">
        <v>232</v>
      </c>
      <c r="B223">
        <v>2.728524145270237E-2</v>
      </c>
      <c r="C223">
        <v>-9.1516411602397662E-3</v>
      </c>
      <c r="D223">
        <v>2.0187739746415939E-2</v>
      </c>
      <c r="E223">
        <v>-4.4228646394215924E-3</v>
      </c>
      <c r="F223">
        <v>3.6190268728926819E-2</v>
      </c>
      <c r="G223">
        <v>-4.5513577793369524E-3</v>
      </c>
      <c r="H223">
        <v>0</v>
      </c>
      <c r="I223">
        <v>0</v>
      </c>
      <c r="J223">
        <v>0</v>
      </c>
      <c r="K223">
        <v>0</v>
      </c>
    </row>
    <row r="224" spans="1:11" x14ac:dyDescent="0.45">
      <c r="A224" t="s">
        <v>233</v>
      </c>
      <c r="B224">
        <v>0.1065455093029043</v>
      </c>
      <c r="C224">
        <v>-1.226190965693172E-2</v>
      </c>
      <c r="D224">
        <v>2.2432157547503571E-2</v>
      </c>
      <c r="E224">
        <v>-1.344073068689452E-2</v>
      </c>
      <c r="F224">
        <v>2.7261742426956011E-2</v>
      </c>
      <c r="G224">
        <v>-1.2144854552143139E-17</v>
      </c>
      <c r="H224">
        <v>0</v>
      </c>
      <c r="I224">
        <v>0</v>
      </c>
      <c r="J224">
        <v>0</v>
      </c>
      <c r="K224">
        <v>0</v>
      </c>
    </row>
    <row r="225" spans="1:11" x14ac:dyDescent="0.45">
      <c r="A225" t="s">
        <v>234</v>
      </c>
      <c r="B225">
        <v>4.7173643741261963E-2</v>
      </c>
      <c r="C225">
        <v>-6.8735336553750201E-3</v>
      </c>
      <c r="D225">
        <v>2.3535688834664309E-2</v>
      </c>
      <c r="E225">
        <v>-3.3376406165405402E-3</v>
      </c>
      <c r="F225">
        <v>3.1513356011660512E-2</v>
      </c>
      <c r="G225">
        <v>-3.8631335700929159E-3</v>
      </c>
      <c r="H225">
        <v>0</v>
      </c>
      <c r="I225">
        <v>0</v>
      </c>
      <c r="J225">
        <v>0</v>
      </c>
      <c r="K225">
        <v>0</v>
      </c>
    </row>
    <row r="226" spans="1:11" x14ac:dyDescent="0.45">
      <c r="A226" t="s">
        <v>235</v>
      </c>
      <c r="B226">
        <v>4.7535523430586812E-2</v>
      </c>
      <c r="C226">
        <v>-9.6235523819511535E-3</v>
      </c>
      <c r="D226">
        <v>2.362622092958758E-2</v>
      </c>
      <c r="E226">
        <v>-4.6771890586129817E-3</v>
      </c>
      <c r="F226">
        <v>6.0801461695636938E-2</v>
      </c>
      <c r="G226">
        <v>-5.4346398732713994E-3</v>
      </c>
      <c r="H226">
        <v>0</v>
      </c>
      <c r="I226">
        <v>0</v>
      </c>
      <c r="J226">
        <v>0</v>
      </c>
      <c r="K226">
        <v>0</v>
      </c>
    </row>
    <row r="227" spans="1:11" x14ac:dyDescent="0.45">
      <c r="A227" t="s">
        <v>236</v>
      </c>
      <c r="B227">
        <v>5.3045635566458568E-2</v>
      </c>
      <c r="C227">
        <v>-1.8325844780704328E-2</v>
      </c>
      <c r="D227">
        <v>2.1648462046762979E-2</v>
      </c>
      <c r="E227">
        <v>-2.4015962108134201E-2</v>
      </c>
      <c r="F227">
        <v>4.4741200761247518E-2</v>
      </c>
      <c r="G227">
        <v>-1.7792078460974971E-4</v>
      </c>
      <c r="H227">
        <v>0</v>
      </c>
      <c r="I227">
        <v>0</v>
      </c>
      <c r="J227">
        <v>0</v>
      </c>
      <c r="K227">
        <v>0</v>
      </c>
    </row>
    <row r="228" spans="1:11" x14ac:dyDescent="0.45">
      <c r="A228" t="s">
        <v>237</v>
      </c>
      <c r="B228">
        <v>6.1386133621345887E-2</v>
      </c>
      <c r="C228">
        <v>-5.9856209042491353E-3</v>
      </c>
      <c r="D228">
        <v>2.3046502926362421E-2</v>
      </c>
      <c r="E228">
        <v>-1.247041423148559E-2</v>
      </c>
      <c r="F228">
        <v>2.950388906963277E-2</v>
      </c>
      <c r="G228">
        <v>-1.957833849319357E-3</v>
      </c>
      <c r="H228">
        <v>0</v>
      </c>
      <c r="I228">
        <v>0</v>
      </c>
      <c r="J228">
        <v>0</v>
      </c>
      <c r="K228">
        <v>0</v>
      </c>
    </row>
    <row r="229" spans="1:11" x14ac:dyDescent="0.45">
      <c r="A229" t="s">
        <v>238</v>
      </c>
      <c r="B229">
        <v>4.2419910043843358E-2</v>
      </c>
      <c r="C229">
        <v>-9.1772876034238848E-3</v>
      </c>
      <c r="D229">
        <v>1.915431912132529E-2</v>
      </c>
      <c r="E229">
        <v>-9.6728111255700994E-3</v>
      </c>
      <c r="F229">
        <v>4.2916509730060573E-2</v>
      </c>
      <c r="G229">
        <v>-7.9148963896319806E-3</v>
      </c>
      <c r="H229">
        <v>0</v>
      </c>
      <c r="I229">
        <v>0</v>
      </c>
      <c r="J229">
        <v>0</v>
      </c>
      <c r="K229">
        <v>0</v>
      </c>
    </row>
    <row r="230" spans="1:11" x14ac:dyDescent="0.45">
      <c r="A230" t="s">
        <v>239</v>
      </c>
      <c r="B230">
        <v>0.46069517030092882</v>
      </c>
      <c r="C230">
        <v>-1.566370355533752E-2</v>
      </c>
      <c r="D230">
        <v>3.6710340129828593E-2</v>
      </c>
      <c r="E230">
        <v>-1.3881032413211919E-2</v>
      </c>
      <c r="F230">
        <v>4.7837502108432947E-2</v>
      </c>
      <c r="G230">
        <v>-1.18043004445317E-2</v>
      </c>
      <c r="H230">
        <v>0</v>
      </c>
      <c r="I230">
        <v>0</v>
      </c>
      <c r="J230">
        <v>0</v>
      </c>
      <c r="K230">
        <v>0</v>
      </c>
    </row>
    <row r="231" spans="1:11" x14ac:dyDescent="0.45">
      <c r="A231" t="s">
        <v>240</v>
      </c>
      <c r="B231">
        <v>8.0369533650352376E-2</v>
      </c>
      <c r="C231">
        <v>-1.5689452937582629E-2</v>
      </c>
      <c r="D231">
        <v>2.2418581869591132E-2</v>
      </c>
      <c r="E231">
        <v>-7.1344819105513832E-3</v>
      </c>
      <c r="F231">
        <v>3.2622820913608817E-2</v>
      </c>
      <c r="G231">
        <v>-1.2560165014301679E-32</v>
      </c>
      <c r="H231">
        <v>0</v>
      </c>
      <c r="I231">
        <v>0</v>
      </c>
      <c r="J231">
        <v>0</v>
      </c>
      <c r="K231">
        <v>0</v>
      </c>
    </row>
    <row r="232" spans="1:11" x14ac:dyDescent="0.45">
      <c r="A232" t="s">
        <v>241</v>
      </c>
      <c r="B232">
        <v>6.1601841447563262E-2</v>
      </c>
      <c r="C232">
        <v>-1.3896456701969409E-2</v>
      </c>
      <c r="D232">
        <v>1.933846799663343E-2</v>
      </c>
      <c r="E232">
        <v>-4.8860533601962578E-3</v>
      </c>
      <c r="F232">
        <v>3.4359275691974368E-2</v>
      </c>
      <c r="G232">
        <v>-1.009199112744189E-2</v>
      </c>
      <c r="H232">
        <v>0</v>
      </c>
      <c r="I232">
        <v>0</v>
      </c>
      <c r="J232">
        <v>0</v>
      </c>
      <c r="K232">
        <v>0</v>
      </c>
    </row>
    <row r="233" spans="1:11" x14ac:dyDescent="0.45">
      <c r="A233" t="s">
        <v>242</v>
      </c>
      <c r="B233">
        <v>5.416692768602064E-2</v>
      </c>
      <c r="C233">
        <v>-1.2676556590210381E-2</v>
      </c>
      <c r="D233">
        <v>3.2173910785134402E-2</v>
      </c>
      <c r="E233">
        <v>-6.1930373833216004E-3</v>
      </c>
      <c r="F233">
        <v>5.6379978032101222E-2</v>
      </c>
      <c r="G233">
        <v>-1.228515076412413E-2</v>
      </c>
      <c r="H233">
        <v>0</v>
      </c>
      <c r="I233">
        <v>0</v>
      </c>
      <c r="J233">
        <v>0.10213243546576881</v>
      </c>
      <c r="K233">
        <v>0.1408668730650155</v>
      </c>
    </row>
    <row r="234" spans="1:11" x14ac:dyDescent="0.45">
      <c r="A234" t="s">
        <v>243</v>
      </c>
      <c r="B234">
        <v>0.35188434418434628</v>
      </c>
      <c r="C234">
        <v>-3.7228354204522057E-2</v>
      </c>
      <c r="D234">
        <v>2.2786259491105711E-2</v>
      </c>
      <c r="E234">
        <v>-5.6151478931249013E-3</v>
      </c>
      <c r="F234">
        <v>3.5230860546406083E-2</v>
      </c>
      <c r="G234">
        <v>-1.4883742601739379E-3</v>
      </c>
      <c r="H234">
        <v>0</v>
      </c>
      <c r="I234">
        <v>0</v>
      </c>
      <c r="J234">
        <v>0</v>
      </c>
      <c r="K234">
        <v>0</v>
      </c>
    </row>
    <row r="235" spans="1:11" x14ac:dyDescent="0.45">
      <c r="A235" t="s">
        <v>244</v>
      </c>
      <c r="B235">
        <v>5.6382629576106298E-2</v>
      </c>
      <c r="C235">
        <v>-6.6509517559281469E-3</v>
      </c>
      <c r="D235">
        <v>1.9846910054068561E-2</v>
      </c>
      <c r="E235">
        <v>-5.9625407204314858E-3</v>
      </c>
      <c r="F235">
        <v>2.7179258607991839E-2</v>
      </c>
      <c r="G235">
        <v>-8.2018100864102803E-3</v>
      </c>
      <c r="H235">
        <v>0</v>
      </c>
      <c r="I235">
        <v>0</v>
      </c>
      <c r="J235">
        <v>0</v>
      </c>
      <c r="K235">
        <v>0</v>
      </c>
    </row>
    <row r="236" spans="1:11" x14ac:dyDescent="0.45">
      <c r="A236" t="s">
        <v>245</v>
      </c>
      <c r="B236">
        <v>6.2517136922613556E-2</v>
      </c>
      <c r="C236">
        <v>-1.0346886290681661E-2</v>
      </c>
      <c r="D236">
        <v>2.241553660249208E-2</v>
      </c>
      <c r="E236">
        <v>-6.1819110769316416E-3</v>
      </c>
      <c r="F236">
        <v>5.3600988204111313E-2</v>
      </c>
      <c r="G236">
        <v>-1.6572214626128711E-4</v>
      </c>
      <c r="H236">
        <v>0</v>
      </c>
      <c r="I236">
        <v>0</v>
      </c>
      <c r="J236">
        <v>0</v>
      </c>
      <c r="K236">
        <v>0</v>
      </c>
    </row>
    <row r="237" spans="1:11" x14ac:dyDescent="0.45">
      <c r="A237" t="s">
        <v>246</v>
      </c>
      <c r="B237">
        <v>5.4427118741887243E-2</v>
      </c>
      <c r="C237">
        <v>-7.9843088949998718E-3</v>
      </c>
      <c r="D237">
        <v>2.191633388144484E-2</v>
      </c>
      <c r="E237">
        <v>-9.2432478692570687E-3</v>
      </c>
      <c r="F237">
        <v>4.5652625209219512E-2</v>
      </c>
      <c r="G237">
        <v>-3.1741950431555551E-4</v>
      </c>
      <c r="H237">
        <v>0</v>
      </c>
      <c r="I237">
        <v>0</v>
      </c>
      <c r="J237">
        <v>0</v>
      </c>
      <c r="K237">
        <v>0</v>
      </c>
    </row>
    <row r="238" spans="1:11" x14ac:dyDescent="0.45">
      <c r="A238" t="s">
        <v>247</v>
      </c>
      <c r="B238">
        <v>6.7686306130202614E-2</v>
      </c>
      <c r="C238">
        <v>-1.8058934785979489E-2</v>
      </c>
      <c r="D238">
        <v>2.3786142827421981E-2</v>
      </c>
      <c r="E238">
        <v>-6.5309081832149937E-3</v>
      </c>
      <c r="F238">
        <v>2.74543638238012E-2</v>
      </c>
      <c r="G238">
        <v>-6.1875295605638954E-3</v>
      </c>
      <c r="H238">
        <v>0</v>
      </c>
      <c r="I238">
        <v>0</v>
      </c>
      <c r="J238">
        <v>0</v>
      </c>
      <c r="K238">
        <v>0</v>
      </c>
    </row>
    <row r="239" spans="1:11" x14ac:dyDescent="0.45">
      <c r="A239" t="s">
        <v>248</v>
      </c>
      <c r="B239">
        <v>3.630011129799806E-2</v>
      </c>
      <c r="C239">
        <v>-1.901256674557009E-2</v>
      </c>
      <c r="D239">
        <v>2.0834122379502069E-2</v>
      </c>
      <c r="E239">
        <v>-1.1464213425506921E-2</v>
      </c>
      <c r="F239">
        <v>3.386126494968697E-2</v>
      </c>
      <c r="G239">
        <v>-8.4649477140526664E-3</v>
      </c>
      <c r="H239">
        <v>0</v>
      </c>
      <c r="I239">
        <v>0</v>
      </c>
      <c r="J239">
        <v>0</v>
      </c>
      <c r="K239">
        <v>0</v>
      </c>
    </row>
    <row r="240" spans="1:11" x14ac:dyDescent="0.45">
      <c r="A240" t="s">
        <v>249</v>
      </c>
      <c r="B240">
        <v>6.2159110710595482E-2</v>
      </c>
      <c r="C240">
        <v>-1.0478641421888949E-2</v>
      </c>
      <c r="D240">
        <v>2.028521729315122E-2</v>
      </c>
      <c r="E240">
        <v>-4.8427697387189526E-3</v>
      </c>
      <c r="F240">
        <v>3.9538307233657963E-2</v>
      </c>
      <c r="G240">
        <v>-5.7690791163606684E-3</v>
      </c>
      <c r="H240">
        <v>0</v>
      </c>
      <c r="I240">
        <v>0</v>
      </c>
      <c r="J240">
        <v>0</v>
      </c>
      <c r="K240">
        <v>0</v>
      </c>
    </row>
    <row r="241" spans="1:11" x14ac:dyDescent="0.45">
      <c r="A241" t="s">
        <v>250</v>
      </c>
      <c r="B241">
        <v>5.1937199258223217E-2</v>
      </c>
      <c r="C241">
        <v>-6.1930373833216108E-3</v>
      </c>
      <c r="D241">
        <v>2.624429015364135E-2</v>
      </c>
      <c r="E241">
        <v>-6.2595418575860694E-3</v>
      </c>
      <c r="F241">
        <v>3.7623964117466338E-2</v>
      </c>
      <c r="G241">
        <v>-4.0447643092366183E-3</v>
      </c>
      <c r="H241">
        <v>0</v>
      </c>
      <c r="I241">
        <v>0</v>
      </c>
      <c r="J241">
        <v>0</v>
      </c>
      <c r="K241">
        <v>0</v>
      </c>
    </row>
    <row r="242" spans="1:11" x14ac:dyDescent="0.45">
      <c r="A242" t="s">
        <v>251</v>
      </c>
      <c r="B242">
        <v>6.1543920562234372E-2</v>
      </c>
      <c r="C242">
        <v>-1.1817882253847729E-2</v>
      </c>
      <c r="D242">
        <v>4.1781409610021393E-2</v>
      </c>
      <c r="E242">
        <v>-6.1819110769317596E-3</v>
      </c>
      <c r="F242">
        <v>2.9995535096815181E-2</v>
      </c>
      <c r="G242">
        <v>-4.4362247640461674E-3</v>
      </c>
      <c r="H242">
        <v>0</v>
      </c>
      <c r="I242">
        <v>0</v>
      </c>
      <c r="J242">
        <v>0</v>
      </c>
      <c r="K242">
        <v>0</v>
      </c>
    </row>
    <row r="243" spans="1:11" x14ac:dyDescent="0.45">
      <c r="A243" t="s">
        <v>252</v>
      </c>
      <c r="B243">
        <v>9.166169530629055E-2</v>
      </c>
      <c r="C243">
        <v>-8.5262221525506283E-3</v>
      </c>
      <c r="D243">
        <v>2.5223021509151601E-2</v>
      </c>
      <c r="E243">
        <v>-1.316766341879139E-2</v>
      </c>
      <c r="F243">
        <v>6.2648705456279499E-2</v>
      </c>
      <c r="G243">
        <v>-3.340159098558072E-3</v>
      </c>
      <c r="H243">
        <v>0</v>
      </c>
      <c r="I243">
        <v>0</v>
      </c>
      <c r="J243">
        <v>0</v>
      </c>
      <c r="K243">
        <v>0</v>
      </c>
    </row>
    <row r="244" spans="1:11" x14ac:dyDescent="0.45">
      <c r="A244" t="s">
        <v>253</v>
      </c>
      <c r="B244">
        <v>5.8587719878709733E-2</v>
      </c>
      <c r="C244">
        <v>-8.7838668519389703E-3</v>
      </c>
      <c r="D244">
        <v>1.8484596723465141E-2</v>
      </c>
      <c r="E244">
        <v>-3.0084602221033111E-3</v>
      </c>
      <c r="F244">
        <v>2.8602624361149249E-2</v>
      </c>
      <c r="G244">
        <v>-3.1007560694948739E-3</v>
      </c>
      <c r="H244">
        <v>0</v>
      </c>
      <c r="I244">
        <v>0</v>
      </c>
      <c r="J244">
        <v>0</v>
      </c>
      <c r="K244">
        <v>0</v>
      </c>
    </row>
    <row r="245" spans="1:11" x14ac:dyDescent="0.45">
      <c r="A245" t="s">
        <v>254</v>
      </c>
      <c r="B245">
        <v>4.0610332401887397E-2</v>
      </c>
      <c r="C245">
        <v>-1.122465328670332E-2</v>
      </c>
      <c r="D245">
        <v>1.7826854646701969E-2</v>
      </c>
      <c r="E245">
        <v>-5.0682042143941662E-3</v>
      </c>
      <c r="F245">
        <v>4.1271480678767347E-2</v>
      </c>
      <c r="G245">
        <v>-5.1126223325862448E-3</v>
      </c>
      <c r="H245">
        <v>0</v>
      </c>
      <c r="I245">
        <v>0</v>
      </c>
      <c r="J245">
        <v>0</v>
      </c>
      <c r="K245">
        <v>0</v>
      </c>
    </row>
    <row r="246" spans="1:11" x14ac:dyDescent="0.45">
      <c r="A246" t="s">
        <v>255</v>
      </c>
      <c r="B246">
        <v>6.0978216920384229E-2</v>
      </c>
      <c r="C246">
        <v>-2.0680194541795701E-2</v>
      </c>
      <c r="D246">
        <v>2.389969407132898E-2</v>
      </c>
      <c r="E246">
        <v>-5.4481216624846221E-3</v>
      </c>
      <c r="F246">
        <v>3.4813518316500452E-2</v>
      </c>
      <c r="G246">
        <v>-6.1942987418980404E-3</v>
      </c>
      <c r="H246">
        <v>0</v>
      </c>
      <c r="I246">
        <v>0</v>
      </c>
      <c r="J246">
        <v>0</v>
      </c>
      <c r="K246">
        <v>0</v>
      </c>
    </row>
    <row r="247" spans="1:11" x14ac:dyDescent="0.45">
      <c r="A247" t="s">
        <v>256</v>
      </c>
      <c r="B247">
        <v>5.4130449722716641E-2</v>
      </c>
      <c r="C247">
        <v>-1.480627916049794E-2</v>
      </c>
      <c r="D247">
        <v>2.3561612988723359E-2</v>
      </c>
      <c r="E247">
        <v>-2.411839383336395E-3</v>
      </c>
      <c r="F247">
        <v>4.6124623166747557E-2</v>
      </c>
      <c r="G247">
        <v>-3.8433214837739248E-3</v>
      </c>
      <c r="H247">
        <v>0</v>
      </c>
      <c r="I247">
        <v>0</v>
      </c>
      <c r="J247">
        <v>0</v>
      </c>
      <c r="K247">
        <v>0</v>
      </c>
    </row>
    <row r="248" spans="1:11" x14ac:dyDescent="0.45">
      <c r="A248" t="s">
        <v>257</v>
      </c>
      <c r="B248">
        <v>5.4106359442206819E-2</v>
      </c>
      <c r="C248">
        <v>-9.1298838875484064E-3</v>
      </c>
      <c r="D248">
        <v>2.480925748893294E-2</v>
      </c>
      <c r="E248">
        <v>-6.1839168319183773E-3</v>
      </c>
      <c r="F248">
        <v>7.4797945798223936E-2</v>
      </c>
      <c r="G248">
        <v>-8.388648843823154E-3</v>
      </c>
      <c r="H248">
        <v>0</v>
      </c>
      <c r="I248">
        <v>0</v>
      </c>
      <c r="J248">
        <v>0</v>
      </c>
      <c r="K248">
        <v>0</v>
      </c>
    </row>
    <row r="249" spans="1:11" x14ac:dyDescent="0.45">
      <c r="A249" t="s">
        <v>258</v>
      </c>
      <c r="B249">
        <v>5.7592833023653332E-2</v>
      </c>
      <c r="C249">
        <v>-1.243675530434909E-2</v>
      </c>
      <c r="D249">
        <v>2.729653883405788E-2</v>
      </c>
      <c r="E249">
        <v>-1.7738321942894441E-2</v>
      </c>
      <c r="F249">
        <v>4.2869925611038938E-2</v>
      </c>
      <c r="G249">
        <v>-3.9584061640432263E-3</v>
      </c>
      <c r="H249">
        <v>0</v>
      </c>
      <c r="I249">
        <v>0</v>
      </c>
      <c r="J249">
        <v>0</v>
      </c>
      <c r="K249">
        <v>0</v>
      </c>
    </row>
    <row r="250" spans="1:11" x14ac:dyDescent="0.45">
      <c r="A250" t="s">
        <v>259</v>
      </c>
      <c r="B250">
        <v>6.8814307352093457E-2</v>
      </c>
      <c r="C250">
        <v>-2.5667909618594591E-2</v>
      </c>
      <c r="D250">
        <v>2.255179828384142E-2</v>
      </c>
      <c r="E250">
        <v>-1.7059628639929929E-2</v>
      </c>
      <c r="F250">
        <v>2.3988866709728399E-2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45">
      <c r="A251" t="s">
        <v>260</v>
      </c>
      <c r="B251">
        <v>7.2726446628307836E-2</v>
      </c>
      <c r="C251">
        <v>-2.30295970761706E-2</v>
      </c>
      <c r="D251">
        <v>2.7612205703516361E-2</v>
      </c>
      <c r="E251">
        <v>-4.0716612802423092E-3</v>
      </c>
      <c r="F251">
        <v>2.181279754409279E-2</v>
      </c>
      <c r="G251">
        <v>-1.32807609928273E-2</v>
      </c>
      <c r="H251">
        <v>0</v>
      </c>
      <c r="I251">
        <v>0</v>
      </c>
      <c r="J251">
        <v>0</v>
      </c>
      <c r="K251">
        <v>0</v>
      </c>
    </row>
    <row r="252" spans="1:11" x14ac:dyDescent="0.45">
      <c r="A252" t="s">
        <v>261</v>
      </c>
      <c r="B252">
        <v>8.074489718711024E-2</v>
      </c>
      <c r="C252">
        <v>-2.243049718506376E-2</v>
      </c>
      <c r="D252">
        <v>2.2396410702417369E-2</v>
      </c>
      <c r="E252">
        <v>-6.1439869057343882E-3</v>
      </c>
      <c r="F252">
        <v>2.4092219003555099E-2</v>
      </c>
      <c r="G252">
        <v>-4.1310505787506358E-3</v>
      </c>
      <c r="H252">
        <v>0</v>
      </c>
      <c r="I252">
        <v>0</v>
      </c>
      <c r="J252">
        <v>0</v>
      </c>
      <c r="K252">
        <v>0</v>
      </c>
    </row>
    <row r="253" spans="1:11" x14ac:dyDescent="0.45">
      <c r="A253" t="s">
        <v>262</v>
      </c>
      <c r="B253">
        <v>8.5526085479252612E-2</v>
      </c>
      <c r="C253">
        <v>-1.254020029049787E-2</v>
      </c>
      <c r="D253">
        <v>2.1359514232774809E-2</v>
      </c>
      <c r="E253">
        <v>-2.7867798856063459E-2</v>
      </c>
      <c r="F253">
        <v>4.0179786596199057E-2</v>
      </c>
      <c r="G253">
        <v>-2.0440083800022219E-3</v>
      </c>
      <c r="H253">
        <v>0</v>
      </c>
      <c r="I253">
        <v>0</v>
      </c>
      <c r="J253">
        <v>0</v>
      </c>
      <c r="K253">
        <v>0</v>
      </c>
    </row>
    <row r="254" spans="1:11" x14ac:dyDescent="0.45">
      <c r="A254" t="s">
        <v>263</v>
      </c>
      <c r="B254">
        <v>5.9857098413021392E-2</v>
      </c>
      <c r="C254">
        <v>-7.7614573592989424E-3</v>
      </c>
      <c r="D254">
        <v>2.8287216314314731E-2</v>
      </c>
      <c r="E254">
        <v>-7.3582509742838812E-3</v>
      </c>
      <c r="F254">
        <v>1.675844056666111E-2</v>
      </c>
      <c r="G254">
        <v>-1.0365124026323279E-3</v>
      </c>
      <c r="H254">
        <v>0</v>
      </c>
      <c r="I254">
        <v>0</v>
      </c>
      <c r="J254">
        <v>0</v>
      </c>
      <c r="K254">
        <v>0</v>
      </c>
    </row>
    <row r="255" spans="1:11" x14ac:dyDescent="0.45">
      <c r="A255" t="s">
        <v>264</v>
      </c>
      <c r="B255">
        <v>6.4662375188012142E-2</v>
      </c>
      <c r="C255">
        <v>-1.714901812203214E-2</v>
      </c>
      <c r="D255">
        <v>2.7560578617034159E-2</v>
      </c>
      <c r="E255">
        <v>-3.3092725001806359E-3</v>
      </c>
      <c r="F255">
        <v>1.436156055088831E-2</v>
      </c>
      <c r="G255">
        <v>-7.9172961090578555E-3</v>
      </c>
      <c r="H255">
        <v>0</v>
      </c>
      <c r="I255">
        <v>0</v>
      </c>
      <c r="J255">
        <v>0</v>
      </c>
      <c r="K255">
        <v>0</v>
      </c>
    </row>
    <row r="256" spans="1:11" x14ac:dyDescent="0.45">
      <c r="A256" t="s">
        <v>265</v>
      </c>
      <c r="B256">
        <v>4.1346055047053028E-2</v>
      </c>
      <c r="C256">
        <v>-1.029767293828201E-2</v>
      </c>
      <c r="D256">
        <v>1.8012072947035319E-2</v>
      </c>
      <c r="E256">
        <v>-5.1015795601412166E-3</v>
      </c>
      <c r="F256">
        <v>2.7947002457094149E-2</v>
      </c>
      <c r="G256">
        <v>-7.3111913701493529E-3</v>
      </c>
      <c r="H256">
        <v>0</v>
      </c>
      <c r="I256">
        <v>0</v>
      </c>
      <c r="J256">
        <v>0</v>
      </c>
      <c r="K256">
        <v>0</v>
      </c>
    </row>
    <row r="257" spans="1:11" x14ac:dyDescent="0.45">
      <c r="A257" t="s">
        <v>266</v>
      </c>
      <c r="B257">
        <v>5.4616427048053397E-2</v>
      </c>
      <c r="C257">
        <v>-2.1302206281722191E-2</v>
      </c>
      <c r="D257">
        <v>2.4906877017595731E-2</v>
      </c>
      <c r="E257">
        <v>-5.9519276179746299E-3</v>
      </c>
      <c r="F257">
        <v>3.9552472100569128E-2</v>
      </c>
      <c r="G257">
        <v>-4.6557566863878229E-3</v>
      </c>
      <c r="H257">
        <v>0</v>
      </c>
      <c r="I257">
        <v>0</v>
      </c>
      <c r="J257">
        <v>0</v>
      </c>
      <c r="K257">
        <v>0</v>
      </c>
    </row>
    <row r="258" spans="1:11" x14ac:dyDescent="0.45">
      <c r="A258" t="s">
        <v>267</v>
      </c>
      <c r="B258">
        <v>4.221759643862065E-2</v>
      </c>
      <c r="C258">
        <v>-1.9480604835706058E-2</v>
      </c>
      <c r="D258">
        <v>2.632978785371564E-2</v>
      </c>
      <c r="E258">
        <v>-8.8186488184196828E-3</v>
      </c>
      <c r="F258">
        <v>2.2229094617210909E-2</v>
      </c>
      <c r="G258">
        <v>-5.9229324072936447E-3</v>
      </c>
      <c r="H258">
        <v>0</v>
      </c>
      <c r="I258">
        <v>0</v>
      </c>
      <c r="J258">
        <v>0</v>
      </c>
      <c r="K258">
        <v>0</v>
      </c>
    </row>
    <row r="259" spans="1:11" x14ac:dyDescent="0.45">
      <c r="A259" t="s">
        <v>268</v>
      </c>
      <c r="B259">
        <v>5.7554617537661057E-2</v>
      </c>
      <c r="C259">
        <v>-9.6911458142437852E-3</v>
      </c>
      <c r="D259">
        <v>1.7606194770866911E-2</v>
      </c>
      <c r="E259">
        <v>-6.5966269614645117E-3</v>
      </c>
      <c r="F259">
        <v>2.2415172136124518E-2</v>
      </c>
      <c r="G259">
        <v>-5.3853016615963631E-3</v>
      </c>
      <c r="H259">
        <v>0</v>
      </c>
      <c r="I259">
        <v>0</v>
      </c>
      <c r="J259">
        <v>0</v>
      </c>
      <c r="K259">
        <v>0</v>
      </c>
    </row>
    <row r="260" spans="1:11" x14ac:dyDescent="0.45">
      <c r="A260" t="s">
        <v>269</v>
      </c>
      <c r="B260">
        <v>4.8386710312885488E-2</v>
      </c>
      <c r="C260">
        <v>-1.5173891143371639E-2</v>
      </c>
      <c r="D260">
        <v>2.5119313961571979E-2</v>
      </c>
      <c r="E260">
        <v>-9.0328113570390303E-3</v>
      </c>
      <c r="F260">
        <v>2.203806810434851E-2</v>
      </c>
      <c r="G260">
        <v>-5.7567446579918184E-3</v>
      </c>
      <c r="H260">
        <v>0</v>
      </c>
      <c r="I260">
        <v>0</v>
      </c>
      <c r="J260">
        <v>0</v>
      </c>
      <c r="K260">
        <v>0</v>
      </c>
    </row>
    <row r="261" spans="1:11" x14ac:dyDescent="0.45">
      <c r="A261" t="s">
        <v>270</v>
      </c>
      <c r="B261">
        <v>9.0380291212418903E-2</v>
      </c>
      <c r="C261">
        <v>-6.4617014617146364E-3</v>
      </c>
      <c r="D261">
        <v>2.8596252437639511E-2</v>
      </c>
      <c r="E261">
        <v>-2.025362347710525E-3</v>
      </c>
      <c r="F261">
        <v>4.3415610927780061E-2</v>
      </c>
      <c r="G261">
        <v>7.1775924786344927E-4</v>
      </c>
      <c r="H261">
        <v>0</v>
      </c>
      <c r="I261">
        <v>0</v>
      </c>
      <c r="J261">
        <v>0</v>
      </c>
      <c r="K261">
        <v>0</v>
      </c>
    </row>
    <row r="262" spans="1:11" x14ac:dyDescent="0.45">
      <c r="A262" t="s">
        <v>271</v>
      </c>
      <c r="B262">
        <v>5.9152166475520199E-2</v>
      </c>
      <c r="C262">
        <v>-8.0777598655972973E-3</v>
      </c>
      <c r="D262">
        <v>2.0753357550817388E-2</v>
      </c>
      <c r="E262">
        <v>-6.1938679676966021E-3</v>
      </c>
      <c r="F262">
        <v>3.2349488446368951E-2</v>
      </c>
      <c r="G262">
        <v>-4.8556956041701004E-3</v>
      </c>
      <c r="H262">
        <v>0</v>
      </c>
      <c r="I262">
        <v>0</v>
      </c>
      <c r="J262">
        <v>0</v>
      </c>
      <c r="K262">
        <v>0</v>
      </c>
    </row>
    <row r="263" spans="1:11" x14ac:dyDescent="0.45">
      <c r="A263" t="s">
        <v>272</v>
      </c>
      <c r="B263">
        <v>6.0336131721362173E-2</v>
      </c>
      <c r="C263">
        <v>-1.7867620737351711E-3</v>
      </c>
      <c r="D263">
        <v>1.8147742729793821E-2</v>
      </c>
      <c r="E263">
        <v>-4.6559282102691321E-3</v>
      </c>
      <c r="F263">
        <v>2.941807932621435E-2</v>
      </c>
      <c r="G263">
        <v>-1.756885929622183E-3</v>
      </c>
      <c r="H263">
        <v>0</v>
      </c>
      <c r="I263">
        <v>0</v>
      </c>
      <c r="J263">
        <v>0</v>
      </c>
      <c r="K263">
        <v>0</v>
      </c>
    </row>
    <row r="264" spans="1:11" x14ac:dyDescent="0.45">
      <c r="A264" t="s">
        <v>273</v>
      </c>
      <c r="B264">
        <v>9.3400221345597917E-2</v>
      </c>
      <c r="C264">
        <v>-9.1127705319022732E-3</v>
      </c>
      <c r="D264">
        <v>2.1340148521005631E-2</v>
      </c>
      <c r="E264">
        <v>-6.3805990684613571E-3</v>
      </c>
      <c r="F264">
        <v>3.2465147237551881E-2</v>
      </c>
      <c r="G264">
        <v>-6.0332733025166892E-3</v>
      </c>
      <c r="H264">
        <v>0</v>
      </c>
      <c r="I264">
        <v>0</v>
      </c>
      <c r="J264">
        <v>0</v>
      </c>
      <c r="K264">
        <v>0</v>
      </c>
    </row>
    <row r="265" spans="1:11" x14ac:dyDescent="0.45">
      <c r="A265" t="s">
        <v>274</v>
      </c>
      <c r="B265">
        <v>5.9655611136303091E-2</v>
      </c>
      <c r="C265">
        <v>-1.482109717296877E-2</v>
      </c>
      <c r="D265">
        <v>2.1293832687018871E-2</v>
      </c>
      <c r="E265">
        <v>-6.9408189485123109E-3</v>
      </c>
      <c r="F265">
        <v>5.6644728738463261E-2</v>
      </c>
      <c r="G265">
        <v>-1.6892917667318029E-3</v>
      </c>
      <c r="H265">
        <v>0</v>
      </c>
      <c r="I265">
        <v>0</v>
      </c>
      <c r="J265">
        <v>0</v>
      </c>
      <c r="K265">
        <v>0</v>
      </c>
    </row>
    <row r="266" spans="1:11" x14ac:dyDescent="0.45">
      <c r="A266" t="s">
        <v>275</v>
      </c>
      <c r="B266">
        <v>3.2093610707251502E-2</v>
      </c>
      <c r="C266">
        <v>-1.6705981215138839E-2</v>
      </c>
      <c r="D266">
        <v>1.945303779638689E-2</v>
      </c>
      <c r="E266">
        <v>-9.5825595837462241E-3</v>
      </c>
      <c r="F266">
        <v>2.3968757099247631E-2</v>
      </c>
      <c r="G266">
        <v>-7.8597271140524103E-3</v>
      </c>
      <c r="H266">
        <v>0</v>
      </c>
      <c r="I266">
        <v>0</v>
      </c>
      <c r="J266">
        <v>0</v>
      </c>
      <c r="K266">
        <v>0</v>
      </c>
    </row>
    <row r="267" spans="1:11" x14ac:dyDescent="0.45">
      <c r="A267" t="s">
        <v>276</v>
      </c>
      <c r="B267">
        <v>3.4628686214887447E-2</v>
      </c>
      <c r="C267">
        <v>-5.6917377818742256E-3</v>
      </c>
      <c r="D267">
        <v>2.1445361339847788E-2</v>
      </c>
      <c r="E267">
        <v>-4.4300239893901973E-3</v>
      </c>
      <c r="F267">
        <v>2.6547387801902179E-2</v>
      </c>
      <c r="G267">
        <v>-4.6394082247250244E-3</v>
      </c>
      <c r="H267">
        <v>0</v>
      </c>
      <c r="I267">
        <v>0</v>
      </c>
      <c r="J267">
        <v>5.7630736392742798E-2</v>
      </c>
      <c r="K267">
        <v>0.13138686131386859</v>
      </c>
    </row>
    <row r="268" spans="1:11" x14ac:dyDescent="0.45">
      <c r="A268" t="s">
        <v>277</v>
      </c>
      <c r="B268">
        <v>0.20650775087794071</v>
      </c>
      <c r="C268">
        <v>-1.827207307410391E-2</v>
      </c>
      <c r="D268">
        <v>2.0029987415337871E-2</v>
      </c>
      <c r="E268">
        <v>-1.588884437596827E-2</v>
      </c>
      <c r="F268">
        <v>2.9340229004292801E-2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45">
      <c r="A269" t="s">
        <v>278</v>
      </c>
      <c r="B269">
        <v>7.1860441711852019E-2</v>
      </c>
      <c r="C269">
        <v>-1.511488840011467E-2</v>
      </c>
      <c r="D269">
        <v>2.6556458899740659E-2</v>
      </c>
      <c r="E269">
        <v>-1.367793044873151E-2</v>
      </c>
      <c r="F269">
        <v>6.2843540243344209E-2</v>
      </c>
      <c r="G269">
        <v>-3.2320984586159348E-3</v>
      </c>
      <c r="H269">
        <v>0</v>
      </c>
      <c r="I269">
        <v>0</v>
      </c>
      <c r="J269">
        <v>0</v>
      </c>
      <c r="K269">
        <v>0</v>
      </c>
    </row>
    <row r="270" spans="1:11" x14ac:dyDescent="0.45">
      <c r="A270" t="s">
        <v>279</v>
      </c>
      <c r="B270">
        <v>7.2652235331434625E-2</v>
      </c>
      <c r="C270">
        <v>-1.9446074638681629E-2</v>
      </c>
      <c r="D270">
        <v>1.856824819618989E-2</v>
      </c>
      <c r="E270">
        <v>-6.1625886721769756E-3</v>
      </c>
      <c r="F270">
        <v>2.7771335925006201E-2</v>
      </c>
      <c r="G270">
        <v>-3.2892847118725869E-3</v>
      </c>
      <c r="H270">
        <v>0</v>
      </c>
      <c r="I270">
        <v>0</v>
      </c>
      <c r="J270">
        <v>0</v>
      </c>
      <c r="K270">
        <v>0</v>
      </c>
    </row>
    <row r="271" spans="1:11" x14ac:dyDescent="0.45">
      <c r="A271" t="s">
        <v>280</v>
      </c>
      <c r="B271">
        <v>4.0907999995984191E-2</v>
      </c>
      <c r="C271">
        <v>-3.504340604048231E-3</v>
      </c>
      <c r="D271">
        <v>2.1938848557471819E-2</v>
      </c>
      <c r="E271">
        <v>-5.1090823291038969E-3</v>
      </c>
      <c r="F271">
        <v>2.6404959103511899E-2</v>
      </c>
      <c r="G271">
        <v>-4.5969663147161411E-5</v>
      </c>
      <c r="H271">
        <v>0</v>
      </c>
      <c r="I271">
        <v>0</v>
      </c>
      <c r="J271">
        <v>0</v>
      </c>
      <c r="K271">
        <v>0</v>
      </c>
    </row>
    <row r="272" spans="1:11" x14ac:dyDescent="0.45">
      <c r="A272" t="s">
        <v>281</v>
      </c>
      <c r="B272">
        <v>0.23895056165616091</v>
      </c>
      <c r="C272">
        <v>-2.4710500897890411E-2</v>
      </c>
      <c r="D272">
        <v>3.2750068240908529E-2</v>
      </c>
      <c r="E272">
        <v>-1.0213805546327901E-2</v>
      </c>
      <c r="F272">
        <v>4.1323888402121221E-2</v>
      </c>
      <c r="G272">
        <v>-2.8317161168917001E-3</v>
      </c>
      <c r="H272">
        <v>0</v>
      </c>
      <c r="I272">
        <v>0</v>
      </c>
      <c r="J272">
        <v>0</v>
      </c>
      <c r="K272">
        <v>0</v>
      </c>
    </row>
    <row r="273" spans="1:11" x14ac:dyDescent="0.45">
      <c r="A273" t="s">
        <v>282</v>
      </c>
      <c r="B273">
        <v>6.3968165780122932E-2</v>
      </c>
      <c r="C273">
        <v>-1.269516828485627E-2</v>
      </c>
      <c r="D273">
        <v>2.0732839487423421E-2</v>
      </c>
      <c r="E273">
        <v>-4.3393315381734009E-3</v>
      </c>
      <c r="F273">
        <v>2.7389827649277769E-2</v>
      </c>
      <c r="G273">
        <v>-6.2837599458533139E-3</v>
      </c>
      <c r="H273">
        <v>0</v>
      </c>
      <c r="I273">
        <v>0</v>
      </c>
      <c r="J273">
        <v>0</v>
      </c>
      <c r="K273">
        <v>0</v>
      </c>
    </row>
    <row r="274" spans="1:11" x14ac:dyDescent="0.45">
      <c r="A274" t="s">
        <v>283</v>
      </c>
      <c r="B274">
        <v>4.6404721110554208E-2</v>
      </c>
      <c r="C274">
        <v>-7.5736223088207558E-3</v>
      </c>
      <c r="D274">
        <v>2.285077367045793E-2</v>
      </c>
      <c r="E274">
        <v>-5.2844184569986949E-3</v>
      </c>
      <c r="F274">
        <v>2.0575422641893479E-2</v>
      </c>
      <c r="G274">
        <v>-3.1726409501570533E-33</v>
      </c>
      <c r="H274">
        <v>0</v>
      </c>
      <c r="I274">
        <v>0</v>
      </c>
      <c r="J274">
        <v>0</v>
      </c>
      <c r="K274">
        <v>0</v>
      </c>
    </row>
    <row r="275" spans="1:11" x14ac:dyDescent="0.45">
      <c r="A275" t="s">
        <v>284</v>
      </c>
      <c r="B275">
        <v>2.9027912782151191E-2</v>
      </c>
      <c r="C275">
        <v>-8.3665866480888227E-3</v>
      </c>
      <c r="D275">
        <v>2.8011785550785959E-2</v>
      </c>
      <c r="E275">
        <v>-6.1940871775220084E-3</v>
      </c>
      <c r="F275">
        <v>3.3875039939859519E-2</v>
      </c>
      <c r="G275">
        <v>-1.524158149934454E-3</v>
      </c>
      <c r="H275">
        <v>0</v>
      </c>
      <c r="I275">
        <v>0</v>
      </c>
      <c r="J275">
        <v>5.921052631578947E-2</v>
      </c>
      <c r="K275">
        <v>0.13500000000000001</v>
      </c>
    </row>
    <row r="276" spans="1:11" x14ac:dyDescent="0.45">
      <c r="A276" t="s">
        <v>285</v>
      </c>
      <c r="B276">
        <v>5.8357115638484537E-2</v>
      </c>
      <c r="C276">
        <v>-7.2869328160807502E-3</v>
      </c>
      <c r="D276">
        <v>2.3159132815943079E-2</v>
      </c>
      <c r="E276">
        <v>-3.9333651875943492E-3</v>
      </c>
      <c r="F276">
        <v>2.2076040860363549E-2</v>
      </c>
      <c r="G276">
        <v>-7.7951493804094378E-3</v>
      </c>
      <c r="H276">
        <v>0</v>
      </c>
      <c r="I276">
        <v>0</v>
      </c>
      <c r="J276">
        <v>0</v>
      </c>
      <c r="K276">
        <v>0</v>
      </c>
    </row>
    <row r="277" spans="1:11" x14ac:dyDescent="0.45">
      <c r="A277" t="s">
        <v>286</v>
      </c>
      <c r="B277">
        <v>3.7439886382399E-2</v>
      </c>
      <c r="C277">
        <v>-3.075817320075384E-2</v>
      </c>
      <c r="D277">
        <v>1.5746476500609619E-2</v>
      </c>
      <c r="E277">
        <v>-4.5694302042545319E-3</v>
      </c>
      <c r="F277">
        <v>4.0278333599044258E-2</v>
      </c>
      <c r="G277">
        <v>-7.2461475246395112E-3</v>
      </c>
      <c r="H277">
        <v>0</v>
      </c>
      <c r="I277">
        <v>0</v>
      </c>
      <c r="J277">
        <v>0</v>
      </c>
      <c r="K277">
        <v>0</v>
      </c>
    </row>
    <row r="278" spans="1:11" x14ac:dyDescent="0.45">
      <c r="A278" t="s">
        <v>287</v>
      </c>
      <c r="B278">
        <v>4.4922507486424547E-2</v>
      </c>
      <c r="C278">
        <v>-6.1904753240187649E-3</v>
      </c>
      <c r="D278">
        <v>1.9361185473139149E-2</v>
      </c>
      <c r="E278">
        <v>-1.0565207795345571E-2</v>
      </c>
      <c r="F278">
        <v>3.0640305017746169E-2</v>
      </c>
      <c r="G278">
        <v>-3.4442547293982149E-3</v>
      </c>
      <c r="H278">
        <v>0</v>
      </c>
      <c r="I278">
        <v>0</v>
      </c>
      <c r="J278">
        <v>0</v>
      </c>
      <c r="K278">
        <v>0</v>
      </c>
    </row>
    <row r="279" spans="1:11" x14ac:dyDescent="0.45">
      <c r="A279" t="s">
        <v>288</v>
      </c>
      <c r="B279">
        <v>5.0084771881103322E-2</v>
      </c>
      <c r="C279">
        <v>-1.9285262138964969E-2</v>
      </c>
      <c r="D279">
        <v>3.3939574369397582E-2</v>
      </c>
      <c r="E279">
        <v>-8.5116199585511913E-3</v>
      </c>
      <c r="F279">
        <v>2.677719957123012E-2</v>
      </c>
      <c r="G279">
        <v>-2.683307258898344E-3</v>
      </c>
      <c r="H279">
        <v>0</v>
      </c>
      <c r="I279">
        <v>0</v>
      </c>
      <c r="J279">
        <v>0</v>
      </c>
      <c r="K279">
        <v>0</v>
      </c>
    </row>
    <row r="280" spans="1:11" x14ac:dyDescent="0.45">
      <c r="A280" t="s">
        <v>289</v>
      </c>
      <c r="B280">
        <v>6.347275075084495E-2</v>
      </c>
      <c r="C280">
        <v>-2.452576157788321E-2</v>
      </c>
      <c r="D280">
        <v>2.30911690935077E-2</v>
      </c>
      <c r="E280">
        <v>-6.1887706812732623E-3</v>
      </c>
      <c r="F280">
        <v>3.7503297637259653E-2</v>
      </c>
      <c r="G280">
        <v>-3.2397868671241682E-3</v>
      </c>
      <c r="H280">
        <v>0</v>
      </c>
      <c r="I280">
        <v>0</v>
      </c>
      <c r="J280">
        <v>0</v>
      </c>
      <c r="K280">
        <v>0</v>
      </c>
    </row>
    <row r="281" spans="1:11" x14ac:dyDescent="0.45">
      <c r="A281" t="s">
        <v>290</v>
      </c>
      <c r="B281">
        <v>3.7005815651102177E-2</v>
      </c>
      <c r="C281">
        <v>-9.0446147568298083E-3</v>
      </c>
      <c r="D281">
        <v>2.3680408584265341E-2</v>
      </c>
      <c r="E281">
        <v>-4.6732229731482099E-3</v>
      </c>
      <c r="F281">
        <v>2.484869815430428E-2</v>
      </c>
      <c r="G281">
        <v>-2.2959522092430248E-3</v>
      </c>
      <c r="H281">
        <v>0</v>
      </c>
      <c r="I281">
        <v>0</v>
      </c>
      <c r="J281">
        <v>0</v>
      </c>
      <c r="K281">
        <v>0</v>
      </c>
    </row>
    <row r="282" spans="1:11" x14ac:dyDescent="0.45">
      <c r="A282" t="s">
        <v>291</v>
      </c>
      <c r="B282">
        <v>9.5558034402023012E-2</v>
      </c>
      <c r="C282">
        <v>-1.181963075037853E-2</v>
      </c>
      <c r="D282">
        <v>3.041479591660012E-2</v>
      </c>
      <c r="E282">
        <v>-7.2962865792515199E-3</v>
      </c>
      <c r="F282">
        <v>3.971113584959244E-2</v>
      </c>
      <c r="G282">
        <v>-1.4723608132009151E-3</v>
      </c>
      <c r="H282">
        <v>0</v>
      </c>
      <c r="I282">
        <v>0</v>
      </c>
      <c r="J282">
        <v>0</v>
      </c>
      <c r="K282">
        <v>0</v>
      </c>
    </row>
    <row r="283" spans="1:11" x14ac:dyDescent="0.45">
      <c r="A283" t="s">
        <v>292</v>
      </c>
      <c r="B283">
        <v>5.6197332588098198E-2</v>
      </c>
      <c r="C283">
        <v>-1.0651585206801911E-2</v>
      </c>
      <c r="D283">
        <v>2.114001597922047E-2</v>
      </c>
      <c r="E283">
        <v>-6.7441823300207699E-3</v>
      </c>
      <c r="F283">
        <v>3.5009402149595178E-2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45">
      <c r="A284" t="s">
        <v>293</v>
      </c>
      <c r="B284">
        <v>6.0570680663108972E-2</v>
      </c>
      <c r="C284">
        <v>-1.7605643391251001E-2</v>
      </c>
      <c r="D284">
        <v>1.9413649003663231E-2</v>
      </c>
      <c r="E284">
        <v>-1.147026123414218E-2</v>
      </c>
      <c r="F284">
        <v>4.3840838365172663E-2</v>
      </c>
      <c r="G284">
        <v>-2.3198203579633801E-3</v>
      </c>
      <c r="H284">
        <v>0</v>
      </c>
      <c r="I284">
        <v>0</v>
      </c>
      <c r="J284">
        <v>0</v>
      </c>
      <c r="K284">
        <v>0</v>
      </c>
    </row>
    <row r="285" spans="1:11" x14ac:dyDescent="0.45">
      <c r="A285" t="s">
        <v>294</v>
      </c>
      <c r="B285">
        <v>4.9443584381668897E-2</v>
      </c>
      <c r="C285">
        <v>-2.5299557001846839E-2</v>
      </c>
      <c r="D285">
        <v>1.9854133800933892E-2</v>
      </c>
      <c r="E285">
        <v>-3.450126138017874E-3</v>
      </c>
      <c r="F285">
        <v>1.6635248667871749E-2</v>
      </c>
      <c r="G285">
        <v>-3.2995636562889738E-3</v>
      </c>
      <c r="H285">
        <v>0</v>
      </c>
      <c r="I285">
        <v>0</v>
      </c>
      <c r="J285">
        <v>6.8891280947255107E-2</v>
      </c>
      <c r="K285">
        <v>0.1084745762711864</v>
      </c>
    </row>
    <row r="286" spans="1:11" x14ac:dyDescent="0.45">
      <c r="A286" t="s">
        <v>295</v>
      </c>
      <c r="B286">
        <v>0.11806874349873719</v>
      </c>
      <c r="C286">
        <v>-1.748302703516659E-2</v>
      </c>
      <c r="D286">
        <v>2.491452788203782E-2</v>
      </c>
      <c r="E286">
        <v>-2.163137305040768E-2</v>
      </c>
      <c r="F286">
        <v>3.2661352481111343E-2</v>
      </c>
      <c r="G286">
        <v>-1.3788303827186189E-2</v>
      </c>
      <c r="H286">
        <v>0</v>
      </c>
      <c r="I286">
        <v>0</v>
      </c>
      <c r="J286">
        <v>0</v>
      </c>
      <c r="K286">
        <v>0</v>
      </c>
    </row>
    <row r="287" spans="1:11" x14ac:dyDescent="0.45">
      <c r="A287" t="s">
        <v>296</v>
      </c>
      <c r="B287">
        <v>2.311276909364093E-2</v>
      </c>
      <c r="C287">
        <v>-1.454272474081892E-2</v>
      </c>
      <c r="D287">
        <v>1.676473940501522E-2</v>
      </c>
      <c r="E287">
        <v>-5.214786257190655E-3</v>
      </c>
      <c r="F287">
        <v>2.4946066277119899E-2</v>
      </c>
      <c r="G287">
        <v>-3.1243449546438759E-3</v>
      </c>
      <c r="H287">
        <v>0</v>
      </c>
      <c r="I287">
        <v>0</v>
      </c>
      <c r="J287">
        <v>0</v>
      </c>
      <c r="K287">
        <v>0</v>
      </c>
    </row>
    <row r="288" spans="1:11" x14ac:dyDescent="0.45">
      <c r="A288" t="s">
        <v>297</v>
      </c>
      <c r="B288">
        <v>8.247333080992944E-2</v>
      </c>
      <c r="C288">
        <v>-1.5267936036981801E-2</v>
      </c>
      <c r="D288">
        <v>2.8236589216930931E-2</v>
      </c>
      <c r="E288">
        <v>-2.3043774343978141E-2</v>
      </c>
      <c r="F288">
        <v>5.1629684153239083E-2</v>
      </c>
      <c r="G288">
        <v>-7.757367818803896E-4</v>
      </c>
      <c r="H288">
        <v>0</v>
      </c>
      <c r="I288">
        <v>0</v>
      </c>
      <c r="J288">
        <v>0</v>
      </c>
      <c r="K288">
        <v>0</v>
      </c>
    </row>
    <row r="289" spans="1:11" x14ac:dyDescent="0.45">
      <c r="A289" t="s">
        <v>298</v>
      </c>
      <c r="B289">
        <v>5.3776779132285193E-2</v>
      </c>
      <c r="C289">
        <v>-1.8201497824446161E-2</v>
      </c>
      <c r="D289">
        <v>1.7159914852334909E-2</v>
      </c>
      <c r="E289">
        <v>-5.5248825841363322E-3</v>
      </c>
      <c r="F289">
        <v>4.2592494797066748E-2</v>
      </c>
      <c r="G289">
        <v>-1.17652917714044E-4</v>
      </c>
      <c r="H289">
        <v>0</v>
      </c>
      <c r="I289">
        <v>0</v>
      </c>
      <c r="J289">
        <v>0</v>
      </c>
      <c r="K289">
        <v>0</v>
      </c>
    </row>
    <row r="290" spans="1:11" x14ac:dyDescent="0.45">
      <c r="A290" t="s">
        <v>299</v>
      </c>
      <c r="B290">
        <v>9.3709635009744038E-2</v>
      </c>
      <c r="C290">
        <v>-1.9083553878046979E-2</v>
      </c>
      <c r="D290">
        <v>2.0532426310931232E-2</v>
      </c>
      <c r="E290">
        <v>-5.5951903309870198E-3</v>
      </c>
      <c r="F290">
        <v>4.3051173298394321E-2</v>
      </c>
      <c r="G290">
        <v>-6.8150530387573133E-4</v>
      </c>
      <c r="H290">
        <v>0</v>
      </c>
      <c r="I290">
        <v>0</v>
      </c>
      <c r="J290">
        <v>0</v>
      </c>
      <c r="K290">
        <v>0</v>
      </c>
    </row>
    <row r="291" spans="1:11" x14ac:dyDescent="0.45">
      <c r="A291" t="s">
        <v>300</v>
      </c>
      <c r="B291">
        <v>4.3013708857327242E-2</v>
      </c>
      <c r="C291">
        <v>-4.9156497897899776E-3</v>
      </c>
      <c r="D291">
        <v>1.7141523667443599E-2</v>
      </c>
      <c r="E291">
        <v>-3.504762460867328E-3</v>
      </c>
      <c r="F291">
        <v>4.4672414000143677E-2</v>
      </c>
      <c r="G291">
        <v>-2.0559493694416839E-3</v>
      </c>
      <c r="H291">
        <v>0</v>
      </c>
      <c r="I291">
        <v>0</v>
      </c>
      <c r="J291">
        <v>0</v>
      </c>
      <c r="K291">
        <v>0</v>
      </c>
    </row>
    <row r="292" spans="1:11" x14ac:dyDescent="0.45">
      <c r="A292" t="s">
        <v>301</v>
      </c>
      <c r="B292">
        <v>7.1456677113844777E-2</v>
      </c>
      <c r="C292">
        <v>-7.0784845280086857E-3</v>
      </c>
      <c r="D292">
        <v>2.056584610702793E-2</v>
      </c>
      <c r="E292">
        <v>-1.6325951742352321E-3</v>
      </c>
      <c r="F292">
        <v>3.1498091919903409E-2</v>
      </c>
      <c r="G292">
        <v>-3.716185773949087E-3</v>
      </c>
      <c r="H292">
        <v>0</v>
      </c>
      <c r="I292">
        <v>0</v>
      </c>
      <c r="J292">
        <v>0</v>
      </c>
      <c r="K292">
        <v>0</v>
      </c>
    </row>
    <row r="293" spans="1:11" x14ac:dyDescent="0.45">
      <c r="A293" t="s">
        <v>302</v>
      </c>
      <c r="B293">
        <v>4.1011340797776977E-2</v>
      </c>
      <c r="C293">
        <v>-5.6090691416922434E-3</v>
      </c>
      <c r="D293">
        <v>2.1290565684903139E-2</v>
      </c>
      <c r="E293">
        <v>-1.3556205637719721E-2</v>
      </c>
      <c r="F293">
        <v>3.4638586916111727E-2</v>
      </c>
      <c r="G293">
        <v>-9.8550341610921799E-3</v>
      </c>
      <c r="H293">
        <v>0</v>
      </c>
      <c r="I293">
        <v>0</v>
      </c>
      <c r="J293">
        <v>0</v>
      </c>
      <c r="K293">
        <v>0</v>
      </c>
    </row>
    <row r="294" spans="1:11" x14ac:dyDescent="0.45">
      <c r="A294" t="s">
        <v>303</v>
      </c>
      <c r="B294">
        <v>0.1204589974965916</v>
      </c>
      <c r="C294">
        <v>-6.7137997864075956E-3</v>
      </c>
      <c r="D294">
        <v>1.7786123692486711E-2</v>
      </c>
      <c r="E294">
        <v>-4.4619711157518069E-3</v>
      </c>
      <c r="F294">
        <v>5.0157621864203181E-2</v>
      </c>
      <c r="G294">
        <v>-6.9815322358441614E-3</v>
      </c>
      <c r="H294">
        <v>0</v>
      </c>
      <c r="I294">
        <v>0</v>
      </c>
      <c r="J294">
        <v>0</v>
      </c>
      <c r="K294">
        <v>0</v>
      </c>
    </row>
    <row r="295" spans="1:11" x14ac:dyDescent="0.45">
      <c r="A295" t="s">
        <v>304</v>
      </c>
      <c r="B295">
        <v>0.1107355887169051</v>
      </c>
      <c r="C295">
        <v>-1.173782260759232E-2</v>
      </c>
      <c r="D295">
        <v>2.3417007012022911E-2</v>
      </c>
      <c r="E295">
        <v>-9.0543157837192269E-3</v>
      </c>
      <c r="F295">
        <v>3.121601297956134E-2</v>
      </c>
      <c r="G295">
        <v>-1.060051544518259E-2</v>
      </c>
      <c r="H295">
        <v>0</v>
      </c>
      <c r="I295">
        <v>0</v>
      </c>
      <c r="J295">
        <v>0</v>
      </c>
      <c r="K295">
        <v>0</v>
      </c>
    </row>
    <row r="296" spans="1:11" x14ac:dyDescent="0.45">
      <c r="A296" t="s">
        <v>305</v>
      </c>
      <c r="B296">
        <v>6.3286496936387507E-2</v>
      </c>
      <c r="C296">
        <v>-1.1319812260769059E-2</v>
      </c>
      <c r="D296">
        <v>2.8022017463102521E-2</v>
      </c>
      <c r="E296">
        <v>-6.1777338508565063E-3</v>
      </c>
      <c r="F296">
        <v>1.617860973902004E-2</v>
      </c>
      <c r="G296">
        <v>-5.1655906337491724E-3</v>
      </c>
      <c r="H296">
        <v>0</v>
      </c>
      <c r="I296">
        <v>0</v>
      </c>
      <c r="J296">
        <v>0</v>
      </c>
      <c r="K296">
        <v>0</v>
      </c>
    </row>
    <row r="297" spans="1:11" x14ac:dyDescent="0.45">
      <c r="A297" t="s">
        <v>306</v>
      </c>
      <c r="B297">
        <v>6.0712627525312549E-2</v>
      </c>
      <c r="C297">
        <v>-2.422935949049735E-2</v>
      </c>
      <c r="D297">
        <v>3.1180051487830079E-2</v>
      </c>
      <c r="E297">
        <v>-1.4410483959418361E-3</v>
      </c>
      <c r="F297">
        <v>2.2279719035238552E-2</v>
      </c>
      <c r="G297">
        <v>2.465505967458924E-3</v>
      </c>
      <c r="H297">
        <v>0</v>
      </c>
      <c r="I297">
        <v>0</v>
      </c>
      <c r="J297">
        <v>0</v>
      </c>
      <c r="K297">
        <v>0</v>
      </c>
    </row>
    <row r="298" spans="1:11" x14ac:dyDescent="0.45">
      <c r="A298" t="s">
        <v>307</v>
      </c>
      <c r="B298">
        <v>7.6986713913198918E-2</v>
      </c>
      <c r="C298">
        <v>-9.5080400438910806E-3</v>
      </c>
      <c r="D298">
        <v>2.6615612728173699E-2</v>
      </c>
      <c r="E298">
        <v>-6.1906207668832964E-3</v>
      </c>
      <c r="F298">
        <v>3.7512218149197453E-2</v>
      </c>
      <c r="G298">
        <v>-2.6564458187807319E-3</v>
      </c>
      <c r="H298">
        <v>0</v>
      </c>
      <c r="I298">
        <v>0</v>
      </c>
      <c r="J298">
        <v>0</v>
      </c>
      <c r="K298">
        <v>0</v>
      </c>
    </row>
    <row r="299" spans="1:11" x14ac:dyDescent="0.45">
      <c r="A299" t="s">
        <v>308</v>
      </c>
      <c r="B299">
        <v>5.3122777200704567E-2</v>
      </c>
      <c r="C299">
        <v>-3.872200668620763E-3</v>
      </c>
      <c r="D299">
        <v>2.1044760724765701E-2</v>
      </c>
      <c r="E299">
        <v>-6.1819110769316763E-3</v>
      </c>
      <c r="F299">
        <v>3.4854966402754137E-2</v>
      </c>
      <c r="G299">
        <v>-1.36241765486507E-2</v>
      </c>
      <c r="H299">
        <v>0</v>
      </c>
      <c r="I299">
        <v>0</v>
      </c>
      <c r="J299">
        <v>0</v>
      </c>
      <c r="K299">
        <v>0</v>
      </c>
    </row>
    <row r="300" spans="1:11" x14ac:dyDescent="0.45">
      <c r="A300" t="s">
        <v>309</v>
      </c>
      <c r="B300">
        <v>5.8673424403857088E-2</v>
      </c>
      <c r="C300">
        <v>-1.7349843484337091E-2</v>
      </c>
      <c r="D300">
        <v>2.278250732778787E-2</v>
      </c>
      <c r="E300">
        <v>-4.9513440178337881E-3</v>
      </c>
      <c r="F300">
        <v>2.305816359223151E-2</v>
      </c>
      <c r="G300">
        <v>-4.1957106432114356E-3</v>
      </c>
      <c r="H300">
        <v>0</v>
      </c>
      <c r="I300">
        <v>0</v>
      </c>
      <c r="J300">
        <v>0</v>
      </c>
      <c r="K300">
        <v>0</v>
      </c>
    </row>
    <row r="301" spans="1:11" x14ac:dyDescent="0.45">
      <c r="A301" t="s">
        <v>310</v>
      </c>
      <c r="B301">
        <v>6.0673138949926722E-2</v>
      </c>
      <c r="C301">
        <v>-2.1301424572510601E-2</v>
      </c>
      <c r="D301">
        <v>2.1760450907953161E-2</v>
      </c>
      <c r="E301">
        <v>-1.196405316638767E-2</v>
      </c>
      <c r="F301">
        <v>2.5959600512912882E-2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45">
      <c r="A302" t="s">
        <v>311</v>
      </c>
      <c r="B302">
        <v>0.1716557232642007</v>
      </c>
      <c r="C302">
        <v>-1.323719495663161E-2</v>
      </c>
      <c r="D302">
        <v>2.651798963648179E-2</v>
      </c>
      <c r="E302">
        <v>-1.182127432380342E-2</v>
      </c>
      <c r="F302">
        <v>2.3800375053293871E-2</v>
      </c>
      <c r="G302">
        <v>-2.5449976522731481E-3</v>
      </c>
      <c r="H302">
        <v>0</v>
      </c>
      <c r="I302">
        <v>0</v>
      </c>
      <c r="J302">
        <v>0</v>
      </c>
      <c r="K302">
        <v>0</v>
      </c>
    </row>
    <row r="303" spans="1:11" x14ac:dyDescent="0.45">
      <c r="A303" t="s">
        <v>312</v>
      </c>
      <c r="B303">
        <v>4.4386349912934678E-2</v>
      </c>
      <c r="C303">
        <v>-1.7733946692840789E-2</v>
      </c>
      <c r="D303">
        <v>2.2883481406209421E-2</v>
      </c>
      <c r="E303">
        <v>-2.3484350009988402E-3</v>
      </c>
      <c r="F303">
        <v>3.8858719278642907E-2</v>
      </c>
      <c r="G303">
        <v>1.84115937200674E-34</v>
      </c>
      <c r="H303">
        <v>0</v>
      </c>
      <c r="I303">
        <v>0</v>
      </c>
      <c r="J303">
        <v>0</v>
      </c>
      <c r="K303">
        <v>0</v>
      </c>
    </row>
    <row r="304" spans="1:11" x14ac:dyDescent="0.45">
      <c r="A304" t="s">
        <v>313</v>
      </c>
      <c r="B304">
        <v>7.4554239276623274E-2</v>
      </c>
      <c r="C304">
        <v>-1.310997186399082E-2</v>
      </c>
      <c r="D304">
        <v>2.4952372835531079E-2</v>
      </c>
      <c r="E304">
        <v>-3.502267973826541E-3</v>
      </c>
      <c r="F304">
        <v>0.13453223327866709</v>
      </c>
      <c r="G304">
        <v>-1.3647605945244451E-2</v>
      </c>
      <c r="H304">
        <v>0</v>
      </c>
      <c r="I304">
        <v>0</v>
      </c>
      <c r="J304">
        <v>4.6835443037974683E-2</v>
      </c>
      <c r="K304">
        <v>0.1201298701298701</v>
      </c>
    </row>
    <row r="305" spans="1:11" x14ac:dyDescent="0.45">
      <c r="A305" t="s">
        <v>314</v>
      </c>
      <c r="B305">
        <v>6.205728807163919E-2</v>
      </c>
      <c r="C305">
        <v>-1.4735181423889011E-2</v>
      </c>
      <c r="D305">
        <v>2.1186553624667509E-2</v>
      </c>
      <c r="E305">
        <v>-5.4997419138131049E-3</v>
      </c>
      <c r="F305">
        <v>3.1177200936022591E-2</v>
      </c>
      <c r="G305">
        <v>-2.174204161974494E-3</v>
      </c>
      <c r="H305">
        <v>0</v>
      </c>
      <c r="I305">
        <v>0</v>
      </c>
      <c r="J305">
        <v>0</v>
      </c>
      <c r="K305">
        <v>0</v>
      </c>
    </row>
    <row r="306" spans="1:11" x14ac:dyDescent="0.45">
      <c r="A306" t="s">
        <v>315</v>
      </c>
      <c r="B306">
        <v>3.5709147729441573E-2</v>
      </c>
      <c r="C306">
        <v>-6.1497622395785319E-3</v>
      </c>
      <c r="D306">
        <v>2.0448105855727441E-2</v>
      </c>
      <c r="E306">
        <v>-7.1671997626446106E-3</v>
      </c>
      <c r="F306">
        <v>4.1147770582199747E-2</v>
      </c>
      <c r="G306">
        <v>-8.5500965788197839E-3</v>
      </c>
      <c r="H306">
        <v>0</v>
      </c>
      <c r="I306">
        <v>0</v>
      </c>
      <c r="J306">
        <v>0</v>
      </c>
      <c r="K306">
        <v>0</v>
      </c>
    </row>
    <row r="307" spans="1:11" x14ac:dyDescent="0.45">
      <c r="A307" t="s">
        <v>316</v>
      </c>
      <c r="B307">
        <v>5.3294922149139411E-2</v>
      </c>
      <c r="C307">
        <v>-1.7789449179066871E-2</v>
      </c>
      <c r="D307">
        <v>2.146802328043948E-2</v>
      </c>
      <c r="E307">
        <v>-4.9652719210049783E-3</v>
      </c>
      <c r="F307">
        <v>4.0938382012804933E-2</v>
      </c>
      <c r="G307">
        <v>-2.37148849293486E-2</v>
      </c>
      <c r="H307">
        <v>0</v>
      </c>
      <c r="I307">
        <v>0</v>
      </c>
      <c r="J307">
        <v>0.12794612794612789</v>
      </c>
      <c r="K307">
        <v>0.15745856353591159</v>
      </c>
    </row>
    <row r="308" spans="1:11" x14ac:dyDescent="0.45">
      <c r="A308" t="s">
        <v>317</v>
      </c>
      <c r="B308">
        <v>7.0487390040729833E-2</v>
      </c>
      <c r="C308">
        <v>-6.6422842580237916E-3</v>
      </c>
      <c r="D308">
        <v>2.3641085631879249E-2</v>
      </c>
      <c r="E308">
        <v>-7.5991780153373597E-3</v>
      </c>
      <c r="F308">
        <v>4.799486987824457E-2</v>
      </c>
      <c r="G308">
        <v>-3.644411589212472E-3</v>
      </c>
      <c r="H308">
        <v>0</v>
      </c>
      <c r="I308">
        <v>0</v>
      </c>
      <c r="J308">
        <v>0</v>
      </c>
      <c r="K308">
        <v>0</v>
      </c>
    </row>
    <row r="309" spans="1:11" x14ac:dyDescent="0.45">
      <c r="A309" t="s">
        <v>318</v>
      </c>
      <c r="B309">
        <v>5.4159626594329102E-2</v>
      </c>
      <c r="C309">
        <v>-4.1485070720942031E-3</v>
      </c>
      <c r="D309">
        <v>1.960728243168184E-2</v>
      </c>
      <c r="E309">
        <v>-4.2982067397342779E-3</v>
      </c>
      <c r="F309">
        <v>1.8316126890013391E-2</v>
      </c>
      <c r="G309">
        <v>5.9417415892613738E-4</v>
      </c>
      <c r="H309">
        <v>0</v>
      </c>
      <c r="I309">
        <v>0</v>
      </c>
      <c r="J309">
        <v>0</v>
      </c>
      <c r="K309">
        <v>0</v>
      </c>
    </row>
    <row r="310" spans="1:11" x14ac:dyDescent="0.45">
      <c r="A310" t="s">
        <v>319</v>
      </c>
      <c r="B310">
        <v>4.7225073545627431E-2</v>
      </c>
      <c r="C310">
        <v>-5.572443211615887E-3</v>
      </c>
      <c r="D310">
        <v>2.285077367045682E-2</v>
      </c>
      <c r="E310">
        <v>-1.565697838492121E-3</v>
      </c>
      <c r="F310">
        <v>2.8355891274682871E-2</v>
      </c>
      <c r="G310">
        <v>-4.3695720000415297E-3</v>
      </c>
      <c r="H310">
        <v>0</v>
      </c>
      <c r="I310">
        <v>0</v>
      </c>
      <c r="J310">
        <v>0</v>
      </c>
      <c r="K310">
        <v>0</v>
      </c>
    </row>
    <row r="311" spans="1:11" x14ac:dyDescent="0.45">
      <c r="A311" t="s">
        <v>320</v>
      </c>
      <c r="B311">
        <v>8.5802076260396515E-2</v>
      </c>
      <c r="C311">
        <v>-1.8349617642543069E-2</v>
      </c>
      <c r="D311">
        <v>2.6279761158296489E-2</v>
      </c>
      <c r="E311">
        <v>-6.1749174824940649E-3</v>
      </c>
      <c r="F311">
        <v>3.3614192360546323E-2</v>
      </c>
      <c r="G311">
        <v>-1.007978389296659E-3</v>
      </c>
      <c r="H311">
        <v>0</v>
      </c>
      <c r="I311">
        <v>0</v>
      </c>
      <c r="J311">
        <v>0</v>
      </c>
      <c r="K311">
        <v>0</v>
      </c>
    </row>
    <row r="312" spans="1:11" x14ac:dyDescent="0.45">
      <c r="A312" t="s">
        <v>321</v>
      </c>
      <c r="B312">
        <v>4.2892540352185753E-2</v>
      </c>
      <c r="C312">
        <v>-1.062889643566689E-2</v>
      </c>
      <c r="D312">
        <v>1.7458835037563101E-2</v>
      </c>
      <c r="E312">
        <v>-6.1795354254866614E-3</v>
      </c>
      <c r="F312">
        <v>3.001167105413682E-2</v>
      </c>
      <c r="G312">
        <v>-8.2132167893498036E-4</v>
      </c>
      <c r="H312">
        <v>0</v>
      </c>
      <c r="I312">
        <v>0</v>
      </c>
      <c r="J312">
        <v>4.5454545454545452E-3</v>
      </c>
      <c r="K312">
        <v>9.1324200913242004E-3</v>
      </c>
    </row>
    <row r="313" spans="1:11" x14ac:dyDescent="0.45">
      <c r="A313" t="s">
        <v>322</v>
      </c>
      <c r="B313">
        <v>4.8646149010359963E-2</v>
      </c>
      <c r="C313">
        <v>-1.5198849354199529E-2</v>
      </c>
      <c r="D313">
        <v>2.4090322486013858E-2</v>
      </c>
      <c r="E313">
        <v>-4.5064056939386398E-3</v>
      </c>
      <c r="F313">
        <v>4.5247690224034867E-2</v>
      </c>
      <c r="G313">
        <v>-3.7495680001913331E-3</v>
      </c>
      <c r="H313">
        <v>0</v>
      </c>
      <c r="I313">
        <v>0</v>
      </c>
      <c r="J313">
        <v>0</v>
      </c>
      <c r="K313">
        <v>0</v>
      </c>
    </row>
    <row r="314" spans="1:11" x14ac:dyDescent="0.45">
      <c r="A314" t="s">
        <v>323</v>
      </c>
      <c r="B314">
        <v>2.7990689109536358E-2</v>
      </c>
      <c r="C314">
        <v>-8.3682438109282126E-3</v>
      </c>
      <c r="D314">
        <v>1.5497581877255929E-2</v>
      </c>
      <c r="E314">
        <v>-5.0554036818625768E-3</v>
      </c>
      <c r="F314">
        <v>3.4994217761601602E-2</v>
      </c>
      <c r="G314">
        <v>-8.3785207034015648E-3</v>
      </c>
      <c r="H314">
        <v>0</v>
      </c>
      <c r="I314">
        <v>0</v>
      </c>
      <c r="J314">
        <v>0</v>
      </c>
      <c r="K314">
        <v>0</v>
      </c>
    </row>
    <row r="315" spans="1:11" x14ac:dyDescent="0.45">
      <c r="A315" t="s">
        <v>324</v>
      </c>
      <c r="B315">
        <v>4.3577099451432469E-2</v>
      </c>
      <c r="C315">
        <v>-1.372580195174131E-2</v>
      </c>
      <c r="D315">
        <v>2.4019019943269271E-2</v>
      </c>
      <c r="E315">
        <v>-6.7837558297039503E-3</v>
      </c>
      <c r="F315">
        <v>2.3491583679939879E-2</v>
      </c>
      <c r="G315">
        <v>-6.4441143325856907E-3</v>
      </c>
      <c r="H315">
        <v>0</v>
      </c>
      <c r="I315">
        <v>0</v>
      </c>
      <c r="J315">
        <v>0</v>
      </c>
      <c r="K315">
        <v>0</v>
      </c>
    </row>
    <row r="316" spans="1:11" x14ac:dyDescent="0.45">
      <c r="A316" t="s">
        <v>325</v>
      </c>
      <c r="B316">
        <v>2.6654950313591871E-2</v>
      </c>
      <c r="C316">
        <v>-6.3040025124716714E-3</v>
      </c>
      <c r="D316">
        <v>2.4727974049280069E-2</v>
      </c>
      <c r="E316">
        <v>-2.3798021761409181E-3</v>
      </c>
      <c r="F316">
        <v>3.600217092311464E-2</v>
      </c>
      <c r="G316">
        <v>-4.6436126676262356E-3</v>
      </c>
      <c r="H316">
        <v>0</v>
      </c>
      <c r="I316">
        <v>0</v>
      </c>
      <c r="J316">
        <v>0</v>
      </c>
      <c r="K316">
        <v>0</v>
      </c>
    </row>
    <row r="317" spans="1:11" x14ac:dyDescent="0.45">
      <c r="A317" t="s">
        <v>326</v>
      </c>
      <c r="B317">
        <v>4.4414248271341647E-2</v>
      </c>
      <c r="C317">
        <v>-1.037208260910104E-2</v>
      </c>
      <c r="D317">
        <v>1.8002607735639449E-2</v>
      </c>
      <c r="E317">
        <v>-6.2005245379221346E-3</v>
      </c>
      <c r="F317">
        <v>3.6496072764553113E-2</v>
      </c>
      <c r="G317">
        <v>-7.5577521895445676E-3</v>
      </c>
      <c r="H317">
        <v>0</v>
      </c>
      <c r="I317">
        <v>0</v>
      </c>
      <c r="J317">
        <v>0</v>
      </c>
      <c r="K317">
        <v>0</v>
      </c>
    </row>
    <row r="318" spans="1:11" x14ac:dyDescent="0.45">
      <c r="A318" t="s">
        <v>327</v>
      </c>
      <c r="B318">
        <v>5.678997415336353E-2</v>
      </c>
      <c r="C318">
        <v>-1.703295179026636E-2</v>
      </c>
      <c r="D318">
        <v>1.880335982598879E-2</v>
      </c>
      <c r="E318">
        <v>-2.6313000799637878E-3</v>
      </c>
      <c r="F318">
        <v>3.3648811535453439E-2</v>
      </c>
      <c r="G318">
        <v>-1.030208174344808E-3</v>
      </c>
      <c r="H318">
        <v>0</v>
      </c>
      <c r="I318">
        <v>0</v>
      </c>
      <c r="J318">
        <v>0</v>
      </c>
      <c r="K318">
        <v>0</v>
      </c>
    </row>
    <row r="319" spans="1:11" x14ac:dyDescent="0.45">
      <c r="A319" t="s">
        <v>328</v>
      </c>
      <c r="B319">
        <v>5.3529635323922922E-2</v>
      </c>
      <c r="C319">
        <v>-7.0800075188111244E-3</v>
      </c>
      <c r="D319">
        <v>2.6611113094866069E-2</v>
      </c>
      <c r="E319">
        <v>-1.23338106340415E-2</v>
      </c>
      <c r="F319">
        <v>3.9888388968134347E-2</v>
      </c>
      <c r="G319">
        <v>-6.590107917904325E-3</v>
      </c>
      <c r="H319">
        <v>0</v>
      </c>
      <c r="I319">
        <v>0</v>
      </c>
      <c r="J319">
        <v>4.2016806722689074E-3</v>
      </c>
      <c r="K319">
        <v>9.9009900990099011E-3</v>
      </c>
    </row>
    <row r="320" spans="1:11" x14ac:dyDescent="0.45">
      <c r="A320" t="s">
        <v>329</v>
      </c>
      <c r="B320">
        <v>4.2192678081731431E-2</v>
      </c>
      <c r="C320">
        <v>-2.7995891998900659E-2</v>
      </c>
      <c r="D320">
        <v>1.7537847235991829E-2</v>
      </c>
      <c r="E320">
        <v>-5.8753603898410514E-3</v>
      </c>
      <c r="F320">
        <v>3.6919543936375011E-2</v>
      </c>
      <c r="G320">
        <v>-2.7256171242301202E-3</v>
      </c>
      <c r="H320">
        <v>0</v>
      </c>
      <c r="I320">
        <v>0</v>
      </c>
      <c r="J320">
        <v>0</v>
      </c>
      <c r="K320">
        <v>0</v>
      </c>
    </row>
    <row r="321" spans="1:11" x14ac:dyDescent="0.45">
      <c r="A321" t="s">
        <v>330</v>
      </c>
      <c r="B321">
        <v>3.7357857593639243E-2</v>
      </c>
      <c r="C321">
        <v>-9.1427266963734159E-3</v>
      </c>
      <c r="D321">
        <v>1.7532248640551709E-2</v>
      </c>
      <c r="E321">
        <v>-9.2499125599884331E-3</v>
      </c>
      <c r="F321">
        <v>3.9639627090298862E-2</v>
      </c>
      <c r="G321">
        <v>-1.157198405440074E-17</v>
      </c>
      <c r="H321">
        <v>0</v>
      </c>
      <c r="I321">
        <v>0</v>
      </c>
      <c r="J321">
        <v>0</v>
      </c>
      <c r="K321">
        <v>0</v>
      </c>
    </row>
    <row r="322" spans="1:11" x14ac:dyDescent="0.45">
      <c r="A322" t="s">
        <v>331</v>
      </c>
      <c r="B322">
        <v>3.6184085246147878E-2</v>
      </c>
      <c r="C322">
        <v>-6.1929983309379731E-3</v>
      </c>
      <c r="D322">
        <v>2.7348231076059101E-2</v>
      </c>
      <c r="E322">
        <v>-5.4996563313161519E-3</v>
      </c>
      <c r="F322">
        <v>2.507460635088234E-2</v>
      </c>
      <c r="G322">
        <v>-1.0149782517312951E-2</v>
      </c>
      <c r="H322">
        <v>0</v>
      </c>
      <c r="I322">
        <v>0</v>
      </c>
      <c r="J322">
        <v>2.2446689113355782E-3</v>
      </c>
      <c r="K322">
        <v>3.629764065335753E-3</v>
      </c>
    </row>
    <row r="323" spans="1:11" x14ac:dyDescent="0.45">
      <c r="A323" t="s">
        <v>332</v>
      </c>
      <c r="B323">
        <v>4.5304360158998788E-2</v>
      </c>
      <c r="C323">
        <v>-1.9752924394096791E-2</v>
      </c>
      <c r="D323">
        <v>2.9877666481596291E-2</v>
      </c>
      <c r="E323">
        <v>-5.6276658186735504E-3</v>
      </c>
      <c r="F323">
        <v>5.0089525343078867E-2</v>
      </c>
      <c r="G323">
        <v>-6.1947857748881844E-3</v>
      </c>
      <c r="H323">
        <v>0</v>
      </c>
      <c r="I323">
        <v>0</v>
      </c>
      <c r="J323">
        <v>5.7388809182209472E-3</v>
      </c>
      <c r="K323">
        <v>1.058201058201058E-2</v>
      </c>
    </row>
    <row r="324" spans="1:11" x14ac:dyDescent="0.45">
      <c r="A324" t="s">
        <v>333</v>
      </c>
      <c r="B324">
        <v>7.9210453725358954E-2</v>
      </c>
      <c r="C324">
        <v>-7.2733693748861863E-3</v>
      </c>
      <c r="D324">
        <v>2.494641766538944E-2</v>
      </c>
      <c r="E324">
        <v>-4.1745020351957682E-3</v>
      </c>
      <c r="F324">
        <v>1.9239758460395051E-2</v>
      </c>
      <c r="G324">
        <v>-2.3043774343978141E-2</v>
      </c>
      <c r="H324">
        <v>0</v>
      </c>
      <c r="I324">
        <v>0</v>
      </c>
      <c r="J324">
        <v>0</v>
      </c>
      <c r="K324">
        <v>0</v>
      </c>
    </row>
    <row r="325" spans="1:11" x14ac:dyDescent="0.45">
      <c r="A325" t="s">
        <v>334</v>
      </c>
      <c r="B325">
        <v>6.8463473183768164E-2</v>
      </c>
      <c r="C325">
        <v>-1.971322716917864E-2</v>
      </c>
      <c r="D325">
        <v>3.0173423664225249E-2</v>
      </c>
      <c r="E325">
        <v>-8.9017477322192624E-3</v>
      </c>
      <c r="F325">
        <v>2.528597574638957E-2</v>
      </c>
      <c r="G325">
        <v>-9.987744123934E-3</v>
      </c>
      <c r="H325">
        <v>0</v>
      </c>
      <c r="I325">
        <v>0</v>
      </c>
      <c r="J325">
        <v>1.0256410256410261E-3</v>
      </c>
      <c r="K325">
        <v>3.690036900369004E-3</v>
      </c>
    </row>
    <row r="326" spans="1:11" x14ac:dyDescent="0.45">
      <c r="A326" t="s">
        <v>335</v>
      </c>
      <c r="B326">
        <v>6.2859168422414388E-2</v>
      </c>
      <c r="C326">
        <v>-9.171323602436417E-3</v>
      </c>
      <c r="D326">
        <v>2.4451058893999691E-2</v>
      </c>
      <c r="E326">
        <v>-5.4973811337850377E-3</v>
      </c>
      <c r="F326">
        <v>4.3139486156005658E-2</v>
      </c>
      <c r="G326">
        <v>-6.0243369497157756E-3</v>
      </c>
      <c r="H326">
        <v>0</v>
      </c>
      <c r="I326">
        <v>0</v>
      </c>
      <c r="J326">
        <v>0</v>
      </c>
      <c r="K326">
        <v>0</v>
      </c>
    </row>
    <row r="327" spans="1:11" x14ac:dyDescent="0.45">
      <c r="A327" t="s">
        <v>336</v>
      </c>
      <c r="B327">
        <v>3.6739048971158338E-2</v>
      </c>
      <c r="C327">
        <v>-8.3133279990741469E-3</v>
      </c>
      <c r="D327">
        <v>1.6634250698215461E-2</v>
      </c>
      <c r="E327">
        <v>-5.040394257026206E-3</v>
      </c>
      <c r="F327">
        <v>2.9004639857846251E-2</v>
      </c>
      <c r="G327">
        <v>-2.5687945696292128E-3</v>
      </c>
      <c r="H327">
        <v>0</v>
      </c>
      <c r="I327">
        <v>0</v>
      </c>
      <c r="J327">
        <v>0</v>
      </c>
      <c r="K327">
        <v>0</v>
      </c>
    </row>
    <row r="328" spans="1:11" x14ac:dyDescent="0.45">
      <c r="A328" t="s">
        <v>337</v>
      </c>
      <c r="B328">
        <v>5.2934866477542232E-2</v>
      </c>
      <c r="C328">
        <v>-7.0748828685837954E-3</v>
      </c>
      <c r="D328">
        <v>3.4101520844779513E-2</v>
      </c>
      <c r="E328">
        <v>-1.2314270822938079E-2</v>
      </c>
      <c r="F328">
        <v>2.3566313706883349E-2</v>
      </c>
      <c r="G328">
        <v>-5.5320189005921196E-3</v>
      </c>
      <c r="H328">
        <v>0</v>
      </c>
      <c r="I328">
        <v>0</v>
      </c>
      <c r="J328">
        <v>0</v>
      </c>
      <c r="K328">
        <v>0</v>
      </c>
    </row>
    <row r="329" spans="1:11" x14ac:dyDescent="0.45">
      <c r="A329" t="s">
        <v>338</v>
      </c>
      <c r="B329">
        <v>3.5955230085538761E-2</v>
      </c>
      <c r="C329">
        <v>-6.6695503887026818E-3</v>
      </c>
      <c r="D329">
        <v>2.1366812414975289E-2</v>
      </c>
      <c r="E329">
        <v>-7.5648882959590356E-3</v>
      </c>
      <c r="F329">
        <v>2.8389138724767199E-2</v>
      </c>
      <c r="G329">
        <v>-3.30397418272274E-3</v>
      </c>
      <c r="H329">
        <v>0</v>
      </c>
      <c r="I329">
        <v>0</v>
      </c>
      <c r="J329">
        <v>0</v>
      </c>
      <c r="K329">
        <v>0</v>
      </c>
    </row>
    <row r="330" spans="1:11" x14ac:dyDescent="0.45">
      <c r="A330" t="s">
        <v>339</v>
      </c>
      <c r="B330">
        <v>5.9658985082807037E-2</v>
      </c>
      <c r="C330">
        <v>-1.195999592280516E-2</v>
      </c>
      <c r="D330">
        <v>2.548350310922964E-2</v>
      </c>
      <c r="E330">
        <v>-5.0515581479235443E-3</v>
      </c>
      <c r="F330">
        <v>4.0275048248377937E-2</v>
      </c>
      <c r="G330">
        <v>-5.0353015946435174E-3</v>
      </c>
      <c r="H330">
        <v>0</v>
      </c>
      <c r="I330">
        <v>0</v>
      </c>
      <c r="J330">
        <v>0</v>
      </c>
      <c r="K330">
        <v>0</v>
      </c>
    </row>
    <row r="331" spans="1:11" x14ac:dyDescent="0.45">
      <c r="A331" t="s">
        <v>340</v>
      </c>
      <c r="B331">
        <v>5.7469219120283667E-2</v>
      </c>
      <c r="C331">
        <v>-2.692102308351664E-2</v>
      </c>
      <c r="D331">
        <v>2.2755335337169159E-2</v>
      </c>
      <c r="E331">
        <v>-6.194643819535486E-3</v>
      </c>
      <c r="F331">
        <v>2.2579958761636969E-2</v>
      </c>
      <c r="G331">
        <v>9.8553209261838574E-4</v>
      </c>
      <c r="H331">
        <v>0</v>
      </c>
      <c r="I331">
        <v>0</v>
      </c>
      <c r="J331">
        <v>0</v>
      </c>
      <c r="K331">
        <v>0</v>
      </c>
    </row>
    <row r="332" spans="1:11" x14ac:dyDescent="0.45">
      <c r="A332" t="s">
        <v>341</v>
      </c>
      <c r="B332">
        <v>3.8169209073378493E-2</v>
      </c>
      <c r="C332">
        <v>-5.6982514087562169E-3</v>
      </c>
      <c r="D332">
        <v>2.5066872426092551E-2</v>
      </c>
      <c r="E332">
        <v>-6.1944977858604628E-3</v>
      </c>
      <c r="F332">
        <v>3.0771562364257231E-2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45">
      <c r="A333" t="s">
        <v>342</v>
      </c>
      <c r="B333">
        <v>6.1602456607091571E-2</v>
      </c>
      <c r="C333">
        <v>-1.69306632986377E-2</v>
      </c>
      <c r="D333">
        <v>2.2709268283767479E-2</v>
      </c>
      <c r="E333">
        <v>-7.7591690824494498E-3</v>
      </c>
      <c r="F333">
        <v>2.8076061564225738E-2</v>
      </c>
      <c r="G333">
        <v>-5.8699773233746953E-3</v>
      </c>
      <c r="H333">
        <v>0</v>
      </c>
      <c r="I333">
        <v>0</v>
      </c>
      <c r="J333">
        <v>0</v>
      </c>
      <c r="K333">
        <v>0</v>
      </c>
    </row>
    <row r="334" spans="1:11" x14ac:dyDescent="0.45">
      <c r="A334" t="s">
        <v>343</v>
      </c>
      <c r="B334">
        <v>4.7090827339129483E-2</v>
      </c>
      <c r="C334">
        <v>-6.1858762288870576E-3</v>
      </c>
      <c r="D334">
        <v>2.12267440296697E-2</v>
      </c>
      <c r="E334">
        <v>-6.1945863228106994E-3</v>
      </c>
      <c r="F334">
        <v>1.488000273110357E-2</v>
      </c>
      <c r="G334">
        <v>-2.5608076340820759E-3</v>
      </c>
      <c r="H334">
        <v>0</v>
      </c>
      <c r="I334">
        <v>0</v>
      </c>
      <c r="J334">
        <v>0</v>
      </c>
      <c r="K334">
        <v>0</v>
      </c>
    </row>
    <row r="335" spans="1:11" x14ac:dyDescent="0.45">
      <c r="A335" t="s">
        <v>344</v>
      </c>
      <c r="B335">
        <v>5.2747368257803212E-2</v>
      </c>
      <c r="C335">
        <v>-2.0570253695874251E-2</v>
      </c>
      <c r="D335">
        <v>2.0607377195888541E-2</v>
      </c>
      <c r="E335">
        <v>-6.1930373833216064E-3</v>
      </c>
      <c r="F335">
        <v>4.8863682134112109E-2</v>
      </c>
      <c r="G335">
        <v>-5.5094060300890499E-3</v>
      </c>
      <c r="H335">
        <v>0</v>
      </c>
      <c r="I335">
        <v>0</v>
      </c>
      <c r="J335">
        <v>0</v>
      </c>
      <c r="K335">
        <v>0</v>
      </c>
    </row>
    <row r="336" spans="1:11" x14ac:dyDescent="0.45">
      <c r="A336" t="s">
        <v>345</v>
      </c>
      <c r="B336">
        <v>7.4457374695699546E-2</v>
      </c>
      <c r="C336">
        <v>-2.5290764489274111E-2</v>
      </c>
      <c r="D336">
        <v>2.8800292144679659E-2</v>
      </c>
      <c r="E336">
        <v>-6.1769674876750429E-3</v>
      </c>
      <c r="F336">
        <v>2.4999881075410711E-2</v>
      </c>
      <c r="G336">
        <v>-1.9020001502825629E-3</v>
      </c>
      <c r="H336">
        <v>0</v>
      </c>
      <c r="I336">
        <v>0</v>
      </c>
      <c r="J336">
        <v>0</v>
      </c>
      <c r="K336">
        <v>0</v>
      </c>
    </row>
    <row r="337" spans="1:11" x14ac:dyDescent="0.45">
      <c r="A337" t="s">
        <v>346</v>
      </c>
      <c r="B337">
        <v>0.10242749097101719</v>
      </c>
      <c r="C337">
        <v>-1.37912440791132E-2</v>
      </c>
      <c r="D337">
        <v>2.6006651319756321E-2</v>
      </c>
      <c r="E337">
        <v>-8.2952291221858009E-3</v>
      </c>
      <c r="F337">
        <v>3.7867504632136131E-2</v>
      </c>
      <c r="G337">
        <v>-4.4116434797659967E-3</v>
      </c>
      <c r="H337">
        <v>0</v>
      </c>
      <c r="I337">
        <v>0</v>
      </c>
      <c r="J337">
        <v>0</v>
      </c>
      <c r="K337">
        <v>0</v>
      </c>
    </row>
    <row r="338" spans="1:11" x14ac:dyDescent="0.45">
      <c r="A338" t="s">
        <v>347</v>
      </c>
      <c r="B338">
        <v>4.2586831386170317E-2</v>
      </c>
      <c r="C338">
        <v>-1.9941168888937509E-2</v>
      </c>
      <c r="D338">
        <v>1.8778175602500061E-2</v>
      </c>
      <c r="E338">
        <v>-5.4098116200727072E-3</v>
      </c>
      <c r="F338">
        <v>3.7342144207288722E-2</v>
      </c>
      <c r="G338">
        <v>-5.8940295805237171E-3</v>
      </c>
      <c r="H338">
        <v>0</v>
      </c>
      <c r="I338">
        <v>0</v>
      </c>
      <c r="J338">
        <v>3.5799522673031027E-2</v>
      </c>
      <c r="K338">
        <v>8.2191780821917804E-2</v>
      </c>
    </row>
    <row r="339" spans="1:11" x14ac:dyDescent="0.45">
      <c r="A339" t="s">
        <v>348</v>
      </c>
      <c r="B339">
        <v>4.7927364369697627E-2</v>
      </c>
      <c r="C339">
        <v>-1.438666934636668E-2</v>
      </c>
      <c r="D339">
        <v>2.4389871434978141E-2</v>
      </c>
      <c r="E339">
        <v>-6.1769674876750429E-3</v>
      </c>
      <c r="F339">
        <v>1.74939338068093E-2</v>
      </c>
      <c r="G339">
        <v>-9.2855790861053628E-3</v>
      </c>
      <c r="H339">
        <v>0</v>
      </c>
      <c r="I339">
        <v>0</v>
      </c>
      <c r="J339">
        <v>0</v>
      </c>
      <c r="K339">
        <v>0</v>
      </c>
    </row>
    <row r="340" spans="1:11" x14ac:dyDescent="0.45">
      <c r="A340" t="s">
        <v>349</v>
      </c>
      <c r="B340">
        <v>5.4003163128277729E-2</v>
      </c>
      <c r="C340">
        <v>-1.0047223273741031E-2</v>
      </c>
      <c r="D340">
        <v>2.644313167094034E-2</v>
      </c>
      <c r="E340">
        <v>-7.9524428897455365E-3</v>
      </c>
      <c r="F340">
        <v>3.1736200147989072E-2</v>
      </c>
      <c r="G340">
        <v>-4.1630363018457569E-3</v>
      </c>
      <c r="H340">
        <v>0</v>
      </c>
      <c r="I340">
        <v>0</v>
      </c>
      <c r="J340">
        <v>0</v>
      </c>
      <c r="K340">
        <v>0</v>
      </c>
    </row>
    <row r="341" spans="1:11" x14ac:dyDescent="0.45">
      <c r="A341" t="s">
        <v>350</v>
      </c>
      <c r="B341">
        <v>5.6966422031665222E-2</v>
      </c>
      <c r="C341">
        <v>-1.227282917989681E-2</v>
      </c>
      <c r="D341">
        <v>2.8465110936077419E-2</v>
      </c>
      <c r="E341">
        <v>-8.8567226941354774E-3</v>
      </c>
      <c r="F341">
        <v>2.9788268086941721E-2</v>
      </c>
      <c r="G341">
        <v>-5.387912303423054E-3</v>
      </c>
      <c r="H341">
        <v>0</v>
      </c>
      <c r="I341">
        <v>0</v>
      </c>
      <c r="J341">
        <v>0</v>
      </c>
      <c r="K341">
        <v>0</v>
      </c>
    </row>
    <row r="342" spans="1:11" x14ac:dyDescent="0.45">
      <c r="A342" t="s">
        <v>351</v>
      </c>
      <c r="B342">
        <v>7.0643973679371669E-2</v>
      </c>
      <c r="C342">
        <v>-1.046436825075406E-2</v>
      </c>
      <c r="D342">
        <v>2.2293245304041861E-2</v>
      </c>
      <c r="E342">
        <v>-3.9794191117211953E-3</v>
      </c>
      <c r="F342">
        <v>3.3919199092804789E-2</v>
      </c>
      <c r="G342">
        <v>-3.083000366821275E-3</v>
      </c>
      <c r="H342">
        <v>0</v>
      </c>
      <c r="I342">
        <v>0</v>
      </c>
      <c r="J342">
        <v>0</v>
      </c>
      <c r="K342">
        <v>0</v>
      </c>
    </row>
    <row r="343" spans="1:11" x14ac:dyDescent="0.45">
      <c r="A343" t="s">
        <v>352</v>
      </c>
      <c r="B343">
        <v>4.9138380618272873E-2</v>
      </c>
      <c r="C343">
        <v>-1.1298412165973149E-2</v>
      </c>
      <c r="D343">
        <v>2.5215908236080411E-2</v>
      </c>
      <c r="E343">
        <v>-5.89665034375328E-3</v>
      </c>
      <c r="F343">
        <v>3.4434693848979639E-2</v>
      </c>
      <c r="G343">
        <v>-2.464629880280937E-3</v>
      </c>
      <c r="H343">
        <v>0</v>
      </c>
      <c r="I343">
        <v>0</v>
      </c>
      <c r="J343">
        <v>0</v>
      </c>
      <c r="K343">
        <v>0</v>
      </c>
    </row>
    <row r="344" spans="1:11" x14ac:dyDescent="0.45">
      <c r="A344" t="s">
        <v>353</v>
      </c>
      <c r="B344">
        <v>0.1211325323936245</v>
      </c>
      <c r="C344">
        <v>-1.256195994436881E-2</v>
      </c>
      <c r="D344">
        <v>3.0935639637812911E-2</v>
      </c>
      <c r="E344">
        <v>-6.1846977393333344E-3</v>
      </c>
      <c r="F344">
        <v>4.2750167306228992E-2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45">
      <c r="A345" t="s">
        <v>354</v>
      </c>
      <c r="B345">
        <v>5.9128805163423413E-2</v>
      </c>
      <c r="C345">
        <v>-9.4548344843620024E-3</v>
      </c>
      <c r="D345">
        <v>2.7918963718999629E-2</v>
      </c>
      <c r="E345">
        <v>-5.8966503437532826E-3</v>
      </c>
      <c r="F345">
        <v>3.831346386539676E-2</v>
      </c>
      <c r="G345">
        <v>6.2808147301305047E-3</v>
      </c>
      <c r="H345">
        <v>0</v>
      </c>
      <c r="I345">
        <v>0</v>
      </c>
      <c r="J345">
        <v>0</v>
      </c>
      <c r="K345">
        <v>0</v>
      </c>
    </row>
    <row r="346" spans="1:11" x14ac:dyDescent="0.45">
      <c r="A346" t="s">
        <v>355</v>
      </c>
      <c r="B346">
        <v>6.949913334810974E-2</v>
      </c>
      <c r="C346">
        <v>-2.5244529077492962E-2</v>
      </c>
      <c r="D346">
        <v>2.3546145721462419E-2</v>
      </c>
      <c r="E346">
        <v>-6.6756529340689721E-3</v>
      </c>
      <c r="F346">
        <v>3.3465874859660197E-2</v>
      </c>
      <c r="G346">
        <v>-1.362417654865066E-2</v>
      </c>
      <c r="H346">
        <v>0</v>
      </c>
      <c r="I346">
        <v>0</v>
      </c>
      <c r="J346">
        <v>0</v>
      </c>
      <c r="K346">
        <v>0</v>
      </c>
    </row>
    <row r="347" spans="1:11" x14ac:dyDescent="0.45">
      <c r="A347" t="s">
        <v>356</v>
      </c>
      <c r="B347">
        <v>4.7771193222208991E-2</v>
      </c>
      <c r="C347">
        <v>-1.283294376718036E-2</v>
      </c>
      <c r="D347">
        <v>2.7868777082966499E-2</v>
      </c>
      <c r="E347">
        <v>-1.0431876137984041E-2</v>
      </c>
      <c r="F347">
        <v>1.764940353741987E-2</v>
      </c>
      <c r="G347">
        <v>-1.3343446315419919E-2</v>
      </c>
      <c r="H347">
        <v>0</v>
      </c>
      <c r="I347">
        <v>0</v>
      </c>
      <c r="J347">
        <v>0</v>
      </c>
      <c r="K347">
        <v>0</v>
      </c>
    </row>
    <row r="348" spans="1:11" x14ac:dyDescent="0.45">
      <c r="A348" t="s">
        <v>357</v>
      </c>
      <c r="B348">
        <v>6.1511906554930822E-2</v>
      </c>
      <c r="C348">
        <v>-5.6265452543116873E-3</v>
      </c>
      <c r="D348">
        <v>1.8334537404292039E-2</v>
      </c>
      <c r="E348">
        <v>-2.63127459060464E-2</v>
      </c>
      <c r="F348">
        <v>3.6135468857706327E-2</v>
      </c>
      <c r="G348">
        <v>-4.6692182574934781E-3</v>
      </c>
      <c r="H348">
        <v>0</v>
      </c>
      <c r="I348">
        <v>0</v>
      </c>
      <c r="J348">
        <v>0</v>
      </c>
      <c r="K348">
        <v>0</v>
      </c>
    </row>
    <row r="349" spans="1:11" x14ac:dyDescent="0.45">
      <c r="A349" t="s">
        <v>358</v>
      </c>
      <c r="B349">
        <v>2.6027331589689291E-2</v>
      </c>
      <c r="C349">
        <v>-1.0752988313972979E-2</v>
      </c>
      <c r="D349">
        <v>2.2537855810457669E-2</v>
      </c>
      <c r="E349">
        <v>-6.1894832255405307E-3</v>
      </c>
      <c r="F349">
        <v>3.8482292606437388E-2</v>
      </c>
      <c r="G349">
        <v>-9.1227762694318613E-3</v>
      </c>
      <c r="H349">
        <v>0</v>
      </c>
      <c r="I349">
        <v>0</v>
      </c>
      <c r="J349">
        <v>0</v>
      </c>
      <c r="K349">
        <v>0</v>
      </c>
    </row>
    <row r="350" spans="1:11" x14ac:dyDescent="0.45">
      <c r="A350" t="s">
        <v>359</v>
      </c>
      <c r="B350">
        <v>6.1278661953052767E-2</v>
      </c>
      <c r="C350">
        <v>-3.4792827231784527E-2</v>
      </c>
      <c r="D350">
        <v>1.8531509064327299E-2</v>
      </c>
      <c r="E350">
        <v>-5.443581390805508E-3</v>
      </c>
      <c r="F350">
        <v>4.1183213833109703E-2</v>
      </c>
      <c r="G350">
        <v>-1.333525378295655E-2</v>
      </c>
      <c r="H350">
        <v>0</v>
      </c>
      <c r="I350">
        <v>0</v>
      </c>
      <c r="J350">
        <v>0</v>
      </c>
      <c r="K350">
        <v>0</v>
      </c>
    </row>
    <row r="351" spans="1:11" x14ac:dyDescent="0.45">
      <c r="A351" t="s">
        <v>360</v>
      </c>
      <c r="B351">
        <v>7.4467887956671475E-2</v>
      </c>
      <c r="C351">
        <v>-8.7294304427839916E-3</v>
      </c>
      <c r="D351">
        <v>2.6866269734354142E-2</v>
      </c>
      <c r="E351">
        <v>-1.2943535330514341E-2</v>
      </c>
      <c r="F351">
        <v>3.9416907029211523E-2</v>
      </c>
      <c r="G351">
        <v>-1.257195984044642E-2</v>
      </c>
      <c r="H351">
        <v>0</v>
      </c>
      <c r="I351">
        <v>0</v>
      </c>
      <c r="J351">
        <v>0</v>
      </c>
      <c r="K351">
        <v>0</v>
      </c>
    </row>
    <row r="352" spans="1:11" x14ac:dyDescent="0.45">
      <c r="A352" t="s">
        <v>361</v>
      </c>
      <c r="B352">
        <v>4.9258040153122698E-2</v>
      </c>
      <c r="C352">
        <v>-1.8752386724819721E-2</v>
      </c>
      <c r="D352">
        <v>2.3295306883146179E-2</v>
      </c>
      <c r="E352">
        <v>-6.6096990526738966E-3</v>
      </c>
      <c r="F352">
        <v>3.4031040756393363E-2</v>
      </c>
      <c r="G352">
        <v>-3.9610090827075064E-3</v>
      </c>
      <c r="H352">
        <v>0</v>
      </c>
      <c r="I352">
        <v>0</v>
      </c>
      <c r="J352">
        <v>4.0268456375838931E-3</v>
      </c>
      <c r="K352">
        <v>5.3571428571428572E-3</v>
      </c>
    </row>
    <row r="353" spans="1:11" x14ac:dyDescent="0.45">
      <c r="A353" t="s">
        <v>362</v>
      </c>
      <c r="B353">
        <v>2.3641367595221091E-2</v>
      </c>
      <c r="C353">
        <v>-4.740434645199053E-3</v>
      </c>
      <c r="D353">
        <v>2.0310085652286921E-2</v>
      </c>
      <c r="E353">
        <v>-4.6986407214113252E-3</v>
      </c>
      <c r="F353">
        <v>2.980834842308842E-2</v>
      </c>
      <c r="G353">
        <v>-2.6448186752223049E-3</v>
      </c>
      <c r="H353">
        <v>0</v>
      </c>
      <c r="I353">
        <v>0</v>
      </c>
      <c r="J353">
        <v>0</v>
      </c>
      <c r="K353">
        <v>0</v>
      </c>
    </row>
    <row r="354" spans="1:11" x14ac:dyDescent="0.45">
      <c r="A354" t="s">
        <v>363</v>
      </c>
      <c r="B354">
        <v>5.4390695062833692E-2</v>
      </c>
      <c r="C354">
        <v>-1.243896169341519E-2</v>
      </c>
      <c r="D354">
        <v>2.3422304269426059E-2</v>
      </c>
      <c r="E354">
        <v>-9.2884140513865825E-3</v>
      </c>
      <c r="F354">
        <v>4.1513793759987233E-2</v>
      </c>
      <c r="G354">
        <v>-1.60115293170033E-3</v>
      </c>
      <c r="H354">
        <v>0</v>
      </c>
      <c r="I354">
        <v>0</v>
      </c>
      <c r="J354">
        <v>0</v>
      </c>
      <c r="K354">
        <v>0</v>
      </c>
    </row>
    <row r="355" spans="1:11" x14ac:dyDescent="0.45">
      <c r="A355" t="s">
        <v>364</v>
      </c>
      <c r="B355">
        <v>7.7353788804157941E-2</v>
      </c>
      <c r="C355">
        <v>-1.221967153852817E-2</v>
      </c>
      <c r="D355">
        <v>2.2449968524947971E-2</v>
      </c>
      <c r="E355">
        <v>-1.29656433853659E-2</v>
      </c>
      <c r="F355">
        <v>4.6104919329447172E-2</v>
      </c>
      <c r="G355">
        <v>-1.132978699606769E-2</v>
      </c>
      <c r="H355">
        <v>0</v>
      </c>
      <c r="I355">
        <v>0</v>
      </c>
      <c r="J355">
        <v>0</v>
      </c>
      <c r="K355">
        <v>0</v>
      </c>
    </row>
    <row r="356" spans="1:11" x14ac:dyDescent="0.45">
      <c r="A356" t="s">
        <v>365</v>
      </c>
      <c r="B356">
        <v>3.6334243088761237E-2</v>
      </c>
      <c r="C356">
        <v>-7.8769128702114617E-3</v>
      </c>
      <c r="D356">
        <v>2.2486004700375858E-2</v>
      </c>
      <c r="E356">
        <v>-1.021877345925609E-2</v>
      </c>
      <c r="F356">
        <v>5.1663502353312102E-2</v>
      </c>
      <c r="G356">
        <v>-1.2584447820221431E-3</v>
      </c>
      <c r="H356">
        <v>0</v>
      </c>
      <c r="I356">
        <v>0</v>
      </c>
      <c r="J356">
        <v>0</v>
      </c>
      <c r="K356">
        <v>0</v>
      </c>
    </row>
    <row r="357" spans="1:11" x14ac:dyDescent="0.45">
      <c r="A357" t="s">
        <v>366</v>
      </c>
      <c r="B357">
        <v>4.9307220536588092E-2</v>
      </c>
      <c r="C357">
        <v>-2.1504594898088349E-2</v>
      </c>
      <c r="D357">
        <v>1.899972187291021E-2</v>
      </c>
      <c r="E357">
        <v>-1.1353201781976499E-2</v>
      </c>
      <c r="F357">
        <v>3.1144461891246981E-2</v>
      </c>
      <c r="G357">
        <v>-5.3062129853409454E-18</v>
      </c>
      <c r="H357">
        <v>0</v>
      </c>
      <c r="I357">
        <v>0</v>
      </c>
      <c r="J357">
        <v>0</v>
      </c>
      <c r="K357">
        <v>0</v>
      </c>
    </row>
    <row r="358" spans="1:11" x14ac:dyDescent="0.45">
      <c r="A358" t="s">
        <v>367</v>
      </c>
      <c r="B358">
        <v>4.8454917795761013E-2</v>
      </c>
      <c r="C358">
        <v>-8.2342115722947098E-3</v>
      </c>
      <c r="D358">
        <v>1.9386288464073271E-2</v>
      </c>
      <c r="E358">
        <v>-6.1787050682768317E-3</v>
      </c>
      <c r="F358">
        <v>4.7861038314936433E-2</v>
      </c>
      <c r="G358">
        <v>-1.7568333784793669E-3</v>
      </c>
      <c r="H358">
        <v>0</v>
      </c>
      <c r="I358">
        <v>0</v>
      </c>
      <c r="J358">
        <v>0</v>
      </c>
      <c r="K358">
        <v>0</v>
      </c>
    </row>
    <row r="359" spans="1:11" x14ac:dyDescent="0.45">
      <c r="A359" t="s">
        <v>368</v>
      </c>
      <c r="B359">
        <v>0.14239590323311099</v>
      </c>
      <c r="C359">
        <v>-1.2668037477218549E-2</v>
      </c>
      <c r="D359">
        <v>3.2303158091521858E-2</v>
      </c>
      <c r="E359">
        <v>-4.1339348077701179E-3</v>
      </c>
      <c r="F359">
        <v>3.1180341941512511E-2</v>
      </c>
      <c r="G359">
        <v>-1.209214967043895E-3</v>
      </c>
      <c r="H359">
        <v>0</v>
      </c>
      <c r="I359">
        <v>0</v>
      </c>
      <c r="J359">
        <v>0</v>
      </c>
      <c r="K359">
        <v>0</v>
      </c>
    </row>
    <row r="360" spans="1:11" x14ac:dyDescent="0.45">
      <c r="A360" t="s">
        <v>369</v>
      </c>
      <c r="B360">
        <v>5.7080034842518917E-2</v>
      </c>
      <c r="C360">
        <v>-9.4365855006796461E-3</v>
      </c>
      <c r="D360">
        <v>2.856536093462872E-2</v>
      </c>
      <c r="E360">
        <v>-6.1848267512822604E-3</v>
      </c>
      <c r="F360">
        <v>3.0559458678120079E-2</v>
      </c>
      <c r="G360">
        <v>2.291623630244213E-4</v>
      </c>
      <c r="H360">
        <v>0</v>
      </c>
      <c r="I360">
        <v>0</v>
      </c>
      <c r="J360">
        <v>4.5871559633027534E-3</v>
      </c>
      <c r="K360">
        <v>8.7463556851311956E-3</v>
      </c>
    </row>
    <row r="361" spans="1:11" x14ac:dyDescent="0.45">
      <c r="A361" t="s">
        <v>370</v>
      </c>
      <c r="B361">
        <v>0.14843742266711771</v>
      </c>
      <c r="C361">
        <v>-1.704428926575758E-2</v>
      </c>
      <c r="D361">
        <v>2.338256948974984E-2</v>
      </c>
      <c r="E361">
        <v>-1.372859295787039E-2</v>
      </c>
      <c r="F361">
        <v>3.2188811057555798E-2</v>
      </c>
      <c r="G361">
        <v>-1.0635199904438951E-2</v>
      </c>
      <c r="H361">
        <v>0</v>
      </c>
      <c r="I361">
        <v>0</v>
      </c>
      <c r="J361">
        <v>0</v>
      </c>
      <c r="K361">
        <v>0</v>
      </c>
    </row>
    <row r="362" spans="1:11" x14ac:dyDescent="0.45">
      <c r="A362" t="s">
        <v>371</v>
      </c>
      <c r="B362">
        <v>5.1786226667295779E-2</v>
      </c>
      <c r="C362">
        <v>-7.9214951467552266E-3</v>
      </c>
      <c r="D362">
        <v>2.3997429803219301E-2</v>
      </c>
      <c r="E362">
        <v>-5.6348971737893976E-3</v>
      </c>
      <c r="F362">
        <v>7.7088656540516026E-2</v>
      </c>
      <c r="G362">
        <v>-1.331035265628611E-2</v>
      </c>
      <c r="H362">
        <v>0</v>
      </c>
      <c r="I362">
        <v>0</v>
      </c>
      <c r="J362">
        <v>0</v>
      </c>
      <c r="K362">
        <v>0</v>
      </c>
    </row>
    <row r="363" spans="1:11" x14ac:dyDescent="0.45">
      <c r="A363" t="s">
        <v>372</v>
      </c>
      <c r="B363">
        <v>4.3652998361236837E-2</v>
      </c>
      <c r="C363">
        <v>-1.3873585428770249E-2</v>
      </c>
      <c r="D363">
        <v>2.3019032337146649E-2</v>
      </c>
      <c r="E363">
        <v>-2.3863761411338578E-2</v>
      </c>
      <c r="F363">
        <v>4.2033409305448889E-2</v>
      </c>
      <c r="G363">
        <v>-1.04622232455856E-3</v>
      </c>
      <c r="H363">
        <v>0</v>
      </c>
      <c r="I363">
        <v>0</v>
      </c>
      <c r="J363">
        <v>0</v>
      </c>
      <c r="K363">
        <v>0</v>
      </c>
    </row>
    <row r="364" spans="1:11" x14ac:dyDescent="0.45">
      <c r="A364" t="s">
        <v>373</v>
      </c>
      <c r="B364">
        <v>4.5897002598312031E-2</v>
      </c>
      <c r="C364">
        <v>-1.8000206791756519E-2</v>
      </c>
      <c r="D364">
        <v>1.929111324596159E-2</v>
      </c>
      <c r="E364">
        <v>-1.288876507956804E-2</v>
      </c>
      <c r="F364">
        <v>2.0876907389262699E-2</v>
      </c>
      <c r="G364">
        <v>-4.8134475528927526E-3</v>
      </c>
      <c r="H364">
        <v>0</v>
      </c>
      <c r="I364">
        <v>0</v>
      </c>
      <c r="J364">
        <v>9.6501809408926414E-2</v>
      </c>
      <c r="K364">
        <v>0.16842105263157889</v>
      </c>
    </row>
    <row r="365" spans="1:11" x14ac:dyDescent="0.45">
      <c r="A365" t="s">
        <v>374</v>
      </c>
      <c r="B365">
        <v>2.4119110258115431E-2</v>
      </c>
      <c r="C365">
        <v>-2.4438841686449018E-2</v>
      </c>
      <c r="D365">
        <v>1.8313879237853579E-2</v>
      </c>
      <c r="E365">
        <v>-5.7231172408502614E-3</v>
      </c>
      <c r="F365">
        <v>9.5025024117951828E-2</v>
      </c>
      <c r="G365">
        <v>-2.2510851399762819E-4</v>
      </c>
      <c r="H365">
        <v>0</v>
      </c>
      <c r="I365">
        <v>0</v>
      </c>
      <c r="J365">
        <v>0</v>
      </c>
      <c r="K365">
        <v>0</v>
      </c>
    </row>
    <row r="366" spans="1:11" x14ac:dyDescent="0.45">
      <c r="A366" t="s">
        <v>375</v>
      </c>
      <c r="B366">
        <v>5.0279878979470553E-2</v>
      </c>
      <c r="C366">
        <v>-1.320754040735872E-2</v>
      </c>
      <c r="D366">
        <v>2.80460892361079E-2</v>
      </c>
      <c r="E366">
        <v>-4.4774334426898842E-3</v>
      </c>
      <c r="F366">
        <v>5.848571226575737E-2</v>
      </c>
      <c r="G366">
        <v>-1.011645256147168E-2</v>
      </c>
      <c r="H366">
        <v>0</v>
      </c>
      <c r="I366">
        <v>0</v>
      </c>
      <c r="J366">
        <v>0</v>
      </c>
      <c r="K366">
        <v>0</v>
      </c>
    </row>
    <row r="367" spans="1:11" x14ac:dyDescent="0.45">
      <c r="A367" t="s">
        <v>376</v>
      </c>
      <c r="B367">
        <v>4.7288829619017418E-2</v>
      </c>
      <c r="C367">
        <v>-2.4312013885968601E-2</v>
      </c>
      <c r="D367">
        <v>1.8641588450479928E-2</v>
      </c>
      <c r="E367">
        <v>-3.7072729347648989E-3</v>
      </c>
      <c r="F367">
        <v>2.3107360336882231E-2</v>
      </c>
      <c r="G367">
        <v>1.4319220200997261E-3</v>
      </c>
      <c r="H367">
        <v>0</v>
      </c>
      <c r="I367">
        <v>0</v>
      </c>
      <c r="J367">
        <v>2.0790020790020791E-3</v>
      </c>
      <c r="K367">
        <v>4.5871559633027534E-3</v>
      </c>
    </row>
    <row r="368" spans="1:11" x14ac:dyDescent="0.45">
      <c r="A368" t="s">
        <v>377</v>
      </c>
      <c r="B368">
        <v>7.4584893650644232E-2</v>
      </c>
      <c r="C368">
        <v>-6.2523943151282053E-3</v>
      </c>
      <c r="D368">
        <v>3.0705154308033361E-2</v>
      </c>
      <c r="E368">
        <v>-5.6218029126719601E-3</v>
      </c>
      <c r="F368">
        <v>3.8651145659594967E-2</v>
      </c>
      <c r="G368">
        <v>-3.5951485536818298E-3</v>
      </c>
      <c r="H368">
        <v>0</v>
      </c>
      <c r="I368">
        <v>0</v>
      </c>
      <c r="J368">
        <v>0</v>
      </c>
      <c r="K368">
        <v>0</v>
      </c>
    </row>
    <row r="369" spans="1:11" x14ac:dyDescent="0.45">
      <c r="A369" t="s">
        <v>378</v>
      </c>
      <c r="B369">
        <v>4.8016647810022371E-2</v>
      </c>
      <c r="C369">
        <v>-1.8752284131145679E-2</v>
      </c>
      <c r="D369">
        <v>2.4650960143416601E-2</v>
      </c>
      <c r="E369">
        <v>-5.8674921164754744E-3</v>
      </c>
      <c r="F369">
        <v>4.6951367155456482E-2</v>
      </c>
      <c r="G369">
        <v>-8.8413600375501413E-3</v>
      </c>
      <c r="H369">
        <v>0</v>
      </c>
      <c r="I369">
        <v>0</v>
      </c>
      <c r="J369">
        <v>1.4616321559074301E-2</v>
      </c>
      <c r="K369">
        <v>3.8585209003215437E-2</v>
      </c>
    </row>
    <row r="370" spans="1:11" x14ac:dyDescent="0.45">
      <c r="A370" t="s">
        <v>379</v>
      </c>
      <c r="B370">
        <v>6.5892561467416871E-2</v>
      </c>
      <c r="C370">
        <v>-1.6685336230841789E-2</v>
      </c>
      <c r="D370">
        <v>2.1697264200510619E-2</v>
      </c>
      <c r="E370">
        <v>-6.1938679676966021E-3</v>
      </c>
      <c r="F370">
        <v>3.3042827717098558E-2</v>
      </c>
      <c r="G370">
        <v>2.5396104286374379E-3</v>
      </c>
      <c r="H370">
        <v>0</v>
      </c>
      <c r="I370">
        <v>0</v>
      </c>
      <c r="J370">
        <v>2.5873221216041399E-3</v>
      </c>
      <c r="K370">
        <v>5.6022408963585426E-3</v>
      </c>
    </row>
    <row r="371" spans="1:11" x14ac:dyDescent="0.45">
      <c r="A371" t="s">
        <v>380</v>
      </c>
      <c r="B371">
        <v>9.4813873228565604E-2</v>
      </c>
      <c r="C371">
        <v>-1.8521968805534359E-3</v>
      </c>
      <c r="D371">
        <v>2.4014200882217621E-2</v>
      </c>
      <c r="E371">
        <v>-5.6222707902157717E-3</v>
      </c>
      <c r="F371">
        <v>4.2927758451069893E-2</v>
      </c>
      <c r="G371">
        <v>-1.9450309784990909E-3</v>
      </c>
      <c r="H371">
        <v>0</v>
      </c>
      <c r="I371">
        <v>0</v>
      </c>
      <c r="J371">
        <v>0</v>
      </c>
      <c r="K371">
        <v>0</v>
      </c>
    </row>
    <row r="372" spans="1:11" x14ac:dyDescent="0.45">
      <c r="A372" t="s">
        <v>381</v>
      </c>
      <c r="B372">
        <v>5.4853516806891267E-2</v>
      </c>
      <c r="C372">
        <v>-1.894935733490228E-2</v>
      </c>
      <c r="D372">
        <v>2.0268969500693151E-2</v>
      </c>
      <c r="E372">
        <v>-6.2023430691729468E-3</v>
      </c>
      <c r="F372">
        <v>4.3305808909190738E-2</v>
      </c>
      <c r="G372">
        <v>-5.9161453355268687E-3</v>
      </c>
      <c r="H372">
        <v>0</v>
      </c>
      <c r="I372">
        <v>0</v>
      </c>
      <c r="J372">
        <v>0</v>
      </c>
      <c r="K372">
        <v>0</v>
      </c>
    </row>
    <row r="373" spans="1:11" x14ac:dyDescent="0.45">
      <c r="A373" t="s">
        <v>382</v>
      </c>
      <c r="B373">
        <v>5.2101628004281253E-2</v>
      </c>
      <c r="C373">
        <v>-1.259970513443516E-2</v>
      </c>
      <c r="D373">
        <v>1.959559414865818E-2</v>
      </c>
      <c r="E373">
        <v>-3.4546635364040381E-3</v>
      </c>
      <c r="F373">
        <v>5.339090014538117E-2</v>
      </c>
      <c r="G373">
        <v>-2.762942720341752E-3</v>
      </c>
      <c r="H373">
        <v>0</v>
      </c>
      <c r="I373">
        <v>0</v>
      </c>
      <c r="J373">
        <v>0</v>
      </c>
      <c r="K373">
        <v>0</v>
      </c>
    </row>
    <row r="374" spans="1:11" x14ac:dyDescent="0.45">
      <c r="A374" t="s">
        <v>383</v>
      </c>
      <c r="B374">
        <v>5.7853824084179988E-2</v>
      </c>
      <c r="C374">
        <v>-1.7886579140348639E-2</v>
      </c>
      <c r="D374">
        <v>2.3703421270990191E-2</v>
      </c>
      <c r="E374">
        <v>-9.6519007036079598E-3</v>
      </c>
      <c r="F374">
        <v>4.2276948323534957E-2</v>
      </c>
      <c r="G374">
        <v>-3.663877525277998E-3</v>
      </c>
      <c r="H374">
        <v>0</v>
      </c>
      <c r="I374">
        <v>0</v>
      </c>
      <c r="J374">
        <v>0</v>
      </c>
      <c r="K374">
        <v>0</v>
      </c>
    </row>
    <row r="375" spans="1:11" x14ac:dyDescent="0.45">
      <c r="A375" t="s">
        <v>384</v>
      </c>
      <c r="B375">
        <v>5.9527487377786667E-2</v>
      </c>
      <c r="C375">
        <v>-1.9751675714004071E-2</v>
      </c>
      <c r="D375">
        <v>2.4239849440201071E-2</v>
      </c>
      <c r="E375">
        <v>-6.1807781994993524E-3</v>
      </c>
      <c r="F375">
        <v>3.9651181219402989E-2</v>
      </c>
      <c r="G375">
        <v>-2.4351275271563728E-3</v>
      </c>
      <c r="H375">
        <v>0</v>
      </c>
      <c r="I375">
        <v>0</v>
      </c>
      <c r="J375">
        <v>0</v>
      </c>
      <c r="K375">
        <v>0</v>
      </c>
    </row>
    <row r="376" spans="1:11" x14ac:dyDescent="0.45">
      <c r="A376" t="s">
        <v>385</v>
      </c>
      <c r="B376">
        <v>4.6032873873374347E-2</v>
      </c>
      <c r="C376">
        <v>-9.0757375978460023E-3</v>
      </c>
      <c r="D376">
        <v>2.2290974625975481E-2</v>
      </c>
      <c r="E376">
        <v>-2.865992462217522E-3</v>
      </c>
      <c r="F376">
        <v>1.9232552247469548E-2</v>
      </c>
      <c r="G376">
        <v>-7.7409162583570949E-3</v>
      </c>
      <c r="H376">
        <v>0</v>
      </c>
      <c r="I376">
        <v>0</v>
      </c>
      <c r="J376">
        <v>1.2391573729863691E-3</v>
      </c>
      <c r="K376">
        <v>3.333333333333334E-3</v>
      </c>
    </row>
    <row r="377" spans="1:11" x14ac:dyDescent="0.45">
      <c r="A377" t="s">
        <v>386</v>
      </c>
      <c r="B377">
        <v>6.9687792944174307E-2</v>
      </c>
      <c r="C377">
        <v>-8.5719551940152735E-3</v>
      </c>
      <c r="D377">
        <v>2.2687375513941239E-2</v>
      </c>
      <c r="E377">
        <v>-2.0085382113299208E-3</v>
      </c>
      <c r="F377">
        <v>2.830114697990881E-2</v>
      </c>
      <c r="G377">
        <v>7.5279724731630831E-4</v>
      </c>
      <c r="H377">
        <v>0</v>
      </c>
      <c r="I377">
        <v>0</v>
      </c>
      <c r="J377">
        <v>0</v>
      </c>
      <c r="K377">
        <v>0</v>
      </c>
    </row>
    <row r="378" spans="1:11" x14ac:dyDescent="0.45">
      <c r="A378" t="s">
        <v>387</v>
      </c>
      <c r="B378">
        <v>8.1032828473058968E-2</v>
      </c>
      <c r="C378">
        <v>-7.9386728171530231E-3</v>
      </c>
      <c r="D378">
        <v>2.0581683043479699E-2</v>
      </c>
      <c r="E378">
        <v>-6.6278996926875146E-3</v>
      </c>
      <c r="F378">
        <v>3.9676977232962672E-2</v>
      </c>
      <c r="G378">
        <v>-9.4911876015038223E-3</v>
      </c>
      <c r="H378">
        <v>0</v>
      </c>
      <c r="I378">
        <v>0</v>
      </c>
      <c r="J378">
        <v>0</v>
      </c>
      <c r="K378">
        <v>0</v>
      </c>
    </row>
    <row r="379" spans="1:11" x14ac:dyDescent="0.45">
      <c r="A379" t="s">
        <v>388</v>
      </c>
      <c r="B379">
        <v>5.0483790190876981E-2</v>
      </c>
      <c r="C379">
        <v>-1.9033398211102809E-2</v>
      </c>
      <c r="D379">
        <v>2.4030476316045012E-2</v>
      </c>
      <c r="E379">
        <v>-4.217649956204478E-3</v>
      </c>
      <c r="F379">
        <v>2.7367082077815911E-2</v>
      </c>
      <c r="G379">
        <v>-1.1325040407208411E-2</v>
      </c>
      <c r="H379">
        <v>0</v>
      </c>
      <c r="I379">
        <v>0</v>
      </c>
      <c r="J379">
        <v>2.679658952496955E-2</v>
      </c>
      <c r="K379">
        <v>6.2146892655367228E-2</v>
      </c>
    </row>
    <row r="380" spans="1:11" x14ac:dyDescent="0.45">
      <c r="A380" t="s">
        <v>389</v>
      </c>
      <c r="B380">
        <v>4.2124645558268878E-2</v>
      </c>
      <c r="C380">
        <v>-9.1561453611141604E-3</v>
      </c>
      <c r="D380">
        <v>1.8736419690107749E-2</v>
      </c>
      <c r="E380">
        <v>-6.189738037130567E-3</v>
      </c>
      <c r="F380">
        <v>2.8099486054555731E-2</v>
      </c>
      <c r="G380">
        <v>-6.6404092370314282E-3</v>
      </c>
      <c r="H380">
        <v>0</v>
      </c>
      <c r="I380">
        <v>0</v>
      </c>
      <c r="J380">
        <v>1.9607843137254902E-2</v>
      </c>
      <c r="K380">
        <v>3.8636363636363642E-2</v>
      </c>
    </row>
    <row r="381" spans="1:11" x14ac:dyDescent="0.45">
      <c r="A381" t="s">
        <v>390</v>
      </c>
      <c r="B381">
        <v>5.8816582243087688E-2</v>
      </c>
      <c r="C381">
        <v>-2.659227781097976E-2</v>
      </c>
      <c r="D381">
        <v>2.986348182472762E-2</v>
      </c>
      <c r="E381">
        <v>-3.763317233129324E-3</v>
      </c>
      <c r="F381">
        <v>3.4043620705619157E-2</v>
      </c>
      <c r="G381">
        <v>1.9532020149141669E-3</v>
      </c>
      <c r="H381">
        <v>0</v>
      </c>
      <c r="I381">
        <v>0</v>
      </c>
      <c r="J381">
        <v>0</v>
      </c>
      <c r="K381">
        <v>0</v>
      </c>
    </row>
    <row r="382" spans="1:11" x14ac:dyDescent="0.45">
      <c r="A382" t="s">
        <v>391</v>
      </c>
      <c r="B382">
        <v>7.0328044364157669E-2</v>
      </c>
      <c r="C382">
        <v>-3.4557214241431003E-2</v>
      </c>
      <c r="D382">
        <v>3.2246063730737171E-2</v>
      </c>
      <c r="E382">
        <v>-1.7775334583021399E-2</v>
      </c>
      <c r="F382">
        <v>3.6168213559761721E-2</v>
      </c>
      <c r="G382">
        <v>-5.8610985839464037E-3</v>
      </c>
      <c r="H382">
        <v>0</v>
      </c>
      <c r="I382">
        <v>0</v>
      </c>
      <c r="J382">
        <v>0</v>
      </c>
      <c r="K382">
        <v>0</v>
      </c>
    </row>
    <row r="383" spans="1:11" x14ac:dyDescent="0.45">
      <c r="A383" t="s">
        <v>392</v>
      </c>
      <c r="B383">
        <v>5.6298570562480048E-2</v>
      </c>
      <c r="C383">
        <v>-3.9340516724931468E-2</v>
      </c>
      <c r="D383">
        <v>2.8223910319114458E-2</v>
      </c>
      <c r="E383">
        <v>-3.073299905085326E-3</v>
      </c>
      <c r="F383">
        <v>4.3744628392276809E-2</v>
      </c>
      <c r="G383">
        <v>-6.9938815719559726E-3</v>
      </c>
      <c r="H383">
        <v>0</v>
      </c>
      <c r="I383">
        <v>0</v>
      </c>
      <c r="J383">
        <v>0</v>
      </c>
      <c r="K383">
        <v>0</v>
      </c>
    </row>
    <row r="384" spans="1:11" x14ac:dyDescent="0.45">
      <c r="A384" t="s">
        <v>393</v>
      </c>
      <c r="B384">
        <v>6.7056155045512808E-2</v>
      </c>
      <c r="C384">
        <v>-1.765488389417184E-2</v>
      </c>
      <c r="D384">
        <v>2.862349202835723E-2</v>
      </c>
      <c r="E384">
        <v>-6.9050717162393062E-3</v>
      </c>
      <c r="F384">
        <v>3.8362265270744683E-2</v>
      </c>
      <c r="G384">
        <v>-2.021463190806248E-2</v>
      </c>
      <c r="H384">
        <v>0</v>
      </c>
      <c r="I384">
        <v>0</v>
      </c>
      <c r="J384">
        <v>0</v>
      </c>
      <c r="K384">
        <v>0</v>
      </c>
    </row>
    <row r="385" spans="1:11" x14ac:dyDescent="0.45">
      <c r="A385" t="s">
        <v>394</v>
      </c>
      <c r="B385">
        <v>7.2481306883719537E-2</v>
      </c>
      <c r="C385">
        <v>-5.5656350523324389E-3</v>
      </c>
      <c r="D385">
        <v>3.7170618759297641E-2</v>
      </c>
      <c r="E385">
        <v>-1.064501024445566E-2</v>
      </c>
      <c r="F385">
        <v>3.089645879672983E-2</v>
      </c>
      <c r="G385">
        <v>-1.1456632923768161E-2</v>
      </c>
      <c r="H385">
        <v>0</v>
      </c>
      <c r="I385">
        <v>0</v>
      </c>
      <c r="J385">
        <v>0</v>
      </c>
      <c r="K385">
        <v>0</v>
      </c>
    </row>
    <row r="386" spans="1:11" x14ac:dyDescent="0.45">
      <c r="A386" t="s">
        <v>395</v>
      </c>
      <c r="B386">
        <v>5.683424158892468E-2</v>
      </c>
      <c r="C386">
        <v>-1.2333477827349001E-2</v>
      </c>
      <c r="D386">
        <v>1.7908971148001801E-2</v>
      </c>
      <c r="E386">
        <v>-2.3695850285433358E-2</v>
      </c>
      <c r="F386">
        <v>2.439245558906895E-2</v>
      </c>
      <c r="G386">
        <v>-7.5988922663534821E-3</v>
      </c>
      <c r="H386">
        <v>0</v>
      </c>
      <c r="I386">
        <v>0</v>
      </c>
      <c r="J386">
        <v>0</v>
      </c>
      <c r="K386">
        <v>0</v>
      </c>
    </row>
    <row r="387" spans="1:11" x14ac:dyDescent="0.45">
      <c r="A387" t="s">
        <v>396</v>
      </c>
      <c r="B387">
        <v>8.0731969202284856E-2</v>
      </c>
      <c r="C387">
        <v>-7.4366819395818044E-3</v>
      </c>
      <c r="D387">
        <v>3.2869506422370527E-2</v>
      </c>
      <c r="E387">
        <v>-5.9834209618216429E-3</v>
      </c>
      <c r="F387">
        <v>2.0357872983687492E-2</v>
      </c>
      <c r="G387">
        <v>-9.8638326251508906E-3</v>
      </c>
      <c r="H387">
        <v>0</v>
      </c>
      <c r="I387">
        <v>0</v>
      </c>
      <c r="J387">
        <v>0</v>
      </c>
      <c r="K387">
        <v>0</v>
      </c>
    </row>
    <row r="388" spans="1:11" x14ac:dyDescent="0.45">
      <c r="A388" t="s">
        <v>397</v>
      </c>
      <c r="B388">
        <v>4.7949780132587667E-2</v>
      </c>
      <c r="C388">
        <v>-1.232465355847316E-2</v>
      </c>
      <c r="D388">
        <v>1.893810331278193E-2</v>
      </c>
      <c r="E388">
        <v>-1.305618794845366E-2</v>
      </c>
      <c r="F388">
        <v>2.9975376141956639E-2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45">
      <c r="A389" t="s">
        <v>398</v>
      </c>
      <c r="B389">
        <v>6.9912526404976957E-2</v>
      </c>
      <c r="C389">
        <v>-7.0571048608728303E-3</v>
      </c>
      <c r="D389">
        <v>2.0789342757611792E-2</v>
      </c>
      <c r="E389">
        <v>-6.467586447548559E-3</v>
      </c>
      <c r="F389">
        <v>3.7307527997399698E-2</v>
      </c>
      <c r="G389">
        <v>-7.2737773728048447E-3</v>
      </c>
      <c r="H389">
        <v>0</v>
      </c>
      <c r="I389">
        <v>0</v>
      </c>
      <c r="J389">
        <v>0</v>
      </c>
      <c r="K389">
        <v>0</v>
      </c>
    </row>
    <row r="390" spans="1:11" x14ac:dyDescent="0.45">
      <c r="A390" t="s">
        <v>399</v>
      </c>
      <c r="B390">
        <v>4.3852317790554117E-2</v>
      </c>
      <c r="C390">
        <v>-1.8219732137893779E-2</v>
      </c>
      <c r="D390">
        <v>1.8500032472733359E-2</v>
      </c>
      <c r="E390">
        <v>-6.1880577701464226E-3</v>
      </c>
      <c r="F390">
        <v>5.1226780667209287E-2</v>
      </c>
      <c r="G390">
        <v>-1.7795581723849201E-2</v>
      </c>
      <c r="H390">
        <v>0</v>
      </c>
      <c r="I390">
        <v>0</v>
      </c>
      <c r="J390">
        <v>0</v>
      </c>
      <c r="K390">
        <v>0</v>
      </c>
    </row>
    <row r="391" spans="1:11" x14ac:dyDescent="0.45">
      <c r="A391" t="s">
        <v>400</v>
      </c>
      <c r="B391">
        <v>9.7868099902168465E-2</v>
      </c>
      <c r="C391">
        <v>-1.2272586522763571E-2</v>
      </c>
      <c r="D391">
        <v>3.1021236888969041E-2</v>
      </c>
      <c r="E391">
        <v>-1.6034469096738471E-2</v>
      </c>
      <c r="F391">
        <v>2.9971340675594468E-2</v>
      </c>
      <c r="G391">
        <v>-1.7859142277848409E-3</v>
      </c>
      <c r="H391">
        <v>0</v>
      </c>
      <c r="I391">
        <v>0</v>
      </c>
      <c r="J391">
        <v>0</v>
      </c>
      <c r="K391">
        <v>0</v>
      </c>
    </row>
    <row r="392" spans="1:11" x14ac:dyDescent="0.45">
      <c r="A392" t="s">
        <v>401</v>
      </c>
      <c r="B392">
        <v>5.7098702220563728E-2</v>
      </c>
      <c r="C392">
        <v>-1.712845805675196E-2</v>
      </c>
      <c r="D392">
        <v>2.6717606758697329E-2</v>
      </c>
      <c r="E392">
        <v>-6.1926602416558004E-3</v>
      </c>
      <c r="F392">
        <v>3.6739131239031143E-2</v>
      </c>
      <c r="G392">
        <v>-4.2775316065980632E-4</v>
      </c>
      <c r="H392">
        <v>0</v>
      </c>
      <c r="I392">
        <v>0</v>
      </c>
      <c r="J392">
        <v>9.0445859872611459E-2</v>
      </c>
      <c r="K392">
        <v>0.16705882352941179</v>
      </c>
    </row>
    <row r="393" spans="1:11" x14ac:dyDescent="0.45">
      <c r="A393" t="s">
        <v>402</v>
      </c>
      <c r="B393">
        <v>4.3382387339318228E-2</v>
      </c>
      <c r="C393">
        <v>-1.4522833435225689E-2</v>
      </c>
      <c r="D393">
        <v>2.5004210758476149E-2</v>
      </c>
      <c r="E393">
        <v>-5.7762913780240437E-3</v>
      </c>
      <c r="F393">
        <v>3.8737555299694457E-2</v>
      </c>
      <c r="G393">
        <v>2.5959010856291291E-3</v>
      </c>
      <c r="H393">
        <v>0</v>
      </c>
      <c r="I393">
        <v>0</v>
      </c>
      <c r="J393">
        <v>0</v>
      </c>
      <c r="K393">
        <v>0</v>
      </c>
    </row>
    <row r="394" spans="1:11" x14ac:dyDescent="0.45">
      <c r="A394" t="s">
        <v>403</v>
      </c>
      <c r="B394">
        <v>5.9294448733036922E-2</v>
      </c>
      <c r="C394">
        <v>-1.2038137028295769E-2</v>
      </c>
      <c r="D394">
        <v>2.9535017148102381E-2</v>
      </c>
      <c r="E394">
        <v>-6.1807781994994123E-3</v>
      </c>
      <c r="F394">
        <v>3.9400589000490517E-2</v>
      </c>
      <c r="G394">
        <v>-6.8931404366547114E-3</v>
      </c>
      <c r="H394">
        <v>0</v>
      </c>
      <c r="I394">
        <v>0</v>
      </c>
      <c r="J394">
        <v>0</v>
      </c>
      <c r="K394">
        <v>0</v>
      </c>
    </row>
    <row r="395" spans="1:11" x14ac:dyDescent="0.45">
      <c r="A395" t="s">
        <v>404</v>
      </c>
      <c r="B395">
        <v>4.9845240882902257E-2</v>
      </c>
      <c r="C395">
        <v>-1.95100637183948E-2</v>
      </c>
      <c r="D395">
        <v>2.7551919381174551E-2</v>
      </c>
      <c r="E395">
        <v>-5.9676133559912747E-3</v>
      </c>
      <c r="F395">
        <v>3.7892065542994992E-2</v>
      </c>
      <c r="G395">
        <v>-3.3044277078934738E-3</v>
      </c>
      <c r="H395">
        <v>0</v>
      </c>
      <c r="I395">
        <v>0</v>
      </c>
      <c r="J395">
        <v>0</v>
      </c>
      <c r="K395">
        <v>0</v>
      </c>
    </row>
    <row r="396" spans="1:11" x14ac:dyDescent="0.45">
      <c r="A396" t="s">
        <v>405</v>
      </c>
      <c r="B396">
        <v>8.5828354623665726E-2</v>
      </c>
      <c r="C396">
        <v>-1.0433408776507209E-2</v>
      </c>
      <c r="D396">
        <v>3.6127712738281498E-2</v>
      </c>
      <c r="E396">
        <v>-4.7070339308896581E-3</v>
      </c>
      <c r="F396">
        <v>6.2158083283409472E-2</v>
      </c>
      <c r="G396">
        <v>-6.5207616596230046E-3</v>
      </c>
      <c r="H396">
        <v>0</v>
      </c>
      <c r="I396">
        <v>0</v>
      </c>
      <c r="J396">
        <v>3.4782608695652167E-2</v>
      </c>
      <c r="K396">
        <v>5.3932584269662923E-2</v>
      </c>
    </row>
    <row r="397" spans="1:11" x14ac:dyDescent="0.45">
      <c r="A397" t="s">
        <v>406</v>
      </c>
      <c r="B397">
        <v>6.8884644005828125E-2</v>
      </c>
      <c r="C397">
        <v>-1.364285688820162E-2</v>
      </c>
      <c r="D397">
        <v>2.1712317411982339E-2</v>
      </c>
      <c r="E397">
        <v>-2.9690996728400621E-3</v>
      </c>
      <c r="F397">
        <v>4.4061486221600638E-2</v>
      </c>
      <c r="G397">
        <v>-7.8012295995064174E-3</v>
      </c>
      <c r="H397">
        <v>0</v>
      </c>
      <c r="I397">
        <v>0</v>
      </c>
      <c r="J397">
        <v>0</v>
      </c>
      <c r="K397">
        <v>0</v>
      </c>
    </row>
    <row r="398" spans="1:11" x14ac:dyDescent="0.45">
      <c r="A398" t="s">
        <v>407</v>
      </c>
      <c r="B398">
        <v>5.8254910130554248E-2</v>
      </c>
      <c r="C398">
        <v>-1.075521677572379E-2</v>
      </c>
      <c r="D398">
        <v>2.2880435727787019E-2</v>
      </c>
      <c r="E398">
        <v>-6.1887706812732476E-3</v>
      </c>
      <c r="F398">
        <v>4.5727417243484753E-2</v>
      </c>
      <c r="G398">
        <v>-2.856383404745299E-3</v>
      </c>
      <c r="H398">
        <v>0</v>
      </c>
      <c r="I398">
        <v>0</v>
      </c>
      <c r="J398">
        <v>0</v>
      </c>
      <c r="K398">
        <v>0</v>
      </c>
    </row>
    <row r="399" spans="1:11" x14ac:dyDescent="0.45">
      <c r="A399" t="s">
        <v>408</v>
      </c>
      <c r="B399">
        <v>5.3678569424952652E-2</v>
      </c>
      <c r="C399">
        <v>-2.4044017170631659E-2</v>
      </c>
      <c r="D399">
        <v>2.3033433197243498E-2</v>
      </c>
      <c r="E399">
        <v>-6.1769674876750941E-3</v>
      </c>
      <c r="F399">
        <v>2.990010379630784E-2</v>
      </c>
      <c r="G399">
        <v>-1.137726670527044E-2</v>
      </c>
      <c r="H399">
        <v>0</v>
      </c>
      <c r="I399">
        <v>0</v>
      </c>
      <c r="J399">
        <v>0</v>
      </c>
      <c r="K399">
        <v>0</v>
      </c>
    </row>
    <row r="400" spans="1:11" x14ac:dyDescent="0.45">
      <c r="A400" t="s">
        <v>409</v>
      </c>
      <c r="B400">
        <v>2.6379254849762779E-2</v>
      </c>
      <c r="C400">
        <v>-6.1876081637266232E-3</v>
      </c>
      <c r="D400">
        <v>2.5560479309101339E-2</v>
      </c>
      <c r="E400">
        <v>-6.7182459073125362E-3</v>
      </c>
      <c r="F400">
        <v>3.516768002367289E-2</v>
      </c>
      <c r="G400">
        <v>-8.849866534411787E-3</v>
      </c>
      <c r="H400">
        <v>0</v>
      </c>
      <c r="I400">
        <v>0</v>
      </c>
      <c r="J400">
        <v>0</v>
      </c>
      <c r="K400">
        <v>0</v>
      </c>
    </row>
    <row r="401" spans="1:11" x14ac:dyDescent="0.45">
      <c r="A401" t="s">
        <v>410</v>
      </c>
      <c r="B401">
        <v>6.8749056974305806E-2</v>
      </c>
      <c r="C401">
        <v>-1.5444734887601719E-2</v>
      </c>
      <c r="D401">
        <v>2.7915287252267371E-2</v>
      </c>
      <c r="E401">
        <v>-4.6758683592862194E-3</v>
      </c>
      <c r="F401">
        <v>3.4592440860330038E-2</v>
      </c>
      <c r="G401">
        <v>-3.664945670236933E-3</v>
      </c>
      <c r="H401">
        <v>0</v>
      </c>
      <c r="I401">
        <v>0</v>
      </c>
      <c r="J401">
        <v>0</v>
      </c>
      <c r="K401">
        <v>0</v>
      </c>
    </row>
    <row r="402" spans="1:11" x14ac:dyDescent="0.45">
      <c r="A402" t="s">
        <v>411</v>
      </c>
      <c r="B402">
        <v>3.7155212698902228E-2</v>
      </c>
      <c r="C402">
        <v>-2.101710396896478E-3</v>
      </c>
      <c r="D402">
        <v>1.5506297909424781E-2</v>
      </c>
      <c r="E402">
        <v>-4.6871713478592947E-3</v>
      </c>
      <c r="F402">
        <v>3.0160274286475362E-2</v>
      </c>
      <c r="G402">
        <v>-7.7985553508567573E-3</v>
      </c>
      <c r="H402">
        <v>0</v>
      </c>
      <c r="I402">
        <v>0</v>
      </c>
      <c r="J402">
        <v>9.2677345537757444E-2</v>
      </c>
      <c r="K402">
        <v>0.16804979253112029</v>
      </c>
    </row>
    <row r="403" spans="1:11" x14ac:dyDescent="0.45">
      <c r="A403" t="s">
        <v>412</v>
      </c>
      <c r="B403">
        <v>3.7564266194529038E-2</v>
      </c>
      <c r="C403">
        <v>-8.9273860537481872E-3</v>
      </c>
      <c r="D403">
        <v>2.723997747691586E-2</v>
      </c>
      <c r="E403">
        <v>-6.8207313858857114E-3</v>
      </c>
      <c r="F403">
        <v>5.0343008152800441E-2</v>
      </c>
      <c r="G403">
        <v>-3.6123018406215191E-3</v>
      </c>
      <c r="H403">
        <v>0</v>
      </c>
      <c r="I403">
        <v>0</v>
      </c>
      <c r="J403">
        <v>0</v>
      </c>
      <c r="K403">
        <v>0</v>
      </c>
    </row>
    <row r="404" spans="1:11" x14ac:dyDescent="0.45">
      <c r="A404" t="s">
        <v>413</v>
      </c>
      <c r="B404">
        <v>2.2423424220070931E-2</v>
      </c>
      <c r="C404">
        <v>-2.61553787663948E-3</v>
      </c>
      <c r="D404">
        <v>1.848159190828854E-2</v>
      </c>
      <c r="E404">
        <v>-3.7005317757476809E-3</v>
      </c>
      <c r="F404">
        <v>3.2994246615647968E-2</v>
      </c>
      <c r="G404">
        <v>-6.9877771700184634E-3</v>
      </c>
      <c r="H404">
        <v>0</v>
      </c>
      <c r="I404">
        <v>0</v>
      </c>
      <c r="J404">
        <v>0.1123046875</v>
      </c>
      <c r="K404">
        <v>0.18225039619651351</v>
      </c>
    </row>
    <row r="405" spans="1:11" x14ac:dyDescent="0.45">
      <c r="A405" t="s">
        <v>414</v>
      </c>
      <c r="B405">
        <v>6.0465811222730148E-2</v>
      </c>
      <c r="C405">
        <v>-1.449139040058155E-2</v>
      </c>
      <c r="D405">
        <v>2.5693585222905761E-2</v>
      </c>
      <c r="E405">
        <v>-6.1853598034671362E-3</v>
      </c>
      <c r="F405">
        <v>6.5552533963851245E-2</v>
      </c>
      <c r="G405">
        <v>5.5451116250106507E-5</v>
      </c>
      <c r="H405">
        <v>0</v>
      </c>
      <c r="I405">
        <v>0</v>
      </c>
      <c r="J405">
        <v>0</v>
      </c>
      <c r="K405">
        <v>0</v>
      </c>
    </row>
    <row r="406" spans="1:11" x14ac:dyDescent="0.45">
      <c r="A406" t="s">
        <v>415</v>
      </c>
      <c r="B406">
        <v>0.15692887616117049</v>
      </c>
      <c r="C406">
        <v>-1.337800290945036E-2</v>
      </c>
      <c r="D406">
        <v>2.5056962421182039E-2</v>
      </c>
      <c r="E406">
        <v>-1.924682046678124E-2</v>
      </c>
      <c r="F406">
        <v>3.8660693627113593E-2</v>
      </c>
      <c r="G406">
        <v>-3.2524070020434879E-3</v>
      </c>
      <c r="H406">
        <v>0</v>
      </c>
      <c r="I406">
        <v>0</v>
      </c>
      <c r="J406">
        <v>0</v>
      </c>
      <c r="K406">
        <v>0</v>
      </c>
    </row>
    <row r="407" spans="1:11" x14ac:dyDescent="0.45">
      <c r="A407" t="s">
        <v>416</v>
      </c>
      <c r="B407">
        <v>6.0746650119066298E-2</v>
      </c>
      <c r="C407">
        <v>-7.562349531957782E-3</v>
      </c>
      <c r="D407">
        <v>2.5702480488422469E-2</v>
      </c>
      <c r="E407">
        <v>-3.4028651586540341E-3</v>
      </c>
      <c r="F407">
        <v>2.6990891409644641E-2</v>
      </c>
      <c r="G407">
        <v>-2.1866248136085931E-3</v>
      </c>
      <c r="H407">
        <v>0</v>
      </c>
      <c r="I407">
        <v>0</v>
      </c>
      <c r="J407">
        <v>0</v>
      </c>
      <c r="K407">
        <v>0</v>
      </c>
    </row>
    <row r="408" spans="1:11" x14ac:dyDescent="0.45">
      <c r="A408" t="s">
        <v>417</v>
      </c>
      <c r="B408">
        <v>8.6268204220805694E-2</v>
      </c>
      <c r="C408">
        <v>-1.889530363816708E-2</v>
      </c>
      <c r="D408">
        <v>2.16817596797967E-2</v>
      </c>
      <c r="E408">
        <v>-3.2248245836898099E-3</v>
      </c>
      <c r="F408">
        <v>2.9674858544437299E-2</v>
      </c>
      <c r="G408">
        <v>-3.310355923565979E-3</v>
      </c>
      <c r="H408">
        <v>0</v>
      </c>
      <c r="I408">
        <v>0</v>
      </c>
      <c r="J408">
        <v>0</v>
      </c>
      <c r="K408">
        <v>0</v>
      </c>
    </row>
    <row r="409" spans="1:11" x14ac:dyDescent="0.45">
      <c r="A409" t="s">
        <v>418</v>
      </c>
      <c r="B409">
        <v>0.1217921109194447</v>
      </c>
      <c r="C409">
        <v>-2.355302944447326E-2</v>
      </c>
      <c r="D409">
        <v>1.960830440535399E-2</v>
      </c>
      <c r="E409">
        <v>-3.603523950650893E-3</v>
      </c>
      <c r="F409">
        <v>4.545667557080476E-2</v>
      </c>
      <c r="G409">
        <v>-1.9498945495166509E-2</v>
      </c>
      <c r="H409">
        <v>0</v>
      </c>
      <c r="I409">
        <v>0</v>
      </c>
      <c r="J409">
        <v>0</v>
      </c>
      <c r="K409">
        <v>0</v>
      </c>
    </row>
    <row r="410" spans="1:11" x14ac:dyDescent="0.45">
      <c r="A410" t="s">
        <v>419</v>
      </c>
      <c r="B410">
        <v>6.7321593764814225E-2</v>
      </c>
      <c r="C410">
        <v>-7.6082676554181262E-3</v>
      </c>
      <c r="D410">
        <v>1.8714868032478529E-2</v>
      </c>
      <c r="E410">
        <v>-5.6336912224978254E-3</v>
      </c>
      <c r="F410">
        <v>4.2795106319417027E-2</v>
      </c>
      <c r="G410">
        <v>-7.330872326585032E-3</v>
      </c>
      <c r="H410">
        <v>0</v>
      </c>
      <c r="I410">
        <v>0</v>
      </c>
      <c r="J410">
        <v>0</v>
      </c>
      <c r="K410">
        <v>0</v>
      </c>
    </row>
    <row r="411" spans="1:11" x14ac:dyDescent="0.45">
      <c r="A411" t="s">
        <v>420</v>
      </c>
      <c r="B411">
        <v>5.5741519502599882E-2</v>
      </c>
      <c r="C411">
        <v>-2.3820453933888059E-2</v>
      </c>
      <c r="D411">
        <v>2.8242255037367589E-2</v>
      </c>
      <c r="E411">
        <v>-3.8357537271452172E-3</v>
      </c>
      <c r="F411">
        <v>5.9084810446061967E-2</v>
      </c>
      <c r="G411">
        <v>-1.0068811341236789E-2</v>
      </c>
      <c r="H411">
        <v>0</v>
      </c>
      <c r="I411">
        <v>0</v>
      </c>
      <c r="J411">
        <v>0</v>
      </c>
      <c r="K411">
        <v>0</v>
      </c>
    </row>
    <row r="412" spans="1:11" x14ac:dyDescent="0.45">
      <c r="A412" t="s">
        <v>421</v>
      </c>
      <c r="B412">
        <v>2.4925861149633261E-2</v>
      </c>
      <c r="C412">
        <v>-8.1228939323053466E-3</v>
      </c>
      <c r="D412">
        <v>1.7025614276413231E-2</v>
      </c>
      <c r="E412">
        <v>-4.9916748895546996E-3</v>
      </c>
      <c r="F412">
        <v>3.8023480961780529E-2</v>
      </c>
      <c r="G412">
        <v>-1.0269897097280189E-2</v>
      </c>
      <c r="H412">
        <v>0</v>
      </c>
      <c r="I412">
        <v>0</v>
      </c>
      <c r="J412">
        <v>0</v>
      </c>
      <c r="K412">
        <v>0</v>
      </c>
    </row>
    <row r="413" spans="1:11" x14ac:dyDescent="0.45">
      <c r="A413" t="s">
        <v>422</v>
      </c>
      <c r="B413">
        <v>0.1510454571978278</v>
      </c>
      <c r="C413">
        <v>-2.7745473801033961E-2</v>
      </c>
      <c r="D413">
        <v>2.0251823465053699E-2</v>
      </c>
      <c r="E413">
        <v>-1.3170813000387071E-2</v>
      </c>
      <c r="F413">
        <v>2.6560257841228369E-2</v>
      </c>
      <c r="G413">
        <v>-1.602608325036237E-2</v>
      </c>
      <c r="H413">
        <v>0</v>
      </c>
      <c r="I413">
        <v>0</v>
      </c>
      <c r="J413">
        <v>0</v>
      </c>
      <c r="K413">
        <v>0</v>
      </c>
    </row>
    <row r="414" spans="1:11" x14ac:dyDescent="0.45">
      <c r="A414" t="s">
        <v>423</v>
      </c>
      <c r="B414">
        <v>6.7150069275911092E-2</v>
      </c>
      <c r="C414">
        <v>-6.3465087489632168E-3</v>
      </c>
      <c r="D414">
        <v>1.8886754687431302E-2</v>
      </c>
      <c r="E414">
        <v>-6.1803898339376408E-3</v>
      </c>
      <c r="F414">
        <v>1.7883541355419409E-2</v>
      </c>
      <c r="G414">
        <v>-2.6416486535647621E-3</v>
      </c>
      <c r="H414">
        <v>0</v>
      </c>
      <c r="I414">
        <v>0</v>
      </c>
      <c r="J414">
        <v>0</v>
      </c>
      <c r="K414">
        <v>0</v>
      </c>
    </row>
    <row r="415" spans="1:11" x14ac:dyDescent="0.45">
      <c r="A415" t="s">
        <v>424</v>
      </c>
      <c r="B415">
        <v>7.4767756399058416E-2</v>
      </c>
      <c r="C415">
        <v>-1.471245955606023E-2</v>
      </c>
      <c r="D415">
        <v>2.4657691896007548E-2</v>
      </c>
      <c r="E415">
        <v>-4.0389823994133687E-3</v>
      </c>
      <c r="F415">
        <v>3.5988503139602987E-2</v>
      </c>
      <c r="G415">
        <v>-6.6570043877934E-3</v>
      </c>
      <c r="H415">
        <v>0</v>
      </c>
      <c r="I415">
        <v>0</v>
      </c>
      <c r="J415">
        <v>0</v>
      </c>
      <c r="K415">
        <v>0</v>
      </c>
    </row>
    <row r="416" spans="1:11" x14ac:dyDescent="0.45">
      <c r="A416" t="s">
        <v>425</v>
      </c>
      <c r="B416">
        <v>0.1025162826487908</v>
      </c>
      <c r="C416">
        <v>-8.6459809332945989E-3</v>
      </c>
      <c r="D416">
        <v>2.399983442289812E-2</v>
      </c>
      <c r="E416">
        <v>-2.047916780451459E-3</v>
      </c>
      <c r="F416">
        <v>3.297832458515669E-2</v>
      </c>
      <c r="G416">
        <v>-6.7339527728667677E-5</v>
      </c>
      <c r="H416">
        <v>0</v>
      </c>
      <c r="I416">
        <v>0</v>
      </c>
      <c r="J416">
        <v>0</v>
      </c>
      <c r="K416">
        <v>0</v>
      </c>
    </row>
    <row r="417" spans="1:11" x14ac:dyDescent="0.45">
      <c r="A417" t="s">
        <v>426</v>
      </c>
      <c r="B417">
        <v>5.7867846058986108E-2</v>
      </c>
      <c r="C417">
        <v>-3.8692568395706961E-3</v>
      </c>
      <c r="D417">
        <v>2.4218490524360332E-2</v>
      </c>
      <c r="E417">
        <v>-3.3414473231361372E-3</v>
      </c>
      <c r="F417">
        <v>3.8313767744780028E-2</v>
      </c>
      <c r="G417">
        <v>-1.087549152755952E-2</v>
      </c>
      <c r="H417">
        <v>0</v>
      </c>
      <c r="I417">
        <v>0</v>
      </c>
      <c r="J417">
        <v>0</v>
      </c>
      <c r="K417">
        <v>0</v>
      </c>
    </row>
    <row r="418" spans="1:11" x14ac:dyDescent="0.45">
      <c r="A418" t="s">
        <v>427</v>
      </c>
      <c r="B418">
        <v>7.2565651332546097E-2</v>
      </c>
      <c r="C418">
        <v>-2.5228679348348049E-2</v>
      </c>
      <c r="D418">
        <v>2.267429915504203E-2</v>
      </c>
      <c r="E418">
        <v>-4.5522642405766336E-3</v>
      </c>
      <c r="F418">
        <v>4.1939721696389917E-2</v>
      </c>
      <c r="G418">
        <v>-7.4116407401430533E-3</v>
      </c>
      <c r="H418">
        <v>0</v>
      </c>
      <c r="I418">
        <v>0</v>
      </c>
      <c r="J418">
        <v>0</v>
      </c>
      <c r="K418">
        <v>0</v>
      </c>
    </row>
    <row r="419" spans="1:11" x14ac:dyDescent="0.45">
      <c r="A419" t="s">
        <v>428</v>
      </c>
      <c r="B419">
        <v>4.8816149597135178E-2</v>
      </c>
      <c r="C419">
        <v>-2.3540959316095129E-2</v>
      </c>
      <c r="D419">
        <v>2.4990397468875509E-2</v>
      </c>
      <c r="E419">
        <v>-6.137126250146E-3</v>
      </c>
      <c r="F419">
        <v>2.482588300037511E-2</v>
      </c>
      <c r="G419">
        <v>-5.8846627744284716E-3</v>
      </c>
      <c r="H419">
        <v>0</v>
      </c>
      <c r="I419">
        <v>0</v>
      </c>
      <c r="J419">
        <v>1.2062726176115799E-3</v>
      </c>
      <c r="K419">
        <v>3.4602076124567479E-3</v>
      </c>
    </row>
    <row r="420" spans="1:11" x14ac:dyDescent="0.45">
      <c r="A420" t="s">
        <v>429</v>
      </c>
      <c r="B420">
        <v>7.1508916788452254E-2</v>
      </c>
      <c r="C420">
        <v>-1.764279525040013E-2</v>
      </c>
      <c r="D420">
        <v>3.4680223122269642E-2</v>
      </c>
      <c r="E420">
        <v>-1.1074824118882651E-2</v>
      </c>
      <c r="F420">
        <v>2.6320409501707831E-2</v>
      </c>
      <c r="G420">
        <v>-1.53253325836404E-3</v>
      </c>
      <c r="H420">
        <v>0</v>
      </c>
      <c r="I420">
        <v>0</v>
      </c>
      <c r="J420">
        <v>5.7803468208092483E-3</v>
      </c>
      <c r="K420">
        <v>1.08991825613079E-2</v>
      </c>
    </row>
    <row r="421" spans="1:11" x14ac:dyDescent="0.45">
      <c r="A421" t="s">
        <v>430</v>
      </c>
      <c r="B421">
        <v>5.6083267491070787E-2</v>
      </c>
      <c r="C421">
        <v>-1.6060836274258351E-2</v>
      </c>
      <c r="D421">
        <v>2.165283337450799E-2</v>
      </c>
      <c r="E421">
        <v>-8.3513716573922966E-3</v>
      </c>
      <c r="F421">
        <v>2.7183308543312329E-2</v>
      </c>
      <c r="G421">
        <v>-4.2748653074761679E-3</v>
      </c>
      <c r="H421">
        <v>0</v>
      </c>
      <c r="I421">
        <v>0</v>
      </c>
      <c r="J421">
        <v>0</v>
      </c>
      <c r="K421">
        <v>0</v>
      </c>
    </row>
    <row r="422" spans="1:11" x14ac:dyDescent="0.45">
      <c r="A422" t="s">
        <v>431</v>
      </c>
      <c r="B422">
        <v>5.9684913753066372E-2</v>
      </c>
      <c r="C422">
        <v>-3.8769762914868937E-2</v>
      </c>
      <c r="D422">
        <v>3.1288348120568722E-2</v>
      </c>
      <c r="E422">
        <v>-5.7174816336167094E-3</v>
      </c>
      <c r="F422">
        <v>6.6195961548394258E-2</v>
      </c>
      <c r="G422">
        <v>-8.7368614515340669E-4</v>
      </c>
      <c r="H422">
        <v>0</v>
      </c>
      <c r="I422">
        <v>0</v>
      </c>
      <c r="J422">
        <v>0</v>
      </c>
      <c r="K422">
        <v>0</v>
      </c>
    </row>
    <row r="423" spans="1:11" x14ac:dyDescent="0.45">
      <c r="A423" t="s">
        <v>432</v>
      </c>
      <c r="B423">
        <v>6.7151750741931041E-2</v>
      </c>
      <c r="C423">
        <v>-1.0014612796641519E-2</v>
      </c>
      <c r="D423">
        <v>2.3720479779071109E-2</v>
      </c>
      <c r="E423">
        <v>-2.1081548369172219E-2</v>
      </c>
      <c r="F423">
        <v>3.1079531476904419E-2</v>
      </c>
      <c r="G423">
        <v>-1.9660135175232829E-3</v>
      </c>
      <c r="H423">
        <v>0</v>
      </c>
      <c r="I423">
        <v>0</v>
      </c>
      <c r="J423">
        <v>0</v>
      </c>
      <c r="K423">
        <v>0</v>
      </c>
    </row>
    <row r="424" spans="1:11" x14ac:dyDescent="0.45">
      <c r="A424" t="s">
        <v>433</v>
      </c>
      <c r="B424">
        <v>5.7364232293389827E-2</v>
      </c>
      <c r="C424">
        <v>-5.9824546093771294E-3</v>
      </c>
      <c r="D424">
        <v>2.0208108158293641E-2</v>
      </c>
      <c r="E424">
        <v>-8.2572944569015219E-3</v>
      </c>
      <c r="F424">
        <v>3.9676089835164428E-2</v>
      </c>
      <c r="G424">
        <v>-1.26757227408868E-2</v>
      </c>
      <c r="H424">
        <v>0</v>
      </c>
      <c r="I424">
        <v>0</v>
      </c>
      <c r="J424">
        <v>0</v>
      </c>
      <c r="K424">
        <v>0</v>
      </c>
    </row>
    <row r="425" spans="1:11" x14ac:dyDescent="0.45">
      <c r="A425" t="s">
        <v>434</v>
      </c>
      <c r="B425">
        <v>8.8268443966958252E-2</v>
      </c>
      <c r="C425">
        <v>-7.8435701453754662E-3</v>
      </c>
      <c r="D425">
        <v>2.3054898103893721E-2</v>
      </c>
      <c r="E425">
        <v>-6.1777338508564698E-3</v>
      </c>
      <c r="F425">
        <v>4.2484347676765052E-2</v>
      </c>
      <c r="G425">
        <v>-1.2854348718417461E-2</v>
      </c>
      <c r="H425">
        <v>0</v>
      </c>
      <c r="I425">
        <v>0</v>
      </c>
      <c r="J425">
        <v>0</v>
      </c>
      <c r="K425">
        <v>0</v>
      </c>
    </row>
    <row r="426" spans="1:11" x14ac:dyDescent="0.45">
      <c r="A426" t="s">
        <v>435</v>
      </c>
      <c r="B426">
        <v>4.5872776379940541E-2</v>
      </c>
      <c r="C426">
        <v>-3.207233636098079E-3</v>
      </c>
      <c r="D426">
        <v>2.2119624154743459E-2</v>
      </c>
      <c r="E426">
        <v>-2.404023411453318E-3</v>
      </c>
      <c r="F426">
        <v>3.0825281541965469E-2</v>
      </c>
      <c r="G426">
        <v>-1.669565867018866E-2</v>
      </c>
      <c r="H426">
        <v>0</v>
      </c>
      <c r="I426">
        <v>0</v>
      </c>
      <c r="J426">
        <v>0</v>
      </c>
      <c r="K426">
        <v>0</v>
      </c>
    </row>
    <row r="427" spans="1:11" x14ac:dyDescent="0.45">
      <c r="A427" t="s">
        <v>436</v>
      </c>
      <c r="B427">
        <v>4.726104614240071E-2</v>
      </c>
      <c r="C427">
        <v>-1.656967905024986E-2</v>
      </c>
      <c r="D427">
        <v>2.5569938788146292E-2</v>
      </c>
      <c r="E427">
        <v>-6.1697654368348953E-3</v>
      </c>
      <c r="F427">
        <v>3.075596935557846E-2</v>
      </c>
      <c r="G427">
        <v>-6.9136350760848351E-3</v>
      </c>
      <c r="H427">
        <v>0</v>
      </c>
      <c r="I427">
        <v>0</v>
      </c>
      <c r="J427">
        <v>1.2437810945273629E-3</v>
      </c>
      <c r="K427">
        <v>1.795332136445242E-3</v>
      </c>
    </row>
    <row r="428" spans="1:11" x14ac:dyDescent="0.45">
      <c r="A428" t="s">
        <v>437</v>
      </c>
      <c r="B428">
        <v>4.7125837247001333E-2</v>
      </c>
      <c r="C428">
        <v>-1.1673336537396561E-2</v>
      </c>
      <c r="D428">
        <v>2.8818766420098049E-2</v>
      </c>
      <c r="E428">
        <v>-6.1938679676964512E-3</v>
      </c>
      <c r="F428">
        <v>3.0004898781945909E-2</v>
      </c>
      <c r="G428">
        <v>-1.074653637342062E-3</v>
      </c>
      <c r="H428">
        <v>0</v>
      </c>
      <c r="I428">
        <v>0</v>
      </c>
      <c r="J428">
        <v>0</v>
      </c>
      <c r="K428">
        <v>0</v>
      </c>
    </row>
    <row r="429" spans="1:11" x14ac:dyDescent="0.45">
      <c r="A429" t="s">
        <v>438</v>
      </c>
      <c r="B429">
        <v>5.2481702017438382E-2</v>
      </c>
      <c r="C429">
        <v>-6.3248643063314814E-3</v>
      </c>
      <c r="D429">
        <v>2.242458725734494E-2</v>
      </c>
      <c r="E429">
        <v>-3.4821816792223151E-3</v>
      </c>
      <c r="F429">
        <v>2.7498295404691699E-2</v>
      </c>
      <c r="G429">
        <v>-2.900096070808952E-3</v>
      </c>
      <c r="H429">
        <v>0</v>
      </c>
      <c r="I429">
        <v>0</v>
      </c>
      <c r="J429">
        <v>0</v>
      </c>
      <c r="K429">
        <v>0</v>
      </c>
    </row>
    <row r="430" spans="1:11" x14ac:dyDescent="0.45">
      <c r="A430" t="s">
        <v>439</v>
      </c>
      <c r="B430">
        <v>6.4693533922209848E-2</v>
      </c>
      <c r="C430">
        <v>-2.3708425418880089E-2</v>
      </c>
      <c r="D430">
        <v>2.9640909879259492E-2</v>
      </c>
      <c r="E430">
        <v>-6.1919469163727358E-3</v>
      </c>
      <c r="F430">
        <v>2.2455068439684561E-2</v>
      </c>
      <c r="G430">
        <v>-4.2303060965284221E-3</v>
      </c>
      <c r="H430">
        <v>0</v>
      </c>
      <c r="I430">
        <v>0</v>
      </c>
      <c r="J430">
        <v>0</v>
      </c>
      <c r="K430">
        <v>0</v>
      </c>
    </row>
    <row r="431" spans="1:11" x14ac:dyDescent="0.45">
      <c r="A431" t="s">
        <v>440</v>
      </c>
      <c r="B431">
        <v>9.2427723221371577E-2</v>
      </c>
      <c r="C431">
        <v>-1.6010037649949481E-2</v>
      </c>
      <c r="D431">
        <v>3.2077582088308992E-2</v>
      </c>
      <c r="E431">
        <v>-8.583959602655197E-3</v>
      </c>
      <c r="F431">
        <v>3.7954420320062743E-2</v>
      </c>
      <c r="G431">
        <v>-1.2557892456589609E-2</v>
      </c>
      <c r="H431">
        <v>0</v>
      </c>
      <c r="I431">
        <v>0</v>
      </c>
      <c r="J431">
        <v>0</v>
      </c>
      <c r="K431">
        <v>0</v>
      </c>
    </row>
    <row r="432" spans="1:11" x14ac:dyDescent="0.45">
      <c r="A432" t="s">
        <v>441</v>
      </c>
      <c r="B432">
        <v>5.8213626711816048E-2</v>
      </c>
      <c r="C432">
        <v>-1.009816259014905E-2</v>
      </c>
      <c r="D432">
        <v>2.6745053164411191E-2</v>
      </c>
      <c r="E432">
        <v>-1.301789618575977E-2</v>
      </c>
      <c r="F432">
        <v>4.700929092983612E-2</v>
      </c>
      <c r="G432">
        <v>-2.464075185533922E-3</v>
      </c>
      <c r="H432">
        <v>0</v>
      </c>
      <c r="I432">
        <v>0</v>
      </c>
      <c r="J432">
        <v>0</v>
      </c>
      <c r="K432">
        <v>0</v>
      </c>
    </row>
    <row r="433" spans="1:11" x14ac:dyDescent="0.45">
      <c r="A433" t="s">
        <v>442</v>
      </c>
      <c r="B433">
        <v>4.4599170716559007E-2</v>
      </c>
      <c r="C433">
        <v>-1.238197624178715E-2</v>
      </c>
      <c r="D433">
        <v>2.130847261887104E-2</v>
      </c>
      <c r="E433">
        <v>-5.5215107519492662E-3</v>
      </c>
      <c r="F433">
        <v>4.5162828681934088E-2</v>
      </c>
      <c r="G433">
        <v>-4.6597629583433851E-3</v>
      </c>
      <c r="H433">
        <v>0</v>
      </c>
      <c r="I433">
        <v>0</v>
      </c>
      <c r="J433">
        <v>0</v>
      </c>
      <c r="K433">
        <v>0</v>
      </c>
    </row>
    <row r="434" spans="1:11" x14ac:dyDescent="0.45">
      <c r="A434" t="s">
        <v>443</v>
      </c>
      <c r="B434">
        <v>4.1559517792752541E-2</v>
      </c>
      <c r="C434">
        <v>-7.5121840529377617E-3</v>
      </c>
      <c r="D434">
        <v>2.222148662153868E-2</v>
      </c>
      <c r="E434">
        <v>-6.1852322981213268E-3</v>
      </c>
      <c r="F434">
        <v>4.4661405850195943E-2</v>
      </c>
      <c r="G434">
        <v>2.053087808243178E-3</v>
      </c>
      <c r="H434">
        <v>0</v>
      </c>
      <c r="I434">
        <v>0</v>
      </c>
      <c r="J434">
        <v>0</v>
      </c>
      <c r="K434">
        <v>0</v>
      </c>
    </row>
    <row r="435" spans="1:11" x14ac:dyDescent="0.45">
      <c r="A435" t="s">
        <v>444</v>
      </c>
      <c r="B435">
        <v>4.2387975390407479E-2</v>
      </c>
      <c r="C435">
        <v>-7.6439907897333566E-3</v>
      </c>
      <c r="D435">
        <v>2.2361526461739709E-2</v>
      </c>
      <c r="E435">
        <v>-6.1829057230812206E-3</v>
      </c>
      <c r="F435">
        <v>3.9163244457962099E-2</v>
      </c>
      <c r="G435">
        <v>-8.5347148382126196E-3</v>
      </c>
      <c r="H435">
        <v>0</v>
      </c>
      <c r="I435">
        <v>0</v>
      </c>
      <c r="J435">
        <v>0</v>
      </c>
      <c r="K435">
        <v>0</v>
      </c>
    </row>
    <row r="436" spans="1:11" x14ac:dyDescent="0.45">
      <c r="A436" t="s">
        <v>445</v>
      </c>
      <c r="B436">
        <v>8.2933621153300524E-2</v>
      </c>
      <c r="C436">
        <v>-3.6281999450232831E-3</v>
      </c>
      <c r="D436">
        <v>2.2219471179708988E-2</v>
      </c>
      <c r="E436">
        <v>-1.4908823981868E-3</v>
      </c>
      <c r="F436">
        <v>3.6955468370011547E-2</v>
      </c>
      <c r="G436">
        <v>1.450645465755929E-3</v>
      </c>
      <c r="H436">
        <v>0</v>
      </c>
      <c r="I436">
        <v>0</v>
      </c>
      <c r="J436">
        <v>0</v>
      </c>
      <c r="K436">
        <v>0</v>
      </c>
    </row>
    <row r="437" spans="1:11" x14ac:dyDescent="0.45">
      <c r="A437" t="s">
        <v>446</v>
      </c>
      <c r="B437">
        <v>5.5317047110429313E-2</v>
      </c>
      <c r="C437">
        <v>-1.156103333472137E-2</v>
      </c>
      <c r="D437">
        <v>2.0273115653602531E-2</v>
      </c>
      <c r="E437">
        <v>-3.006453270944546E-3</v>
      </c>
      <c r="F437">
        <v>4.317693294907296E-2</v>
      </c>
      <c r="G437">
        <v>-4.4239851940936917E-3</v>
      </c>
      <c r="H437">
        <v>0</v>
      </c>
      <c r="I437">
        <v>0</v>
      </c>
      <c r="J437">
        <v>0</v>
      </c>
      <c r="K437">
        <v>0</v>
      </c>
    </row>
    <row r="438" spans="1:11" x14ac:dyDescent="0.45">
      <c r="A438" t="s">
        <v>447</v>
      </c>
      <c r="B438">
        <v>2.3959377052088369E-2</v>
      </c>
      <c r="C438">
        <v>-4.0938085283441046E-3</v>
      </c>
      <c r="D438">
        <v>1.464821156620014E-2</v>
      </c>
      <c r="E438">
        <v>-6.1713737380442637E-3</v>
      </c>
      <c r="F438">
        <v>3.5527086210708957E-2</v>
      </c>
      <c r="G438">
        <v>-1.4995974520154271E-2</v>
      </c>
      <c r="H438">
        <v>0</v>
      </c>
      <c r="I438">
        <v>0</v>
      </c>
      <c r="J438">
        <v>0</v>
      </c>
      <c r="K438">
        <v>0</v>
      </c>
    </row>
    <row r="439" spans="1:11" x14ac:dyDescent="0.45">
      <c r="A439" t="s">
        <v>448</v>
      </c>
      <c r="B439">
        <v>6.8636401757156087E-2</v>
      </c>
      <c r="C439">
        <v>-8.0582863254536254E-3</v>
      </c>
      <c r="D439">
        <v>1.6594383102877541E-2</v>
      </c>
      <c r="E439">
        <v>-6.162122326024224E-3</v>
      </c>
      <c r="F439">
        <v>1.783728714476952E-2</v>
      </c>
      <c r="G439">
        <v>-6.1901769720048051E-3</v>
      </c>
      <c r="H439">
        <v>0</v>
      </c>
      <c r="I439">
        <v>0</v>
      </c>
      <c r="J439">
        <v>0</v>
      </c>
      <c r="K439">
        <v>0</v>
      </c>
    </row>
    <row r="440" spans="1:11" x14ac:dyDescent="0.45">
      <c r="A440" t="s">
        <v>449</v>
      </c>
      <c r="B440">
        <v>2.9164622973117359E-2</v>
      </c>
      <c r="C440">
        <v>-6.1933782176590881E-3</v>
      </c>
      <c r="D440">
        <v>2.412655199347245E-2</v>
      </c>
      <c r="E440">
        <v>-6.1668298405221002E-3</v>
      </c>
      <c r="F440">
        <v>2.239870530345504E-2</v>
      </c>
      <c r="G440">
        <v>-7.0076241988909407E-3</v>
      </c>
      <c r="H440">
        <v>0</v>
      </c>
      <c r="I440">
        <v>0</v>
      </c>
      <c r="J440">
        <v>9.9722991689750698E-2</v>
      </c>
      <c r="K440">
        <v>0.19251336898395721</v>
      </c>
    </row>
    <row r="441" spans="1:11" x14ac:dyDescent="0.45">
      <c r="A441" t="s">
        <v>450</v>
      </c>
      <c r="B441">
        <v>7.711486488536369E-2</v>
      </c>
      <c r="C441">
        <v>-1.0861723531793099E-2</v>
      </c>
      <c r="D441">
        <v>2.2627634704793051E-2</v>
      </c>
      <c r="E441">
        <v>-5.9676133559913823E-3</v>
      </c>
      <c r="F441">
        <v>3.3299829469330647E-2</v>
      </c>
      <c r="G441">
        <v>-9.283377273359655E-3</v>
      </c>
      <c r="H441">
        <v>0</v>
      </c>
      <c r="I441">
        <v>0</v>
      </c>
      <c r="J441">
        <v>0</v>
      </c>
      <c r="K441">
        <v>0</v>
      </c>
    </row>
    <row r="442" spans="1:11" x14ac:dyDescent="0.45">
      <c r="A442" t="s">
        <v>451</v>
      </c>
      <c r="B442">
        <v>5.0285939301012911E-2</v>
      </c>
      <c r="C442">
        <v>-1.5083622683456409E-2</v>
      </c>
      <c r="D442">
        <v>2.6215202888801119E-2</v>
      </c>
      <c r="E442">
        <v>-2.6157583451458682E-3</v>
      </c>
      <c r="F442">
        <v>3.3011578900296303E-2</v>
      </c>
      <c r="G442">
        <v>-5.0423287022696483E-3</v>
      </c>
      <c r="H442">
        <v>0</v>
      </c>
      <c r="I442">
        <v>0</v>
      </c>
      <c r="J442">
        <v>0</v>
      </c>
      <c r="K442">
        <v>0</v>
      </c>
    </row>
    <row r="443" spans="1:11" x14ac:dyDescent="0.45">
      <c r="A443" t="s">
        <v>452</v>
      </c>
      <c r="B443">
        <v>5.2013280035345499E-2</v>
      </c>
      <c r="C443">
        <v>-7.9706340628700224E-3</v>
      </c>
      <c r="D443">
        <v>3.6893305069252008E-2</v>
      </c>
      <c r="E443">
        <v>-3.699154933151099E-3</v>
      </c>
      <c r="F443">
        <v>1.6657862434978469E-2</v>
      </c>
      <c r="G443">
        <v>-1.3769696238576871E-3</v>
      </c>
      <c r="H443">
        <v>0</v>
      </c>
      <c r="I443">
        <v>0</v>
      </c>
      <c r="J443">
        <v>1.3546798029556649E-2</v>
      </c>
      <c r="K443">
        <v>2.949061662198391E-2</v>
      </c>
    </row>
    <row r="444" spans="1:11" x14ac:dyDescent="0.45">
      <c r="A444" t="s">
        <v>453</v>
      </c>
      <c r="B444">
        <v>6.1607382425540293E-2</v>
      </c>
      <c r="C444">
        <v>-6.145983418684723E-3</v>
      </c>
      <c r="D444">
        <v>2.6958274363424371E-2</v>
      </c>
      <c r="E444">
        <v>-6.561174853761371E-3</v>
      </c>
      <c r="F444">
        <v>3.3431138915446267E-2</v>
      </c>
      <c r="G444">
        <v>-6.4801882666138712E-3</v>
      </c>
      <c r="H444">
        <v>0</v>
      </c>
      <c r="I444">
        <v>0</v>
      </c>
      <c r="J444">
        <v>3.1479538300104928E-3</v>
      </c>
      <c r="K444">
        <v>1.239669421487603E-2</v>
      </c>
    </row>
    <row r="445" spans="1:11" x14ac:dyDescent="0.45">
      <c r="A445" t="s">
        <v>454</v>
      </c>
      <c r="B445">
        <v>2.4758636795628841E-2</v>
      </c>
      <c r="C445">
        <v>-7.7011049345076226E-3</v>
      </c>
      <c r="D445">
        <v>1.525534676817103E-2</v>
      </c>
      <c r="E445">
        <v>-4.7919619986751868E-3</v>
      </c>
      <c r="F445">
        <v>2.8758793220489881E-2</v>
      </c>
      <c r="G445">
        <v>-1.593673356012243E-3</v>
      </c>
      <c r="H445">
        <v>0</v>
      </c>
      <c r="I445">
        <v>0</v>
      </c>
      <c r="J445">
        <v>0</v>
      </c>
      <c r="K445">
        <v>0</v>
      </c>
    </row>
    <row r="446" spans="1:11" x14ac:dyDescent="0.45">
      <c r="A446" t="s">
        <v>455</v>
      </c>
      <c r="B446">
        <v>2.3040661681648131E-2</v>
      </c>
      <c r="C446">
        <v>-3.1968859884699639E-3</v>
      </c>
      <c r="D446">
        <v>2.4038764120782881E-2</v>
      </c>
      <c r="E446">
        <v>-6.1945297859164403E-3</v>
      </c>
      <c r="F446">
        <v>3.6923751860948067E-2</v>
      </c>
      <c r="G446">
        <v>-2.4074815673851549E-3</v>
      </c>
      <c r="H446">
        <v>0</v>
      </c>
      <c r="I446">
        <v>0</v>
      </c>
      <c r="J446">
        <v>0</v>
      </c>
      <c r="K446">
        <v>0</v>
      </c>
    </row>
    <row r="447" spans="1:11" x14ac:dyDescent="0.45">
      <c r="A447" t="s">
        <v>456</v>
      </c>
      <c r="B447">
        <v>6.7635727890012792E-2</v>
      </c>
      <c r="C447">
        <v>-1.1776753621370021E-2</v>
      </c>
      <c r="D447">
        <v>2.309089057973476E-2</v>
      </c>
      <c r="E447">
        <v>-1.332549602172259E-2</v>
      </c>
      <c r="F447">
        <v>5.5660176974982739E-2</v>
      </c>
      <c r="G447">
        <v>-3.5084626861079469E-3</v>
      </c>
      <c r="H447">
        <v>0</v>
      </c>
      <c r="I447">
        <v>0</v>
      </c>
      <c r="J447">
        <v>0</v>
      </c>
      <c r="K447">
        <v>0</v>
      </c>
    </row>
    <row r="448" spans="1:11" x14ac:dyDescent="0.45">
      <c r="A448" t="s">
        <v>457</v>
      </c>
      <c r="B448">
        <v>5.5794864130201113E-2</v>
      </c>
      <c r="C448">
        <v>-1.265792941600118E-2</v>
      </c>
      <c r="D448">
        <v>1.7436182228555822E-2</v>
      </c>
      <c r="E448">
        <v>-1.0020748732117279E-2</v>
      </c>
      <c r="F448">
        <v>3.2065221218056647E-2</v>
      </c>
      <c r="G448">
        <v>-3.7493032147858231E-3</v>
      </c>
      <c r="H448">
        <v>0</v>
      </c>
      <c r="I448">
        <v>0</v>
      </c>
      <c r="J448">
        <v>0</v>
      </c>
      <c r="K448">
        <v>0</v>
      </c>
    </row>
    <row r="449" spans="1:11" x14ac:dyDescent="0.45">
      <c r="A449" t="s">
        <v>458</v>
      </c>
      <c r="B449">
        <v>4.7827537688221192E-2</v>
      </c>
      <c r="C449">
        <v>-1.2569019640788621E-2</v>
      </c>
      <c r="D449">
        <v>2.5526437174425581E-2</v>
      </c>
      <c r="E449">
        <v>-8.290259866505046E-3</v>
      </c>
      <c r="F449">
        <v>2.5673513745307689E-2</v>
      </c>
      <c r="G449">
        <v>-9.9323464936138285E-3</v>
      </c>
      <c r="H449">
        <v>0</v>
      </c>
      <c r="I449">
        <v>0</v>
      </c>
      <c r="J449">
        <v>0</v>
      </c>
      <c r="K449">
        <v>0</v>
      </c>
    </row>
    <row r="450" spans="1:11" x14ac:dyDescent="0.45">
      <c r="A450" t="s">
        <v>459</v>
      </c>
      <c r="B450">
        <v>3.366216325143246E-2</v>
      </c>
      <c r="C450">
        <v>-3.9645006189752236E-3</v>
      </c>
      <c r="D450">
        <v>2.2098729286430641E-2</v>
      </c>
      <c r="E450">
        <v>-2.4023180575802681E-2</v>
      </c>
      <c r="F450">
        <v>2.0894937816981259E-2</v>
      </c>
      <c r="G450">
        <v>-4.3857433728855923E-3</v>
      </c>
      <c r="H450">
        <v>0</v>
      </c>
      <c r="I450">
        <v>0</v>
      </c>
      <c r="J450">
        <v>0</v>
      </c>
      <c r="K450">
        <v>0</v>
      </c>
    </row>
    <row r="451" spans="1:11" x14ac:dyDescent="0.45">
      <c r="A451" t="s">
        <v>460</v>
      </c>
      <c r="B451">
        <v>5.2658561331385467E-2</v>
      </c>
      <c r="C451">
        <v>-2.4502617827761562E-2</v>
      </c>
      <c r="D451">
        <v>2.612791368634907E-2</v>
      </c>
      <c r="E451">
        <v>-5.6498750106173867E-3</v>
      </c>
      <c r="F451">
        <v>2.2598371760601779E-2</v>
      </c>
      <c r="G451">
        <v>-8.6227992222476946E-3</v>
      </c>
      <c r="H451">
        <v>0</v>
      </c>
      <c r="I451">
        <v>0</v>
      </c>
      <c r="J451">
        <v>0</v>
      </c>
      <c r="K451">
        <v>0</v>
      </c>
    </row>
    <row r="452" spans="1:11" x14ac:dyDescent="0.45">
      <c r="A452" t="s">
        <v>461</v>
      </c>
      <c r="B452">
        <v>4.1318128726319167E-2</v>
      </c>
      <c r="C452">
        <v>-1.3569288246239051E-2</v>
      </c>
      <c r="D452">
        <v>2.570136568920716E-2</v>
      </c>
      <c r="E452">
        <v>-5.3633027225669129E-3</v>
      </c>
      <c r="F452">
        <v>3.6978548646414471E-2</v>
      </c>
      <c r="G452">
        <v>-8.1607171520033869E-3</v>
      </c>
      <c r="H452">
        <v>0</v>
      </c>
      <c r="I452">
        <v>0</v>
      </c>
      <c r="J452">
        <v>0</v>
      </c>
      <c r="K452">
        <v>0</v>
      </c>
    </row>
    <row r="453" spans="1:11" x14ac:dyDescent="0.45">
      <c r="A453" t="s">
        <v>462</v>
      </c>
      <c r="B453">
        <v>5.4233803494589873E-2</v>
      </c>
      <c r="C453">
        <v>-1.3373771928276001E-2</v>
      </c>
      <c r="D453">
        <v>2.6422592458812979E-2</v>
      </c>
      <c r="E453">
        <v>-4.949157293980007E-3</v>
      </c>
      <c r="F453">
        <v>2.496548411173867E-2</v>
      </c>
      <c r="G453">
        <v>-6.1877961624986228E-3</v>
      </c>
      <c r="H453">
        <v>0</v>
      </c>
      <c r="I453">
        <v>0</v>
      </c>
      <c r="J453">
        <v>0</v>
      </c>
      <c r="K453">
        <v>0</v>
      </c>
    </row>
    <row r="454" spans="1:11" x14ac:dyDescent="0.45">
      <c r="A454" t="s">
        <v>463</v>
      </c>
      <c r="B454">
        <v>5.7536181704132841E-2</v>
      </c>
      <c r="C454">
        <v>-7.5136749163346173E-3</v>
      </c>
      <c r="D454">
        <v>2.3370741802473768E-2</v>
      </c>
      <c r="E454">
        <v>-3.2251261742438182E-3</v>
      </c>
      <c r="F454">
        <v>2.9226842872078211E-2</v>
      </c>
      <c r="G454">
        <v>-1.440804809623024E-2</v>
      </c>
      <c r="H454">
        <v>0</v>
      </c>
      <c r="I454">
        <v>0</v>
      </c>
      <c r="J454">
        <v>0</v>
      </c>
      <c r="K454">
        <v>0</v>
      </c>
    </row>
    <row r="455" spans="1:11" x14ac:dyDescent="0.45">
      <c r="A455" t="s">
        <v>464</v>
      </c>
      <c r="B455">
        <v>3.7640940239084063E-2</v>
      </c>
      <c r="C455">
        <v>-1.146787171564344E-2</v>
      </c>
      <c r="D455">
        <v>2.416653941338788E-2</v>
      </c>
      <c r="E455">
        <v>-1.1066997269319961E-2</v>
      </c>
      <c r="F455">
        <v>2.2151190891186411E-2</v>
      </c>
      <c r="G455">
        <v>-2.8726448885285042E-4</v>
      </c>
      <c r="H455">
        <v>0</v>
      </c>
      <c r="I455">
        <v>0</v>
      </c>
      <c r="J455">
        <v>0</v>
      </c>
      <c r="K455">
        <v>0</v>
      </c>
    </row>
    <row r="456" spans="1:11" x14ac:dyDescent="0.45">
      <c r="A456" t="s">
        <v>465</v>
      </c>
      <c r="B456">
        <v>5.4015537565579162E-2</v>
      </c>
      <c r="C456">
        <v>-2.0691258499197829E-2</v>
      </c>
      <c r="D456">
        <v>2.364202745882981E-2</v>
      </c>
      <c r="E456">
        <v>-6.4502779683252593E-3</v>
      </c>
      <c r="F456">
        <v>3.46010587110155E-2</v>
      </c>
      <c r="G456">
        <v>-7.3491533918919336E-3</v>
      </c>
      <c r="H456">
        <v>0</v>
      </c>
      <c r="I456">
        <v>0</v>
      </c>
      <c r="J456">
        <v>0</v>
      </c>
      <c r="K456">
        <v>0</v>
      </c>
    </row>
    <row r="457" spans="1:11" x14ac:dyDescent="0.45">
      <c r="A457" t="s">
        <v>466</v>
      </c>
      <c r="B457">
        <v>0.1103698902326524</v>
      </c>
      <c r="C457">
        <v>-8.5078153699975449E-3</v>
      </c>
      <c r="D457">
        <v>2.6792740429681709E-2</v>
      </c>
      <c r="E457">
        <v>-1.1193658111153051E-2</v>
      </c>
      <c r="F457">
        <v>1.9229132861314651E-2</v>
      </c>
      <c r="G457">
        <v>-1.16522728720332E-32</v>
      </c>
      <c r="H457">
        <v>0</v>
      </c>
      <c r="I457">
        <v>0</v>
      </c>
      <c r="J457">
        <v>0</v>
      </c>
      <c r="K457">
        <v>0</v>
      </c>
    </row>
    <row r="458" spans="1:11" x14ac:dyDescent="0.45">
      <c r="A458" t="s">
        <v>467</v>
      </c>
      <c r="B458">
        <v>5.7570207578378871E-2</v>
      </c>
      <c r="C458">
        <v>-2.411517432540803E-2</v>
      </c>
      <c r="D458">
        <v>2.3109017210520721E-2</v>
      </c>
      <c r="E458">
        <v>-6.188213792691224E-3</v>
      </c>
      <c r="F458">
        <v>4.3005242835769217E-2</v>
      </c>
      <c r="G458">
        <v>-9.217363344059799E-3</v>
      </c>
      <c r="H458">
        <v>0</v>
      </c>
      <c r="I458">
        <v>0</v>
      </c>
      <c r="J458">
        <v>0</v>
      </c>
      <c r="K458">
        <v>0</v>
      </c>
    </row>
    <row r="459" spans="1:11" x14ac:dyDescent="0.45">
      <c r="A459" t="s">
        <v>468</v>
      </c>
      <c r="B459">
        <v>4.7393690930952297E-2</v>
      </c>
      <c r="C459">
        <v>-2.0800990285691941E-2</v>
      </c>
      <c r="D459">
        <v>2.1540989892452029E-2</v>
      </c>
      <c r="E459">
        <v>-3.3523460936006342E-3</v>
      </c>
      <c r="F459">
        <v>3.7453930340349433E-2</v>
      </c>
      <c r="G459">
        <v>-2.406882304185938E-2</v>
      </c>
      <c r="H459">
        <v>0</v>
      </c>
      <c r="I459">
        <v>0</v>
      </c>
      <c r="J459">
        <v>0</v>
      </c>
      <c r="K459">
        <v>0</v>
      </c>
    </row>
    <row r="460" spans="1:11" x14ac:dyDescent="0.45">
      <c r="A460" t="s">
        <v>469</v>
      </c>
      <c r="B460">
        <v>5.8348174022653423E-2</v>
      </c>
      <c r="C460">
        <v>-6.1769674876750429E-3</v>
      </c>
      <c r="D460">
        <v>2.0932255401822291E-2</v>
      </c>
      <c r="E460">
        <v>-3.363530701488223E-3</v>
      </c>
      <c r="F460">
        <v>3.7550512786025433E-2</v>
      </c>
      <c r="G460">
        <v>-5.7383595312201071E-3</v>
      </c>
      <c r="H460">
        <v>0</v>
      </c>
      <c r="I460">
        <v>0</v>
      </c>
      <c r="J460">
        <v>0</v>
      </c>
      <c r="K460">
        <v>0</v>
      </c>
    </row>
    <row r="461" spans="1:11" x14ac:dyDescent="0.45">
      <c r="A461" t="s">
        <v>470</v>
      </c>
      <c r="B461">
        <v>5.6073512504803982E-2</v>
      </c>
      <c r="C461">
        <v>-9.9958450556879002E-3</v>
      </c>
      <c r="D461">
        <v>2.6386465860325579E-2</v>
      </c>
      <c r="E461">
        <v>-9.3025985235470308E-3</v>
      </c>
      <c r="F461">
        <v>2.106589510725455E-2</v>
      </c>
      <c r="G461">
        <v>-5.328434381373144E-3</v>
      </c>
      <c r="H461">
        <v>0</v>
      </c>
      <c r="I461">
        <v>0</v>
      </c>
      <c r="J461">
        <v>0</v>
      </c>
      <c r="K461">
        <v>0</v>
      </c>
    </row>
    <row r="462" spans="1:11" x14ac:dyDescent="0.45">
      <c r="A462" t="s">
        <v>471</v>
      </c>
      <c r="B462">
        <v>2.9878414532725561E-2</v>
      </c>
      <c r="C462">
        <v>-1.9743759342423228E-2</v>
      </c>
      <c r="D462">
        <v>1.6728811064226991E-2</v>
      </c>
      <c r="E462">
        <v>-4.0007736933300861E-3</v>
      </c>
      <c r="F462">
        <v>2.345563680348706E-2</v>
      </c>
      <c r="G462">
        <v>-4.7772214731845149E-3</v>
      </c>
      <c r="H462">
        <v>0</v>
      </c>
      <c r="I462">
        <v>0</v>
      </c>
      <c r="J462">
        <v>0</v>
      </c>
      <c r="K462">
        <v>0</v>
      </c>
    </row>
    <row r="463" spans="1:11" x14ac:dyDescent="0.45">
      <c r="A463" t="s">
        <v>472</v>
      </c>
      <c r="B463">
        <v>7.3146224002026361E-2</v>
      </c>
      <c r="C463">
        <v>-1.1465434936529569E-2</v>
      </c>
      <c r="D463">
        <v>2.4552636860742501E-2</v>
      </c>
      <c r="E463">
        <v>-7.0394509423491649E-3</v>
      </c>
      <c r="F463">
        <v>3.3636668516019021E-2</v>
      </c>
      <c r="G463">
        <v>-9.6207165881298136E-3</v>
      </c>
      <c r="H463">
        <v>0</v>
      </c>
      <c r="I463">
        <v>0</v>
      </c>
      <c r="J463">
        <v>0</v>
      </c>
      <c r="K463">
        <v>0</v>
      </c>
    </row>
    <row r="464" spans="1:11" x14ac:dyDescent="0.45">
      <c r="A464" t="s">
        <v>473</v>
      </c>
      <c r="B464">
        <v>4.4196988387626347E-2</v>
      </c>
      <c r="C464">
        <v>-1.5988088885533831E-2</v>
      </c>
      <c r="D464">
        <v>2.043467907462225E-2</v>
      </c>
      <c r="E464">
        <v>-2.1780473080845329E-3</v>
      </c>
      <c r="F464">
        <v>4.5503574080818919E-2</v>
      </c>
      <c r="G464">
        <v>6.1630683325494271E-3</v>
      </c>
      <c r="H464">
        <v>0</v>
      </c>
      <c r="I464">
        <v>0</v>
      </c>
      <c r="J464">
        <v>0</v>
      </c>
      <c r="K464">
        <v>0</v>
      </c>
    </row>
    <row r="465" spans="1:11" x14ac:dyDescent="0.45">
      <c r="A465" t="s">
        <v>474</v>
      </c>
      <c r="B465">
        <v>7.2668281592612571E-2</v>
      </c>
      <c r="C465">
        <v>-1.32455380921301E-2</v>
      </c>
      <c r="D465">
        <v>2.253952136342342E-2</v>
      </c>
      <c r="E465">
        <v>-2.4080752545378881E-2</v>
      </c>
      <c r="F465">
        <v>3.1648486525245448E-2</v>
      </c>
      <c r="G465">
        <v>-9.0659811462849987E-3</v>
      </c>
      <c r="H465">
        <v>0</v>
      </c>
      <c r="I465">
        <v>0</v>
      </c>
      <c r="J465">
        <v>0</v>
      </c>
      <c r="K465">
        <v>0</v>
      </c>
    </row>
    <row r="466" spans="1:11" x14ac:dyDescent="0.45">
      <c r="A466" t="s">
        <v>475</v>
      </c>
      <c r="B466">
        <v>5.6434835453278417E-2</v>
      </c>
      <c r="C466">
        <v>-7.1426238930944567E-3</v>
      </c>
      <c r="D466">
        <v>2.2803324188632811E-2</v>
      </c>
      <c r="E466">
        <v>-6.5011232099315636E-3</v>
      </c>
      <c r="F466">
        <v>3.3667772974394952E-2</v>
      </c>
      <c r="G466">
        <v>-8.0034262140988577E-3</v>
      </c>
      <c r="H466">
        <v>0</v>
      </c>
      <c r="I466">
        <v>0</v>
      </c>
      <c r="J466">
        <v>0</v>
      </c>
      <c r="K466">
        <v>0</v>
      </c>
    </row>
    <row r="467" spans="1:11" x14ac:dyDescent="0.45">
      <c r="A467" t="s">
        <v>476</v>
      </c>
      <c r="B467">
        <v>8.3888614079040913E-2</v>
      </c>
      <c r="C467">
        <v>-1.326508815193898E-2</v>
      </c>
      <c r="D467">
        <v>2.3479422840165552E-2</v>
      </c>
      <c r="E467">
        <v>-3.0876452793018989E-3</v>
      </c>
      <c r="F467">
        <v>3.2410411386869328E-2</v>
      </c>
      <c r="G467">
        <v>-1.328379371046334E-3</v>
      </c>
      <c r="H467">
        <v>0</v>
      </c>
      <c r="I467">
        <v>0</v>
      </c>
      <c r="J467">
        <v>0</v>
      </c>
      <c r="K467">
        <v>0</v>
      </c>
    </row>
    <row r="468" spans="1:11" x14ac:dyDescent="0.45">
      <c r="A468" t="s">
        <v>477</v>
      </c>
      <c r="B468">
        <v>7.4012288162205994E-2</v>
      </c>
      <c r="C468">
        <v>-2.3234548246440861E-2</v>
      </c>
      <c r="D468">
        <v>2.9794537817645819E-2</v>
      </c>
      <c r="E468">
        <v>-3.9898248867246931E-3</v>
      </c>
      <c r="F468">
        <v>3.5574577054920273E-2</v>
      </c>
      <c r="G468">
        <v>-2.3708335360629971E-3</v>
      </c>
      <c r="H468">
        <v>0</v>
      </c>
      <c r="I468">
        <v>0</v>
      </c>
      <c r="J468">
        <v>0</v>
      </c>
      <c r="K468">
        <v>0</v>
      </c>
    </row>
    <row r="469" spans="1:11" x14ac:dyDescent="0.45">
      <c r="A469" t="s">
        <v>478</v>
      </c>
      <c r="B469">
        <v>8.2298203038552092E-2</v>
      </c>
      <c r="C469">
        <v>-2.973846953818905E-3</v>
      </c>
      <c r="D469">
        <v>1.881803491391822E-2</v>
      </c>
      <c r="E469">
        <v>-2.6526576515415981E-3</v>
      </c>
      <c r="F469">
        <v>4.1304404147864349E-2</v>
      </c>
      <c r="G469">
        <v>-7.4788428324554816E-3</v>
      </c>
      <c r="H469">
        <v>0</v>
      </c>
      <c r="I469">
        <v>0</v>
      </c>
      <c r="J469">
        <v>0</v>
      </c>
      <c r="K469">
        <v>0</v>
      </c>
    </row>
    <row r="470" spans="1:11" x14ac:dyDescent="0.45">
      <c r="A470" t="s">
        <v>479</v>
      </c>
      <c r="B470">
        <v>0.1081070939950583</v>
      </c>
      <c r="C470">
        <v>-7.6113704036048224E-3</v>
      </c>
      <c r="D470">
        <v>2.3425268363773372E-2</v>
      </c>
      <c r="E470">
        <v>-3.6654005943430319E-3</v>
      </c>
      <c r="F470">
        <v>3.0752112942262079E-2</v>
      </c>
      <c r="G470">
        <v>-6.2717541433900429E-4</v>
      </c>
      <c r="H470">
        <v>0</v>
      </c>
      <c r="I470">
        <v>0</v>
      </c>
      <c r="J470">
        <v>0</v>
      </c>
      <c r="K470">
        <v>0</v>
      </c>
    </row>
    <row r="471" spans="1:11" x14ac:dyDescent="0.45">
      <c r="A471" t="s">
        <v>480</v>
      </c>
      <c r="B471">
        <v>3.5982216240963108E-2</v>
      </c>
      <c r="C471">
        <v>-7.7189771522109341E-3</v>
      </c>
      <c r="D471">
        <v>2.6944123325186489E-2</v>
      </c>
      <c r="E471">
        <v>-7.1344819105516686E-3</v>
      </c>
      <c r="F471">
        <v>3.3899822954328758E-2</v>
      </c>
      <c r="G471">
        <v>-1.165770089069617E-2</v>
      </c>
      <c r="H471">
        <v>0</v>
      </c>
      <c r="I471">
        <v>0</v>
      </c>
      <c r="J471">
        <v>0</v>
      </c>
      <c r="K471">
        <v>0</v>
      </c>
    </row>
    <row r="472" spans="1:11" x14ac:dyDescent="0.45">
      <c r="A472" t="s">
        <v>481</v>
      </c>
      <c r="B472">
        <v>3.9949002564547399E-2</v>
      </c>
      <c r="C472">
        <v>-1.135333457185818E-2</v>
      </c>
      <c r="D472">
        <v>2.0642162253738609E-2</v>
      </c>
      <c r="E472">
        <v>-5.6341297708455218E-3</v>
      </c>
      <c r="F472">
        <v>3.5304294062626237E-2</v>
      </c>
      <c r="G472">
        <v>-5.0120900698926774E-4</v>
      </c>
      <c r="H472">
        <v>0</v>
      </c>
      <c r="I472">
        <v>0</v>
      </c>
      <c r="J472">
        <v>0</v>
      </c>
      <c r="K472">
        <v>0</v>
      </c>
    </row>
    <row r="473" spans="1:11" x14ac:dyDescent="0.45">
      <c r="A473" t="s">
        <v>482</v>
      </c>
      <c r="B473">
        <v>9.3037005356335231E-2</v>
      </c>
      <c r="C473">
        <v>-1.669966865744792E-2</v>
      </c>
      <c r="D473">
        <v>2.0575304862325831E-2</v>
      </c>
      <c r="E473">
        <v>-6.1631495202840803E-3</v>
      </c>
      <c r="F473">
        <v>2.8604231195917498E-2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45">
      <c r="A474" t="s">
        <v>483</v>
      </c>
      <c r="B474">
        <v>5.0263946180439431E-2</v>
      </c>
      <c r="C474">
        <v>-3.2725918905865028E-2</v>
      </c>
      <c r="D474">
        <v>2.3592520505841961E-2</v>
      </c>
      <c r="E474">
        <v>-9.7436954003642488E-3</v>
      </c>
      <c r="F474">
        <v>3.3050918906789781E-2</v>
      </c>
      <c r="G474">
        <v>-1.6384028819243921E-2</v>
      </c>
      <c r="H474">
        <v>0</v>
      </c>
      <c r="I474">
        <v>0</v>
      </c>
      <c r="J474">
        <v>0</v>
      </c>
      <c r="K474">
        <v>0</v>
      </c>
    </row>
    <row r="475" spans="1:11" x14ac:dyDescent="0.45">
      <c r="A475" t="s">
        <v>484</v>
      </c>
      <c r="B475">
        <v>3.0766344000598189E-2</v>
      </c>
      <c r="C475">
        <v>-1.7849289808969049E-2</v>
      </c>
      <c r="D475">
        <v>2.4950820597064119E-2</v>
      </c>
      <c r="E475">
        <v>-6.1946870183798202E-3</v>
      </c>
      <c r="F475">
        <v>2.6739956569114091E-2</v>
      </c>
      <c r="G475">
        <v>-1.060582000649783E-2</v>
      </c>
      <c r="H475">
        <v>0</v>
      </c>
      <c r="I475">
        <v>0</v>
      </c>
      <c r="J475">
        <v>0</v>
      </c>
      <c r="K475">
        <v>0</v>
      </c>
    </row>
    <row r="476" spans="1:11" x14ac:dyDescent="0.45">
      <c r="A476" t="s">
        <v>485</v>
      </c>
      <c r="B476">
        <v>5.1057696394604057E-2</v>
      </c>
      <c r="C476">
        <v>-1.1020306392631799E-2</v>
      </c>
      <c r="D476">
        <v>2.148644550942767E-2</v>
      </c>
      <c r="E476">
        <v>-6.1839168319182741E-3</v>
      </c>
      <c r="F476">
        <v>4.466251230455226E-2</v>
      </c>
      <c r="G476">
        <v>-8.5771768683425773E-3</v>
      </c>
      <c r="H476">
        <v>0</v>
      </c>
      <c r="I476">
        <v>0</v>
      </c>
      <c r="J476">
        <v>0</v>
      </c>
      <c r="K476">
        <v>0</v>
      </c>
    </row>
    <row r="477" spans="1:11" x14ac:dyDescent="0.45">
      <c r="A477" t="s">
        <v>486</v>
      </c>
      <c r="B477">
        <v>6.2043708347175909E-2</v>
      </c>
      <c r="C477">
        <v>-3.5792183239379938E-2</v>
      </c>
      <c r="D477">
        <v>2.6544726004785291E-2</v>
      </c>
      <c r="E477">
        <v>-9.6486019642435857E-3</v>
      </c>
      <c r="F477">
        <v>5.7675828001470669E-2</v>
      </c>
      <c r="G477">
        <v>-2.0325977519803522E-2</v>
      </c>
      <c r="H477">
        <v>0</v>
      </c>
      <c r="I477">
        <v>0</v>
      </c>
      <c r="J477">
        <v>0</v>
      </c>
      <c r="K477">
        <v>0</v>
      </c>
    </row>
    <row r="478" spans="1:11" x14ac:dyDescent="0.45">
      <c r="A478" t="s">
        <v>487</v>
      </c>
      <c r="B478">
        <v>4.9012497803578262E-2</v>
      </c>
      <c r="C478">
        <v>-8.5180304794010495E-3</v>
      </c>
      <c r="D478">
        <v>2.0513679580086892E-2</v>
      </c>
      <c r="E478">
        <v>-3.425196613912591E-3</v>
      </c>
      <c r="F478">
        <v>2.8643438985288278E-2</v>
      </c>
      <c r="G478">
        <v>-8.6723788899937745E-3</v>
      </c>
      <c r="H478">
        <v>0</v>
      </c>
      <c r="I478">
        <v>0</v>
      </c>
      <c r="J478">
        <v>0</v>
      </c>
      <c r="K478">
        <v>0</v>
      </c>
    </row>
    <row r="479" spans="1:11" x14ac:dyDescent="0.45">
      <c r="A479" t="s">
        <v>488</v>
      </c>
      <c r="B479">
        <v>6.0124209949477217E-2</v>
      </c>
      <c r="C479">
        <v>-1.6589093087200989E-2</v>
      </c>
      <c r="D479">
        <v>2.0326952672399961E-2</v>
      </c>
      <c r="E479">
        <v>-7.430703859476329E-3</v>
      </c>
      <c r="F479">
        <v>6.5439647035978973E-2</v>
      </c>
      <c r="G479">
        <v>-3.4205776537489831E-3</v>
      </c>
      <c r="H479">
        <v>0</v>
      </c>
      <c r="I479">
        <v>0</v>
      </c>
      <c r="J479">
        <v>0</v>
      </c>
      <c r="K479">
        <v>0</v>
      </c>
    </row>
    <row r="480" spans="1:11" x14ac:dyDescent="0.45">
      <c r="A480" t="s">
        <v>489</v>
      </c>
      <c r="B480">
        <v>6.4526017482953904E-2</v>
      </c>
      <c r="C480">
        <v>-5.9433718014692567E-3</v>
      </c>
      <c r="D480">
        <v>1.902121681879745E-2</v>
      </c>
      <c r="E480">
        <v>-1.7037942578018851E-3</v>
      </c>
      <c r="F480">
        <v>2.9646411561787739E-2</v>
      </c>
      <c r="G480">
        <v>-7.4505035373275208E-3</v>
      </c>
      <c r="H480">
        <v>0</v>
      </c>
      <c r="I480">
        <v>0</v>
      </c>
      <c r="J480">
        <v>0</v>
      </c>
      <c r="K480">
        <v>0</v>
      </c>
    </row>
    <row r="481" spans="1:11" x14ac:dyDescent="0.45">
      <c r="A481" t="s">
        <v>490</v>
      </c>
      <c r="B481">
        <v>4.0252849135894143E-2</v>
      </c>
      <c r="C481">
        <v>-8.3769991180222894E-3</v>
      </c>
      <c r="D481">
        <v>1.9299656130578709E-2</v>
      </c>
      <c r="E481">
        <v>-4.8545416090610763E-3</v>
      </c>
      <c r="F481">
        <v>2.700159414851911E-2</v>
      </c>
      <c r="G481">
        <v>-5.89665034375328E-3</v>
      </c>
      <c r="H481">
        <v>0</v>
      </c>
      <c r="I481">
        <v>0</v>
      </c>
      <c r="J481">
        <v>0</v>
      </c>
      <c r="K481">
        <v>0</v>
      </c>
    </row>
    <row r="482" spans="1:11" x14ac:dyDescent="0.45">
      <c r="A482" t="s">
        <v>491</v>
      </c>
      <c r="B482">
        <v>4.8452478478745897E-2</v>
      </c>
      <c r="C482">
        <v>-1.6315270961427111E-2</v>
      </c>
      <c r="D482">
        <v>2.6882972372322851E-2</v>
      </c>
      <c r="E482">
        <v>-5.6935598246645744E-3</v>
      </c>
      <c r="F482">
        <v>3.5585516208062731E-2</v>
      </c>
      <c r="G482">
        <v>-2.3264036157986709E-2</v>
      </c>
      <c r="H482">
        <v>0</v>
      </c>
      <c r="I482">
        <v>0</v>
      </c>
      <c r="J482">
        <v>0</v>
      </c>
      <c r="K482">
        <v>0</v>
      </c>
    </row>
    <row r="483" spans="1:11" x14ac:dyDescent="0.45">
      <c r="A483" t="s">
        <v>492</v>
      </c>
      <c r="B483">
        <v>6.3796717880267931E-2</v>
      </c>
      <c r="C483">
        <v>-1.8701093955142752E-2</v>
      </c>
      <c r="D483">
        <v>2.1702953287522989E-2</v>
      </c>
      <c r="E483">
        <v>-6.1930373833216108E-3</v>
      </c>
      <c r="F483">
        <v>3.9466080644530888E-2</v>
      </c>
      <c r="G483">
        <v>-8.1517329139077603E-3</v>
      </c>
      <c r="H483">
        <v>0</v>
      </c>
      <c r="I483">
        <v>0</v>
      </c>
      <c r="J483">
        <v>0</v>
      </c>
      <c r="K483">
        <v>0</v>
      </c>
    </row>
    <row r="484" spans="1:11" x14ac:dyDescent="0.45">
      <c r="A484" t="s">
        <v>493</v>
      </c>
      <c r="B484">
        <v>7.8900845132715322E-2</v>
      </c>
      <c r="C484">
        <v>-1.2003366431207141E-2</v>
      </c>
      <c r="D484">
        <v>2.2279937121533189E-2</v>
      </c>
      <c r="E484">
        <v>-1.047305266818226E-2</v>
      </c>
      <c r="F484">
        <v>1.877514673065564E-2</v>
      </c>
      <c r="G484">
        <v>-9.1984391849538275E-3</v>
      </c>
      <c r="H484">
        <v>0</v>
      </c>
      <c r="I484">
        <v>0</v>
      </c>
      <c r="J484">
        <v>0</v>
      </c>
      <c r="K484">
        <v>0</v>
      </c>
    </row>
    <row r="485" spans="1:11" x14ac:dyDescent="0.45">
      <c r="A485" t="s">
        <v>494</v>
      </c>
      <c r="B485">
        <v>5.4803329117765878E-2</v>
      </c>
      <c r="C485">
        <v>-5.6006020690247717E-3</v>
      </c>
      <c r="D485">
        <v>2.1029525446744891E-2</v>
      </c>
      <c r="E485">
        <v>-4.1989655075642968E-3</v>
      </c>
      <c r="F485">
        <v>2.5024338690702419E-2</v>
      </c>
      <c r="G485">
        <v>-5.3825630801112674E-3</v>
      </c>
      <c r="H485">
        <v>0</v>
      </c>
      <c r="I485">
        <v>0</v>
      </c>
      <c r="J485">
        <v>0</v>
      </c>
      <c r="K485">
        <v>0</v>
      </c>
    </row>
    <row r="486" spans="1:11" x14ac:dyDescent="0.45">
      <c r="A486" t="s">
        <v>495</v>
      </c>
      <c r="B486">
        <v>4.0922281925133371E-2</v>
      </c>
      <c r="C486">
        <v>-2.5717497282288341E-2</v>
      </c>
      <c r="D486">
        <v>2.2495872909177109E-2</v>
      </c>
      <c r="E486">
        <v>-3.8804008469900939E-3</v>
      </c>
      <c r="F486">
        <v>3.9475664032067648E-2</v>
      </c>
      <c r="G486">
        <v>-6.1734563744417457E-3</v>
      </c>
      <c r="H486">
        <v>0</v>
      </c>
      <c r="I486">
        <v>0</v>
      </c>
      <c r="J486">
        <v>3.211991434689507E-3</v>
      </c>
      <c r="K486">
        <v>8.4985835694051E-3</v>
      </c>
    </row>
    <row r="487" spans="1:11" x14ac:dyDescent="0.45">
      <c r="A487" t="s">
        <v>496</v>
      </c>
      <c r="B487">
        <v>4.038075153198558E-2</v>
      </c>
      <c r="C487">
        <v>-9.6048821378973033E-3</v>
      </c>
      <c r="D487">
        <v>2.58442776192691E-2</v>
      </c>
      <c r="E487">
        <v>-8.3333445346231542E-3</v>
      </c>
      <c r="F487">
        <v>4.6229886590054621E-2</v>
      </c>
      <c r="G487">
        <v>-2.1932803337472769E-2</v>
      </c>
      <c r="H487">
        <v>0</v>
      </c>
      <c r="I487">
        <v>0</v>
      </c>
      <c r="J487">
        <v>0</v>
      </c>
      <c r="K487">
        <v>0</v>
      </c>
    </row>
    <row r="488" spans="1:11" x14ac:dyDescent="0.45">
      <c r="A488" t="s">
        <v>497</v>
      </c>
      <c r="B488">
        <v>3.6987019494304531E-2</v>
      </c>
      <c r="C488">
        <v>-2.366485565389616E-3</v>
      </c>
      <c r="D488">
        <v>2.4088894832496311E-2</v>
      </c>
      <c r="E488">
        <v>-6.1883175979683723E-3</v>
      </c>
      <c r="F488">
        <v>4.1238376437285527E-2</v>
      </c>
      <c r="G488">
        <v>-1.262429781082907E-2</v>
      </c>
      <c r="H488">
        <v>0</v>
      </c>
      <c r="I488">
        <v>0</v>
      </c>
      <c r="J488">
        <v>0</v>
      </c>
      <c r="K488">
        <v>0</v>
      </c>
    </row>
    <row r="489" spans="1:11" x14ac:dyDescent="0.45">
      <c r="A489" t="s">
        <v>498</v>
      </c>
      <c r="B489">
        <v>4.6484114687643949E-2</v>
      </c>
      <c r="C489">
        <v>-1.4110470465363661E-2</v>
      </c>
      <c r="D489">
        <v>2.3330768766918308E-2</v>
      </c>
      <c r="E489">
        <v>-1.93121262724857E-2</v>
      </c>
      <c r="F489">
        <v>2.4987769054619541E-2</v>
      </c>
      <c r="G489">
        <v>-3.0498920177427992E-3</v>
      </c>
      <c r="H489">
        <v>0</v>
      </c>
      <c r="I489">
        <v>0</v>
      </c>
      <c r="J489">
        <v>0</v>
      </c>
      <c r="K489">
        <v>0</v>
      </c>
    </row>
    <row r="490" spans="1:11" x14ac:dyDescent="0.45">
      <c r="A490" t="s">
        <v>499</v>
      </c>
      <c r="B490">
        <v>5.9260929776391469E-2</v>
      </c>
      <c r="C490">
        <v>-1.52404024334881E-2</v>
      </c>
      <c r="D490">
        <v>2.0817510060073308E-2</v>
      </c>
      <c r="E490">
        <v>-3.122451620493428E-3</v>
      </c>
      <c r="F490">
        <v>4.1627236398875743E-2</v>
      </c>
      <c r="G490">
        <v>-6.1769674876750429E-3</v>
      </c>
      <c r="H490">
        <v>0</v>
      </c>
      <c r="I490">
        <v>0</v>
      </c>
      <c r="J490">
        <v>0</v>
      </c>
      <c r="K490">
        <v>0</v>
      </c>
    </row>
    <row r="491" spans="1:11" x14ac:dyDescent="0.45">
      <c r="A491" t="s">
        <v>500</v>
      </c>
      <c r="B491">
        <v>3.7058879370535598E-2</v>
      </c>
      <c r="C491">
        <v>-1.076967460442526E-2</v>
      </c>
      <c r="D491">
        <v>3.6643576748171452E-2</v>
      </c>
      <c r="E491">
        <v>-6.1775598815529114E-3</v>
      </c>
      <c r="F491">
        <v>5.8503387000073688E-2</v>
      </c>
      <c r="G491">
        <v>-5.637168184434941E-3</v>
      </c>
      <c r="H491">
        <v>0</v>
      </c>
      <c r="I491">
        <v>0</v>
      </c>
      <c r="J491">
        <v>0</v>
      </c>
      <c r="K491">
        <v>0</v>
      </c>
    </row>
    <row r="492" spans="1:11" x14ac:dyDescent="0.45">
      <c r="A492" t="s">
        <v>501</v>
      </c>
      <c r="B492">
        <v>9.2975492924517122E-2</v>
      </c>
      <c r="C492">
        <v>-8.6365638589034413E-3</v>
      </c>
      <c r="D492">
        <v>2.374725337895367E-2</v>
      </c>
      <c r="E492">
        <v>-5.033707384289713E-3</v>
      </c>
      <c r="F492">
        <v>4.5638253360250389E-2</v>
      </c>
      <c r="G492">
        <v>-6.5712300544423802E-3</v>
      </c>
      <c r="H492">
        <v>0</v>
      </c>
      <c r="I492">
        <v>0</v>
      </c>
      <c r="J492">
        <v>0</v>
      </c>
      <c r="K492">
        <v>0</v>
      </c>
    </row>
    <row r="493" spans="1:11" x14ac:dyDescent="0.45">
      <c r="A493" t="s">
        <v>502</v>
      </c>
      <c r="B493">
        <v>4.3399996721549913E-2</v>
      </c>
      <c r="C493">
        <v>-4.1896009242177228E-2</v>
      </c>
      <c r="D493">
        <v>2.6238179314337681E-2</v>
      </c>
      <c r="E493">
        <v>-6.6541644161500733E-3</v>
      </c>
      <c r="F493">
        <v>3.2640534017291133E-2</v>
      </c>
      <c r="G493">
        <v>-4.773331769027285E-3</v>
      </c>
      <c r="H493">
        <v>0</v>
      </c>
      <c r="I493">
        <v>0</v>
      </c>
      <c r="J493">
        <v>0</v>
      </c>
      <c r="K493">
        <v>0</v>
      </c>
    </row>
    <row r="494" spans="1:11" x14ac:dyDescent="0.45">
      <c r="A494" t="s">
        <v>503</v>
      </c>
      <c r="B494">
        <v>5.581856912541832E-2</v>
      </c>
      <c r="C494">
        <v>-5.2020451464289416E-3</v>
      </c>
      <c r="D494">
        <v>2.7375164406496792E-2</v>
      </c>
      <c r="E494">
        <v>-7.7478440829981078E-3</v>
      </c>
      <c r="F494">
        <v>2.8997583803882222E-2</v>
      </c>
      <c r="G494">
        <v>-1.453594998136442E-2</v>
      </c>
      <c r="H494">
        <v>0</v>
      </c>
      <c r="I494">
        <v>0</v>
      </c>
      <c r="J494">
        <v>0</v>
      </c>
      <c r="K494">
        <v>0</v>
      </c>
    </row>
    <row r="495" spans="1:11" x14ac:dyDescent="0.45">
      <c r="A495" t="s">
        <v>504</v>
      </c>
      <c r="B495">
        <v>5.0556368064171443E-2</v>
      </c>
      <c r="C495">
        <v>-9.7318323152550141E-3</v>
      </c>
      <c r="D495">
        <v>2.0729904333289671E-2</v>
      </c>
      <c r="E495">
        <v>-6.1730266161022481E-3</v>
      </c>
      <c r="F495">
        <v>3.1546859640641342E-2</v>
      </c>
      <c r="G495">
        <v>-6.1843516314817968E-3</v>
      </c>
      <c r="H495">
        <v>0</v>
      </c>
      <c r="I495">
        <v>0</v>
      </c>
      <c r="J495">
        <v>0</v>
      </c>
      <c r="K495">
        <v>0</v>
      </c>
    </row>
    <row r="496" spans="1:11" x14ac:dyDescent="0.45">
      <c r="A496" t="s">
        <v>505</v>
      </c>
      <c r="B496">
        <v>2.5936437941752238E-2</v>
      </c>
      <c r="C496">
        <v>-6.1524776974944424E-3</v>
      </c>
      <c r="D496">
        <v>1.7450103439712952E-2</v>
      </c>
      <c r="E496">
        <v>-5.5515455873956267E-3</v>
      </c>
      <c r="F496">
        <v>4.0032437513837921E-2</v>
      </c>
      <c r="G496">
        <v>-4.5461900766069312E-3</v>
      </c>
      <c r="H496">
        <v>0</v>
      </c>
      <c r="I496">
        <v>0</v>
      </c>
      <c r="J496">
        <v>0</v>
      </c>
      <c r="K496">
        <v>0</v>
      </c>
    </row>
    <row r="497" spans="1:11" x14ac:dyDescent="0.45">
      <c r="A497" t="s">
        <v>506</v>
      </c>
      <c r="B497">
        <v>8.9895151189659184E-2</v>
      </c>
      <c r="C497">
        <v>-2.616903680553263E-2</v>
      </c>
      <c r="D497">
        <v>1.854617364013908E-2</v>
      </c>
      <c r="E497">
        <v>-6.1708502665819183E-3</v>
      </c>
      <c r="F497">
        <v>2.8563622726642889E-2</v>
      </c>
      <c r="G497">
        <v>-6.1946717820778353E-3</v>
      </c>
      <c r="H497">
        <v>0</v>
      </c>
      <c r="I497">
        <v>0</v>
      </c>
      <c r="J497">
        <v>0</v>
      </c>
      <c r="K497">
        <v>0</v>
      </c>
    </row>
    <row r="498" spans="1:11" x14ac:dyDescent="0.45">
      <c r="A498" t="s">
        <v>507</v>
      </c>
      <c r="B498">
        <v>4.4208367047849167E-2</v>
      </c>
      <c r="C498">
        <v>-6.1759448739049372E-3</v>
      </c>
      <c r="D498">
        <v>2.6712585838537539E-2</v>
      </c>
      <c r="E498">
        <v>-3.1114329954740399E-3</v>
      </c>
      <c r="F498">
        <v>8.1455188594819788E-2</v>
      </c>
      <c r="G498">
        <v>-4.3336755437994199E-3</v>
      </c>
      <c r="H498">
        <v>0</v>
      </c>
      <c r="I498">
        <v>0</v>
      </c>
      <c r="J498">
        <v>0</v>
      </c>
      <c r="K498">
        <v>0</v>
      </c>
    </row>
    <row r="499" spans="1:11" x14ac:dyDescent="0.45">
      <c r="A499" t="s">
        <v>508</v>
      </c>
      <c r="B499">
        <v>9.7737864631963184E-2</v>
      </c>
      <c r="C499">
        <v>-1.0316736476246469E-2</v>
      </c>
      <c r="D499">
        <v>2.194357718543858E-2</v>
      </c>
      <c r="E499">
        <v>-3.6373410715204082E-3</v>
      </c>
      <c r="F499">
        <v>4.6077610344142303E-2</v>
      </c>
      <c r="G499">
        <v>-1.068951614005325E-2</v>
      </c>
      <c r="H499">
        <v>0</v>
      </c>
      <c r="I499">
        <v>0</v>
      </c>
      <c r="J499">
        <v>0</v>
      </c>
      <c r="K499">
        <v>0</v>
      </c>
    </row>
    <row r="500" spans="1:11" x14ac:dyDescent="0.45">
      <c r="A500" t="s">
        <v>509</v>
      </c>
      <c r="B500">
        <v>7.0165557731313832E-2</v>
      </c>
      <c r="C500">
        <v>-2.4520230536117491E-2</v>
      </c>
      <c r="D500">
        <v>2.376816544070592E-2</v>
      </c>
      <c r="E500">
        <v>-2.1174057125123508E-2</v>
      </c>
      <c r="F500">
        <v>4.8771106523350892E-2</v>
      </c>
      <c r="G500">
        <v>-4.2926355675665714E-3</v>
      </c>
      <c r="H500">
        <v>0</v>
      </c>
      <c r="I500">
        <v>0</v>
      </c>
      <c r="J500">
        <v>0</v>
      </c>
      <c r="K500">
        <v>0</v>
      </c>
    </row>
    <row r="501" spans="1:11" x14ac:dyDescent="0.45">
      <c r="A501" t="s">
        <v>510</v>
      </c>
      <c r="B501">
        <v>8.4359233667751971E-2</v>
      </c>
      <c r="C501">
        <v>-5.4739527513739334E-3</v>
      </c>
      <c r="D501">
        <v>2.1726190697189288E-2</v>
      </c>
      <c r="E501">
        <v>-2.4314892163887492E-3</v>
      </c>
      <c r="F501">
        <v>5.1417419765389848E-2</v>
      </c>
      <c r="G501">
        <v>-6.523522267876421E-3</v>
      </c>
      <c r="H501">
        <v>0</v>
      </c>
      <c r="I501">
        <v>0</v>
      </c>
      <c r="J501">
        <v>0</v>
      </c>
      <c r="K501">
        <v>0</v>
      </c>
    </row>
  </sheetData>
  <mergeCells count="18">
    <mergeCell ref="T41:T46"/>
    <mergeCell ref="T50:W50"/>
    <mergeCell ref="T52:T57"/>
    <mergeCell ref="T63:T68"/>
    <mergeCell ref="N5:Q5"/>
    <mergeCell ref="N7:N12"/>
    <mergeCell ref="N18:N23"/>
    <mergeCell ref="N28:Q28"/>
    <mergeCell ref="T5:W5"/>
    <mergeCell ref="T7:T12"/>
    <mergeCell ref="T18:T23"/>
    <mergeCell ref="T28:W28"/>
    <mergeCell ref="T30:T35"/>
    <mergeCell ref="N30:N35"/>
    <mergeCell ref="N41:N46"/>
    <mergeCell ref="N50:Q50"/>
    <mergeCell ref="N52:N57"/>
    <mergeCell ref="N63:N6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2024-07-19T09:13:10Z</dcterms:created>
  <dcterms:modified xsi:type="dcterms:W3CDTF">2024-08-05T15:54:42Z</dcterms:modified>
</cp:coreProperties>
</file>