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All NO DE\"/>
    </mc:Choice>
  </mc:AlternateContent>
  <xr:revisionPtr revIDLastSave="0" documentId="13_ncr:1_{ED07E7A2-9EB3-4FF7-BCFC-60A4FBDEB7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_data" sheetId="1" r:id="rId1"/>
    <sheet name="Per coun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B2" i="2"/>
  <c r="C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E7" i="2"/>
  <c r="E8" i="2"/>
  <c r="E9" i="2"/>
  <c r="E10" i="2"/>
  <c r="E11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<sst xmlns="http://schemas.openxmlformats.org/spreadsheetml/2006/main" count="38" uniqueCount="30">
  <si>
    <t>node</t>
  </si>
  <si>
    <t>annual_exp_welfare_delta</t>
  </si>
  <si>
    <t>NO1</t>
  </si>
  <si>
    <t>NO2</t>
  </si>
  <si>
    <t>NO3</t>
  </si>
  <si>
    <t>NO4</t>
  </si>
  <si>
    <t>NO5</t>
  </si>
  <si>
    <t>DE</t>
  </si>
  <si>
    <t>SE1</t>
  </si>
  <si>
    <t>SE2</t>
  </si>
  <si>
    <t>SE3</t>
  </si>
  <si>
    <t>SE4</t>
  </si>
  <si>
    <t>DK1</t>
  </si>
  <si>
    <t>DK2</t>
  </si>
  <si>
    <t>AT</t>
  </si>
  <si>
    <t>BE</t>
  </si>
  <si>
    <t>CZ</t>
  </si>
  <si>
    <t>FR</t>
  </si>
  <si>
    <t>NL</t>
  </si>
  <si>
    <t>PL</t>
  </si>
  <si>
    <t>NO</t>
  </si>
  <si>
    <t>SE</t>
  </si>
  <si>
    <t>DK</t>
  </si>
  <si>
    <t>annual_exp_CS_delta</t>
  </si>
  <si>
    <t>annual_exp_net_PS_delta</t>
  </si>
  <si>
    <t>annual_exp_net_CR_delta</t>
  </si>
  <si>
    <t>delta(TW)</t>
  </si>
  <si>
    <t>delta(CS)</t>
  </si>
  <si>
    <t>delta(net PS)</t>
  </si>
  <si>
    <t>delta(net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</si>
</sst>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country'!$E$1</c:f>
              <c:strCache>
                <c:ptCount val="1"/>
                <c:pt idx="0">
                  <c:v>delta(TW)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country'!$E$2:$E$11</c:f>
              <c:numCache>
                <c:formatCode>0.00E+00</c:formatCode>
                <c:ptCount val="10"/>
                <c:pt idx="0">
                  <c:v>88241058.631982177</c:v>
                </c:pt>
                <c:pt idx="1">
                  <c:v>-85125166.297974899</c:v>
                </c:pt>
                <c:pt idx="2">
                  <c:v>-2709370.6661156164</c:v>
                </c:pt>
                <c:pt idx="3">
                  <c:v>-60131868.518970899</c:v>
                </c:pt>
                <c:pt idx="4">
                  <c:v>114671849.068578</c:v>
                </c:pt>
                <c:pt idx="5">
                  <c:v>4238102.5908722999</c:v>
                </c:pt>
                <c:pt idx="6">
                  <c:v>-18599774.441292301</c:v>
                </c:pt>
                <c:pt idx="7">
                  <c:v>70144536.343824103</c:v>
                </c:pt>
                <c:pt idx="8">
                  <c:v>-18742668.565485898</c:v>
                </c:pt>
                <c:pt idx="9">
                  <c:v>-7418482.3650864102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1-40F8-B8F9-E2259134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090576"/>
        <c:axId val="963090904"/>
      </c:barChart>
      <c:catAx>
        <c:axId val="9630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3090904"/>
        <c:crosses val="autoZero"/>
        <c:auto val="1"/>
        <c:lblAlgn val="ctr"/>
        <c:lblOffset val="100"/>
        <c:noMultiLvlLbl val="0"/>
      </c:catAx>
      <c:valAx>
        <c:axId val="9630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30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country'!$B$1</c:f>
              <c:strCache>
                <c:ptCount val="1"/>
                <c:pt idx="0">
                  <c:v>delta(CS)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country'!$B$2:$B$11</c:f>
              <c:numCache>
                <c:formatCode>0.00E+00</c:formatCode>
                <c:ptCount val="10"/>
                <c:pt idx="0">
                  <c:v>-112246638.53736669</c:v>
                </c:pt>
                <c:pt idx="1">
                  <c:v>1533627649.4421899</c:v>
                </c:pt>
                <c:pt idx="2">
                  <c:v>91492403.602507487</c:v>
                </c:pt>
                <c:pt idx="3">
                  <c:v>32432641.961762302</c:v>
                </c:pt>
                <c:pt idx="4">
                  <c:v>103084537.52864</c:v>
                </c:pt>
                <c:pt idx="5">
                  <c:v>2999080.3356132498</c:v>
                </c:pt>
                <c:pt idx="6">
                  <c:v>1567703.81512069</c:v>
                </c:pt>
                <c:pt idx="7">
                  <c:v>258052336.347808</c:v>
                </c:pt>
                <c:pt idx="8">
                  <c:v>-4807181.2094039898</c:v>
                </c:pt>
                <c:pt idx="9">
                  <c:v>337759.17404174799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3-4951-ABEC-697F3A550D59}"/>
            </c:ext>
          </c:extLst>
        </c:ser>
        <c:ser>
          <c:idx val="1"/>
          <c:order val="1"/>
          <c:tx>
            <c:strRef>
              <c:f>'Per country'!$C$1</c:f>
              <c:strCache>
                <c:ptCount val="1"/>
                <c:pt idx="0">
                  <c:v>delta(net 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country'!$C$2:$C$11</c:f>
              <c:numCache>
                <c:formatCode>0.00E+00</c:formatCode>
                <c:ptCount val="10"/>
                <c:pt idx="0">
                  <c:v>250163262.00096899</c:v>
                </c:pt>
                <c:pt idx="1">
                  <c:v>-1669773251.6038301</c:v>
                </c:pt>
                <c:pt idx="2">
                  <c:v>-45569223.461994521</c:v>
                </c:pt>
                <c:pt idx="3">
                  <c:v>-49651071.131861098</c:v>
                </c:pt>
                <c:pt idx="4">
                  <c:v>-25610486.2133401</c:v>
                </c:pt>
                <c:pt idx="5">
                  <c:v>-2229401.1993417698</c:v>
                </c:pt>
                <c:pt idx="6">
                  <c:v>-1336243.64281404</c:v>
                </c:pt>
                <c:pt idx="7">
                  <c:v>-254279955.794532</c:v>
                </c:pt>
                <c:pt idx="8">
                  <c:v>5950179.6649706298</c:v>
                </c:pt>
                <c:pt idx="9">
                  <c:v>-359039.23568308301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3-4951-ABEC-697F3A550D59}"/>
            </c:ext>
          </c:extLst>
        </c:ser>
        <c:ser>
          <c:idx val="2"/>
          <c:order val="2"/>
          <c:tx>
            <c:strRef>
              <c:f>'Per country'!$D$1</c:f>
              <c:strCache>
                <c:ptCount val="1"/>
                <c:pt idx="0">
                  <c:v>delta(net CR)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country'!$D$2:$D$11</c:f>
              <c:numCache>
                <c:formatCode>0.00E+00</c:formatCode>
                <c:ptCount val="10"/>
                <c:pt idx="0">
                  <c:v>-49675564.831611052</c:v>
                </c:pt>
                <c:pt idx="1">
                  <c:v>51020435.863577403</c:v>
                </c:pt>
                <c:pt idx="2">
                  <c:v>-48632550.806628473</c:v>
                </c:pt>
                <c:pt idx="3">
                  <c:v>-42913439.348873101</c:v>
                </c:pt>
                <c:pt idx="4">
                  <c:v>37197797.753290102</c:v>
                </c:pt>
                <c:pt idx="5">
                  <c:v>3468423.4546225299</c:v>
                </c:pt>
                <c:pt idx="6">
                  <c:v>-18831234.613597699</c:v>
                </c:pt>
                <c:pt idx="7">
                  <c:v>66372155.7906361</c:v>
                </c:pt>
                <c:pt idx="8">
                  <c:v>-19885667.021056399</c:v>
                </c:pt>
                <c:pt idx="9">
                  <c:v>-7397202.3034642301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3-4951-ABEC-697F3A55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764512"/>
        <c:axId val="974764840"/>
      </c:barChart>
      <c:catAx>
        <c:axId val="9747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74764840"/>
        <c:crosses val="autoZero"/>
        <c:auto val="1"/>
        <c:lblAlgn val="ctr"/>
        <c:lblOffset val="100"/>
        <c:noMultiLvlLbl val="0"/>
      </c:catAx>
      <c:valAx>
        <c:axId val="9747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74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country'!$B$1</c:f>
              <c:strCache>
                <c:ptCount val="1"/>
                <c:pt idx="0">
                  <c:v>delta(CS)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country'!$B$2:$B$11</c:f>
              <c:numCache>
                <c:formatCode>0.00E+00</c:formatCode>
                <c:ptCount val="10"/>
                <c:pt idx="0">
                  <c:v>-112246638.53736669</c:v>
                </c:pt>
                <c:pt idx="1">
                  <c:v>1533627649.4421899</c:v>
                </c:pt>
                <c:pt idx="2">
                  <c:v>91492403.602507487</c:v>
                </c:pt>
                <c:pt idx="3">
                  <c:v>32432641.961762302</c:v>
                </c:pt>
                <c:pt idx="4">
                  <c:v>103084537.52864</c:v>
                </c:pt>
                <c:pt idx="5">
                  <c:v>2999080.3356132498</c:v>
                </c:pt>
                <c:pt idx="6">
                  <c:v>1567703.81512069</c:v>
                </c:pt>
                <c:pt idx="7">
                  <c:v>258052336.347808</c:v>
                </c:pt>
                <c:pt idx="8">
                  <c:v>-4807181.2094039898</c:v>
                </c:pt>
                <c:pt idx="9">
                  <c:v>337759.17404174799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4-401C-92B4-00C96A53B698}"/>
            </c:ext>
          </c:extLst>
        </c:ser>
        <c:ser>
          <c:idx val="1"/>
          <c:order val="1"/>
          <c:tx>
            <c:strRef>
              <c:f>'Per country'!$C$1</c:f>
              <c:strCache>
                <c:ptCount val="1"/>
                <c:pt idx="0">
                  <c:v>delta(net 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country'!$C$2:$C$11</c:f>
              <c:numCache>
                <c:formatCode>0.00E+00</c:formatCode>
                <c:ptCount val="10"/>
                <c:pt idx="0">
                  <c:v>250163262.00096899</c:v>
                </c:pt>
                <c:pt idx="1">
                  <c:v>-1669773251.6038301</c:v>
                </c:pt>
                <c:pt idx="2">
                  <c:v>-45569223.461994521</c:v>
                </c:pt>
                <c:pt idx="3">
                  <c:v>-49651071.131861098</c:v>
                </c:pt>
                <c:pt idx="4">
                  <c:v>-25610486.2133401</c:v>
                </c:pt>
                <c:pt idx="5">
                  <c:v>-2229401.1993417698</c:v>
                </c:pt>
                <c:pt idx="6">
                  <c:v>-1336243.64281404</c:v>
                </c:pt>
                <c:pt idx="7">
                  <c:v>-254279955.794532</c:v>
                </c:pt>
                <c:pt idx="8">
                  <c:v>5950179.6649706298</c:v>
                </c:pt>
                <c:pt idx="9">
                  <c:v>-359039.23568308301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4-401C-92B4-00C96A53B698}"/>
            </c:ext>
          </c:extLst>
        </c:ser>
        <c:ser>
          <c:idx val="2"/>
          <c:order val="2"/>
          <c:tx>
            <c:strRef>
              <c:f>'Per country'!$D$1</c:f>
              <c:strCache>
                <c:ptCount val="1"/>
                <c:pt idx="0">
                  <c:v>delta(net CR)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country'!$D$2:$D$11</c:f>
              <c:numCache>
                <c:formatCode>0.00E+00</c:formatCode>
                <c:ptCount val="10"/>
                <c:pt idx="0">
                  <c:v>-49675564.831611052</c:v>
                </c:pt>
                <c:pt idx="1">
                  <c:v>51020435.863577403</c:v>
                </c:pt>
                <c:pt idx="2">
                  <c:v>-48632550.806628473</c:v>
                </c:pt>
                <c:pt idx="3">
                  <c:v>-42913439.348873101</c:v>
                </c:pt>
                <c:pt idx="4">
                  <c:v>37197797.753290102</c:v>
                </c:pt>
                <c:pt idx="5">
                  <c:v>3468423.4546225299</c:v>
                </c:pt>
                <c:pt idx="6">
                  <c:v>-18831234.613597699</c:v>
                </c:pt>
                <c:pt idx="7">
                  <c:v>66372155.7906361</c:v>
                </c:pt>
                <c:pt idx="8">
                  <c:v>-19885667.021056399</c:v>
                </c:pt>
                <c:pt idx="9">
                  <c:v>-7397202.3034642301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4-401C-92B4-00C96A53B698}"/>
            </c:ext>
          </c:extLst>
        </c:ser>
        <c:ser>
          <c:idx val="3"/>
          <c:order val="3"/>
          <c:tx>
            <c:strRef>
              <c:f>'Per country'!$E$1</c:f>
              <c:strCache>
                <c:ptCount val="1"/>
                <c:pt idx="0">
                  <c:v>delta(TW)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country'!$E$2:$E$11</c:f>
              <c:numCache>
                <c:formatCode>0.00E+00</c:formatCode>
                <c:ptCount val="10"/>
                <c:pt idx="0">
                  <c:v>88241058.631982177</c:v>
                </c:pt>
                <c:pt idx="1">
                  <c:v>-85125166.297974899</c:v>
                </c:pt>
                <c:pt idx="2">
                  <c:v>-2709370.6661156164</c:v>
                </c:pt>
                <c:pt idx="3">
                  <c:v>-60131868.518970899</c:v>
                </c:pt>
                <c:pt idx="4">
                  <c:v>114671849.068578</c:v>
                </c:pt>
                <c:pt idx="5">
                  <c:v>4238102.5908722999</c:v>
                </c:pt>
                <c:pt idx="6">
                  <c:v>-18599774.441292301</c:v>
                </c:pt>
                <c:pt idx="7">
                  <c:v>70144536.343824103</c:v>
                </c:pt>
                <c:pt idx="8">
                  <c:v>-18742668.565485898</c:v>
                </c:pt>
                <c:pt idx="9">
                  <c:v>-7418482.3650864102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4-401C-92B4-00C96A53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70464"/>
        <c:axId val="770571776"/>
      </c:barChart>
      <c:catAx>
        <c:axId val="770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70571776"/>
        <c:crosses val="autoZero"/>
        <c:auto val="1"/>
        <c:lblAlgn val="ctr"/>
        <c:lblOffset val="100"/>
        <c:noMultiLvlLbl val="0"/>
      </c:catAx>
      <c:valAx>
        <c:axId val="770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70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'Per country'!$B$1</c:f>
              <c:strCache>
                <c:ptCount val="1"/>
                <c:pt idx="0">
                  <c:v>delta(CS)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country'!$B$2:$B$11</c:f>
              <c:numCache>
                <c:formatCode>0.00E+00</c:formatCode>
                <c:ptCount val="10"/>
                <c:pt idx="0">
                  <c:v>-112246638.53736669</c:v>
                </c:pt>
                <c:pt idx="1">
                  <c:v>1533627649.4421899</c:v>
                </c:pt>
                <c:pt idx="2">
                  <c:v>91492403.602507487</c:v>
                </c:pt>
                <c:pt idx="3">
                  <c:v>32432641.961762302</c:v>
                </c:pt>
                <c:pt idx="4">
                  <c:v>103084537.52864</c:v>
                </c:pt>
                <c:pt idx="5">
                  <c:v>2999080.3356132498</c:v>
                </c:pt>
                <c:pt idx="6">
                  <c:v>1567703.81512069</c:v>
                </c:pt>
                <c:pt idx="7">
                  <c:v>258052336.347808</c:v>
                </c:pt>
                <c:pt idx="8">
                  <c:v>-4807181.2094039898</c:v>
                </c:pt>
                <c:pt idx="9">
                  <c:v>337759.17404174799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7-4259-BC70-6FD5B04727CD}"/>
            </c:ext>
          </c:extLst>
        </c:ser>
        <c:ser>
          <c:idx val="1"/>
          <c:order val="1"/>
          <c:tx>
            <c:strRef>
              <c:f>'Per country'!$C$1</c:f>
              <c:strCache>
                <c:ptCount val="1"/>
                <c:pt idx="0">
                  <c:v>delta(net 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country'!$C$2:$C$11</c:f>
              <c:numCache>
                <c:formatCode>0.00E+00</c:formatCode>
                <c:ptCount val="10"/>
                <c:pt idx="0">
                  <c:v>250163262.00096899</c:v>
                </c:pt>
                <c:pt idx="1">
                  <c:v>-1669773251.6038301</c:v>
                </c:pt>
                <c:pt idx="2">
                  <c:v>-45569223.461994521</c:v>
                </c:pt>
                <c:pt idx="3">
                  <c:v>-49651071.131861098</c:v>
                </c:pt>
                <c:pt idx="4">
                  <c:v>-25610486.2133401</c:v>
                </c:pt>
                <c:pt idx="5">
                  <c:v>-2229401.1993417698</c:v>
                </c:pt>
                <c:pt idx="6">
                  <c:v>-1336243.64281404</c:v>
                </c:pt>
                <c:pt idx="7">
                  <c:v>-254279955.794532</c:v>
                </c:pt>
                <c:pt idx="8">
                  <c:v>5950179.6649706298</c:v>
                </c:pt>
                <c:pt idx="9">
                  <c:v>-359039.23568308301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7-4259-BC70-6FD5B04727CD}"/>
            </c:ext>
          </c:extLst>
        </c:ser>
        <c:ser>
          <c:idx val="2"/>
          <c:order val="2"/>
          <c:tx>
            <c:strRef>
              <c:f>'Per country'!$D$1</c:f>
              <c:strCache>
                <c:ptCount val="1"/>
                <c:pt idx="0">
                  <c:v>delta(net CR)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country'!$D$2:$D$11</c:f>
              <c:numCache>
                <c:formatCode>0.00E+00</c:formatCode>
                <c:ptCount val="10"/>
                <c:pt idx="0">
                  <c:v>-49675564.831611052</c:v>
                </c:pt>
                <c:pt idx="1">
                  <c:v>51020435.863577403</c:v>
                </c:pt>
                <c:pt idx="2">
                  <c:v>-48632550.806628473</c:v>
                </c:pt>
                <c:pt idx="3">
                  <c:v>-42913439.348873101</c:v>
                </c:pt>
                <c:pt idx="4">
                  <c:v>37197797.753290102</c:v>
                </c:pt>
                <c:pt idx="5">
                  <c:v>3468423.4546225299</c:v>
                </c:pt>
                <c:pt idx="6">
                  <c:v>-18831234.613597699</c:v>
                </c:pt>
                <c:pt idx="7">
                  <c:v>66372155.7906361</c:v>
                </c:pt>
                <c:pt idx="8">
                  <c:v>-19885667.021056399</c:v>
                </c:pt>
                <c:pt idx="9">
                  <c:v>-7397202.3034642301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7-4259-BC70-6FD5B047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46784"/>
        <c:axId val="777947112"/>
      </c:barChart>
      <c:catAx>
        <c:axId val="777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77947112"/>
        <c:crosses val="autoZero"/>
        <c:auto val="1"/>
        <c:lblAlgn val="ctr"/>
        <c:lblOffset val="100"/>
        <c:noMultiLvlLbl val="0"/>
      </c:catAx>
      <c:valAx>
        <c:axId val="7779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77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138112</xdr:rowOff>
    </xdr:from>
    <xdr:to>
      <xdr:col>15</xdr:col>
      <xdr:colOff>571500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D7D4-2245-48A8-A44E-CA5929708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17</xdr:row>
      <xdr:rowOff>128587</xdr:rowOff>
    </xdr:from>
    <xdr:to>
      <xdr:col>16</xdr:col>
      <xdr:colOff>38100</xdr:colOff>
      <xdr:row>32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F8BD1-D66A-49B4-86CD-50AEE170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1</xdr:row>
      <xdr:rowOff>61912</xdr:rowOff>
    </xdr:from>
    <xdr:to>
      <xdr:col>23</xdr:col>
      <xdr:colOff>561975</xdr:colOff>
      <xdr:row>15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3FE0A-E1AF-406E-9128-F30DDF8CC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438150</xdr:colOff>
      <xdr:row>17</xdr:row>
      <xdr:rowOff>71437</xdr:rowOff>
    </xdr:from>
    <xdr:to>
      <xdr:col>24</xdr:col>
      <xdr:colOff>133350</xdr:colOff>
      <xdr:row>31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133218-76CD-48BE-B6C3-21A2AFC6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C1" sqref="C1:E1"/>
    </sheetView>
  </sheetViews>
  <sheetFormatPr defaultRowHeight="15" x14ac:dyDescent="0.25"/>
  <cols>
    <col min="2" max="2" width="25.140625" bestFit="1" customWidth="1"/>
    <col min="3" max="3" width="20.28515625" bestFit="1" customWidth="1"/>
    <col min="4" max="4" width="24.42578125" bestFit="1" customWidth="1"/>
    <col min="5" max="5" width="24.5703125" bestFit="1" customWidth="1"/>
  </cols>
  <sheetData>
    <row r="1" spans="1:5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</row>
    <row r="2" spans="1:5" x14ac:dyDescent="0.25">
      <c r="A2" t="s">
        <v>2</v>
      </c>
      <c r="B2" s="1">
        <v>-13914173.9161739</v>
      </c>
      <c r="C2" s="1">
        <v>-24124176.7773971</v>
      </c>
      <c r="D2" s="1">
        <v>22290119.661871798</v>
      </c>
      <c r="E2" s="1">
        <v>-12080116.8006442</v>
      </c>
    </row>
    <row r="3" spans="1:5" x14ac:dyDescent="0.25">
      <c r="A3" t="s">
        <v>3</v>
      </c>
      <c r="B3" s="1">
        <v>56740709.340222701</v>
      </c>
      <c r="C3" s="1">
        <v>-41130653.966028199</v>
      </c>
      <c r="D3" s="1">
        <v>126939324.11504</v>
      </c>
      <c r="E3" s="1">
        <v>-29067960.808784898</v>
      </c>
    </row>
    <row r="4" spans="1:5" x14ac:dyDescent="0.25">
      <c r="A4" t="s">
        <v>4</v>
      </c>
      <c r="B4" s="1">
        <v>-7044039.1141954204</v>
      </c>
      <c r="C4" s="1">
        <v>-18611280.685181599</v>
      </c>
      <c r="D4" s="1">
        <v>20201642.888568401</v>
      </c>
      <c r="E4" s="1">
        <v>-8634401.31758238</v>
      </c>
    </row>
    <row r="5" spans="1:5" x14ac:dyDescent="0.25">
      <c r="A5" t="s">
        <v>5</v>
      </c>
      <c r="B5" s="1">
        <v>5598056.4432134004</v>
      </c>
      <c r="C5" s="1">
        <v>-20741733.004461199</v>
      </c>
      <c r="D5" s="1">
        <v>35254183.781539001</v>
      </c>
      <c r="E5" s="1">
        <v>-8914394.3338648304</v>
      </c>
    </row>
    <row r="6" spans="1:5" x14ac:dyDescent="0.25">
      <c r="A6" t="s">
        <v>6</v>
      </c>
      <c r="B6" s="1">
        <v>46860505.878915399</v>
      </c>
      <c r="C6" s="1">
        <v>-7638794.1042985898</v>
      </c>
      <c r="D6" s="1">
        <v>45477991.553949803</v>
      </c>
      <c r="E6" s="1">
        <v>9021308.4292652495</v>
      </c>
    </row>
    <row r="7" spans="1:5" x14ac:dyDescent="0.25">
      <c r="A7" t="s">
        <v>7</v>
      </c>
      <c r="B7" s="1">
        <v>-85125166.297974899</v>
      </c>
      <c r="C7" s="1">
        <v>1533627649.4421899</v>
      </c>
      <c r="D7" s="1">
        <v>-1669773251.6038301</v>
      </c>
      <c r="E7" s="1">
        <v>51020435.863577403</v>
      </c>
    </row>
    <row r="8" spans="1:5" x14ac:dyDescent="0.25">
      <c r="A8" t="s">
        <v>8</v>
      </c>
      <c r="B8" s="1">
        <v>-12552240.594074201</v>
      </c>
      <c r="C8">
        <v>-27402.820158004699</v>
      </c>
      <c r="D8">
        <v>62866.388914227398</v>
      </c>
      <c r="E8" s="1">
        <v>-12587704.162828499</v>
      </c>
    </row>
    <row r="9" spans="1:5" x14ac:dyDescent="0.25">
      <c r="A9" t="s">
        <v>9</v>
      </c>
      <c r="B9" s="1">
        <v>-19757133.079497699</v>
      </c>
      <c r="C9" s="1">
        <v>11458888.261918999</v>
      </c>
      <c r="D9" s="1">
        <v>-14682427.050877601</v>
      </c>
      <c r="E9" s="1">
        <v>-16533594.2905367</v>
      </c>
    </row>
    <row r="10" spans="1:5" x14ac:dyDescent="0.25">
      <c r="A10" t="s">
        <v>10</v>
      </c>
      <c r="B10" s="1">
        <v>33608687.110293403</v>
      </c>
      <c r="C10" s="1">
        <v>62226963.455875397</v>
      </c>
      <c r="D10" s="1">
        <v>-8116558.3980701501</v>
      </c>
      <c r="E10" s="1">
        <v>-20501717.947512701</v>
      </c>
    </row>
    <row r="11" spans="1:5" x14ac:dyDescent="0.25">
      <c r="A11" t="s">
        <v>11</v>
      </c>
      <c r="B11" s="1">
        <v>-4008684.1028371202</v>
      </c>
      <c r="C11" s="1">
        <v>17833954.704871099</v>
      </c>
      <c r="D11" s="1">
        <v>-22833104.401960999</v>
      </c>
      <c r="E11">
        <v>990465.59424942697</v>
      </c>
    </row>
    <row r="12" spans="1:5" x14ac:dyDescent="0.25">
      <c r="A12" t="s">
        <v>12</v>
      </c>
      <c r="B12" s="1">
        <v>-44647167.862085998</v>
      </c>
      <c r="C12" s="1">
        <v>15141281.4716691</v>
      </c>
      <c r="D12" s="1">
        <v>-19182565.836008299</v>
      </c>
      <c r="E12" s="1">
        <v>-40605883.497749001</v>
      </c>
    </row>
    <row r="13" spans="1:5" x14ac:dyDescent="0.25">
      <c r="A13" t="s">
        <v>13</v>
      </c>
      <c r="B13" s="1">
        <v>-15484700.656884899</v>
      </c>
      <c r="C13" s="1">
        <v>17291360.490093201</v>
      </c>
      <c r="D13" s="1">
        <v>-30468505.295852799</v>
      </c>
      <c r="E13" s="1">
        <v>-2307555.8511240999</v>
      </c>
    </row>
    <row r="14" spans="1:5" x14ac:dyDescent="0.25">
      <c r="A14" t="s">
        <v>14</v>
      </c>
      <c r="B14" s="1">
        <v>114671849.068578</v>
      </c>
      <c r="C14" s="1">
        <v>103084537.52864</v>
      </c>
      <c r="D14" s="1">
        <v>-25610486.2133401</v>
      </c>
      <c r="E14" s="1">
        <v>37197797.753290102</v>
      </c>
    </row>
    <row r="15" spans="1:5" x14ac:dyDescent="0.25">
      <c r="A15" t="s">
        <v>15</v>
      </c>
      <c r="B15" s="1">
        <v>4238102.5908722999</v>
      </c>
      <c r="C15" s="1">
        <v>2999080.3356132498</v>
      </c>
      <c r="D15" s="1">
        <v>-2229401.1993417698</v>
      </c>
      <c r="E15" s="1">
        <v>3468423.4546225299</v>
      </c>
    </row>
    <row r="16" spans="1:5" x14ac:dyDescent="0.25">
      <c r="A16" t="s">
        <v>16</v>
      </c>
      <c r="B16" s="1">
        <v>-18599774.441292301</v>
      </c>
      <c r="C16" s="1">
        <v>1567703.81512069</v>
      </c>
      <c r="D16" s="1">
        <v>-1336243.64281404</v>
      </c>
      <c r="E16" s="1">
        <v>-18831234.613597699</v>
      </c>
    </row>
    <row r="17" spans="1:5" x14ac:dyDescent="0.25">
      <c r="A17" t="s">
        <v>17</v>
      </c>
      <c r="B17" s="1">
        <v>70144536.343824103</v>
      </c>
      <c r="C17" s="1">
        <v>258052336.347808</v>
      </c>
      <c r="D17" s="1">
        <v>-254279955.794532</v>
      </c>
      <c r="E17" s="1">
        <v>66372155.7906361</v>
      </c>
    </row>
    <row r="18" spans="1:5" x14ac:dyDescent="0.25">
      <c r="A18" t="s">
        <v>18</v>
      </c>
      <c r="B18" s="1">
        <v>-18742668.565485898</v>
      </c>
      <c r="C18" s="1">
        <v>-4807181.2094039898</v>
      </c>
      <c r="D18" s="1">
        <v>5950179.6649706298</v>
      </c>
      <c r="E18" s="1">
        <v>-19885667.021056399</v>
      </c>
    </row>
    <row r="19" spans="1:5" x14ac:dyDescent="0.25">
      <c r="A19" t="s">
        <v>19</v>
      </c>
      <c r="B19" s="1">
        <v>-7418482.3650864102</v>
      </c>
      <c r="C19">
        <v>337759.17404174799</v>
      </c>
      <c r="D19">
        <v>-359039.23568308301</v>
      </c>
      <c r="E19" s="1">
        <v>-7397202.3034642301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4EB4-C8A6-4AFA-828A-817F096C8A5F}">
  <dimension ref="A1:E13"/>
  <sheetViews>
    <sheetView tabSelected="1" workbookViewId="0">
      <selection activeCell="F24" sqref="F24"/>
    </sheetView>
  </sheetViews>
  <sheetFormatPr defaultRowHeight="15" x14ac:dyDescent="0.25"/>
  <cols>
    <col min="2" max="2" width="9.85546875" bestFit="1" customWidth="1"/>
    <col min="3" max="3" width="9.28515625" bestFit="1" customWidth="1"/>
    <col min="4" max="4" width="12.5703125" bestFit="1" customWidth="1"/>
    <col min="5" max="5" width="12.7109375" bestFit="1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26</v>
      </c>
    </row>
    <row r="2" spans="1:5" x14ac:dyDescent="0.25">
      <c r="A2" t="s">
        <v>20</v>
      </c>
      <c r="B2" s="1">
        <f>SUM(raw_data!C2:C6)</f>
        <v>-112246638.53736669</v>
      </c>
      <c r="C2" s="1">
        <f>SUM(raw_data!D2:D6)</f>
        <v>250163262.00096899</v>
      </c>
      <c r="D2" s="1">
        <f>SUM(raw_data!E2:E6)</f>
        <v>-49675564.831611052</v>
      </c>
      <c r="E2" s="1">
        <f>SUM(raw_data!B2:B6)</f>
        <v>88241058.631982177</v>
      </c>
    </row>
    <row r="3" spans="1:5" x14ac:dyDescent="0.25">
      <c r="A3" t="s">
        <v>7</v>
      </c>
      <c r="B3" s="1">
        <f>raw_data!C7</f>
        <v>1533627649.4421899</v>
      </c>
      <c r="C3" s="1">
        <f>raw_data!D7</f>
        <v>-1669773251.6038301</v>
      </c>
      <c r="D3" s="1">
        <f>raw_data!E7</f>
        <v>51020435.863577403</v>
      </c>
      <c r="E3" s="1">
        <f>raw_data!B7</f>
        <v>-85125166.297974899</v>
      </c>
    </row>
    <row r="4" spans="1:5" x14ac:dyDescent="0.25">
      <c r="A4" t="s">
        <v>21</v>
      </c>
      <c r="B4" s="1">
        <f>SUM(raw_data!C8:C11)</f>
        <v>91492403.602507487</v>
      </c>
      <c r="C4" s="1">
        <f>SUM(raw_data!D8:D11)</f>
        <v>-45569223.461994521</v>
      </c>
      <c r="D4" s="1">
        <f>SUM(raw_data!E8:E11)</f>
        <v>-48632550.806628473</v>
      </c>
      <c r="E4" s="1">
        <f>SUM(raw_data!B8:B11)</f>
        <v>-2709370.6661156164</v>
      </c>
    </row>
    <row r="5" spans="1:5" x14ac:dyDescent="0.25">
      <c r="A5" t="s">
        <v>22</v>
      </c>
      <c r="B5" s="1">
        <f>SUM(raw_data!C12:C13)</f>
        <v>32432641.961762302</v>
      </c>
      <c r="C5" s="1">
        <f>SUM(raw_data!D12:D13)</f>
        <v>-49651071.131861098</v>
      </c>
      <c r="D5" s="1">
        <f>SUM(raw_data!E12:E13)</f>
        <v>-42913439.348873101</v>
      </c>
      <c r="E5" s="1">
        <f>SUM(raw_data!B12:B13)</f>
        <v>-60131868.518970899</v>
      </c>
    </row>
    <row r="6" spans="1:5" x14ac:dyDescent="0.25">
      <c r="A6" t="s">
        <v>14</v>
      </c>
      <c r="B6" s="1">
        <f>raw_data!C14</f>
        <v>103084537.52864</v>
      </c>
      <c r="C6" s="1">
        <f>raw_data!D14</f>
        <v>-25610486.2133401</v>
      </c>
      <c r="D6" s="1">
        <f>raw_data!E14</f>
        <v>37197797.753290102</v>
      </c>
      <c r="E6" s="1">
        <f>raw_data!B14</f>
        <v>114671849.068578</v>
      </c>
    </row>
    <row r="7" spans="1:5" x14ac:dyDescent="0.25">
      <c r="A7" t="s">
        <v>15</v>
      </c>
      <c r="B7" s="1">
        <f>raw_data!C15</f>
        <v>2999080.3356132498</v>
      </c>
      <c r="C7" s="1">
        <f>raw_data!D15</f>
        <v>-2229401.1993417698</v>
      </c>
      <c r="D7" s="1">
        <f>raw_data!E15</f>
        <v>3468423.4546225299</v>
      </c>
      <c r="E7" s="1">
        <f>raw_data!B15</f>
        <v>4238102.5908722999</v>
      </c>
    </row>
    <row r="8" spans="1:5" x14ac:dyDescent="0.25">
      <c r="A8" t="s">
        <v>16</v>
      </c>
      <c r="B8" s="1">
        <f>raw_data!C16</f>
        <v>1567703.81512069</v>
      </c>
      <c r="C8" s="1">
        <f>raw_data!D16</f>
        <v>-1336243.64281404</v>
      </c>
      <c r="D8" s="1">
        <f>raw_data!E16</f>
        <v>-18831234.613597699</v>
      </c>
      <c r="E8" s="1">
        <f>raw_data!B16</f>
        <v>-18599774.441292301</v>
      </c>
    </row>
    <row r="9" spans="1:5" x14ac:dyDescent="0.25">
      <c r="A9" t="s">
        <v>17</v>
      </c>
      <c r="B9" s="1">
        <f>raw_data!C17</f>
        <v>258052336.347808</v>
      </c>
      <c r="C9" s="1">
        <f>raw_data!D17</f>
        <v>-254279955.794532</v>
      </c>
      <c r="D9" s="1">
        <f>raw_data!E17</f>
        <v>66372155.7906361</v>
      </c>
      <c r="E9" s="1">
        <f>raw_data!B17</f>
        <v>70144536.343824103</v>
      </c>
    </row>
    <row r="10" spans="1:5" x14ac:dyDescent="0.25">
      <c r="A10" t="s">
        <v>18</v>
      </c>
      <c r="B10" s="1">
        <f>raw_data!C18</f>
        <v>-4807181.2094039898</v>
      </c>
      <c r="C10" s="1">
        <f>raw_data!D18</f>
        <v>5950179.6649706298</v>
      </c>
      <c r="D10" s="1">
        <f>raw_data!E18</f>
        <v>-19885667.021056399</v>
      </c>
      <c r="E10" s="1">
        <f>raw_data!B18</f>
        <v>-18742668.565485898</v>
      </c>
    </row>
    <row r="11" spans="1:5" x14ac:dyDescent="0.25">
      <c r="A11" t="s">
        <v>19</v>
      </c>
      <c r="B11" s="1">
        <f>raw_data!C19</f>
        <v>337759.17404174799</v>
      </c>
      <c r="C11" s="1">
        <f>raw_data!D19</f>
        <v>-359039.23568308301</v>
      </c>
      <c r="D11" s="1">
        <f>raw_data!E19</f>
        <v>-7397202.3034642301</v>
      </c>
      <c r="E11" s="1">
        <f>raw_data!B19</f>
        <v>-7418482.3650864102</v>
      </c>
    </row>
    <row r="12" spans="1:5" x14ac:dyDescent="0.25">
      <c r="B12" s="1"/>
    </row>
    <row r="13" spans="1:5" x14ac:dyDescent="0.25">
      <c r="B1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Per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2015-06-05T18:19:34Z</dcterms:created>
  <dcterms:modified xsi:type="dcterms:W3CDTF">2022-03-08T12:01:24Z</dcterms:modified>
</cp:coreProperties>
</file>