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ysakamoto/Desktop/"/>
    </mc:Choice>
  </mc:AlternateContent>
  <xr:revisionPtr revIDLastSave="0" documentId="13_ncr:1_{DB778980-8D38-3542-98C1-3011FA6F7566}" xr6:coauthVersionLast="47" xr6:coauthVersionMax="47" xr10:uidLastSave="{00000000-0000-0000-0000-000000000000}"/>
  <bookViews>
    <workbookView xWindow="33220" yWindow="500" windowWidth="28800" windowHeight="21100" activeTab="1" xr2:uid="{D93F8E17-B6F2-0A49-A628-9D84FD6D5846}"/>
  </bookViews>
  <sheets>
    <sheet name="Sheet1" sheetId="1" r:id="rId1"/>
    <sheet name="Sheet2" sheetId="2" r:id="rId2"/>
    <sheet name="Sheet4" sheetId="4" r:id="rId3"/>
    <sheet name="Sheet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95" i="1" l="1"/>
  <c r="AA95" i="1"/>
  <c r="Z95" i="1"/>
  <c r="Y95" i="1"/>
  <c r="U95" i="1"/>
  <c r="T95" i="1"/>
  <c r="S95" i="1"/>
  <c r="R95" i="1"/>
  <c r="N95" i="1"/>
  <c r="M95" i="1"/>
  <c r="L95" i="1"/>
  <c r="K95" i="1"/>
  <c r="G95" i="1"/>
  <c r="F95" i="1"/>
  <c r="E95" i="1"/>
  <c r="D95" i="1"/>
  <c r="AB92" i="1"/>
  <c r="AA92" i="1"/>
  <c r="Z92" i="1"/>
  <c r="Y92" i="1"/>
  <c r="U92" i="1"/>
  <c r="T92" i="1"/>
  <c r="S92" i="1"/>
  <c r="R92" i="1"/>
  <c r="N92" i="1"/>
  <c r="M92" i="1"/>
  <c r="L92" i="1"/>
  <c r="K92" i="1"/>
  <c r="G92" i="1"/>
  <c r="F92" i="1"/>
  <c r="E92" i="1"/>
  <c r="D92" i="1"/>
  <c r="AB89" i="1"/>
  <c r="AA89" i="1"/>
  <c r="Z89" i="1"/>
  <c r="Y89" i="1"/>
  <c r="U89" i="1"/>
  <c r="T89" i="1"/>
  <c r="S89" i="1"/>
  <c r="R89" i="1"/>
  <c r="N89" i="1"/>
  <c r="M89" i="1"/>
  <c r="L89" i="1"/>
  <c r="K89" i="1"/>
  <c r="G89" i="1"/>
  <c r="F89" i="1"/>
  <c r="E89" i="1"/>
  <c r="D89" i="1"/>
  <c r="AB86" i="1"/>
  <c r="AA86" i="1"/>
  <c r="Z86" i="1"/>
  <c r="Y86" i="1"/>
  <c r="U86" i="1"/>
  <c r="T86" i="1"/>
  <c r="S86" i="1"/>
  <c r="R86" i="1"/>
  <c r="N86" i="1"/>
  <c r="M86" i="1"/>
  <c r="L86" i="1"/>
  <c r="K86" i="1"/>
  <c r="G86" i="1"/>
  <c r="F86" i="1"/>
  <c r="E86" i="1"/>
  <c r="D86" i="1"/>
  <c r="AB83" i="1"/>
  <c r="AA83" i="1"/>
  <c r="Z83" i="1"/>
  <c r="Y83" i="1"/>
  <c r="U83" i="1"/>
  <c r="T83" i="1"/>
  <c r="S83" i="1"/>
  <c r="R83" i="1"/>
  <c r="N83" i="1"/>
  <c r="M83" i="1"/>
  <c r="L83" i="1"/>
  <c r="K83" i="1"/>
  <c r="G83" i="1"/>
  <c r="F83" i="1"/>
  <c r="E83" i="1"/>
  <c r="D83" i="1"/>
  <c r="AB80" i="1"/>
  <c r="AA80" i="1"/>
  <c r="Z80" i="1"/>
  <c r="Y80" i="1"/>
  <c r="U80" i="1"/>
  <c r="T80" i="1"/>
  <c r="S80" i="1"/>
  <c r="R80" i="1"/>
  <c r="N80" i="1"/>
  <c r="M80" i="1"/>
  <c r="L80" i="1"/>
  <c r="K80" i="1"/>
  <c r="G80" i="1"/>
  <c r="F80" i="1"/>
  <c r="E80" i="1"/>
  <c r="D80" i="1"/>
  <c r="AB77" i="1"/>
  <c r="AA77" i="1"/>
  <c r="Z77" i="1"/>
  <c r="Y77" i="1"/>
  <c r="U77" i="1"/>
  <c r="T77" i="1"/>
  <c r="S77" i="1"/>
  <c r="R77" i="1"/>
  <c r="N77" i="1"/>
  <c r="M77" i="1"/>
  <c r="L77" i="1"/>
  <c r="K77" i="1"/>
  <c r="G77" i="1"/>
  <c r="F77" i="1"/>
  <c r="E77" i="1"/>
  <c r="D77" i="1"/>
  <c r="AB74" i="1"/>
  <c r="AA74" i="1"/>
  <c r="Z74" i="1"/>
  <c r="Y74" i="1"/>
  <c r="U74" i="1"/>
  <c r="T74" i="1"/>
  <c r="S74" i="1"/>
  <c r="R74" i="1"/>
  <c r="N74" i="1"/>
  <c r="M74" i="1"/>
  <c r="L74" i="1"/>
  <c r="K74" i="1"/>
  <c r="G74" i="1"/>
  <c r="F74" i="1"/>
  <c r="E74" i="1"/>
  <c r="D74" i="1"/>
  <c r="AB71" i="1"/>
  <c r="AA71" i="1"/>
  <c r="Z71" i="1"/>
  <c r="Y71" i="1"/>
  <c r="U71" i="1"/>
  <c r="T71" i="1"/>
  <c r="S71" i="1"/>
  <c r="R71" i="1"/>
  <c r="N71" i="1"/>
  <c r="M71" i="1"/>
  <c r="L71" i="1"/>
  <c r="K71" i="1"/>
  <c r="G71" i="1"/>
  <c r="F71" i="1"/>
  <c r="E71" i="1"/>
  <c r="D71" i="1"/>
  <c r="AB68" i="1"/>
  <c r="AA68" i="1"/>
  <c r="Z68" i="1"/>
  <c r="Y68" i="1"/>
  <c r="U68" i="1"/>
  <c r="T68" i="1"/>
  <c r="S68" i="1"/>
  <c r="R68" i="1"/>
  <c r="N68" i="1"/>
  <c r="M68" i="1"/>
  <c r="L68" i="1"/>
  <c r="K68" i="1"/>
  <c r="G68" i="1"/>
  <c r="F68" i="1"/>
  <c r="E68" i="1"/>
  <c r="D68" i="1"/>
  <c r="AB65" i="1"/>
  <c r="AA65" i="1"/>
  <c r="Z65" i="1"/>
  <c r="Y65" i="1"/>
  <c r="U65" i="1"/>
  <c r="T65" i="1"/>
  <c r="S65" i="1"/>
  <c r="R65" i="1"/>
  <c r="N65" i="1"/>
  <c r="M65" i="1"/>
  <c r="L65" i="1"/>
  <c r="K65" i="1"/>
  <c r="G65" i="1"/>
  <c r="F65" i="1"/>
  <c r="E65" i="1"/>
  <c r="D65" i="1"/>
  <c r="AB62" i="1"/>
  <c r="AA62" i="1"/>
  <c r="Z62" i="1"/>
  <c r="Y62" i="1"/>
  <c r="U62" i="1"/>
  <c r="T62" i="1"/>
  <c r="S62" i="1"/>
  <c r="R62" i="1"/>
  <c r="N62" i="1"/>
  <c r="M62" i="1"/>
  <c r="L62" i="1"/>
  <c r="K62" i="1"/>
  <c r="G62" i="1"/>
  <c r="F62" i="1"/>
  <c r="E62" i="1"/>
  <c r="D62" i="1"/>
  <c r="AB59" i="1"/>
  <c r="AA59" i="1"/>
  <c r="Z59" i="1"/>
  <c r="Y59" i="1"/>
  <c r="U59" i="1"/>
  <c r="T59" i="1"/>
  <c r="S59" i="1"/>
  <c r="R59" i="1"/>
  <c r="N59" i="1"/>
  <c r="M59" i="1"/>
  <c r="L59" i="1"/>
  <c r="K59" i="1"/>
  <c r="G59" i="1"/>
  <c r="F59" i="1"/>
  <c r="E59" i="1"/>
  <c r="D59" i="1"/>
  <c r="AB56" i="1"/>
  <c r="AA56" i="1"/>
  <c r="Z56" i="1"/>
  <c r="Y56" i="1"/>
  <c r="U56" i="1"/>
  <c r="T56" i="1"/>
  <c r="S56" i="1"/>
  <c r="R56" i="1"/>
  <c r="N56" i="1"/>
  <c r="M56" i="1"/>
  <c r="L56" i="1"/>
  <c r="K56" i="1"/>
  <c r="G56" i="1"/>
  <c r="F56" i="1"/>
  <c r="E56" i="1"/>
  <c r="D56" i="1"/>
  <c r="AB53" i="1"/>
  <c r="AA53" i="1"/>
  <c r="Z53" i="1"/>
  <c r="Y53" i="1"/>
  <c r="U53" i="1"/>
  <c r="T53" i="1"/>
  <c r="S53" i="1"/>
  <c r="R53" i="1"/>
  <c r="N53" i="1"/>
  <c r="M53" i="1"/>
  <c r="L53" i="1"/>
  <c r="K53" i="1"/>
  <c r="G53" i="1"/>
  <c r="F53" i="1"/>
  <c r="E53" i="1"/>
  <c r="D53" i="1"/>
  <c r="AB50" i="1"/>
  <c r="AA50" i="1"/>
  <c r="Z50" i="1"/>
  <c r="Y50" i="1"/>
  <c r="U50" i="1"/>
  <c r="T50" i="1"/>
  <c r="S50" i="1"/>
  <c r="R50" i="1"/>
  <c r="N50" i="1"/>
  <c r="M50" i="1"/>
  <c r="L50" i="1"/>
  <c r="K50" i="1"/>
  <c r="G50" i="1"/>
  <c r="F50" i="1"/>
  <c r="E50" i="1"/>
  <c r="D50" i="1"/>
  <c r="D26" i="1"/>
  <c r="AB47" i="1"/>
  <c r="AA47" i="1"/>
  <c r="Z47" i="1"/>
  <c r="Y47" i="1"/>
  <c r="U47" i="1"/>
  <c r="T47" i="1"/>
  <c r="S47" i="1"/>
  <c r="R47" i="1"/>
  <c r="N47" i="1"/>
  <c r="M47" i="1"/>
  <c r="L47" i="1"/>
  <c r="K47" i="1"/>
  <c r="G47" i="1"/>
  <c r="F47" i="1"/>
  <c r="E47" i="1"/>
  <c r="D47" i="1"/>
  <c r="AB44" i="1"/>
  <c r="AA44" i="1"/>
  <c r="Z44" i="1"/>
  <c r="Y44" i="1"/>
  <c r="U44" i="1"/>
  <c r="T44" i="1"/>
  <c r="S44" i="1"/>
  <c r="R44" i="1"/>
  <c r="N44" i="1"/>
  <c r="M44" i="1"/>
  <c r="L44" i="1"/>
  <c r="K44" i="1"/>
  <c r="G44" i="1"/>
  <c r="F44" i="1"/>
  <c r="E44" i="1"/>
  <c r="D44" i="1"/>
  <c r="AB41" i="1"/>
  <c r="AA41" i="1"/>
  <c r="Z41" i="1"/>
  <c r="Y41" i="1"/>
  <c r="U41" i="1"/>
  <c r="T41" i="1"/>
  <c r="S41" i="1"/>
  <c r="R41" i="1"/>
  <c r="N41" i="1"/>
  <c r="M41" i="1"/>
  <c r="L41" i="1"/>
  <c r="K41" i="1"/>
  <c r="G41" i="1"/>
  <c r="F41" i="1"/>
  <c r="E41" i="1"/>
  <c r="D41" i="1"/>
  <c r="AB38" i="1"/>
  <c r="AA38" i="1"/>
  <c r="Z38" i="1"/>
  <c r="Y38" i="1"/>
  <c r="U38" i="1"/>
  <c r="T38" i="1"/>
  <c r="S38" i="1"/>
  <c r="R38" i="1"/>
  <c r="N38" i="1"/>
  <c r="M38" i="1"/>
  <c r="L38" i="1"/>
  <c r="K38" i="1"/>
  <c r="G38" i="1"/>
  <c r="F38" i="1"/>
  <c r="E38" i="1"/>
  <c r="D38" i="1"/>
  <c r="AB35" i="1"/>
  <c r="AA35" i="1"/>
  <c r="Z35" i="1"/>
  <c r="Y35" i="1"/>
  <c r="U35" i="1"/>
  <c r="T35" i="1"/>
  <c r="S35" i="1"/>
  <c r="R35" i="1"/>
  <c r="N35" i="1"/>
  <c r="M35" i="1"/>
  <c r="L35" i="1"/>
  <c r="K35" i="1"/>
  <c r="G35" i="1"/>
  <c r="F35" i="1"/>
  <c r="E35" i="1"/>
  <c r="D35" i="1"/>
  <c r="AB32" i="1"/>
  <c r="AA32" i="1"/>
  <c r="Z32" i="1"/>
  <c r="Y32" i="1"/>
  <c r="U32" i="1"/>
  <c r="T32" i="1"/>
  <c r="S32" i="1"/>
  <c r="R32" i="1"/>
  <c r="N32" i="1"/>
  <c r="M32" i="1"/>
  <c r="L32" i="1"/>
  <c r="K32" i="1"/>
  <c r="G32" i="1"/>
  <c r="F32" i="1"/>
  <c r="E32" i="1"/>
  <c r="D32" i="1"/>
  <c r="AB29" i="1"/>
  <c r="AA29" i="1"/>
  <c r="Z29" i="1"/>
  <c r="Y29" i="1"/>
  <c r="U29" i="1"/>
  <c r="T29" i="1"/>
  <c r="S29" i="1"/>
  <c r="R29" i="1"/>
  <c r="N29" i="1"/>
  <c r="M29" i="1"/>
  <c r="L29" i="1"/>
  <c r="K29" i="1"/>
  <c r="G29" i="1"/>
  <c r="F29" i="1"/>
  <c r="E29" i="1"/>
  <c r="D29" i="1"/>
  <c r="AB26" i="1"/>
  <c r="AA26" i="1"/>
  <c r="Z26" i="1"/>
  <c r="Y26" i="1"/>
  <c r="U26" i="1"/>
  <c r="T26" i="1"/>
  <c r="S26" i="1"/>
  <c r="R26" i="1"/>
  <c r="N26" i="1"/>
  <c r="M26" i="1"/>
  <c r="L26" i="1"/>
  <c r="K26" i="1"/>
  <c r="G26" i="1"/>
  <c r="F26" i="1"/>
  <c r="E26" i="1"/>
  <c r="Y20" i="1" l="1"/>
  <c r="Z20" i="1"/>
  <c r="AA20" i="1"/>
  <c r="AB20" i="1"/>
  <c r="Y23" i="1"/>
  <c r="Z23" i="1"/>
  <c r="AA23" i="1"/>
  <c r="AB23" i="1"/>
  <c r="R20" i="1"/>
  <c r="S20" i="1"/>
  <c r="T20" i="1"/>
  <c r="U20" i="1"/>
  <c r="R23" i="1"/>
  <c r="S23" i="1"/>
  <c r="T23" i="1"/>
  <c r="U23" i="1"/>
  <c r="K20" i="1"/>
  <c r="L20" i="1"/>
  <c r="M20" i="1"/>
  <c r="N20" i="1"/>
  <c r="K23" i="1"/>
  <c r="L23" i="1"/>
  <c r="M23" i="1"/>
  <c r="N23" i="1"/>
  <c r="D20" i="1"/>
  <c r="E20" i="1"/>
  <c r="F20" i="1"/>
  <c r="G20" i="1"/>
  <c r="D23" i="1"/>
  <c r="E23" i="1"/>
  <c r="F23" i="1"/>
  <c r="G23" i="1"/>
  <c r="K5" i="1"/>
  <c r="D5" i="1"/>
  <c r="E5" i="1"/>
  <c r="F5" i="1"/>
  <c r="G5" i="1"/>
  <c r="L5" i="1"/>
  <c r="M5" i="1"/>
  <c r="N5" i="1"/>
  <c r="R5" i="1"/>
  <c r="S5" i="1"/>
  <c r="T5" i="1"/>
  <c r="U5" i="1"/>
  <c r="Y5" i="1"/>
  <c r="Z5" i="1"/>
  <c r="AA5" i="1"/>
  <c r="AB5" i="1"/>
  <c r="D8" i="1"/>
  <c r="E8" i="1"/>
  <c r="F8" i="1"/>
  <c r="G8" i="1"/>
  <c r="K8" i="1"/>
  <c r="L8" i="1"/>
  <c r="M8" i="1"/>
  <c r="N8" i="1"/>
  <c r="R8" i="1"/>
  <c r="S8" i="1"/>
  <c r="T8" i="1"/>
  <c r="U8" i="1"/>
  <c r="Y8" i="1"/>
  <c r="Z8" i="1"/>
  <c r="AA8" i="1"/>
  <c r="AB8" i="1"/>
  <c r="D11" i="1"/>
  <c r="E11" i="1"/>
  <c r="F11" i="1"/>
  <c r="G11" i="1"/>
  <c r="K11" i="1"/>
  <c r="L11" i="1"/>
  <c r="M11" i="1"/>
  <c r="N11" i="1"/>
  <c r="R11" i="1"/>
  <c r="S11" i="1"/>
  <c r="T11" i="1"/>
  <c r="U11" i="1"/>
  <c r="Y11" i="1"/>
  <c r="Z11" i="1"/>
  <c r="AA11" i="1"/>
  <c r="AB11" i="1"/>
  <c r="D14" i="1"/>
  <c r="E14" i="1"/>
  <c r="F14" i="1"/>
  <c r="G14" i="1"/>
  <c r="K14" i="1"/>
  <c r="L14" i="1"/>
  <c r="M14" i="1"/>
  <c r="N14" i="1"/>
  <c r="R14" i="1"/>
  <c r="S14" i="1"/>
  <c r="T14" i="1"/>
  <c r="U14" i="1"/>
  <c r="Y14" i="1"/>
  <c r="Z14" i="1"/>
  <c r="AA14" i="1"/>
  <c r="AB14" i="1"/>
  <c r="D17" i="1"/>
  <c r="E17" i="1"/>
  <c r="F17" i="1"/>
  <c r="G17" i="1"/>
  <c r="K17" i="1"/>
  <c r="L17" i="1"/>
  <c r="M17" i="1"/>
  <c r="N17" i="1"/>
  <c r="R17" i="1"/>
  <c r="S17" i="1"/>
  <c r="T17" i="1"/>
  <c r="U17" i="1"/>
  <c r="Y17" i="1"/>
  <c r="Z17" i="1"/>
  <c r="AA17" i="1"/>
  <c r="AB17" i="1"/>
  <c r="AB2" i="1"/>
  <c r="AA2" i="1"/>
  <c r="Z2" i="1"/>
  <c r="Y2" i="1"/>
  <c r="U2" i="1"/>
  <c r="T2" i="1"/>
  <c r="S2" i="1"/>
  <c r="R2" i="1"/>
  <c r="N2" i="1"/>
  <c r="M2" i="1"/>
  <c r="L2" i="1"/>
  <c r="K2" i="1"/>
  <c r="G2" i="1"/>
  <c r="F2" i="1"/>
  <c r="E2" i="1"/>
  <c r="D2" i="1"/>
</calcChain>
</file>

<file path=xl/sharedStrings.xml><?xml version="1.0" encoding="utf-8"?>
<sst xmlns="http://schemas.openxmlformats.org/spreadsheetml/2006/main" count="1403" uniqueCount="64">
  <si>
    <t>Sample</t>
  </si>
  <si>
    <t>Target</t>
  </si>
  <si>
    <t>Cq</t>
  </si>
  <si>
    <t>Cq Mean</t>
  </si>
  <si>
    <t>Cq Std. Dev</t>
  </si>
  <si>
    <t>IPP2</t>
  </si>
  <si>
    <t>SWEET12</t>
  </si>
  <si>
    <t>SWEET17</t>
  </si>
  <si>
    <t>SPS1F</t>
  </si>
  <si>
    <t>CWIN</t>
  </si>
  <si>
    <t>60_Blade_1</t>
  </si>
  <si>
    <t>60_Blade_2</t>
  </si>
  <si>
    <t>60_Blade_3</t>
  </si>
  <si>
    <t>60_Nectary_1</t>
  </si>
  <si>
    <t>60_Nectary_2</t>
  </si>
  <si>
    <t>60_Nectary_3</t>
  </si>
  <si>
    <t>80_Blade_1</t>
  </si>
  <si>
    <t>80_Blade_2</t>
  </si>
  <si>
    <t>80_Blade_3</t>
  </si>
  <si>
    <t>80_Upper_1</t>
  </si>
  <si>
    <t>80_Upper_2</t>
  </si>
  <si>
    <t>80_Upper_3</t>
  </si>
  <si>
    <t>80_Nectary_1</t>
  </si>
  <si>
    <t>80_Nectary_2</t>
  </si>
  <si>
    <t>80_Nectary_3</t>
  </si>
  <si>
    <t>Suc1</t>
  </si>
  <si>
    <t>Suc2</t>
  </si>
  <si>
    <t>ACTIN</t>
  </si>
  <si>
    <t>MC_N_1</t>
  </si>
  <si>
    <t>MC_N_2</t>
  </si>
  <si>
    <t>MC_N_3</t>
  </si>
  <si>
    <t>MC_N_4</t>
  </si>
  <si>
    <t>MC_Upp_1</t>
  </si>
  <si>
    <t>MC_Upp_2</t>
  </si>
  <si>
    <t>MC_Upp_3</t>
  </si>
  <si>
    <t>MC_Upp_4</t>
  </si>
  <si>
    <t>UBC</t>
  </si>
  <si>
    <t>CRC1</t>
  </si>
  <si>
    <t>CRC2</t>
  </si>
  <si>
    <t>SWEET9</t>
  </si>
  <si>
    <t>Mp_N_1</t>
  </si>
  <si>
    <t>Mp_N_2</t>
  </si>
  <si>
    <t>Mp_N_3</t>
  </si>
  <si>
    <t>Mp_N_4</t>
  </si>
  <si>
    <t>Mp_Upp_1</t>
  </si>
  <si>
    <t>Mp_Upp_2</t>
  </si>
  <si>
    <t>Mp_Upp_3</t>
  </si>
  <si>
    <t>Mp_Upp_4</t>
  </si>
  <si>
    <t>Ml_Upp_1</t>
  </si>
  <si>
    <t>Ml_Upp_2</t>
  </si>
  <si>
    <t>Ml_Upp_3</t>
  </si>
  <si>
    <t>Ml_Upp_4</t>
  </si>
  <si>
    <t>Ml_N_1</t>
  </si>
  <si>
    <t>Ml_N_2</t>
  </si>
  <si>
    <t>Ml_N_3</t>
  </si>
  <si>
    <t>Ml_N_4</t>
  </si>
  <si>
    <t>Mv_N_1</t>
  </si>
  <si>
    <t>Mv_N_2</t>
  </si>
  <si>
    <t>Mv_N_3</t>
  </si>
  <si>
    <t>Mv_N_4</t>
  </si>
  <si>
    <t>Mv_Upp_1</t>
  </si>
  <si>
    <t>Mv_Upp_2</t>
  </si>
  <si>
    <t>Mv_Upp_3</t>
  </si>
  <si>
    <t>Mv_Upp_4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</si>
</sst>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EB28B-8244-5345-AEAE-F9C4016E64DB}">
  <dimension ref="A1:AB97"/>
  <sheetViews>
    <sheetView topLeftCell="J68" workbookViewId="0">
      <selection activeCell="A74" sqref="A74:AB97"/>
    </sheetView>
  </sheetViews>
  <sheetFormatPr baseColWidth="10" defaultRowHeight="16" x14ac:dyDescent="0.2"/>
  <sheetData>
    <row r="1" spans="1:28" x14ac:dyDescent="0.2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3</v>
      </c>
      <c r="G1" t="s">
        <v>4</v>
      </c>
      <c r="H1" t="s">
        <v>0</v>
      </c>
      <c r="I1" t="s">
        <v>1</v>
      </c>
      <c r="J1" t="s">
        <v>2</v>
      </c>
      <c r="K1" t="s">
        <v>0</v>
      </c>
      <c r="L1" t="s">
        <v>1</v>
      </c>
      <c r="M1" t="s">
        <v>3</v>
      </c>
      <c r="N1" t="s">
        <v>4</v>
      </c>
      <c r="O1" t="s">
        <v>0</v>
      </c>
      <c r="P1" t="s">
        <v>1</v>
      </c>
      <c r="Q1" t="s">
        <v>2</v>
      </c>
      <c r="R1" t="s">
        <v>0</v>
      </c>
      <c r="S1" t="s">
        <v>1</v>
      </c>
      <c r="T1" t="s">
        <v>3</v>
      </c>
      <c r="U1" t="s">
        <v>4</v>
      </c>
      <c r="V1" t="s">
        <v>0</v>
      </c>
      <c r="W1" t="s">
        <v>1</v>
      </c>
      <c r="X1" t="s">
        <v>2</v>
      </c>
      <c r="Y1" t="s">
        <v>0</v>
      </c>
      <c r="Z1" t="s">
        <v>1</v>
      </c>
      <c r="AA1" t="s">
        <v>3</v>
      </c>
      <c r="AB1" t="s">
        <v>4</v>
      </c>
    </row>
    <row r="2" spans="1:28" x14ac:dyDescent="0.2">
      <c r="A2" t="s">
        <v>28</v>
      </c>
      <c r="B2" t="s">
        <v>36</v>
      </c>
      <c r="C2">
        <v>22.74</v>
      </c>
      <c r="D2" s="2" t="str">
        <f>A2</f>
        <v>MC_N_1</v>
      </c>
      <c r="E2" s="2" t="str">
        <f>B2</f>
        <v>UBC</v>
      </c>
      <c r="F2" s="2">
        <f>AVERAGE(C2:C4)</f>
        <v>22.586666666666662</v>
      </c>
      <c r="G2" s="2">
        <f>_xlfn.STDEV.S(C2:C4)</f>
        <v>0.13613718571108002</v>
      </c>
      <c r="H2" t="s">
        <v>28</v>
      </c>
      <c r="I2" t="s">
        <v>37</v>
      </c>
      <c r="J2">
        <v>20.350000000000001</v>
      </c>
      <c r="K2" s="2" t="str">
        <f>H2</f>
        <v>MC_N_1</v>
      </c>
      <c r="L2" s="2" t="str">
        <f>I2</f>
        <v>CRC1</v>
      </c>
      <c r="M2" s="2">
        <f>AVERAGE(J2:J4)</f>
        <v>20.293333333333333</v>
      </c>
      <c r="N2" s="2">
        <f>_xlfn.STDEV.S(J2:J4)</f>
        <v>6.6583281184795007E-2</v>
      </c>
      <c r="O2" t="s">
        <v>28</v>
      </c>
      <c r="P2" t="s">
        <v>38</v>
      </c>
      <c r="R2" s="2" t="str">
        <f>O2</f>
        <v>MC_N_1</v>
      </c>
      <c r="S2" s="2" t="str">
        <f>P2</f>
        <v>CRC2</v>
      </c>
      <c r="T2" s="2">
        <f>AVERAGE(Q2:Q4)</f>
        <v>23.33</v>
      </c>
      <c r="U2" s="2">
        <f>_xlfn.STDEV.S(Q2:Q4)</f>
        <v>2.828427124746381E-2</v>
      </c>
      <c r="V2" t="s">
        <v>28</v>
      </c>
      <c r="W2" t="s">
        <v>39</v>
      </c>
      <c r="X2">
        <v>19.04</v>
      </c>
      <c r="Y2" s="2" t="str">
        <f>V2</f>
        <v>MC_N_1</v>
      </c>
      <c r="Z2" s="2" t="str">
        <f>W2</f>
        <v>SWEET9</v>
      </c>
      <c r="AA2" s="2">
        <f>AVERAGE(X2:X4)</f>
        <v>19.54</v>
      </c>
      <c r="AB2" s="2">
        <f>_xlfn.STDEV.S(X2:X4)</f>
        <v>0.70710678118654757</v>
      </c>
    </row>
    <row r="3" spans="1:28" x14ac:dyDescent="0.2">
      <c r="A3" t="s">
        <v>28</v>
      </c>
      <c r="B3" t="s">
        <v>36</v>
      </c>
      <c r="C3">
        <v>22.48</v>
      </c>
      <c r="D3" s="2"/>
      <c r="E3" s="2"/>
      <c r="F3" s="2"/>
      <c r="G3" s="2"/>
      <c r="H3" t="s">
        <v>28</v>
      </c>
      <c r="I3" t="s">
        <v>37</v>
      </c>
      <c r="J3">
        <v>20.22</v>
      </c>
      <c r="K3" s="2"/>
      <c r="L3" s="2"/>
      <c r="M3" s="2"/>
      <c r="N3" s="2"/>
      <c r="O3" t="s">
        <v>28</v>
      </c>
      <c r="P3" t="s">
        <v>38</v>
      </c>
      <c r="Q3">
        <v>23.31</v>
      </c>
      <c r="R3" s="2"/>
      <c r="S3" s="2"/>
      <c r="T3" s="2"/>
      <c r="U3" s="2"/>
      <c r="V3" t="s">
        <v>28</v>
      </c>
      <c r="W3" t="s">
        <v>39</v>
      </c>
      <c r="X3">
        <v>20.04</v>
      </c>
      <c r="Y3" s="2"/>
      <c r="Z3" s="2"/>
      <c r="AA3" s="2"/>
      <c r="AB3" s="2"/>
    </row>
    <row r="4" spans="1:28" x14ac:dyDescent="0.2">
      <c r="A4" t="s">
        <v>28</v>
      </c>
      <c r="B4" t="s">
        <v>36</v>
      </c>
      <c r="C4">
        <v>22.54</v>
      </c>
      <c r="D4" s="2"/>
      <c r="E4" s="2"/>
      <c r="F4" s="2"/>
      <c r="G4" s="2"/>
      <c r="H4" t="s">
        <v>28</v>
      </c>
      <c r="I4" t="s">
        <v>37</v>
      </c>
      <c r="J4">
        <v>20.309999999999999</v>
      </c>
      <c r="K4" s="2"/>
      <c r="L4" s="2"/>
      <c r="M4" s="2"/>
      <c r="N4" s="2"/>
      <c r="O4" t="s">
        <v>28</v>
      </c>
      <c r="P4" t="s">
        <v>38</v>
      </c>
      <c r="Q4">
        <v>23.35</v>
      </c>
      <c r="R4" s="2"/>
      <c r="S4" s="2"/>
      <c r="T4" s="2"/>
      <c r="U4" s="2"/>
      <c r="V4" t="s">
        <v>28</v>
      </c>
      <c r="W4" t="s">
        <v>39</v>
      </c>
      <c r="Y4" s="2"/>
      <c r="Z4" s="2"/>
      <c r="AA4" s="2"/>
      <c r="AB4" s="2"/>
    </row>
    <row r="5" spans="1:28" x14ac:dyDescent="0.2">
      <c r="A5" t="s">
        <v>29</v>
      </c>
      <c r="B5" t="s">
        <v>36</v>
      </c>
      <c r="C5">
        <v>22.67</v>
      </c>
      <c r="D5" s="2" t="str">
        <f t="shared" ref="D5" si="0">A5</f>
        <v>MC_N_2</v>
      </c>
      <c r="E5" s="2" t="str">
        <f t="shared" ref="E5" si="1">B5</f>
        <v>UBC</v>
      </c>
      <c r="F5" s="2">
        <f t="shared" ref="F5" si="2">AVERAGE(C5:C7)</f>
        <v>22.796666666666667</v>
      </c>
      <c r="G5" s="2">
        <f t="shared" ref="G5" si="3">_xlfn.STDEV.S(C5:C7)</f>
        <v>0.16258331197676248</v>
      </c>
      <c r="H5" t="s">
        <v>29</v>
      </c>
      <c r="I5" t="s">
        <v>37</v>
      </c>
      <c r="J5">
        <v>20.399999999999999</v>
      </c>
      <c r="K5" s="2" t="str">
        <f>H5</f>
        <v>MC_N_2</v>
      </c>
      <c r="L5" s="2" t="str">
        <f t="shared" ref="L5" si="4">I5</f>
        <v>CRC1</v>
      </c>
      <c r="M5" s="2">
        <f t="shared" ref="M5" si="5">AVERAGE(J5:J7)</f>
        <v>20.223333333333333</v>
      </c>
      <c r="N5" s="2">
        <f t="shared" ref="N5" si="6">_xlfn.STDEV.S(J5:J7)</f>
        <v>0.19139836293274082</v>
      </c>
      <c r="O5" t="s">
        <v>29</v>
      </c>
      <c r="P5" t="s">
        <v>38</v>
      </c>
      <c r="Q5">
        <v>20.22</v>
      </c>
      <c r="R5" s="2" t="str">
        <f t="shared" ref="R5" si="7">O5</f>
        <v>MC_N_2</v>
      </c>
      <c r="S5" s="2" t="str">
        <f t="shared" ref="S5" si="8">P5</f>
        <v>CRC2</v>
      </c>
      <c r="T5" s="2">
        <f t="shared" ref="T5" si="9">AVERAGE(Q5:Q7)</f>
        <v>20.196666666666665</v>
      </c>
      <c r="U5" s="2">
        <f t="shared" ref="U5" si="10">_xlfn.STDEV.S(Q5:Q7)</f>
        <v>4.0414518843273968E-2</v>
      </c>
      <c r="V5" t="s">
        <v>29</v>
      </c>
      <c r="W5" t="s">
        <v>39</v>
      </c>
      <c r="X5">
        <v>17.3</v>
      </c>
      <c r="Y5" s="2" t="str">
        <f t="shared" ref="Y5" si="11">V5</f>
        <v>MC_N_2</v>
      </c>
      <c r="Z5" s="2" t="str">
        <f t="shared" ref="Z5" si="12">W5</f>
        <v>SWEET9</v>
      </c>
      <c r="AA5" s="2">
        <f t="shared" ref="AA5" si="13">AVERAGE(X5:X7)</f>
        <v>17.33666666666667</v>
      </c>
      <c r="AB5" s="2">
        <f t="shared" ref="AB5" si="14">_xlfn.STDEV.S(X5:X7)</f>
        <v>0.12897028081435399</v>
      </c>
    </row>
    <row r="6" spans="1:28" x14ac:dyDescent="0.2">
      <c r="A6" t="s">
        <v>29</v>
      </c>
      <c r="B6" t="s">
        <v>36</v>
      </c>
      <c r="C6">
        <v>22.74</v>
      </c>
      <c r="D6" s="2"/>
      <c r="E6" s="2"/>
      <c r="F6" s="2"/>
      <c r="G6" s="2"/>
      <c r="H6" t="s">
        <v>29</v>
      </c>
      <c r="I6" t="s">
        <v>37</v>
      </c>
      <c r="J6">
        <v>20.02</v>
      </c>
      <c r="K6" s="2"/>
      <c r="L6" s="2"/>
      <c r="M6" s="2"/>
      <c r="N6" s="2"/>
      <c r="O6" t="s">
        <v>29</v>
      </c>
      <c r="P6" t="s">
        <v>38</v>
      </c>
      <c r="Q6">
        <v>20.22</v>
      </c>
      <c r="R6" s="2"/>
      <c r="S6" s="2"/>
      <c r="T6" s="2"/>
      <c r="U6" s="2"/>
      <c r="V6" t="s">
        <v>29</v>
      </c>
      <c r="W6" t="s">
        <v>39</v>
      </c>
      <c r="X6">
        <v>17.23</v>
      </c>
      <c r="Y6" s="2"/>
      <c r="Z6" s="2"/>
      <c r="AA6" s="2"/>
      <c r="AB6" s="2"/>
    </row>
    <row r="7" spans="1:28" x14ac:dyDescent="0.2">
      <c r="A7" t="s">
        <v>29</v>
      </c>
      <c r="B7" t="s">
        <v>36</v>
      </c>
      <c r="C7">
        <v>22.98</v>
      </c>
      <c r="D7" s="2"/>
      <c r="E7" s="2"/>
      <c r="F7" s="2"/>
      <c r="G7" s="2"/>
      <c r="H7" t="s">
        <v>29</v>
      </c>
      <c r="I7" t="s">
        <v>37</v>
      </c>
      <c r="J7">
        <v>20.25</v>
      </c>
      <c r="K7" s="2"/>
      <c r="L7" s="2"/>
      <c r="M7" s="2"/>
      <c r="N7" s="2"/>
      <c r="O7" t="s">
        <v>29</v>
      </c>
      <c r="P7" t="s">
        <v>38</v>
      </c>
      <c r="Q7">
        <v>20.149999999999999</v>
      </c>
      <c r="R7" s="2"/>
      <c r="S7" s="2"/>
      <c r="T7" s="2"/>
      <c r="U7" s="2"/>
      <c r="V7" t="s">
        <v>29</v>
      </c>
      <c r="W7" t="s">
        <v>39</v>
      </c>
      <c r="X7">
        <v>17.48</v>
      </c>
      <c r="Y7" s="2"/>
      <c r="Z7" s="2"/>
      <c r="AA7" s="2"/>
      <c r="AB7" s="2"/>
    </row>
    <row r="8" spans="1:28" x14ac:dyDescent="0.2">
      <c r="A8" t="s">
        <v>30</v>
      </c>
      <c r="B8" t="s">
        <v>36</v>
      </c>
      <c r="C8">
        <v>24.71</v>
      </c>
      <c r="D8" s="2" t="str">
        <f t="shared" ref="D8" si="15">A8</f>
        <v>MC_N_3</v>
      </c>
      <c r="E8" s="2" t="str">
        <f t="shared" ref="E8" si="16">B8</f>
        <v>UBC</v>
      </c>
      <c r="F8" s="2">
        <f t="shared" ref="F8" si="17">AVERAGE(C8:C10)</f>
        <v>24.513333333333335</v>
      </c>
      <c r="G8" s="2">
        <f t="shared" ref="G8" si="18">_xlfn.STDEV.S(C8:C10)</f>
        <v>0.17214335111567144</v>
      </c>
      <c r="H8" t="s">
        <v>30</v>
      </c>
      <c r="I8" t="s">
        <v>37</v>
      </c>
      <c r="J8">
        <v>22.46</v>
      </c>
      <c r="K8" s="2" t="str">
        <f t="shared" ref="K8" si="19">H8</f>
        <v>MC_N_3</v>
      </c>
      <c r="L8" s="2" t="str">
        <f t="shared" ref="L8" si="20">I8</f>
        <v>CRC1</v>
      </c>
      <c r="M8" s="2">
        <f t="shared" ref="M8" si="21">AVERAGE(J8:J10)</f>
        <v>22.45</v>
      </c>
      <c r="N8" s="2">
        <f t="shared" ref="N8" si="22">_xlfn.STDEV.S(J8:J10)</f>
        <v>4.5825756949558587E-2</v>
      </c>
      <c r="O8" t="s">
        <v>30</v>
      </c>
      <c r="P8" t="s">
        <v>38</v>
      </c>
      <c r="Q8">
        <v>23.48</v>
      </c>
      <c r="R8" s="2" t="str">
        <f t="shared" ref="R8" si="23">O8</f>
        <v>MC_N_3</v>
      </c>
      <c r="S8" s="2" t="str">
        <f t="shared" ref="S8" si="24">P8</f>
        <v>CRC2</v>
      </c>
      <c r="T8" s="2">
        <f t="shared" ref="T8" si="25">AVERAGE(Q8:Q10)</f>
        <v>23.493333333333329</v>
      </c>
      <c r="U8" s="2">
        <f t="shared" ref="U8" si="26">_xlfn.STDEV.S(Q8:Q10)</f>
        <v>4.1633319989321765E-2</v>
      </c>
      <c r="V8" t="s">
        <v>30</v>
      </c>
      <c r="W8" t="s">
        <v>39</v>
      </c>
      <c r="X8">
        <v>20.309999999999999</v>
      </c>
      <c r="Y8" s="2" t="str">
        <f t="shared" ref="Y8" si="27">V8</f>
        <v>MC_N_3</v>
      </c>
      <c r="Z8" s="2" t="str">
        <f t="shared" ref="Z8" si="28">W8</f>
        <v>SWEET9</v>
      </c>
      <c r="AA8" s="2">
        <f t="shared" ref="AA8" si="29">AVERAGE(X8:X10)</f>
        <v>20.286666666666665</v>
      </c>
      <c r="AB8" s="2">
        <f t="shared" ref="AB8" si="30">_xlfn.STDEV.S(X8:X10)</f>
        <v>3.2145502536642868E-2</v>
      </c>
    </row>
    <row r="9" spans="1:28" x14ac:dyDescent="0.2">
      <c r="A9" t="s">
        <v>30</v>
      </c>
      <c r="B9" t="s">
        <v>36</v>
      </c>
      <c r="C9">
        <v>24.44</v>
      </c>
      <c r="D9" s="2"/>
      <c r="E9" s="2"/>
      <c r="F9" s="2"/>
      <c r="G9" s="2"/>
      <c r="H9" t="s">
        <v>30</v>
      </c>
      <c r="I9" t="s">
        <v>37</v>
      </c>
      <c r="J9">
        <v>22.49</v>
      </c>
      <c r="K9" s="2"/>
      <c r="L9" s="2"/>
      <c r="M9" s="2"/>
      <c r="N9" s="2"/>
      <c r="O9" t="s">
        <v>30</v>
      </c>
      <c r="P9" t="s">
        <v>38</v>
      </c>
      <c r="Q9">
        <v>23.46</v>
      </c>
      <c r="R9" s="2"/>
      <c r="S9" s="2"/>
      <c r="T9" s="2"/>
      <c r="U9" s="2"/>
      <c r="V9" t="s">
        <v>30</v>
      </c>
      <c r="W9" t="s">
        <v>39</v>
      </c>
      <c r="X9">
        <v>20.25</v>
      </c>
      <c r="Y9" s="2"/>
      <c r="Z9" s="2"/>
      <c r="AA9" s="2"/>
      <c r="AB9" s="2"/>
    </row>
    <row r="10" spans="1:28" x14ac:dyDescent="0.2">
      <c r="A10" t="s">
        <v>30</v>
      </c>
      <c r="B10" t="s">
        <v>36</v>
      </c>
      <c r="C10">
        <v>24.39</v>
      </c>
      <c r="D10" s="2"/>
      <c r="E10" s="2"/>
      <c r="F10" s="2"/>
      <c r="G10" s="2"/>
      <c r="H10" t="s">
        <v>30</v>
      </c>
      <c r="I10" t="s">
        <v>37</v>
      </c>
      <c r="J10">
        <v>22.4</v>
      </c>
      <c r="K10" s="2"/>
      <c r="L10" s="2"/>
      <c r="M10" s="2"/>
      <c r="N10" s="2"/>
      <c r="O10" t="s">
        <v>30</v>
      </c>
      <c r="P10" t="s">
        <v>38</v>
      </c>
      <c r="Q10">
        <v>23.54</v>
      </c>
      <c r="R10" s="2"/>
      <c r="S10" s="2"/>
      <c r="T10" s="2"/>
      <c r="U10" s="2"/>
      <c r="V10" t="s">
        <v>30</v>
      </c>
      <c r="W10" t="s">
        <v>39</v>
      </c>
      <c r="X10">
        <v>20.3</v>
      </c>
      <c r="Y10" s="2"/>
      <c r="Z10" s="2"/>
      <c r="AA10" s="2"/>
      <c r="AB10" s="2"/>
    </row>
    <row r="11" spans="1:28" x14ac:dyDescent="0.2">
      <c r="A11" t="s">
        <v>31</v>
      </c>
      <c r="B11" t="s">
        <v>36</v>
      </c>
      <c r="C11">
        <v>24.06</v>
      </c>
      <c r="D11" s="2" t="str">
        <f t="shared" ref="D11" si="31">A11</f>
        <v>MC_N_4</v>
      </c>
      <c r="E11" s="2" t="str">
        <f t="shared" ref="E11" si="32">B11</f>
        <v>UBC</v>
      </c>
      <c r="F11" s="2">
        <f t="shared" ref="F11" si="33">AVERAGE(C11:C13)</f>
        <v>23.853333333333335</v>
      </c>
      <c r="G11" s="2">
        <f t="shared" ref="G11" si="34">_xlfn.STDEV.S(C11:C13)</f>
        <v>0.21007935008784881</v>
      </c>
      <c r="H11" t="s">
        <v>31</v>
      </c>
      <c r="I11" t="s">
        <v>37</v>
      </c>
      <c r="J11">
        <v>22.62</v>
      </c>
      <c r="K11" s="2" t="str">
        <f t="shared" ref="K11" si="35">H11</f>
        <v>MC_N_4</v>
      </c>
      <c r="L11" s="2" t="str">
        <f t="shared" ref="L11" si="36">I11</f>
        <v>CRC1</v>
      </c>
      <c r="M11" s="2">
        <f t="shared" ref="M11" si="37">AVERAGE(J11:J13)</f>
        <v>22.53</v>
      </c>
      <c r="N11" s="2">
        <f t="shared" ref="N11" si="38">_xlfn.STDEV.S(J11:J13)</f>
        <v>0.24758836806279869</v>
      </c>
      <c r="O11" t="s">
        <v>31</v>
      </c>
      <c r="P11" t="s">
        <v>38</v>
      </c>
      <c r="Q11">
        <v>24.66</v>
      </c>
      <c r="R11" s="2" t="str">
        <f t="shared" ref="R11" si="39">O11</f>
        <v>MC_N_4</v>
      </c>
      <c r="S11" s="2" t="str">
        <f t="shared" ref="S11" si="40">P11</f>
        <v>CRC2</v>
      </c>
      <c r="T11" s="2">
        <f t="shared" ref="T11" si="41">AVERAGE(Q11:Q13)</f>
        <v>24.61</v>
      </c>
      <c r="U11" s="2">
        <f t="shared" ref="U11" si="42">_xlfn.STDEV.S(Q11:Q13)</f>
        <v>7.810249675906647E-2</v>
      </c>
      <c r="V11" t="s">
        <v>31</v>
      </c>
      <c r="W11" t="s">
        <v>39</v>
      </c>
      <c r="X11">
        <v>20.22</v>
      </c>
      <c r="Y11" s="2" t="str">
        <f t="shared" ref="Y11" si="43">V11</f>
        <v>MC_N_4</v>
      </c>
      <c r="Z11" s="2" t="str">
        <f t="shared" ref="Z11" si="44">W11</f>
        <v>SWEET9</v>
      </c>
      <c r="AA11" s="2">
        <f t="shared" ref="AA11" si="45">AVERAGE(X11:X13)</f>
        <v>20.209999999999997</v>
      </c>
      <c r="AB11" s="2">
        <f t="shared" ref="AB11" si="46">_xlfn.STDEV.S(X11:X13)</f>
        <v>2.6457513110646015E-2</v>
      </c>
    </row>
    <row r="12" spans="1:28" x14ac:dyDescent="0.2">
      <c r="A12" t="s">
        <v>31</v>
      </c>
      <c r="B12" t="s">
        <v>36</v>
      </c>
      <c r="C12">
        <v>23.86</v>
      </c>
      <c r="D12" s="2"/>
      <c r="E12" s="2"/>
      <c r="F12" s="2"/>
      <c r="G12" s="2"/>
      <c r="H12" t="s">
        <v>31</v>
      </c>
      <c r="I12" t="s">
        <v>37</v>
      </c>
      <c r="J12">
        <v>22.72</v>
      </c>
      <c r="K12" s="2"/>
      <c r="L12" s="2"/>
      <c r="M12" s="2"/>
      <c r="N12" s="2"/>
      <c r="O12" t="s">
        <v>31</v>
      </c>
      <c r="P12" t="s">
        <v>38</v>
      </c>
      <c r="Q12">
        <v>24.65</v>
      </c>
      <c r="R12" s="2"/>
      <c r="S12" s="2"/>
      <c r="T12" s="2"/>
      <c r="U12" s="2"/>
      <c r="V12" t="s">
        <v>31</v>
      </c>
      <c r="W12" t="s">
        <v>39</v>
      </c>
      <c r="X12">
        <v>20.18</v>
      </c>
      <c r="Y12" s="2"/>
      <c r="Z12" s="2"/>
      <c r="AA12" s="2"/>
      <c r="AB12" s="2"/>
    </row>
    <row r="13" spans="1:28" x14ac:dyDescent="0.2">
      <c r="A13" t="s">
        <v>31</v>
      </c>
      <c r="B13" t="s">
        <v>36</v>
      </c>
      <c r="C13">
        <v>23.64</v>
      </c>
      <c r="D13" s="2"/>
      <c r="E13" s="2"/>
      <c r="F13" s="2"/>
      <c r="G13" s="2"/>
      <c r="H13" t="s">
        <v>31</v>
      </c>
      <c r="I13" t="s">
        <v>37</v>
      </c>
      <c r="J13">
        <v>22.25</v>
      </c>
      <c r="K13" s="2"/>
      <c r="L13" s="2"/>
      <c r="M13" s="2"/>
      <c r="N13" s="2"/>
      <c r="O13" t="s">
        <v>31</v>
      </c>
      <c r="P13" t="s">
        <v>38</v>
      </c>
      <c r="Q13">
        <v>24.52</v>
      </c>
      <c r="R13" s="2"/>
      <c r="S13" s="2"/>
      <c r="T13" s="2"/>
      <c r="U13" s="2"/>
      <c r="V13" t="s">
        <v>31</v>
      </c>
      <c r="W13" t="s">
        <v>39</v>
      </c>
      <c r="X13">
        <v>20.23</v>
      </c>
      <c r="Y13" s="2"/>
      <c r="Z13" s="2"/>
      <c r="AA13" s="2"/>
      <c r="AB13" s="2"/>
    </row>
    <row r="14" spans="1:28" x14ac:dyDescent="0.2">
      <c r="A14" t="s">
        <v>32</v>
      </c>
      <c r="B14" t="s">
        <v>36</v>
      </c>
      <c r="C14">
        <v>28.31</v>
      </c>
      <c r="D14" s="2" t="str">
        <f t="shared" ref="D14" si="47">A14</f>
        <v>MC_Upp_1</v>
      </c>
      <c r="E14" s="2" t="str">
        <f t="shared" ref="E14" si="48">B14</f>
        <v>UBC</v>
      </c>
      <c r="F14" s="2">
        <f t="shared" ref="F14" si="49">AVERAGE(C14:C16)</f>
        <v>28.066666666666666</v>
      </c>
      <c r="G14" s="2">
        <f t="shared" ref="G14" si="50">_xlfn.STDEV.S(C14:C16)</f>
        <v>0.23544284515213676</v>
      </c>
      <c r="H14" t="s">
        <v>32</v>
      </c>
      <c r="I14" t="s">
        <v>37</v>
      </c>
      <c r="J14">
        <v>22.91</v>
      </c>
      <c r="K14" s="2" t="str">
        <f t="shared" ref="K14" si="51">H14</f>
        <v>MC_Upp_1</v>
      </c>
      <c r="L14" s="2" t="str">
        <f t="shared" ref="L14" si="52">I14</f>
        <v>CRC1</v>
      </c>
      <c r="M14" s="2">
        <f t="shared" ref="M14" si="53">AVERAGE(J14:J16)</f>
        <v>22.960000000000004</v>
      </c>
      <c r="N14" s="2">
        <f t="shared" ref="N14" si="54">_xlfn.STDEV.S(J14:J16)</f>
        <v>5.0000000000000711E-2</v>
      </c>
      <c r="O14" t="s">
        <v>32</v>
      </c>
      <c r="P14" t="s">
        <v>38</v>
      </c>
      <c r="Q14">
        <v>30.35</v>
      </c>
      <c r="R14" s="2" t="str">
        <f t="shared" ref="R14" si="55">O14</f>
        <v>MC_Upp_1</v>
      </c>
      <c r="S14" s="2" t="str">
        <f t="shared" ref="S14" si="56">P14</f>
        <v>CRC2</v>
      </c>
      <c r="T14" s="2">
        <f t="shared" ref="T14" si="57">AVERAGE(Q14:Q16)</f>
        <v>30.736666666666668</v>
      </c>
      <c r="U14" s="2">
        <f t="shared" ref="U14" si="58">_xlfn.STDEV.S(Q14:Q16)</f>
        <v>0.37554404979087785</v>
      </c>
      <c r="V14" t="s">
        <v>32</v>
      </c>
      <c r="W14" t="s">
        <v>39</v>
      </c>
      <c r="X14">
        <v>25.85</v>
      </c>
      <c r="Y14" s="2" t="str">
        <f t="shared" ref="Y14" si="59">V14</f>
        <v>MC_Upp_1</v>
      </c>
      <c r="Z14" s="2" t="str">
        <f t="shared" ref="Z14" si="60">W14</f>
        <v>SWEET9</v>
      </c>
      <c r="AA14" s="2">
        <f t="shared" ref="AA14" si="61">AVERAGE(X14:X16)</f>
        <v>25.99666666666667</v>
      </c>
      <c r="AB14" s="2">
        <f t="shared" ref="AB14" si="62">_xlfn.STDEV.S(X14:X16)</f>
        <v>0.14047538337136872</v>
      </c>
    </row>
    <row r="15" spans="1:28" x14ac:dyDescent="0.2">
      <c r="A15" t="s">
        <v>32</v>
      </c>
      <c r="B15" t="s">
        <v>36</v>
      </c>
      <c r="C15">
        <v>28.05</v>
      </c>
      <c r="D15" s="2"/>
      <c r="E15" s="2"/>
      <c r="F15" s="2"/>
      <c r="G15" s="2"/>
      <c r="H15" t="s">
        <v>32</v>
      </c>
      <c r="I15" t="s">
        <v>37</v>
      </c>
      <c r="J15">
        <v>22.96</v>
      </c>
      <c r="K15" s="2"/>
      <c r="L15" s="2"/>
      <c r="M15" s="2"/>
      <c r="N15" s="2"/>
      <c r="O15" t="s">
        <v>32</v>
      </c>
      <c r="P15" t="s">
        <v>38</v>
      </c>
      <c r="Q15">
        <v>30.76</v>
      </c>
      <c r="R15" s="2"/>
      <c r="S15" s="2"/>
      <c r="T15" s="2"/>
      <c r="U15" s="2"/>
      <c r="V15" t="s">
        <v>32</v>
      </c>
      <c r="W15" t="s">
        <v>39</v>
      </c>
      <c r="X15">
        <v>26.13</v>
      </c>
      <c r="Y15" s="2"/>
      <c r="Z15" s="2"/>
      <c r="AA15" s="2"/>
      <c r="AB15" s="2"/>
    </row>
    <row r="16" spans="1:28" x14ac:dyDescent="0.2">
      <c r="A16" t="s">
        <v>32</v>
      </c>
      <c r="B16" t="s">
        <v>36</v>
      </c>
      <c r="C16">
        <v>27.84</v>
      </c>
      <c r="D16" s="2"/>
      <c r="E16" s="2"/>
      <c r="F16" s="2"/>
      <c r="G16" s="2"/>
      <c r="H16" t="s">
        <v>33</v>
      </c>
      <c r="I16" t="s">
        <v>37</v>
      </c>
      <c r="J16">
        <v>23.01</v>
      </c>
      <c r="K16" s="2"/>
      <c r="L16" s="2"/>
      <c r="M16" s="2"/>
      <c r="N16" s="2"/>
      <c r="O16" t="s">
        <v>33</v>
      </c>
      <c r="P16" t="s">
        <v>38</v>
      </c>
      <c r="Q16">
        <v>31.1</v>
      </c>
      <c r="R16" s="2"/>
      <c r="S16" s="2"/>
      <c r="T16" s="2"/>
      <c r="U16" s="2"/>
      <c r="V16" t="s">
        <v>33</v>
      </c>
      <c r="W16" t="s">
        <v>39</v>
      </c>
      <c r="X16">
        <v>26.01</v>
      </c>
      <c r="Y16" s="2"/>
      <c r="Z16" s="2"/>
      <c r="AA16" s="2"/>
      <c r="AB16" s="2"/>
    </row>
    <row r="17" spans="1:28" x14ac:dyDescent="0.2">
      <c r="A17" t="s">
        <v>33</v>
      </c>
      <c r="B17" t="s">
        <v>36</v>
      </c>
      <c r="C17">
        <v>24.78</v>
      </c>
      <c r="D17" s="2" t="str">
        <f t="shared" ref="D17" si="63">A17</f>
        <v>MC_Upp_2</v>
      </c>
      <c r="E17" s="2" t="str">
        <f t="shared" ref="E17" si="64">B17</f>
        <v>UBC</v>
      </c>
      <c r="F17" s="2">
        <f t="shared" ref="F17" si="65">AVERAGE(C17:C19)</f>
        <v>24.616666666666664</v>
      </c>
      <c r="G17" s="2">
        <f t="shared" ref="G17" si="66">_xlfn.STDEV.S(C17:C19)</f>
        <v>0.18230011885167036</v>
      </c>
      <c r="H17" t="s">
        <v>33</v>
      </c>
      <c r="I17" t="s">
        <v>37</v>
      </c>
      <c r="J17">
        <v>25.18</v>
      </c>
      <c r="K17" s="2" t="str">
        <f t="shared" ref="K17" si="67">H17</f>
        <v>MC_Upp_2</v>
      </c>
      <c r="L17" s="2" t="str">
        <f t="shared" ref="L17" si="68">I17</f>
        <v>CRC1</v>
      </c>
      <c r="M17" s="2">
        <f t="shared" ref="M17" si="69">AVERAGE(J17:J19)</f>
        <v>25.506666666666671</v>
      </c>
      <c r="N17" s="2">
        <f t="shared" ref="N17" si="70">_xlfn.STDEV.S(J17:J19)</f>
        <v>0.30730007050655422</v>
      </c>
      <c r="O17" t="s">
        <v>33</v>
      </c>
      <c r="P17" t="s">
        <v>38</v>
      </c>
      <c r="Q17">
        <v>30.86</v>
      </c>
      <c r="R17" s="2" t="str">
        <f t="shared" ref="R17" si="71">O17</f>
        <v>MC_Upp_2</v>
      </c>
      <c r="S17" s="2" t="str">
        <f t="shared" ref="S17" si="72">P17</f>
        <v>CRC2</v>
      </c>
      <c r="T17" s="2">
        <f t="shared" ref="T17" si="73">AVERAGE(Q17:Q19)</f>
        <v>30.816666666666666</v>
      </c>
      <c r="U17" s="2">
        <f t="shared" ref="U17" si="74">_xlfn.STDEV.S(Q17:Q19)</f>
        <v>0.20840665376454115</v>
      </c>
      <c r="V17" t="s">
        <v>33</v>
      </c>
      <c r="W17" t="s">
        <v>39</v>
      </c>
      <c r="X17">
        <v>26.75</v>
      </c>
      <c r="Y17" s="2" t="str">
        <f t="shared" ref="Y17" si="75">V17</f>
        <v>MC_Upp_2</v>
      </c>
      <c r="Z17" s="2" t="str">
        <f t="shared" ref="Z17" si="76">W17</f>
        <v>SWEET9</v>
      </c>
      <c r="AA17" s="2">
        <f t="shared" ref="AA17" si="77">AVERAGE(X17:X19)</f>
        <v>26.723333333333329</v>
      </c>
      <c r="AB17" s="2">
        <f t="shared" ref="AB17" si="78">_xlfn.STDEV.S(X17:X19)</f>
        <v>8.3266639978645529E-2</v>
      </c>
    </row>
    <row r="18" spans="1:28" x14ac:dyDescent="0.2">
      <c r="A18" t="s">
        <v>33</v>
      </c>
      <c r="B18" t="s">
        <v>36</v>
      </c>
      <c r="C18">
        <v>24.65</v>
      </c>
      <c r="D18" s="2"/>
      <c r="E18" s="2"/>
      <c r="F18" s="2"/>
      <c r="G18" s="2"/>
      <c r="H18" t="s">
        <v>33</v>
      </c>
      <c r="I18" t="s">
        <v>37</v>
      </c>
      <c r="J18">
        <v>25.55</v>
      </c>
      <c r="K18" s="2"/>
      <c r="L18" s="2"/>
      <c r="M18" s="2"/>
      <c r="N18" s="2"/>
      <c r="O18" t="s">
        <v>33</v>
      </c>
      <c r="P18" t="s">
        <v>38</v>
      </c>
      <c r="Q18">
        <v>30.59</v>
      </c>
      <c r="R18" s="2"/>
      <c r="S18" s="2"/>
      <c r="T18" s="2"/>
      <c r="U18" s="2"/>
      <c r="V18" t="s">
        <v>33</v>
      </c>
      <c r="W18" t="s">
        <v>39</v>
      </c>
      <c r="X18">
        <v>26.63</v>
      </c>
      <c r="Y18" s="2"/>
      <c r="Z18" s="2"/>
      <c r="AA18" s="2"/>
      <c r="AB18" s="2"/>
    </row>
    <row r="19" spans="1:28" x14ac:dyDescent="0.2">
      <c r="A19" t="s">
        <v>33</v>
      </c>
      <c r="B19" t="s">
        <v>36</v>
      </c>
      <c r="C19">
        <v>24.42</v>
      </c>
      <c r="D19" s="2"/>
      <c r="E19" s="2"/>
      <c r="F19" s="2"/>
      <c r="G19" s="2"/>
      <c r="H19" t="s">
        <v>34</v>
      </c>
      <c r="I19" t="s">
        <v>37</v>
      </c>
      <c r="J19">
        <v>25.79</v>
      </c>
      <c r="K19" s="2"/>
      <c r="L19" s="2"/>
      <c r="M19" s="2"/>
      <c r="N19" s="2"/>
      <c r="O19" t="s">
        <v>34</v>
      </c>
      <c r="P19" t="s">
        <v>38</v>
      </c>
      <c r="Q19">
        <v>31</v>
      </c>
      <c r="R19" s="2"/>
      <c r="S19" s="2"/>
      <c r="T19" s="2"/>
      <c r="U19" s="2"/>
      <c r="V19" t="s">
        <v>34</v>
      </c>
      <c r="W19" t="s">
        <v>39</v>
      </c>
      <c r="X19">
        <v>26.79</v>
      </c>
      <c r="Y19" s="2"/>
      <c r="Z19" s="2"/>
      <c r="AA19" s="2"/>
      <c r="AB19" s="2"/>
    </row>
    <row r="20" spans="1:28" x14ac:dyDescent="0.2">
      <c r="A20" t="s">
        <v>34</v>
      </c>
      <c r="B20" t="s">
        <v>36</v>
      </c>
      <c r="C20">
        <v>24.68</v>
      </c>
      <c r="D20" s="2" t="str">
        <f>A20</f>
        <v>MC_Upp_3</v>
      </c>
      <c r="E20" s="2" t="str">
        <f>B20</f>
        <v>UBC</v>
      </c>
      <c r="F20" s="2">
        <f>AVERAGE(C20:C22)</f>
        <v>24.573333333333334</v>
      </c>
      <c r="G20" s="2">
        <f>_xlfn.STDEV.S(C20:C22)</f>
        <v>0.17616280348965063</v>
      </c>
      <c r="H20" t="s">
        <v>34</v>
      </c>
      <c r="I20" t="s">
        <v>37</v>
      </c>
      <c r="J20">
        <v>24.56</v>
      </c>
      <c r="K20" s="2" t="str">
        <f t="shared" ref="K20" si="79">H20</f>
        <v>MC_Upp_3</v>
      </c>
      <c r="L20" s="2" t="str">
        <f t="shared" ref="L20" si="80">I20</f>
        <v>CRC1</v>
      </c>
      <c r="M20" s="2">
        <f t="shared" ref="M20" si="81">AVERAGE(J20:J22)</f>
        <v>24.936666666666667</v>
      </c>
      <c r="N20" s="2">
        <f t="shared" ref="N20" si="82">_xlfn.STDEV.S(J20:J22)</f>
        <v>0.52003205029433974</v>
      </c>
      <c r="O20" t="s">
        <v>34</v>
      </c>
      <c r="P20" t="s">
        <v>38</v>
      </c>
      <c r="Q20">
        <v>28.05</v>
      </c>
      <c r="R20" s="2" t="str">
        <f t="shared" ref="R20" si="83">O20</f>
        <v>MC_Upp_3</v>
      </c>
      <c r="S20" s="2" t="str">
        <f t="shared" ref="S20" si="84">P20</f>
        <v>CRC2</v>
      </c>
      <c r="T20" s="2">
        <f t="shared" ref="T20" si="85">AVERAGE(Q20:Q22)</f>
        <v>28.056666666666668</v>
      </c>
      <c r="U20" s="2">
        <f t="shared" ref="U20" si="86">_xlfn.STDEV.S(Q20:Q22)</f>
        <v>5.0332229568470589E-2</v>
      </c>
      <c r="V20" t="s">
        <v>34</v>
      </c>
      <c r="W20" t="s">
        <v>39</v>
      </c>
      <c r="X20">
        <v>24.93</v>
      </c>
      <c r="Y20" s="2" t="str">
        <f t="shared" ref="Y20" si="87">V20</f>
        <v>MC_Upp_3</v>
      </c>
      <c r="Z20" s="2" t="str">
        <f t="shared" ref="Z20" si="88">W20</f>
        <v>SWEET9</v>
      </c>
      <c r="AA20" s="2">
        <f t="shared" ref="AA20" si="89">AVERAGE(X20:X22)</f>
        <v>24.9</v>
      </c>
      <c r="AB20" s="2">
        <f t="shared" ref="AB20" si="90">_xlfn.STDEV.S(X20:X22)</f>
        <v>4.2426406871191945E-2</v>
      </c>
    </row>
    <row r="21" spans="1:28" x14ac:dyDescent="0.2">
      <c r="A21" t="s">
        <v>34</v>
      </c>
      <c r="B21" t="s">
        <v>36</v>
      </c>
      <c r="C21">
        <v>24.37</v>
      </c>
      <c r="D21" s="2"/>
      <c r="E21" s="2"/>
      <c r="F21" s="2"/>
      <c r="G21" s="2"/>
      <c r="H21" t="s">
        <v>34</v>
      </c>
      <c r="I21" t="s">
        <v>37</v>
      </c>
      <c r="J21">
        <v>24.72</v>
      </c>
      <c r="K21" s="2"/>
      <c r="L21" s="2"/>
      <c r="M21" s="2"/>
      <c r="N21" s="2"/>
      <c r="O21" t="s">
        <v>34</v>
      </c>
      <c r="P21" t="s">
        <v>38</v>
      </c>
      <c r="Q21">
        <v>28.01</v>
      </c>
      <c r="R21" s="2"/>
      <c r="S21" s="2"/>
      <c r="T21" s="2"/>
      <c r="U21" s="2"/>
      <c r="V21" t="s">
        <v>34</v>
      </c>
      <c r="W21" t="s">
        <v>39</v>
      </c>
      <c r="X21">
        <v>24.87</v>
      </c>
      <c r="Y21" s="2"/>
      <c r="Z21" s="2"/>
      <c r="AA21" s="2"/>
      <c r="AB21" s="2"/>
    </row>
    <row r="22" spans="1:28" x14ac:dyDescent="0.2">
      <c r="A22" t="s">
        <v>34</v>
      </c>
      <c r="B22" t="s">
        <v>36</v>
      </c>
      <c r="C22">
        <v>24.67</v>
      </c>
      <c r="D22" s="2"/>
      <c r="E22" s="2"/>
      <c r="F22" s="2"/>
      <c r="G22" s="2"/>
      <c r="H22" t="s">
        <v>35</v>
      </c>
      <c r="I22" t="s">
        <v>37</v>
      </c>
      <c r="J22">
        <v>25.53</v>
      </c>
      <c r="K22" s="2"/>
      <c r="L22" s="2"/>
      <c r="M22" s="2"/>
      <c r="N22" s="2"/>
      <c r="O22" t="s">
        <v>35</v>
      </c>
      <c r="P22" t="s">
        <v>38</v>
      </c>
      <c r="Q22">
        <v>28.11</v>
      </c>
      <c r="R22" s="2"/>
      <c r="S22" s="2"/>
      <c r="T22" s="2"/>
      <c r="U22" s="2"/>
      <c r="V22" t="s">
        <v>35</v>
      </c>
      <c r="W22" t="s">
        <v>39</v>
      </c>
      <c r="Y22" s="2"/>
      <c r="Z22" s="2"/>
      <c r="AA22" s="2"/>
      <c r="AB22" s="2"/>
    </row>
    <row r="23" spans="1:28" x14ac:dyDescent="0.2">
      <c r="A23" t="s">
        <v>35</v>
      </c>
      <c r="B23" t="s">
        <v>36</v>
      </c>
      <c r="D23" s="2" t="str">
        <f t="shared" ref="D23" si="91">A23</f>
        <v>MC_Upp_4</v>
      </c>
      <c r="E23" s="2" t="str">
        <f t="shared" ref="E23" si="92">B23</f>
        <v>UBC</v>
      </c>
      <c r="F23" s="2">
        <f t="shared" ref="F23" si="93">AVERAGE(C23:C25)</f>
        <v>24.454999999999998</v>
      </c>
      <c r="G23" s="2">
        <f t="shared" ref="G23" si="94">_xlfn.STDEV.S(C23:C25)</f>
        <v>0.13435028842544494</v>
      </c>
      <c r="H23" t="s">
        <v>35</v>
      </c>
      <c r="I23" t="s">
        <v>37</v>
      </c>
      <c r="K23" s="2" t="str">
        <f t="shared" ref="K23" si="95">H23</f>
        <v>MC_Upp_4</v>
      </c>
      <c r="L23" s="2" t="str">
        <f t="shared" ref="L23" si="96">I23</f>
        <v>CRC1</v>
      </c>
      <c r="M23" s="2">
        <f t="shared" ref="M23" si="97">AVERAGE(J23:J25)</f>
        <v>24.93</v>
      </c>
      <c r="N23" s="2">
        <f t="shared" ref="N23" si="98">_xlfn.STDEV.S(J23:J25)</f>
        <v>1.4142135623730649E-2</v>
      </c>
      <c r="O23" t="s">
        <v>35</v>
      </c>
      <c r="P23" t="s">
        <v>38</v>
      </c>
      <c r="R23" s="2" t="str">
        <f t="shared" ref="R23" si="99">O23</f>
        <v>MC_Upp_4</v>
      </c>
      <c r="S23" s="2" t="str">
        <f t="shared" ref="S23" si="100">P23</f>
        <v>CRC2</v>
      </c>
      <c r="T23" s="2">
        <f t="shared" ref="T23" si="101">AVERAGE(Q23:Q25)</f>
        <v>28.25</v>
      </c>
      <c r="U23" s="2">
        <f t="shared" ref="U23" si="102">_xlfn.STDEV.S(Q23:Q25)</f>
        <v>0.36769552621700691</v>
      </c>
      <c r="V23" t="s">
        <v>35</v>
      </c>
      <c r="W23" t="s">
        <v>39</v>
      </c>
      <c r="X23">
        <v>24.57</v>
      </c>
      <c r="Y23" s="2" t="str">
        <f t="shared" ref="Y23" si="103">V23</f>
        <v>MC_Upp_4</v>
      </c>
      <c r="Z23" s="2" t="str">
        <f t="shared" ref="Z23" si="104">W23</f>
        <v>SWEET9</v>
      </c>
      <c r="AA23" s="2">
        <f t="shared" ref="AA23" si="105">AVERAGE(X23:X25)</f>
        <v>24.453333333333333</v>
      </c>
      <c r="AB23" s="2">
        <f t="shared" ref="AB23" si="106">_xlfn.STDEV.S(X23:X25)</f>
        <v>0.29297326385411587</v>
      </c>
    </row>
    <row r="24" spans="1:28" x14ac:dyDescent="0.2">
      <c r="A24" t="s">
        <v>35</v>
      </c>
      <c r="B24" t="s">
        <v>36</v>
      </c>
      <c r="C24">
        <v>24.36</v>
      </c>
      <c r="D24" s="2"/>
      <c r="E24" s="2"/>
      <c r="F24" s="2"/>
      <c r="G24" s="2"/>
      <c r="H24" t="s">
        <v>35</v>
      </c>
      <c r="I24" t="s">
        <v>37</v>
      </c>
      <c r="J24">
        <v>24.92</v>
      </c>
      <c r="K24" s="2"/>
      <c r="L24" s="2"/>
      <c r="M24" s="2"/>
      <c r="N24" s="2"/>
      <c r="O24" t="s">
        <v>35</v>
      </c>
      <c r="P24" t="s">
        <v>38</v>
      </c>
      <c r="Q24">
        <v>27.99</v>
      </c>
      <c r="R24" s="2"/>
      <c r="S24" s="2"/>
      <c r="T24" s="2"/>
      <c r="U24" s="2"/>
      <c r="V24" t="s">
        <v>35</v>
      </c>
      <c r="W24" t="s">
        <v>39</v>
      </c>
      <c r="X24">
        <v>24.67</v>
      </c>
      <c r="Y24" s="2"/>
      <c r="Z24" s="2"/>
      <c r="AA24" s="2"/>
      <c r="AB24" s="2"/>
    </row>
    <row r="25" spans="1:28" x14ac:dyDescent="0.2">
      <c r="A25" t="s">
        <v>35</v>
      </c>
      <c r="B25" t="s">
        <v>36</v>
      </c>
      <c r="C25">
        <v>24.55</v>
      </c>
      <c r="D25" s="2"/>
      <c r="E25" s="2"/>
      <c r="F25" s="2"/>
      <c r="G25" s="2"/>
      <c r="H25" t="s">
        <v>35</v>
      </c>
      <c r="I25" t="s">
        <v>37</v>
      </c>
      <c r="J25">
        <v>24.94</v>
      </c>
      <c r="K25" s="2"/>
      <c r="L25" s="2"/>
      <c r="M25" s="2"/>
      <c r="N25" s="2"/>
      <c r="O25" t="s">
        <v>35</v>
      </c>
      <c r="P25" t="s">
        <v>38</v>
      </c>
      <c r="Q25">
        <v>28.51</v>
      </c>
      <c r="R25" s="2"/>
      <c r="S25" s="2"/>
      <c r="T25" s="2"/>
      <c r="U25" s="2"/>
      <c r="V25" t="s">
        <v>35</v>
      </c>
      <c r="W25" t="s">
        <v>39</v>
      </c>
      <c r="X25">
        <v>24.12</v>
      </c>
      <c r="Y25" s="2"/>
      <c r="Z25" s="2"/>
      <c r="AA25" s="2"/>
      <c r="AB25" s="2"/>
    </row>
    <row r="26" spans="1:28" x14ac:dyDescent="0.2">
      <c r="A26" t="s">
        <v>40</v>
      </c>
      <c r="B26" t="s">
        <v>36</v>
      </c>
      <c r="D26" s="2" t="str">
        <f>A26</f>
        <v>Mp_N_1</v>
      </c>
      <c r="E26" s="2" t="str">
        <f>B26</f>
        <v>UBC</v>
      </c>
      <c r="F26" s="2">
        <f>AVERAGE(C26:C28)</f>
        <v>21.935000000000002</v>
      </c>
      <c r="G26" s="2">
        <f>_xlfn.STDEV.S(C26:C28)</f>
        <v>7.0710678118665812E-3</v>
      </c>
      <c r="H26" t="s">
        <v>40</v>
      </c>
      <c r="I26" t="s">
        <v>37</v>
      </c>
      <c r="J26">
        <v>21.51</v>
      </c>
      <c r="K26" s="2" t="str">
        <f>H26</f>
        <v>Mp_N_1</v>
      </c>
      <c r="L26" s="2" t="str">
        <f>I26</f>
        <v>CRC1</v>
      </c>
      <c r="M26" s="2">
        <f>AVERAGE(J26:J28)</f>
        <v>21.490000000000002</v>
      </c>
      <c r="N26" s="2">
        <f>_xlfn.STDEV.S(J26:J28)</f>
        <v>2.828427124746381E-2</v>
      </c>
      <c r="O26" t="s">
        <v>40</v>
      </c>
      <c r="P26" t="s">
        <v>38</v>
      </c>
      <c r="Q26">
        <v>21.59</v>
      </c>
      <c r="R26" s="2" t="str">
        <f>O26</f>
        <v>Mp_N_1</v>
      </c>
      <c r="S26" s="2" t="str">
        <f>P26</f>
        <v>CRC2</v>
      </c>
      <c r="T26" s="2">
        <f>AVERAGE(Q26:Q28)</f>
        <v>21.75333333333333</v>
      </c>
      <c r="U26" s="2">
        <f>_xlfn.STDEV.S(Q26:Q28)</f>
        <v>0.14364307617610123</v>
      </c>
      <c r="V26" t="s">
        <v>40</v>
      </c>
      <c r="W26" t="s">
        <v>39</v>
      </c>
      <c r="Y26" s="2" t="str">
        <f>V26</f>
        <v>Mp_N_1</v>
      </c>
      <c r="Z26" s="2" t="str">
        <f>W26</f>
        <v>SWEET9</v>
      </c>
      <c r="AA26" s="2">
        <f>AVERAGE(X26:X28)</f>
        <v>18.685000000000002</v>
      </c>
      <c r="AB26" s="2">
        <f>_xlfn.STDEV.S(X26:X28)</f>
        <v>0.41719300090006295</v>
      </c>
    </row>
    <row r="27" spans="1:28" x14ac:dyDescent="0.2">
      <c r="A27" t="s">
        <v>40</v>
      </c>
      <c r="B27" t="s">
        <v>36</v>
      </c>
      <c r="C27">
        <v>21.93</v>
      </c>
      <c r="D27" s="2"/>
      <c r="E27" s="2"/>
      <c r="F27" s="2"/>
      <c r="G27" s="2"/>
      <c r="H27" t="s">
        <v>40</v>
      </c>
      <c r="I27" t="s">
        <v>37</v>
      </c>
      <c r="J27">
        <v>21.47</v>
      </c>
      <c r="K27" s="2"/>
      <c r="L27" s="2"/>
      <c r="M27" s="2"/>
      <c r="N27" s="2"/>
      <c r="O27" t="s">
        <v>40</v>
      </c>
      <c r="P27" t="s">
        <v>38</v>
      </c>
      <c r="Q27">
        <v>21.81</v>
      </c>
      <c r="R27" s="2"/>
      <c r="S27" s="2"/>
      <c r="T27" s="2"/>
      <c r="U27" s="2"/>
      <c r="V27" t="s">
        <v>40</v>
      </c>
      <c r="W27" t="s">
        <v>39</v>
      </c>
      <c r="X27">
        <v>18.39</v>
      </c>
      <c r="Y27" s="2"/>
      <c r="Z27" s="2"/>
      <c r="AA27" s="2"/>
      <c r="AB27" s="2"/>
    </row>
    <row r="28" spans="1:28" x14ac:dyDescent="0.2">
      <c r="A28" t="s">
        <v>40</v>
      </c>
      <c r="B28" t="s">
        <v>36</v>
      </c>
      <c r="C28">
        <v>21.94</v>
      </c>
      <c r="D28" s="2"/>
      <c r="E28" s="2"/>
      <c r="F28" s="2"/>
      <c r="G28" s="2"/>
      <c r="H28" t="s">
        <v>40</v>
      </c>
      <c r="I28" t="s">
        <v>37</v>
      </c>
      <c r="K28" s="2"/>
      <c r="L28" s="2"/>
      <c r="M28" s="2"/>
      <c r="N28" s="2"/>
      <c r="O28" t="s">
        <v>40</v>
      </c>
      <c r="P28" t="s">
        <v>38</v>
      </c>
      <c r="Q28">
        <v>21.86</v>
      </c>
      <c r="R28" s="2"/>
      <c r="S28" s="2"/>
      <c r="T28" s="2"/>
      <c r="U28" s="2"/>
      <c r="V28" t="s">
        <v>40</v>
      </c>
      <c r="W28" t="s">
        <v>39</v>
      </c>
      <c r="X28">
        <v>18.98</v>
      </c>
      <c r="Y28" s="2"/>
      <c r="Z28" s="2"/>
      <c r="AA28" s="2"/>
      <c r="AB28" s="2"/>
    </row>
    <row r="29" spans="1:28" x14ac:dyDescent="0.2">
      <c r="A29" t="s">
        <v>41</v>
      </c>
      <c r="B29" t="s">
        <v>36</v>
      </c>
      <c r="D29" s="2" t="str">
        <f t="shared" ref="D29" si="107">A29</f>
        <v>Mp_N_2</v>
      </c>
      <c r="E29" s="2" t="str">
        <f t="shared" ref="E29" si="108">B29</f>
        <v>UBC</v>
      </c>
      <c r="F29" s="2">
        <f t="shared" ref="F29" si="109">AVERAGE(C29:C31)</f>
        <v>22.324999999999999</v>
      </c>
      <c r="G29" s="2">
        <f t="shared" ref="G29" si="110">_xlfn.STDEV.S(C29:C31)</f>
        <v>0.17677669529663689</v>
      </c>
      <c r="H29" t="s">
        <v>41</v>
      </c>
      <c r="I29" t="s">
        <v>37</v>
      </c>
      <c r="J29">
        <v>23.11</v>
      </c>
      <c r="K29" s="2" t="str">
        <f>H29</f>
        <v>Mp_N_2</v>
      </c>
      <c r="L29" s="2" t="str">
        <f t="shared" ref="L29" si="111">I29</f>
        <v>CRC1</v>
      </c>
      <c r="M29" s="2">
        <f t="shared" ref="M29" si="112">AVERAGE(J29:J31)</f>
        <v>23.036666666666665</v>
      </c>
      <c r="N29" s="2">
        <f t="shared" ref="N29" si="113">_xlfn.STDEV.S(J29:J31)</f>
        <v>0.11846237095944676</v>
      </c>
      <c r="O29" t="s">
        <v>41</v>
      </c>
      <c r="P29" t="s">
        <v>38</v>
      </c>
      <c r="Q29">
        <v>23.85</v>
      </c>
      <c r="R29" s="2" t="str">
        <f t="shared" ref="R29" si="114">O29</f>
        <v>Mp_N_2</v>
      </c>
      <c r="S29" s="2" t="str">
        <f t="shared" ref="S29" si="115">P29</f>
        <v>CRC2</v>
      </c>
      <c r="T29" s="2">
        <f t="shared" ref="T29" si="116">AVERAGE(Q29:Q31)</f>
        <v>23.886666666666667</v>
      </c>
      <c r="U29" s="2">
        <f t="shared" ref="U29" si="117">_xlfn.STDEV.S(Q29:Q31)</f>
        <v>8.1445278152471295E-2</v>
      </c>
      <c r="V29" t="s">
        <v>41</v>
      </c>
      <c r="W29" t="s">
        <v>39</v>
      </c>
      <c r="X29">
        <v>21.32</v>
      </c>
      <c r="Y29" s="2" t="str">
        <f t="shared" ref="Y29" si="118">V29</f>
        <v>Mp_N_2</v>
      </c>
      <c r="Z29" s="2" t="str">
        <f t="shared" ref="Z29" si="119">W29</f>
        <v>SWEET9</v>
      </c>
      <c r="AA29" s="2">
        <f t="shared" ref="AA29" si="120">AVERAGE(X29:X31)</f>
        <v>21.143333333333334</v>
      </c>
      <c r="AB29" s="2">
        <f t="shared" ref="AB29" si="121">_xlfn.STDEV.S(X29:X31)</f>
        <v>0.15947831618540845</v>
      </c>
    </row>
    <row r="30" spans="1:28" x14ac:dyDescent="0.2">
      <c r="A30" t="s">
        <v>41</v>
      </c>
      <c r="B30" t="s">
        <v>36</v>
      </c>
      <c r="C30">
        <v>22.45</v>
      </c>
      <c r="D30" s="2"/>
      <c r="E30" s="2"/>
      <c r="F30" s="2"/>
      <c r="G30" s="2"/>
      <c r="H30" t="s">
        <v>41</v>
      </c>
      <c r="I30" t="s">
        <v>37</v>
      </c>
      <c r="J30">
        <v>23.1</v>
      </c>
      <c r="K30" s="2"/>
      <c r="L30" s="2"/>
      <c r="M30" s="2"/>
      <c r="N30" s="2"/>
      <c r="O30" t="s">
        <v>41</v>
      </c>
      <c r="P30" t="s">
        <v>38</v>
      </c>
      <c r="Q30">
        <v>23.83</v>
      </c>
      <c r="R30" s="2"/>
      <c r="S30" s="2"/>
      <c r="T30" s="2"/>
      <c r="U30" s="2"/>
      <c r="V30" t="s">
        <v>41</v>
      </c>
      <c r="W30" t="s">
        <v>39</v>
      </c>
      <c r="X30">
        <v>21.01</v>
      </c>
      <c r="Y30" s="2"/>
      <c r="Z30" s="2"/>
      <c r="AA30" s="2"/>
      <c r="AB30" s="2"/>
    </row>
    <row r="31" spans="1:28" x14ac:dyDescent="0.2">
      <c r="A31" t="s">
        <v>41</v>
      </c>
      <c r="B31" t="s">
        <v>36</v>
      </c>
      <c r="C31">
        <v>22.2</v>
      </c>
      <c r="D31" s="2"/>
      <c r="E31" s="2"/>
      <c r="F31" s="2"/>
      <c r="G31" s="2"/>
      <c r="H31" t="s">
        <v>41</v>
      </c>
      <c r="I31" t="s">
        <v>37</v>
      </c>
      <c r="J31">
        <v>22.9</v>
      </c>
      <c r="K31" s="2"/>
      <c r="L31" s="2"/>
      <c r="M31" s="2"/>
      <c r="N31" s="2"/>
      <c r="O31" t="s">
        <v>41</v>
      </c>
      <c r="P31" t="s">
        <v>38</v>
      </c>
      <c r="Q31">
        <v>23.98</v>
      </c>
      <c r="R31" s="2"/>
      <c r="S31" s="2"/>
      <c r="T31" s="2"/>
      <c r="U31" s="2"/>
      <c r="V31" t="s">
        <v>41</v>
      </c>
      <c r="W31" t="s">
        <v>39</v>
      </c>
      <c r="X31">
        <v>21.1</v>
      </c>
      <c r="Y31" s="2"/>
      <c r="Z31" s="2"/>
      <c r="AA31" s="2"/>
      <c r="AB31" s="2"/>
    </row>
    <row r="32" spans="1:28" x14ac:dyDescent="0.2">
      <c r="A32" t="s">
        <v>42</v>
      </c>
      <c r="B32" t="s">
        <v>36</v>
      </c>
      <c r="D32" s="2" t="str">
        <f t="shared" ref="D32" si="122">A32</f>
        <v>Mp_N_3</v>
      </c>
      <c r="E32" s="2" t="str">
        <f t="shared" ref="E32" si="123">B32</f>
        <v>UBC</v>
      </c>
      <c r="F32" s="2">
        <f t="shared" ref="F32" si="124">AVERAGE(C32:C34)</f>
        <v>22.164999999999999</v>
      </c>
      <c r="G32" s="2">
        <f t="shared" ref="G32" si="125">_xlfn.STDEV.S(C32:C34)</f>
        <v>0.16263455967290624</v>
      </c>
      <c r="H32" t="s">
        <v>42</v>
      </c>
      <c r="I32" t="s">
        <v>37</v>
      </c>
      <c r="J32">
        <v>22.72</v>
      </c>
      <c r="K32" s="2" t="str">
        <f t="shared" ref="K32" si="126">H32</f>
        <v>Mp_N_3</v>
      </c>
      <c r="L32" s="2" t="str">
        <f t="shared" ref="L32" si="127">I32</f>
        <v>CRC1</v>
      </c>
      <c r="M32" s="2">
        <f t="shared" ref="M32" si="128">AVERAGE(J32:J34)</f>
        <v>22.666666666666668</v>
      </c>
      <c r="N32" s="2">
        <f t="shared" ref="N32" si="129">_xlfn.STDEV.S(J32:J34)</f>
        <v>7.571877794400407E-2</v>
      </c>
      <c r="O32" t="s">
        <v>42</v>
      </c>
      <c r="P32" t="s">
        <v>38</v>
      </c>
      <c r="Q32">
        <v>23.22</v>
      </c>
      <c r="R32" s="2" t="str">
        <f t="shared" ref="R32" si="130">O32</f>
        <v>Mp_N_3</v>
      </c>
      <c r="S32" s="2" t="str">
        <f t="shared" ref="S32" si="131">P32</f>
        <v>CRC2</v>
      </c>
      <c r="T32" s="2">
        <f t="shared" ref="T32" si="132">AVERAGE(Q32:Q34)</f>
        <v>23.223333333333329</v>
      </c>
      <c r="U32" s="2">
        <f t="shared" ref="U32" si="133">_xlfn.STDEV.S(Q32:Q34)</f>
        <v>9.5043849529222332E-2</v>
      </c>
      <c r="V32" t="s">
        <v>42</v>
      </c>
      <c r="W32" t="s">
        <v>39</v>
      </c>
      <c r="X32">
        <v>20.149999999999999</v>
      </c>
      <c r="Y32" s="2" t="str">
        <f t="shared" ref="Y32" si="134">V32</f>
        <v>Mp_N_3</v>
      </c>
      <c r="Z32" s="2" t="str">
        <f t="shared" ref="Z32" si="135">W32</f>
        <v>SWEET9</v>
      </c>
      <c r="AA32" s="2">
        <f t="shared" ref="AA32" si="136">AVERAGE(X32:X34)</f>
        <v>20.043333333333333</v>
      </c>
      <c r="AB32" s="2">
        <f t="shared" ref="AB32" si="137">_xlfn.STDEV.S(X32:X34)</f>
        <v>9.7125348562222005E-2</v>
      </c>
    </row>
    <row r="33" spans="1:28" x14ac:dyDescent="0.2">
      <c r="A33" t="s">
        <v>42</v>
      </c>
      <c r="B33" t="s">
        <v>36</v>
      </c>
      <c r="C33">
        <v>22.05</v>
      </c>
      <c r="D33" s="2"/>
      <c r="E33" s="2"/>
      <c r="F33" s="2"/>
      <c r="G33" s="2"/>
      <c r="H33" t="s">
        <v>42</v>
      </c>
      <c r="I33" t="s">
        <v>37</v>
      </c>
      <c r="J33">
        <v>22.58</v>
      </c>
      <c r="K33" s="2"/>
      <c r="L33" s="2"/>
      <c r="M33" s="2"/>
      <c r="N33" s="2"/>
      <c r="O33" t="s">
        <v>42</v>
      </c>
      <c r="P33" t="s">
        <v>38</v>
      </c>
      <c r="Q33">
        <v>23.13</v>
      </c>
      <c r="R33" s="2"/>
      <c r="S33" s="2"/>
      <c r="T33" s="2"/>
      <c r="U33" s="2"/>
      <c r="V33" t="s">
        <v>42</v>
      </c>
      <c r="W33" t="s">
        <v>39</v>
      </c>
      <c r="X33">
        <v>19.96</v>
      </c>
      <c r="Y33" s="2"/>
      <c r="Z33" s="2"/>
      <c r="AA33" s="2"/>
      <c r="AB33" s="2"/>
    </row>
    <row r="34" spans="1:28" x14ac:dyDescent="0.2">
      <c r="A34" t="s">
        <v>42</v>
      </c>
      <c r="B34" t="s">
        <v>36</v>
      </c>
      <c r="C34">
        <v>22.28</v>
      </c>
      <c r="D34" s="2"/>
      <c r="E34" s="2"/>
      <c r="F34" s="2"/>
      <c r="G34" s="2"/>
      <c r="H34" t="s">
        <v>42</v>
      </c>
      <c r="I34" t="s">
        <v>37</v>
      </c>
      <c r="J34">
        <v>22.7</v>
      </c>
      <c r="K34" s="2"/>
      <c r="L34" s="2"/>
      <c r="M34" s="2"/>
      <c r="N34" s="2"/>
      <c r="O34" t="s">
        <v>42</v>
      </c>
      <c r="P34" t="s">
        <v>38</v>
      </c>
      <c r="Q34">
        <v>23.32</v>
      </c>
      <c r="R34" s="2"/>
      <c r="S34" s="2"/>
      <c r="T34" s="2"/>
      <c r="U34" s="2"/>
      <c r="V34" t="s">
        <v>42</v>
      </c>
      <c r="W34" t="s">
        <v>39</v>
      </c>
      <c r="X34">
        <v>20.02</v>
      </c>
      <c r="Y34" s="2"/>
      <c r="Z34" s="2"/>
      <c r="AA34" s="2"/>
      <c r="AB34" s="2"/>
    </row>
    <row r="35" spans="1:28" x14ac:dyDescent="0.2">
      <c r="A35" t="s">
        <v>43</v>
      </c>
      <c r="B35" t="s">
        <v>36</v>
      </c>
      <c r="C35">
        <v>23.4</v>
      </c>
      <c r="D35" s="2" t="str">
        <f t="shared" ref="D35" si="138">A35</f>
        <v>Mp_N_4</v>
      </c>
      <c r="E35" s="2" t="str">
        <f t="shared" ref="E35" si="139">B35</f>
        <v>UBC</v>
      </c>
      <c r="F35" s="2">
        <f t="shared" ref="F35" si="140">AVERAGE(C35:C37)</f>
        <v>22.849999999999998</v>
      </c>
      <c r="G35" s="2">
        <f t="shared" ref="G35" si="141">_xlfn.STDEV.S(C35:C37)</f>
        <v>0.51097945164164749</v>
      </c>
      <c r="H35" t="s">
        <v>43</v>
      </c>
      <c r="I35" t="s">
        <v>37</v>
      </c>
      <c r="J35">
        <v>23.45</v>
      </c>
      <c r="K35" s="2" t="str">
        <f t="shared" ref="K35" si="142">H35</f>
        <v>Mp_N_4</v>
      </c>
      <c r="L35" s="2" t="str">
        <f t="shared" ref="L35" si="143">I35</f>
        <v>CRC1</v>
      </c>
      <c r="M35" s="2">
        <f t="shared" ref="M35" si="144">AVERAGE(J35:J37)</f>
        <v>23.419999999999998</v>
      </c>
      <c r="N35" s="2">
        <f t="shared" ref="N35" si="145">_xlfn.STDEV.S(J35:J37)</f>
        <v>3.6055512754640105E-2</v>
      </c>
      <c r="O35" t="s">
        <v>43</v>
      </c>
      <c r="P35" t="s">
        <v>38</v>
      </c>
      <c r="Q35">
        <v>23.06</v>
      </c>
      <c r="R35" s="2" t="str">
        <f t="shared" ref="R35" si="146">O35</f>
        <v>Mp_N_4</v>
      </c>
      <c r="S35" s="2" t="str">
        <f t="shared" ref="S35" si="147">P35</f>
        <v>CRC2</v>
      </c>
      <c r="T35" s="2">
        <f t="shared" ref="T35" si="148">AVERAGE(Q35:Q37)</f>
        <v>22.986666666666668</v>
      </c>
      <c r="U35" s="2">
        <f t="shared" ref="U35" si="149">_xlfn.STDEV.S(Q35:Q37)</f>
        <v>6.6583281184793494E-2</v>
      </c>
      <c r="V35" t="s">
        <v>43</v>
      </c>
      <c r="W35" t="s">
        <v>39</v>
      </c>
      <c r="X35">
        <v>19.760000000000002</v>
      </c>
      <c r="Y35" s="2" t="str">
        <f t="shared" ref="Y35" si="150">V35</f>
        <v>Mp_N_4</v>
      </c>
      <c r="Z35" s="2" t="str">
        <f t="shared" ref="Z35" si="151">W35</f>
        <v>SWEET9</v>
      </c>
      <c r="AA35" s="2">
        <f t="shared" ref="AA35" si="152">AVERAGE(X35:X37)</f>
        <v>19.79</v>
      </c>
      <c r="AB35" s="2">
        <f t="shared" ref="AB35" si="153">_xlfn.STDEV.S(X35:X37)</f>
        <v>2.9999999999999361E-2</v>
      </c>
    </row>
    <row r="36" spans="1:28" x14ac:dyDescent="0.2">
      <c r="A36" t="s">
        <v>43</v>
      </c>
      <c r="B36" t="s">
        <v>36</v>
      </c>
      <c r="C36">
        <v>22.76</v>
      </c>
      <c r="D36" s="2"/>
      <c r="E36" s="2"/>
      <c r="F36" s="2"/>
      <c r="G36" s="2"/>
      <c r="H36" t="s">
        <v>43</v>
      </c>
      <c r="I36" t="s">
        <v>37</v>
      </c>
      <c r="J36">
        <v>23.38</v>
      </c>
      <c r="K36" s="2"/>
      <c r="L36" s="2"/>
      <c r="M36" s="2"/>
      <c r="N36" s="2"/>
      <c r="O36" t="s">
        <v>43</v>
      </c>
      <c r="P36" t="s">
        <v>38</v>
      </c>
      <c r="Q36">
        <v>22.97</v>
      </c>
      <c r="R36" s="2"/>
      <c r="S36" s="2"/>
      <c r="T36" s="2"/>
      <c r="U36" s="2"/>
      <c r="V36" t="s">
        <v>43</v>
      </c>
      <c r="W36" t="s">
        <v>39</v>
      </c>
      <c r="X36">
        <v>19.79</v>
      </c>
      <c r="Y36" s="2"/>
      <c r="Z36" s="2"/>
      <c r="AA36" s="2"/>
      <c r="AB36" s="2"/>
    </row>
    <row r="37" spans="1:28" x14ac:dyDescent="0.2">
      <c r="A37" t="s">
        <v>43</v>
      </c>
      <c r="B37" t="s">
        <v>36</v>
      </c>
      <c r="C37">
        <v>22.39</v>
      </c>
      <c r="D37" s="2"/>
      <c r="E37" s="2"/>
      <c r="F37" s="2"/>
      <c r="G37" s="2"/>
      <c r="H37" t="s">
        <v>43</v>
      </c>
      <c r="I37" t="s">
        <v>37</v>
      </c>
      <c r="J37">
        <v>23.43</v>
      </c>
      <c r="K37" s="2"/>
      <c r="L37" s="2"/>
      <c r="M37" s="2"/>
      <c r="N37" s="2"/>
      <c r="O37" t="s">
        <v>43</v>
      </c>
      <c r="P37" t="s">
        <v>38</v>
      </c>
      <c r="Q37">
        <v>22.93</v>
      </c>
      <c r="R37" s="2"/>
      <c r="S37" s="2"/>
      <c r="T37" s="2"/>
      <c r="U37" s="2"/>
      <c r="V37" t="s">
        <v>43</v>
      </c>
      <c r="W37" t="s">
        <v>39</v>
      </c>
      <c r="X37">
        <v>19.82</v>
      </c>
      <c r="Y37" s="2"/>
      <c r="Z37" s="2"/>
      <c r="AA37" s="2"/>
      <c r="AB37" s="2"/>
    </row>
    <row r="38" spans="1:28" x14ac:dyDescent="0.2">
      <c r="A38" t="s">
        <v>44</v>
      </c>
      <c r="B38" t="s">
        <v>36</v>
      </c>
      <c r="C38">
        <v>23.28</v>
      </c>
      <c r="D38" s="2" t="str">
        <f t="shared" ref="D38" si="154">A38</f>
        <v>Mp_Upp_1</v>
      </c>
      <c r="E38" s="2" t="str">
        <f t="shared" ref="E38" si="155">B38</f>
        <v>UBC</v>
      </c>
      <c r="F38" s="2">
        <f t="shared" ref="F38" si="156">AVERAGE(C38:C40)</f>
        <v>23.650000000000002</v>
      </c>
      <c r="G38" s="2">
        <f t="shared" ref="G38" si="157">_xlfn.STDEV.S(C38:C40)</f>
        <v>0.33421549934136713</v>
      </c>
      <c r="H38" t="s">
        <v>44</v>
      </c>
      <c r="I38" t="s">
        <v>37</v>
      </c>
      <c r="J38">
        <v>34.31</v>
      </c>
      <c r="K38" s="2" t="str">
        <f t="shared" ref="K38" si="158">H38</f>
        <v>Mp_Upp_1</v>
      </c>
      <c r="L38" s="2" t="str">
        <f t="shared" ref="L38" si="159">I38</f>
        <v>CRC1</v>
      </c>
      <c r="M38" s="2">
        <f t="shared" ref="M38" si="160">AVERAGE(J38:J40)</f>
        <v>33.81666666666667</v>
      </c>
      <c r="N38" s="2">
        <f t="shared" ref="N38" si="161">_xlfn.STDEV.S(J38:J40)</f>
        <v>0.52204725201204982</v>
      </c>
      <c r="O38" t="s">
        <v>44</v>
      </c>
      <c r="P38" t="s">
        <v>38</v>
      </c>
      <c r="Q38">
        <v>32.51</v>
      </c>
      <c r="R38" s="2" t="str">
        <f t="shared" ref="R38" si="162">O38</f>
        <v>Mp_Upp_1</v>
      </c>
      <c r="S38" s="2" t="str">
        <f t="shared" ref="S38" si="163">P38</f>
        <v>CRC2</v>
      </c>
      <c r="T38" s="2">
        <f t="shared" ref="T38" si="164">AVERAGE(Q38:Q40)</f>
        <v>32.389999999999993</v>
      </c>
      <c r="U38" s="2">
        <f t="shared" ref="U38" si="165">_xlfn.STDEV.S(Q38:Q40)</f>
        <v>0.14422205101856042</v>
      </c>
      <c r="V38" t="s">
        <v>44</v>
      </c>
      <c r="W38" t="s">
        <v>39</v>
      </c>
      <c r="X38">
        <v>32.450000000000003</v>
      </c>
      <c r="Y38" s="2" t="str">
        <f t="shared" ref="Y38" si="166">V38</f>
        <v>Mp_Upp_1</v>
      </c>
      <c r="Z38" s="2" t="str">
        <f t="shared" ref="Z38" si="167">W38</f>
        <v>SWEET9</v>
      </c>
      <c r="AA38" s="2">
        <f t="shared" ref="AA38" si="168">AVERAGE(X38:X40)</f>
        <v>32.725000000000001</v>
      </c>
      <c r="AB38" s="2">
        <f t="shared" ref="AB38" si="169">_xlfn.STDEV.S(X38:X40)</f>
        <v>0.38890872965259915</v>
      </c>
    </row>
    <row r="39" spans="1:28" x14ac:dyDescent="0.2">
      <c r="A39" t="s">
        <v>44</v>
      </c>
      <c r="B39" t="s">
        <v>36</v>
      </c>
      <c r="C39">
        <v>23.93</v>
      </c>
      <c r="D39" s="2"/>
      <c r="E39" s="2"/>
      <c r="F39" s="2"/>
      <c r="G39" s="2"/>
      <c r="H39" t="s">
        <v>44</v>
      </c>
      <c r="I39" t="s">
        <v>37</v>
      </c>
      <c r="J39">
        <v>33.869999999999997</v>
      </c>
      <c r="K39" s="2"/>
      <c r="L39" s="2"/>
      <c r="M39" s="2"/>
      <c r="N39" s="2"/>
      <c r="O39" t="s">
        <v>44</v>
      </c>
      <c r="P39" t="s">
        <v>38</v>
      </c>
      <c r="Q39">
        <v>32.229999999999997</v>
      </c>
      <c r="R39" s="2"/>
      <c r="S39" s="2"/>
      <c r="T39" s="2"/>
      <c r="U39" s="2"/>
      <c r="V39" t="s">
        <v>44</v>
      </c>
      <c r="W39" t="s">
        <v>39</v>
      </c>
      <c r="X39">
        <v>33</v>
      </c>
      <c r="Y39" s="2"/>
      <c r="Z39" s="2"/>
      <c r="AA39" s="2"/>
      <c r="AB39" s="2"/>
    </row>
    <row r="40" spans="1:28" x14ac:dyDescent="0.2">
      <c r="A40" t="s">
        <v>44</v>
      </c>
      <c r="B40" t="s">
        <v>36</v>
      </c>
      <c r="C40">
        <v>23.74</v>
      </c>
      <c r="D40" s="2"/>
      <c r="E40" s="2"/>
      <c r="F40" s="2"/>
      <c r="G40" s="2"/>
      <c r="H40" t="s">
        <v>44</v>
      </c>
      <c r="I40" t="s">
        <v>37</v>
      </c>
      <c r="J40">
        <v>33.270000000000003</v>
      </c>
      <c r="K40" s="2"/>
      <c r="L40" s="2"/>
      <c r="M40" s="2"/>
      <c r="N40" s="2"/>
      <c r="O40" t="s">
        <v>44</v>
      </c>
      <c r="P40" t="s">
        <v>38</v>
      </c>
      <c r="Q40">
        <v>32.43</v>
      </c>
      <c r="R40" s="2"/>
      <c r="S40" s="2"/>
      <c r="T40" s="2"/>
      <c r="U40" s="2"/>
      <c r="V40" t="s">
        <v>44</v>
      </c>
      <c r="W40" t="s">
        <v>39</v>
      </c>
      <c r="Y40" s="2"/>
      <c r="Z40" s="2"/>
      <c r="AA40" s="2"/>
      <c r="AB40" s="2"/>
    </row>
    <row r="41" spans="1:28" x14ac:dyDescent="0.2">
      <c r="A41" t="s">
        <v>45</v>
      </c>
      <c r="B41" t="s">
        <v>36</v>
      </c>
      <c r="C41">
        <v>24.28</v>
      </c>
      <c r="D41" s="2" t="str">
        <f t="shared" ref="D41" si="170">A41</f>
        <v>Mp_Upp_2</v>
      </c>
      <c r="E41" s="2" t="str">
        <f t="shared" ref="E41" si="171">B41</f>
        <v>UBC</v>
      </c>
      <c r="F41" s="2">
        <f t="shared" ref="F41" si="172">AVERAGE(C41:C43)</f>
        <v>23.896666666666665</v>
      </c>
      <c r="G41" s="2">
        <f t="shared" ref="G41" si="173">_xlfn.STDEV.S(C41:C43)</f>
        <v>0.52367292591209369</v>
      </c>
      <c r="H41" t="s">
        <v>45</v>
      </c>
      <c r="I41" t="s">
        <v>37</v>
      </c>
      <c r="J41">
        <v>33.130000000000003</v>
      </c>
      <c r="K41" s="2" t="str">
        <f t="shared" ref="K41" si="174">H41</f>
        <v>Mp_Upp_2</v>
      </c>
      <c r="L41" s="2" t="str">
        <f t="shared" ref="L41" si="175">I41</f>
        <v>CRC1</v>
      </c>
      <c r="M41" s="2">
        <f t="shared" ref="M41" si="176">AVERAGE(J41:J43)</f>
        <v>33.255000000000003</v>
      </c>
      <c r="N41" s="2">
        <f t="shared" ref="N41" si="177">_xlfn.STDEV.S(J41:J43)</f>
        <v>0.17677669529663689</v>
      </c>
      <c r="O41" t="s">
        <v>45</v>
      </c>
      <c r="P41" t="s">
        <v>38</v>
      </c>
      <c r="Q41">
        <v>33.1</v>
      </c>
      <c r="R41" s="2" t="str">
        <f t="shared" ref="R41" si="178">O41</f>
        <v>Mp_Upp_2</v>
      </c>
      <c r="S41" s="2" t="str">
        <f t="shared" ref="S41" si="179">P41</f>
        <v>CRC2</v>
      </c>
      <c r="T41" s="2">
        <f t="shared" ref="T41" si="180">AVERAGE(Q41:Q43)</f>
        <v>33.433333333333337</v>
      </c>
      <c r="U41" s="2">
        <f t="shared" ref="U41" si="181">_xlfn.STDEV.S(Q41:Q43)</f>
        <v>0.38188130791298663</v>
      </c>
      <c r="V41" t="s">
        <v>45</v>
      </c>
      <c r="W41" t="s">
        <v>39</v>
      </c>
      <c r="X41">
        <v>33.69</v>
      </c>
      <c r="Y41" s="2" t="str">
        <f t="shared" ref="Y41" si="182">V41</f>
        <v>Mp_Upp_2</v>
      </c>
      <c r="Z41" s="2" t="str">
        <f t="shared" ref="Z41" si="183">W41</f>
        <v>SWEET9</v>
      </c>
      <c r="AA41" s="2">
        <f t="shared" ref="AA41" si="184">AVERAGE(X41:X43)</f>
        <v>33.590000000000003</v>
      </c>
      <c r="AB41" s="2">
        <f t="shared" ref="AB41" si="185">_xlfn.STDEV.S(X41:X43)</f>
        <v>0.14142135623730651</v>
      </c>
    </row>
    <row r="42" spans="1:28" x14ac:dyDescent="0.2">
      <c r="A42" t="s">
        <v>45</v>
      </c>
      <c r="B42" t="s">
        <v>36</v>
      </c>
      <c r="C42">
        <v>24.11</v>
      </c>
      <c r="D42" s="2"/>
      <c r="E42" s="2"/>
      <c r="F42" s="2"/>
      <c r="G42" s="2"/>
      <c r="H42" t="s">
        <v>45</v>
      </c>
      <c r="I42" t="s">
        <v>37</v>
      </c>
      <c r="J42">
        <v>33.380000000000003</v>
      </c>
      <c r="K42" s="2"/>
      <c r="L42" s="2"/>
      <c r="M42" s="2"/>
      <c r="N42" s="2"/>
      <c r="O42" t="s">
        <v>45</v>
      </c>
      <c r="P42" t="s">
        <v>38</v>
      </c>
      <c r="Q42">
        <v>33.35</v>
      </c>
      <c r="R42" s="2"/>
      <c r="S42" s="2"/>
      <c r="T42" s="2"/>
      <c r="U42" s="2"/>
      <c r="V42" t="s">
        <v>45</v>
      </c>
      <c r="W42" t="s">
        <v>39</v>
      </c>
      <c r="X42">
        <v>33.49</v>
      </c>
      <c r="Y42" s="2"/>
      <c r="Z42" s="2"/>
      <c r="AA42" s="2"/>
      <c r="AB42" s="2"/>
    </row>
    <row r="43" spans="1:28" x14ac:dyDescent="0.2">
      <c r="A43" t="s">
        <v>45</v>
      </c>
      <c r="B43" t="s">
        <v>36</v>
      </c>
      <c r="C43">
        <v>23.3</v>
      </c>
      <c r="D43" s="2"/>
      <c r="E43" s="2"/>
      <c r="F43" s="2"/>
      <c r="G43" s="2"/>
      <c r="H43" t="s">
        <v>45</v>
      </c>
      <c r="I43" t="s">
        <v>37</v>
      </c>
      <c r="K43" s="2"/>
      <c r="L43" s="2"/>
      <c r="M43" s="2"/>
      <c r="N43" s="2"/>
      <c r="O43" t="s">
        <v>45</v>
      </c>
      <c r="P43" t="s">
        <v>38</v>
      </c>
      <c r="Q43">
        <v>33.85</v>
      </c>
      <c r="R43" s="2"/>
      <c r="S43" s="2"/>
      <c r="T43" s="2"/>
      <c r="U43" s="2"/>
      <c r="V43" t="s">
        <v>45</v>
      </c>
      <c r="W43" t="s">
        <v>39</v>
      </c>
      <c r="Y43" s="2"/>
      <c r="Z43" s="2"/>
      <c r="AA43" s="2"/>
      <c r="AB43" s="2"/>
    </row>
    <row r="44" spans="1:28" x14ac:dyDescent="0.2">
      <c r="A44" t="s">
        <v>46</v>
      </c>
      <c r="B44" t="s">
        <v>36</v>
      </c>
      <c r="C44">
        <v>24.21</v>
      </c>
      <c r="D44" s="2" t="str">
        <f>A44</f>
        <v>Mp_Upp_3</v>
      </c>
      <c r="E44" s="2" t="str">
        <f>B44</f>
        <v>UBC</v>
      </c>
      <c r="F44" s="2">
        <f>AVERAGE(C44:C46)</f>
        <v>23.546666666666667</v>
      </c>
      <c r="G44" s="2">
        <f>_xlfn.STDEV.S(C44:C46)</f>
        <v>0.93286297671916063</v>
      </c>
      <c r="H44" t="s">
        <v>46</v>
      </c>
      <c r="I44" t="s">
        <v>37</v>
      </c>
      <c r="J44">
        <v>34.090000000000003</v>
      </c>
      <c r="K44" s="2" t="str">
        <f t="shared" ref="K44" si="186">H44</f>
        <v>Mp_Upp_3</v>
      </c>
      <c r="L44" s="2" t="str">
        <f t="shared" ref="L44" si="187">I44</f>
        <v>CRC1</v>
      </c>
      <c r="M44" s="2">
        <f t="shared" ref="M44" si="188">AVERAGE(J44:J46)</f>
        <v>34.553333333333335</v>
      </c>
      <c r="N44" s="2">
        <f t="shared" ref="N44" si="189">_xlfn.STDEV.S(J44:J46)</f>
        <v>0.67678159943465499</v>
      </c>
      <c r="O44" t="s">
        <v>46</v>
      </c>
      <c r="P44" t="s">
        <v>38</v>
      </c>
      <c r="Q44">
        <v>32.9</v>
      </c>
      <c r="R44" s="2" t="str">
        <f t="shared" ref="R44" si="190">O44</f>
        <v>Mp_Upp_3</v>
      </c>
      <c r="S44" s="2" t="str">
        <f t="shared" ref="S44" si="191">P44</f>
        <v>CRC2</v>
      </c>
      <c r="T44" s="2">
        <f t="shared" ref="T44" si="192">AVERAGE(Q44:Q46)</f>
        <v>32.79</v>
      </c>
      <c r="U44" s="2">
        <f t="shared" ref="U44" si="193">_xlfn.STDEV.S(Q44:Q46)</f>
        <v>0.20808652046684992</v>
      </c>
      <c r="V44" t="s">
        <v>46</v>
      </c>
      <c r="W44" t="s">
        <v>39</v>
      </c>
      <c r="X44">
        <v>32.89</v>
      </c>
      <c r="Y44" s="2" t="str">
        <f t="shared" ref="Y44" si="194">V44</f>
        <v>Mp_Upp_3</v>
      </c>
      <c r="Z44" s="2" t="str">
        <f t="shared" ref="Z44" si="195">W44</f>
        <v>SWEET9</v>
      </c>
      <c r="AA44" s="2">
        <f t="shared" ref="AA44" si="196">AVERAGE(X44:X46)</f>
        <v>33.25333333333333</v>
      </c>
      <c r="AB44" s="2">
        <f t="shared" ref="AB44" si="197">_xlfn.STDEV.S(X44:X46)</f>
        <v>0.36501141534660553</v>
      </c>
    </row>
    <row r="45" spans="1:28" x14ac:dyDescent="0.2">
      <c r="A45" t="s">
        <v>46</v>
      </c>
      <c r="B45" t="s">
        <v>36</v>
      </c>
      <c r="C45">
        <v>23.95</v>
      </c>
      <c r="D45" s="2"/>
      <c r="E45" s="2"/>
      <c r="F45" s="2"/>
      <c r="G45" s="2"/>
      <c r="H45" t="s">
        <v>46</v>
      </c>
      <c r="I45" t="s">
        <v>37</v>
      </c>
      <c r="J45">
        <v>34.24</v>
      </c>
      <c r="K45" s="2"/>
      <c r="L45" s="2"/>
      <c r="M45" s="2"/>
      <c r="N45" s="2"/>
      <c r="O45" t="s">
        <v>46</v>
      </c>
      <c r="P45" t="s">
        <v>38</v>
      </c>
      <c r="Q45">
        <v>32.549999999999997</v>
      </c>
      <c r="R45" s="2"/>
      <c r="S45" s="2"/>
      <c r="T45" s="2"/>
      <c r="U45" s="2"/>
      <c r="V45" t="s">
        <v>46</v>
      </c>
      <c r="W45" t="s">
        <v>39</v>
      </c>
      <c r="X45">
        <v>33.619999999999997</v>
      </c>
      <c r="Y45" s="2"/>
      <c r="Z45" s="2"/>
      <c r="AA45" s="2"/>
      <c r="AB45" s="2"/>
    </row>
    <row r="46" spans="1:28" x14ac:dyDescent="0.2">
      <c r="A46" t="s">
        <v>46</v>
      </c>
      <c r="B46" t="s">
        <v>36</v>
      </c>
      <c r="C46">
        <v>22.48</v>
      </c>
      <c r="D46" s="2"/>
      <c r="E46" s="2"/>
      <c r="F46" s="2"/>
      <c r="G46" s="2"/>
      <c r="H46" t="s">
        <v>46</v>
      </c>
      <c r="I46" t="s">
        <v>37</v>
      </c>
      <c r="J46">
        <v>35.33</v>
      </c>
      <c r="K46" s="2"/>
      <c r="L46" s="2"/>
      <c r="M46" s="2"/>
      <c r="N46" s="2"/>
      <c r="O46" t="s">
        <v>46</v>
      </c>
      <c r="P46" t="s">
        <v>38</v>
      </c>
      <c r="Q46">
        <v>32.92</v>
      </c>
      <c r="R46" s="2"/>
      <c r="S46" s="2"/>
      <c r="T46" s="2"/>
      <c r="U46" s="2"/>
      <c r="V46" t="s">
        <v>46</v>
      </c>
      <c r="W46" t="s">
        <v>39</v>
      </c>
      <c r="X46">
        <v>33.25</v>
      </c>
      <c r="Y46" s="2"/>
      <c r="Z46" s="2"/>
      <c r="AA46" s="2"/>
      <c r="AB46" s="2"/>
    </row>
    <row r="47" spans="1:28" x14ac:dyDescent="0.2">
      <c r="A47" t="s">
        <v>47</v>
      </c>
      <c r="B47" t="s">
        <v>36</v>
      </c>
      <c r="C47">
        <v>23.59</v>
      </c>
      <c r="D47" s="2" t="str">
        <f t="shared" ref="D47" si="198">A47</f>
        <v>Mp_Upp_4</v>
      </c>
      <c r="E47" s="2" t="str">
        <f t="shared" ref="E47" si="199">B47</f>
        <v>UBC</v>
      </c>
      <c r="F47" s="2">
        <f t="shared" ref="F47" si="200">AVERAGE(C47:C49)</f>
        <v>23.516666666666669</v>
      </c>
      <c r="G47" s="2">
        <f t="shared" ref="G47" si="201">_xlfn.STDEV.S(C47:C49)</f>
        <v>6.6583281184793494E-2</v>
      </c>
      <c r="H47" t="s">
        <v>47</v>
      </c>
      <c r="I47" t="s">
        <v>37</v>
      </c>
      <c r="J47">
        <v>33.04</v>
      </c>
      <c r="K47" s="2" t="str">
        <f t="shared" ref="K47" si="202">H47</f>
        <v>Mp_Upp_4</v>
      </c>
      <c r="L47" s="2" t="str">
        <f t="shared" ref="L47" si="203">I47</f>
        <v>CRC1</v>
      </c>
      <c r="M47" s="2">
        <f t="shared" ref="M47" si="204">AVERAGE(J47:J49)</f>
        <v>32.613333333333337</v>
      </c>
      <c r="N47" s="2">
        <f t="shared" ref="N47" si="205">_xlfn.STDEV.S(J47:J49)</f>
        <v>0.38030689361794645</v>
      </c>
      <c r="O47" t="s">
        <v>47</v>
      </c>
      <c r="P47" t="s">
        <v>38</v>
      </c>
      <c r="Q47">
        <v>32.520000000000003</v>
      </c>
      <c r="R47" s="2" t="str">
        <f t="shared" ref="R47" si="206">O47</f>
        <v>Mp_Upp_4</v>
      </c>
      <c r="S47" s="2" t="str">
        <f t="shared" ref="S47" si="207">P47</f>
        <v>CRC2</v>
      </c>
      <c r="T47" s="2">
        <f t="shared" ref="T47" si="208">AVERAGE(Q47:Q49)</f>
        <v>32.506666666666668</v>
      </c>
      <c r="U47" s="2">
        <f t="shared" ref="U47" si="209">_xlfn.STDEV.S(Q47:Q49)</f>
        <v>5.131601439446648E-2</v>
      </c>
      <c r="V47" t="s">
        <v>47</v>
      </c>
      <c r="W47" t="s">
        <v>39</v>
      </c>
      <c r="X47">
        <v>31.86</v>
      </c>
      <c r="Y47" s="2" t="str">
        <f t="shared" ref="Y47" si="210">V47</f>
        <v>Mp_Upp_4</v>
      </c>
      <c r="Z47" s="2" t="str">
        <f t="shared" ref="Z47" si="211">W47</f>
        <v>SWEET9</v>
      </c>
      <c r="AA47" s="2">
        <f t="shared" ref="AA47" si="212">AVERAGE(X47:X49)</f>
        <v>31.99</v>
      </c>
      <c r="AB47" s="2">
        <f t="shared" ref="AB47" si="213">_xlfn.STDEV.S(X47:X49)</f>
        <v>0.18384776310850096</v>
      </c>
    </row>
    <row r="48" spans="1:28" x14ac:dyDescent="0.2">
      <c r="A48" t="s">
        <v>47</v>
      </c>
      <c r="B48" t="s">
        <v>36</v>
      </c>
      <c r="C48">
        <v>23.5</v>
      </c>
      <c r="D48" s="2"/>
      <c r="E48" s="2"/>
      <c r="F48" s="2"/>
      <c r="G48" s="2"/>
      <c r="H48" t="s">
        <v>47</v>
      </c>
      <c r="I48" t="s">
        <v>37</v>
      </c>
      <c r="J48">
        <v>32.31</v>
      </c>
      <c r="K48" s="2"/>
      <c r="L48" s="2"/>
      <c r="M48" s="2"/>
      <c r="N48" s="2"/>
      <c r="O48" t="s">
        <v>47</v>
      </c>
      <c r="P48" t="s">
        <v>38</v>
      </c>
      <c r="Q48">
        <v>32.450000000000003</v>
      </c>
      <c r="R48" s="2"/>
      <c r="S48" s="2"/>
      <c r="T48" s="2"/>
      <c r="U48" s="2"/>
      <c r="V48" t="s">
        <v>47</v>
      </c>
      <c r="W48" t="s">
        <v>39</v>
      </c>
      <c r="X48">
        <v>32.119999999999997</v>
      </c>
      <c r="Y48" s="2"/>
      <c r="Z48" s="2"/>
      <c r="AA48" s="2"/>
      <c r="AB48" s="2"/>
    </row>
    <row r="49" spans="1:28" x14ac:dyDescent="0.2">
      <c r="A49" t="s">
        <v>47</v>
      </c>
      <c r="B49" t="s">
        <v>36</v>
      </c>
      <c r="C49">
        <v>23.46</v>
      </c>
      <c r="D49" s="2"/>
      <c r="E49" s="2"/>
      <c r="F49" s="2"/>
      <c r="G49" s="2"/>
      <c r="H49" t="s">
        <v>47</v>
      </c>
      <c r="I49" t="s">
        <v>37</v>
      </c>
      <c r="J49">
        <v>32.49</v>
      </c>
      <c r="K49" s="2"/>
      <c r="L49" s="2"/>
      <c r="M49" s="2"/>
      <c r="N49" s="2"/>
      <c r="O49" t="s">
        <v>47</v>
      </c>
      <c r="P49" t="s">
        <v>38</v>
      </c>
      <c r="Q49">
        <v>32.549999999999997</v>
      </c>
      <c r="R49" s="2"/>
      <c r="S49" s="2"/>
      <c r="T49" s="2"/>
      <c r="U49" s="2"/>
      <c r="V49" t="s">
        <v>47</v>
      </c>
      <c r="W49" t="s">
        <v>39</v>
      </c>
      <c r="Y49" s="2"/>
      <c r="Z49" s="2"/>
      <c r="AA49" s="2"/>
      <c r="AB49" s="2"/>
    </row>
    <row r="50" spans="1:28" x14ac:dyDescent="0.2">
      <c r="A50" t="s">
        <v>52</v>
      </c>
      <c r="B50" t="s">
        <v>36</v>
      </c>
      <c r="D50" s="2" t="str">
        <f>A50</f>
        <v>Ml_N_1</v>
      </c>
      <c r="E50" s="2" t="str">
        <f>B50</f>
        <v>UBC</v>
      </c>
      <c r="F50" s="2">
        <f>AVERAGE(C50:C52)</f>
        <v>20.395000000000003</v>
      </c>
      <c r="G50" s="2">
        <f>_xlfn.STDEV.S(C50:C52)</f>
        <v>0.51618795026618003</v>
      </c>
      <c r="H50" t="s">
        <v>52</v>
      </c>
      <c r="I50" t="s">
        <v>37</v>
      </c>
      <c r="J50">
        <v>16.510000000000002</v>
      </c>
      <c r="K50" s="2" t="str">
        <f>H50</f>
        <v>Ml_N_1</v>
      </c>
      <c r="L50" s="2" t="str">
        <f>I50</f>
        <v>CRC1</v>
      </c>
      <c r="M50" s="2">
        <f>AVERAGE(J50:J52)</f>
        <v>16.766666666666666</v>
      </c>
      <c r="N50" s="2">
        <f>_xlfn.STDEV.S(J50:J52)</f>
        <v>0.22233608194202942</v>
      </c>
      <c r="O50" t="s">
        <v>52</v>
      </c>
      <c r="P50" t="s">
        <v>38</v>
      </c>
      <c r="Q50">
        <v>17.93</v>
      </c>
      <c r="R50" s="2" t="str">
        <f>O50</f>
        <v>Ml_N_1</v>
      </c>
      <c r="S50" s="2" t="str">
        <f>P50</f>
        <v>CRC2</v>
      </c>
      <c r="T50" s="2">
        <f>AVERAGE(Q50:Q52)</f>
        <v>18.059999999999999</v>
      </c>
      <c r="U50" s="2">
        <f>_xlfn.STDEV.S(Q50:Q52)</f>
        <v>0.80293212664583469</v>
      </c>
      <c r="V50" t="s">
        <v>52</v>
      </c>
      <c r="W50" t="s">
        <v>39</v>
      </c>
      <c r="X50">
        <v>14.32</v>
      </c>
      <c r="Y50" s="2" t="str">
        <f>V50</f>
        <v>Ml_N_1</v>
      </c>
      <c r="Z50" s="2" t="str">
        <f>W50</f>
        <v>SWEET9</v>
      </c>
      <c r="AA50" s="2">
        <f>AVERAGE(X50:X52)</f>
        <v>14.425000000000001</v>
      </c>
      <c r="AB50" s="2">
        <f>_xlfn.STDEV.S(X50:X52)</f>
        <v>0.14849242404917432</v>
      </c>
    </row>
    <row r="51" spans="1:28" x14ac:dyDescent="0.2">
      <c r="A51" t="s">
        <v>52</v>
      </c>
      <c r="B51" t="s">
        <v>36</v>
      </c>
      <c r="C51">
        <v>20.03</v>
      </c>
      <c r="D51" s="2"/>
      <c r="E51" s="2"/>
      <c r="F51" s="2"/>
      <c r="G51" s="2"/>
      <c r="H51" t="s">
        <v>52</v>
      </c>
      <c r="I51" t="s">
        <v>37</v>
      </c>
      <c r="J51">
        <v>16.899999999999999</v>
      </c>
      <c r="K51" s="2"/>
      <c r="L51" s="2"/>
      <c r="M51" s="2"/>
      <c r="N51" s="2"/>
      <c r="O51" t="s">
        <v>52</v>
      </c>
      <c r="P51" t="s">
        <v>38</v>
      </c>
      <c r="Q51">
        <v>18.920000000000002</v>
      </c>
      <c r="R51" s="2"/>
      <c r="S51" s="2"/>
      <c r="T51" s="2"/>
      <c r="U51" s="2"/>
      <c r="V51" t="s">
        <v>52</v>
      </c>
      <c r="W51" t="s">
        <v>39</v>
      </c>
      <c r="X51">
        <v>14.53</v>
      </c>
      <c r="Y51" s="2"/>
      <c r="Z51" s="2"/>
      <c r="AA51" s="2"/>
      <c r="AB51" s="2"/>
    </row>
    <row r="52" spans="1:28" x14ac:dyDescent="0.2">
      <c r="A52" t="s">
        <v>52</v>
      </c>
      <c r="B52" t="s">
        <v>36</v>
      </c>
      <c r="C52">
        <v>20.76</v>
      </c>
      <c r="D52" s="2"/>
      <c r="E52" s="2"/>
      <c r="F52" s="2"/>
      <c r="G52" s="2"/>
      <c r="H52" t="s">
        <v>52</v>
      </c>
      <c r="I52" t="s">
        <v>37</v>
      </c>
      <c r="J52">
        <v>16.89</v>
      </c>
      <c r="K52" s="2"/>
      <c r="L52" s="2"/>
      <c r="M52" s="2"/>
      <c r="N52" s="2"/>
      <c r="O52" t="s">
        <v>52</v>
      </c>
      <c r="P52" t="s">
        <v>38</v>
      </c>
      <c r="Q52">
        <v>17.329999999999998</v>
      </c>
      <c r="R52" s="2"/>
      <c r="S52" s="2"/>
      <c r="T52" s="2"/>
      <c r="U52" s="2"/>
      <c r="V52" t="s">
        <v>52</v>
      </c>
      <c r="W52" t="s">
        <v>39</v>
      </c>
      <c r="Y52" s="2"/>
      <c r="Z52" s="2"/>
      <c r="AA52" s="2"/>
      <c r="AB52" s="2"/>
    </row>
    <row r="53" spans="1:28" x14ac:dyDescent="0.2">
      <c r="A53" t="s">
        <v>53</v>
      </c>
      <c r="B53" t="s">
        <v>36</v>
      </c>
      <c r="C53">
        <v>19.87</v>
      </c>
      <c r="D53" s="2" t="str">
        <f t="shared" ref="D53" si="214">A53</f>
        <v>Ml_N_2</v>
      </c>
      <c r="E53" s="2" t="str">
        <f t="shared" ref="E53" si="215">B53</f>
        <v>UBC</v>
      </c>
      <c r="F53" s="2">
        <f t="shared" ref="F53" si="216">AVERAGE(C53:C55)</f>
        <v>19.823333333333334</v>
      </c>
      <c r="G53" s="2">
        <f t="shared" ref="G53" si="217">_xlfn.STDEV.S(C53:C55)</f>
        <v>0.11718930554164583</v>
      </c>
      <c r="H53" t="s">
        <v>53</v>
      </c>
      <c r="I53" t="s">
        <v>37</v>
      </c>
      <c r="J53">
        <v>17.03</v>
      </c>
      <c r="K53" s="2" t="str">
        <f>H53</f>
        <v>Ml_N_2</v>
      </c>
      <c r="L53" s="2" t="str">
        <f t="shared" ref="L53" si="218">I53</f>
        <v>CRC1</v>
      </c>
      <c r="M53" s="2">
        <f t="shared" ref="M53" si="219">AVERAGE(J53:J55)</f>
        <v>17.02333333333333</v>
      </c>
      <c r="N53" s="2">
        <f t="shared" ref="N53" si="220">_xlfn.STDEV.S(J53:J55)</f>
        <v>3.055050463304022E-2</v>
      </c>
      <c r="O53" t="s">
        <v>53</v>
      </c>
      <c r="P53" t="s">
        <v>38</v>
      </c>
      <c r="Q53">
        <v>18.510000000000002</v>
      </c>
      <c r="R53" s="2" t="str">
        <f t="shared" ref="R53" si="221">O53</f>
        <v>Ml_N_2</v>
      </c>
      <c r="S53" s="2" t="str">
        <f t="shared" ref="S53" si="222">P53</f>
        <v>CRC2</v>
      </c>
      <c r="T53" s="2">
        <f t="shared" ref="T53" si="223">AVERAGE(Q53:Q55)</f>
        <v>18.47</v>
      </c>
      <c r="U53" s="2">
        <f t="shared" ref="U53" si="224">_xlfn.STDEV.S(Q53:Q55)</f>
        <v>5.2915026221292023E-2</v>
      </c>
      <c r="V53" t="s">
        <v>53</v>
      </c>
      <c r="W53" t="s">
        <v>39</v>
      </c>
      <c r="X53">
        <v>14.36</v>
      </c>
      <c r="Y53" s="2" t="str">
        <f t="shared" ref="Y53" si="225">V53</f>
        <v>Ml_N_2</v>
      </c>
      <c r="Z53" s="2" t="str">
        <f t="shared" ref="Z53" si="226">W53</f>
        <v>SWEET9</v>
      </c>
      <c r="AA53" s="2">
        <f t="shared" ref="AA53" si="227">AVERAGE(X53:X55)</f>
        <v>14.389999999999999</v>
      </c>
      <c r="AB53" s="2">
        <f t="shared" ref="AB53" si="228">_xlfn.STDEV.S(X53:X55)</f>
        <v>4.3588989435406823E-2</v>
      </c>
    </row>
    <row r="54" spans="1:28" x14ac:dyDescent="0.2">
      <c r="A54" t="s">
        <v>53</v>
      </c>
      <c r="B54" t="s">
        <v>36</v>
      </c>
      <c r="C54">
        <v>19.91</v>
      </c>
      <c r="D54" s="2"/>
      <c r="E54" s="2"/>
      <c r="F54" s="2"/>
      <c r="G54" s="2"/>
      <c r="H54" t="s">
        <v>53</v>
      </c>
      <c r="I54" t="s">
        <v>37</v>
      </c>
      <c r="J54">
        <v>16.989999999999998</v>
      </c>
      <c r="K54" s="2"/>
      <c r="L54" s="2"/>
      <c r="M54" s="2"/>
      <c r="N54" s="2"/>
      <c r="O54" t="s">
        <v>53</v>
      </c>
      <c r="P54" t="s">
        <v>38</v>
      </c>
      <c r="Q54">
        <v>18.41</v>
      </c>
      <c r="R54" s="2"/>
      <c r="S54" s="2"/>
      <c r="T54" s="2"/>
      <c r="U54" s="2"/>
      <c r="V54" t="s">
        <v>53</v>
      </c>
      <c r="W54" t="s">
        <v>39</v>
      </c>
      <c r="X54">
        <v>14.44</v>
      </c>
      <c r="Y54" s="2"/>
      <c r="Z54" s="2"/>
      <c r="AA54" s="2"/>
      <c r="AB54" s="2"/>
    </row>
    <row r="55" spans="1:28" x14ac:dyDescent="0.2">
      <c r="A55" t="s">
        <v>53</v>
      </c>
      <c r="B55" t="s">
        <v>36</v>
      </c>
      <c r="C55">
        <v>19.690000000000001</v>
      </c>
      <c r="D55" s="2"/>
      <c r="E55" s="2"/>
      <c r="F55" s="2"/>
      <c r="G55" s="2"/>
      <c r="H55" t="s">
        <v>53</v>
      </c>
      <c r="I55" t="s">
        <v>37</v>
      </c>
      <c r="J55">
        <v>17.05</v>
      </c>
      <c r="K55" s="2"/>
      <c r="L55" s="2"/>
      <c r="M55" s="2"/>
      <c r="N55" s="2"/>
      <c r="O55" t="s">
        <v>53</v>
      </c>
      <c r="P55" t="s">
        <v>38</v>
      </c>
      <c r="Q55">
        <v>18.489999999999998</v>
      </c>
      <c r="R55" s="2"/>
      <c r="S55" s="2"/>
      <c r="T55" s="2"/>
      <c r="U55" s="2"/>
      <c r="V55" t="s">
        <v>53</v>
      </c>
      <c r="W55" t="s">
        <v>39</v>
      </c>
      <c r="X55">
        <v>14.37</v>
      </c>
      <c r="Y55" s="2"/>
      <c r="Z55" s="2"/>
      <c r="AA55" s="2"/>
      <c r="AB55" s="2"/>
    </row>
    <row r="56" spans="1:28" x14ac:dyDescent="0.2">
      <c r="A56" t="s">
        <v>54</v>
      </c>
      <c r="B56" t="s">
        <v>36</v>
      </c>
      <c r="C56">
        <v>20.69</v>
      </c>
      <c r="D56" s="2" t="str">
        <f t="shared" ref="D56" si="229">A56</f>
        <v>Ml_N_3</v>
      </c>
      <c r="E56" s="2" t="str">
        <f t="shared" ref="E56" si="230">B56</f>
        <v>UBC</v>
      </c>
      <c r="F56" s="2">
        <f t="shared" ref="F56" si="231">AVERAGE(C56:C58)</f>
        <v>20.75333333333333</v>
      </c>
      <c r="G56" s="2">
        <f t="shared" ref="G56" si="232">_xlfn.STDEV.S(C56:C58)</f>
        <v>7.0945988845974528E-2</v>
      </c>
      <c r="H56" t="s">
        <v>54</v>
      </c>
      <c r="I56" t="s">
        <v>37</v>
      </c>
      <c r="J56">
        <v>17.89</v>
      </c>
      <c r="K56" s="2" t="str">
        <f t="shared" ref="K56" si="233">H56</f>
        <v>Ml_N_3</v>
      </c>
      <c r="L56" s="2" t="str">
        <f t="shared" ref="L56" si="234">I56</f>
        <v>CRC1</v>
      </c>
      <c r="M56" s="2">
        <f t="shared" ref="M56" si="235">AVERAGE(J56:J58)</f>
        <v>17.919999999999998</v>
      </c>
      <c r="N56" s="2">
        <f t="shared" ref="N56" si="236">_xlfn.STDEV.S(J56:J58)</f>
        <v>6.0827625302981483E-2</v>
      </c>
      <c r="O56" t="s">
        <v>54</v>
      </c>
      <c r="P56" t="s">
        <v>38</v>
      </c>
      <c r="Q56">
        <v>19.47</v>
      </c>
      <c r="R56" s="2" t="str">
        <f t="shared" ref="R56" si="237">O56</f>
        <v>Ml_N_3</v>
      </c>
      <c r="S56" s="2" t="str">
        <f t="shared" ref="S56" si="238">P56</f>
        <v>CRC2</v>
      </c>
      <c r="T56" s="2">
        <f t="shared" ref="T56" si="239">AVERAGE(Q56:Q58)</f>
        <v>19.453333333333333</v>
      </c>
      <c r="U56" s="2">
        <f t="shared" ref="U56" si="240">_xlfn.STDEV.S(Q56:Q58)</f>
        <v>7.6376261582596472E-2</v>
      </c>
      <c r="V56" t="s">
        <v>54</v>
      </c>
      <c r="W56" t="s">
        <v>39</v>
      </c>
      <c r="X56">
        <v>14.77</v>
      </c>
      <c r="Y56" s="2" t="str">
        <f t="shared" ref="Y56" si="241">V56</f>
        <v>Ml_N_3</v>
      </c>
      <c r="Z56" s="2" t="str">
        <f t="shared" ref="Z56" si="242">W56</f>
        <v>SWEET9</v>
      </c>
      <c r="AA56" s="2">
        <f t="shared" ref="AA56" si="243">AVERAGE(X56:X58)</f>
        <v>14.883333333333333</v>
      </c>
      <c r="AB56" s="2">
        <f t="shared" ref="AB56" si="244">_xlfn.STDEV.S(X56:X58)</f>
        <v>9.8657657246324887E-2</v>
      </c>
    </row>
    <row r="57" spans="1:28" x14ac:dyDescent="0.2">
      <c r="A57" t="s">
        <v>54</v>
      </c>
      <c r="B57" t="s">
        <v>36</v>
      </c>
      <c r="C57">
        <v>20.83</v>
      </c>
      <c r="D57" s="2"/>
      <c r="E57" s="2"/>
      <c r="F57" s="2"/>
      <c r="G57" s="2"/>
      <c r="H57" t="s">
        <v>54</v>
      </c>
      <c r="I57" t="s">
        <v>37</v>
      </c>
      <c r="J57">
        <v>17.989999999999998</v>
      </c>
      <c r="K57" s="2"/>
      <c r="L57" s="2"/>
      <c r="M57" s="2"/>
      <c r="N57" s="2"/>
      <c r="O57" t="s">
        <v>54</v>
      </c>
      <c r="P57" t="s">
        <v>38</v>
      </c>
      <c r="Q57">
        <v>19.37</v>
      </c>
      <c r="R57" s="2"/>
      <c r="S57" s="2"/>
      <c r="T57" s="2"/>
      <c r="U57" s="2"/>
      <c r="V57" t="s">
        <v>54</v>
      </c>
      <c r="W57" t="s">
        <v>39</v>
      </c>
      <c r="X57">
        <v>14.95</v>
      </c>
      <c r="Y57" s="2"/>
      <c r="Z57" s="2"/>
      <c r="AA57" s="2"/>
      <c r="AB57" s="2"/>
    </row>
    <row r="58" spans="1:28" x14ac:dyDescent="0.2">
      <c r="A58" t="s">
        <v>54</v>
      </c>
      <c r="B58" t="s">
        <v>36</v>
      </c>
      <c r="C58">
        <v>20.74</v>
      </c>
      <c r="D58" s="2"/>
      <c r="E58" s="2"/>
      <c r="F58" s="2"/>
      <c r="G58" s="2"/>
      <c r="H58" t="s">
        <v>54</v>
      </c>
      <c r="I58" t="s">
        <v>37</v>
      </c>
      <c r="J58">
        <v>17.88</v>
      </c>
      <c r="K58" s="2"/>
      <c r="L58" s="2"/>
      <c r="M58" s="2"/>
      <c r="N58" s="2"/>
      <c r="O58" t="s">
        <v>54</v>
      </c>
      <c r="P58" t="s">
        <v>38</v>
      </c>
      <c r="Q58">
        <v>19.52</v>
      </c>
      <c r="R58" s="2"/>
      <c r="S58" s="2"/>
      <c r="T58" s="2"/>
      <c r="U58" s="2"/>
      <c r="V58" t="s">
        <v>54</v>
      </c>
      <c r="W58" t="s">
        <v>39</v>
      </c>
      <c r="X58">
        <v>14.93</v>
      </c>
      <c r="Y58" s="2"/>
      <c r="Z58" s="2"/>
      <c r="AA58" s="2"/>
      <c r="AB58" s="2"/>
    </row>
    <row r="59" spans="1:28" x14ac:dyDescent="0.2">
      <c r="A59" t="s">
        <v>55</v>
      </c>
      <c r="B59" t="s">
        <v>36</v>
      </c>
      <c r="C59">
        <v>20.149999999999999</v>
      </c>
      <c r="D59" s="2" t="str">
        <f t="shared" ref="D59" si="245">A59</f>
        <v>Ml_N_4</v>
      </c>
      <c r="E59" s="2" t="str">
        <f t="shared" ref="E59" si="246">B59</f>
        <v>UBC</v>
      </c>
      <c r="F59" s="2">
        <f t="shared" ref="F59" si="247">AVERAGE(C59:C61)</f>
        <v>20.316666666666666</v>
      </c>
      <c r="G59" s="2">
        <f t="shared" ref="G59" si="248">_xlfn.STDEV.S(C59:C61)</f>
        <v>0.16502525059315512</v>
      </c>
      <c r="H59" t="s">
        <v>55</v>
      </c>
      <c r="I59" t="s">
        <v>37</v>
      </c>
      <c r="J59">
        <v>17.73</v>
      </c>
      <c r="K59" s="2" t="str">
        <f t="shared" ref="K59" si="249">H59</f>
        <v>Ml_N_4</v>
      </c>
      <c r="L59" s="2" t="str">
        <f t="shared" ref="L59" si="250">I59</f>
        <v>CRC1</v>
      </c>
      <c r="M59" s="2">
        <f t="shared" ref="M59" si="251">AVERAGE(J59:J61)</f>
        <v>17.726666666666667</v>
      </c>
      <c r="N59" s="2">
        <f t="shared" ref="N59" si="252">_xlfn.STDEV.S(J59:J61)</f>
        <v>6.5064070986476638E-2</v>
      </c>
      <c r="O59" t="s">
        <v>55</v>
      </c>
      <c r="P59" t="s">
        <v>38</v>
      </c>
      <c r="Q59">
        <v>19.07</v>
      </c>
      <c r="R59" s="2" t="str">
        <f t="shared" ref="R59" si="253">O59</f>
        <v>Ml_N_4</v>
      </c>
      <c r="S59" s="2" t="str">
        <f t="shared" ref="S59" si="254">P59</f>
        <v>CRC2</v>
      </c>
      <c r="T59" s="2">
        <f t="shared" ref="T59" si="255">AVERAGE(Q59:Q61)</f>
        <v>18.99666666666667</v>
      </c>
      <c r="U59" s="2">
        <f t="shared" ref="U59" si="256">_xlfn.STDEV.S(Q59:Q61)</f>
        <v>6.6583281184793494E-2</v>
      </c>
      <c r="V59" t="s">
        <v>55</v>
      </c>
      <c r="W59" t="s">
        <v>39</v>
      </c>
      <c r="X59">
        <v>15.14</v>
      </c>
      <c r="Y59" s="2" t="str">
        <f t="shared" ref="Y59" si="257">V59</f>
        <v>Ml_N_4</v>
      </c>
      <c r="Z59" s="2" t="str">
        <f t="shared" ref="Z59" si="258">W59</f>
        <v>SWEET9</v>
      </c>
      <c r="AA59" s="2">
        <f t="shared" ref="AA59" si="259">AVERAGE(X59:X61)</f>
        <v>15.180000000000001</v>
      </c>
      <c r="AB59" s="2">
        <f t="shared" ref="AB59" si="260">_xlfn.STDEV.S(X59:X61)</f>
        <v>0.10583005244258406</v>
      </c>
    </row>
    <row r="60" spans="1:28" x14ac:dyDescent="0.2">
      <c r="A60" t="s">
        <v>55</v>
      </c>
      <c r="B60" t="s">
        <v>36</v>
      </c>
      <c r="C60">
        <v>20.48</v>
      </c>
      <c r="D60" s="2"/>
      <c r="E60" s="2"/>
      <c r="F60" s="2"/>
      <c r="G60" s="2"/>
      <c r="H60" t="s">
        <v>55</v>
      </c>
      <c r="I60" t="s">
        <v>37</v>
      </c>
      <c r="J60">
        <v>17.66</v>
      </c>
      <c r="K60" s="2"/>
      <c r="L60" s="2"/>
      <c r="M60" s="2"/>
      <c r="N60" s="2"/>
      <c r="O60" t="s">
        <v>55</v>
      </c>
      <c r="P60" t="s">
        <v>38</v>
      </c>
      <c r="Q60">
        <v>18.940000000000001</v>
      </c>
      <c r="R60" s="2"/>
      <c r="S60" s="2"/>
      <c r="T60" s="2"/>
      <c r="U60" s="2"/>
      <c r="V60" t="s">
        <v>55</v>
      </c>
      <c r="W60" t="s">
        <v>39</v>
      </c>
      <c r="X60">
        <v>15.1</v>
      </c>
      <c r="Y60" s="2"/>
      <c r="Z60" s="2"/>
      <c r="AA60" s="2"/>
      <c r="AB60" s="2"/>
    </row>
    <row r="61" spans="1:28" x14ac:dyDescent="0.2">
      <c r="A61" t="s">
        <v>55</v>
      </c>
      <c r="B61" t="s">
        <v>36</v>
      </c>
      <c r="C61">
        <v>20.32</v>
      </c>
      <c r="D61" s="2"/>
      <c r="E61" s="2"/>
      <c r="F61" s="2"/>
      <c r="G61" s="2"/>
      <c r="H61" t="s">
        <v>55</v>
      </c>
      <c r="I61" t="s">
        <v>37</v>
      </c>
      <c r="J61">
        <v>17.79</v>
      </c>
      <c r="K61" s="2"/>
      <c r="L61" s="2"/>
      <c r="M61" s="2"/>
      <c r="N61" s="2"/>
      <c r="O61" t="s">
        <v>55</v>
      </c>
      <c r="P61" t="s">
        <v>38</v>
      </c>
      <c r="Q61">
        <v>18.98</v>
      </c>
      <c r="R61" s="2"/>
      <c r="S61" s="2"/>
      <c r="T61" s="2"/>
      <c r="U61" s="2"/>
      <c r="V61" t="s">
        <v>55</v>
      </c>
      <c r="W61" t="s">
        <v>39</v>
      </c>
      <c r="X61">
        <v>15.3</v>
      </c>
      <c r="Y61" s="2"/>
      <c r="Z61" s="2"/>
      <c r="AA61" s="2"/>
      <c r="AB61" s="2"/>
    </row>
    <row r="62" spans="1:28" x14ac:dyDescent="0.2">
      <c r="A62" t="s">
        <v>48</v>
      </c>
      <c r="B62" t="s">
        <v>36</v>
      </c>
      <c r="D62" s="2" t="str">
        <f t="shared" ref="D62" si="261">A62</f>
        <v>Ml_Upp_1</v>
      </c>
      <c r="E62" s="2" t="str">
        <f t="shared" ref="E62" si="262">B62</f>
        <v>UBC</v>
      </c>
      <c r="F62" s="2">
        <f t="shared" ref="F62" si="263">AVERAGE(C62:C64)</f>
        <v>21.504999999999999</v>
      </c>
      <c r="G62" s="2">
        <f t="shared" ref="G62" si="264">_xlfn.STDEV.S(C62:C64)</f>
        <v>0.20506096654409819</v>
      </c>
      <c r="H62" t="s">
        <v>48</v>
      </c>
      <c r="I62" t="s">
        <v>37</v>
      </c>
      <c r="J62">
        <v>23.4</v>
      </c>
      <c r="K62" s="2" t="str">
        <f t="shared" ref="K62" si="265">H62</f>
        <v>Ml_Upp_1</v>
      </c>
      <c r="L62" s="2" t="str">
        <f t="shared" ref="L62" si="266">I62</f>
        <v>CRC1</v>
      </c>
      <c r="M62" s="2">
        <f t="shared" ref="M62" si="267">AVERAGE(J62:J64)</f>
        <v>23.183333333333337</v>
      </c>
      <c r="N62" s="2">
        <f t="shared" ref="N62" si="268">_xlfn.STDEV.S(J62:J64)</f>
        <v>0.18929694486000775</v>
      </c>
      <c r="O62" t="s">
        <v>48</v>
      </c>
      <c r="P62" t="s">
        <v>38</v>
      </c>
      <c r="Q62">
        <v>28.83</v>
      </c>
      <c r="R62" s="2" t="str">
        <f t="shared" ref="R62" si="269">O62</f>
        <v>Ml_Upp_1</v>
      </c>
      <c r="S62" s="2" t="str">
        <f t="shared" ref="S62" si="270">P62</f>
        <v>CRC2</v>
      </c>
      <c r="T62" s="2">
        <f t="shared" ref="T62" si="271">AVERAGE(Q62:Q64)</f>
        <v>28.746666666666666</v>
      </c>
      <c r="U62" s="2">
        <f t="shared" ref="U62" si="272">_xlfn.STDEV.S(Q62:Q64)</f>
        <v>9.7125348562222005E-2</v>
      </c>
      <c r="V62" t="s">
        <v>48</v>
      </c>
      <c r="W62" t="s">
        <v>39</v>
      </c>
      <c r="X62">
        <v>27.61</v>
      </c>
      <c r="Y62" s="2" t="str">
        <f t="shared" ref="Y62" si="273">V62</f>
        <v>Ml_Upp_1</v>
      </c>
      <c r="Z62" s="2" t="str">
        <f t="shared" ref="Z62" si="274">W62</f>
        <v>SWEET9</v>
      </c>
      <c r="AA62" s="2">
        <f t="shared" ref="AA62" si="275">AVERAGE(X62:X64)</f>
        <v>27.956666666666667</v>
      </c>
      <c r="AB62" s="2">
        <f t="shared" ref="AB62" si="276">_xlfn.STDEV.S(X62:X64)</f>
        <v>0.45357836515130778</v>
      </c>
    </row>
    <row r="63" spans="1:28" x14ac:dyDescent="0.2">
      <c r="A63" t="s">
        <v>48</v>
      </c>
      <c r="B63" t="s">
        <v>36</v>
      </c>
      <c r="C63">
        <v>21.65</v>
      </c>
      <c r="D63" s="2"/>
      <c r="E63" s="2"/>
      <c r="F63" s="2"/>
      <c r="G63" s="2"/>
      <c r="H63" t="s">
        <v>48</v>
      </c>
      <c r="I63" t="s">
        <v>37</v>
      </c>
      <c r="J63">
        <v>23.05</v>
      </c>
      <c r="K63" s="2"/>
      <c r="L63" s="2"/>
      <c r="M63" s="2"/>
      <c r="N63" s="2"/>
      <c r="O63" t="s">
        <v>48</v>
      </c>
      <c r="P63" t="s">
        <v>38</v>
      </c>
      <c r="Q63" s="3">
        <v>28.77</v>
      </c>
      <c r="R63" s="2"/>
      <c r="S63" s="2"/>
      <c r="T63" s="2"/>
      <c r="U63" s="2"/>
      <c r="V63" t="s">
        <v>48</v>
      </c>
      <c r="W63" t="s">
        <v>39</v>
      </c>
      <c r="X63">
        <v>27.79</v>
      </c>
      <c r="Y63" s="2"/>
      <c r="Z63" s="2"/>
      <c r="AA63" s="2"/>
      <c r="AB63" s="2"/>
    </row>
    <row r="64" spans="1:28" x14ac:dyDescent="0.2">
      <c r="A64" t="s">
        <v>48</v>
      </c>
      <c r="B64" t="s">
        <v>36</v>
      </c>
      <c r="C64">
        <v>21.36</v>
      </c>
      <c r="D64" s="2"/>
      <c r="E64" s="2"/>
      <c r="F64" s="2"/>
      <c r="G64" s="2"/>
      <c r="H64" t="s">
        <v>48</v>
      </c>
      <c r="I64" t="s">
        <v>37</v>
      </c>
      <c r="J64">
        <v>23.1</v>
      </c>
      <c r="K64" s="2"/>
      <c r="L64" s="2"/>
      <c r="M64" s="2"/>
      <c r="N64" s="2"/>
      <c r="O64" t="s">
        <v>48</v>
      </c>
      <c r="P64" t="s">
        <v>38</v>
      </c>
      <c r="Q64" s="3">
        <v>28.64</v>
      </c>
      <c r="R64" s="2"/>
      <c r="S64" s="2"/>
      <c r="T64" s="2"/>
      <c r="U64" s="2"/>
      <c r="V64" t="s">
        <v>48</v>
      </c>
      <c r="W64" t="s">
        <v>39</v>
      </c>
      <c r="X64">
        <v>28.47</v>
      </c>
      <c r="Y64" s="2"/>
      <c r="Z64" s="2"/>
      <c r="AA64" s="2"/>
      <c r="AB64" s="2"/>
    </row>
    <row r="65" spans="1:28" x14ac:dyDescent="0.2">
      <c r="A65" t="s">
        <v>49</v>
      </c>
      <c r="B65" t="s">
        <v>36</v>
      </c>
      <c r="C65">
        <v>22.32</v>
      </c>
      <c r="D65" s="2" t="str">
        <f t="shared" ref="D65" si="277">A65</f>
        <v>Ml_Upp_2</v>
      </c>
      <c r="E65" s="2" t="str">
        <f t="shared" ref="E65" si="278">B65</f>
        <v>UBC</v>
      </c>
      <c r="F65" s="2">
        <f t="shared" ref="F65" si="279">AVERAGE(C65:C67)</f>
        <v>22.266666666666669</v>
      </c>
      <c r="G65" s="2">
        <f t="shared" ref="G65" si="280">_xlfn.STDEV.S(C65:C67)</f>
        <v>0.28378395538390289</v>
      </c>
      <c r="H65" t="s">
        <v>49</v>
      </c>
      <c r="I65" t="s">
        <v>37</v>
      </c>
      <c r="J65">
        <v>22.59</v>
      </c>
      <c r="K65" s="2" t="str">
        <f t="shared" ref="K65" si="281">H65</f>
        <v>Ml_Upp_2</v>
      </c>
      <c r="L65" s="2" t="str">
        <f t="shared" ref="L65" si="282">I65</f>
        <v>CRC1</v>
      </c>
      <c r="M65" s="2">
        <f t="shared" ref="M65" si="283">AVERAGE(J65:J67)</f>
        <v>22.576666666666668</v>
      </c>
      <c r="N65" s="2">
        <f t="shared" ref="N65" si="284">_xlfn.STDEV.S(J65:J67)</f>
        <v>2.3094010767584539E-2</v>
      </c>
      <c r="O65" t="s">
        <v>49</v>
      </c>
      <c r="P65" t="s">
        <v>38</v>
      </c>
      <c r="Q65">
        <v>27.92</v>
      </c>
      <c r="R65" s="2" t="str">
        <f t="shared" ref="R65" si="285">O65</f>
        <v>Ml_Upp_2</v>
      </c>
      <c r="S65" s="2" t="str">
        <f t="shared" ref="S65" si="286">P65</f>
        <v>CRC2</v>
      </c>
      <c r="T65" s="2">
        <f t="shared" ref="T65" si="287">AVERAGE(Q65:Q67)</f>
        <v>27.959999999999997</v>
      </c>
      <c r="U65" s="2">
        <f t="shared" ref="U65" si="288">_xlfn.STDEV.S(Q65:Q67)</f>
        <v>8.7177978870812842E-2</v>
      </c>
      <c r="V65" t="s">
        <v>49</v>
      </c>
      <c r="W65" t="s">
        <v>39</v>
      </c>
      <c r="X65">
        <v>26.39</v>
      </c>
      <c r="Y65" s="2" t="str">
        <f t="shared" ref="Y65" si="289">V65</f>
        <v>Ml_Upp_2</v>
      </c>
      <c r="Z65" s="2" t="str">
        <f t="shared" ref="Z65" si="290">W65</f>
        <v>SWEET9</v>
      </c>
      <c r="AA65" s="2">
        <f t="shared" ref="AA65" si="291">AVERAGE(X65:X67)</f>
        <v>26.76</v>
      </c>
      <c r="AB65" s="2">
        <f t="shared" ref="AB65" si="292">_xlfn.STDEV.S(X65:X67)</f>
        <v>0.54027770636960293</v>
      </c>
    </row>
    <row r="66" spans="1:28" x14ac:dyDescent="0.2">
      <c r="A66" t="s">
        <v>49</v>
      </c>
      <c r="B66" t="s">
        <v>36</v>
      </c>
      <c r="C66">
        <v>22.52</v>
      </c>
      <c r="D66" s="2"/>
      <c r="E66" s="2"/>
      <c r="F66" s="2"/>
      <c r="G66" s="2"/>
      <c r="H66" t="s">
        <v>49</v>
      </c>
      <c r="I66" t="s">
        <v>37</v>
      </c>
      <c r="J66">
        <v>22.59</v>
      </c>
      <c r="K66" s="2"/>
      <c r="L66" s="2"/>
      <c r="M66" s="2"/>
      <c r="N66" s="2"/>
      <c r="O66" t="s">
        <v>49</v>
      </c>
      <c r="P66" t="s">
        <v>38</v>
      </c>
      <c r="Q66">
        <v>27.9</v>
      </c>
      <c r="R66" s="2"/>
      <c r="S66" s="2"/>
      <c r="T66" s="2"/>
      <c r="U66" s="2"/>
      <c r="V66" t="s">
        <v>49</v>
      </c>
      <c r="W66" t="s">
        <v>39</v>
      </c>
      <c r="X66">
        <v>26.51</v>
      </c>
      <c r="Y66" s="2"/>
      <c r="Z66" s="2"/>
      <c r="AA66" s="2"/>
      <c r="AB66" s="2"/>
    </row>
    <row r="67" spans="1:28" x14ac:dyDescent="0.2">
      <c r="A67" t="s">
        <v>49</v>
      </c>
      <c r="B67" t="s">
        <v>36</v>
      </c>
      <c r="C67">
        <v>21.96</v>
      </c>
      <c r="D67" s="2"/>
      <c r="E67" s="2"/>
      <c r="F67" s="2"/>
      <c r="G67" s="2"/>
      <c r="H67" t="s">
        <v>49</v>
      </c>
      <c r="I67" t="s">
        <v>37</v>
      </c>
      <c r="J67">
        <v>22.55</v>
      </c>
      <c r="K67" s="2"/>
      <c r="L67" s="2"/>
      <c r="M67" s="2"/>
      <c r="N67" s="2"/>
      <c r="O67" t="s">
        <v>49</v>
      </c>
      <c r="P67" t="s">
        <v>38</v>
      </c>
      <c r="Q67">
        <v>28.06</v>
      </c>
      <c r="R67" s="2"/>
      <c r="S67" s="2"/>
      <c r="T67" s="2"/>
      <c r="U67" s="2"/>
      <c r="V67" t="s">
        <v>49</v>
      </c>
      <c r="W67" t="s">
        <v>39</v>
      </c>
      <c r="X67">
        <v>27.38</v>
      </c>
      <c r="Y67" s="2"/>
      <c r="Z67" s="2"/>
      <c r="AA67" s="2"/>
      <c r="AB67" s="2"/>
    </row>
    <row r="68" spans="1:28" x14ac:dyDescent="0.2">
      <c r="A68" t="s">
        <v>50</v>
      </c>
      <c r="B68" t="s">
        <v>36</v>
      </c>
      <c r="C68">
        <v>20.99</v>
      </c>
      <c r="D68" s="2" t="str">
        <f>A68</f>
        <v>Ml_Upp_3</v>
      </c>
      <c r="E68" s="2" t="str">
        <f>B68</f>
        <v>UBC</v>
      </c>
      <c r="F68" s="2">
        <f>AVERAGE(C68:C70)</f>
        <v>20.919999999999998</v>
      </c>
      <c r="G68" s="2">
        <f>_xlfn.STDEV.S(C68:C70)</f>
        <v>6.5574385243019423E-2</v>
      </c>
      <c r="H68" t="s">
        <v>50</v>
      </c>
      <c r="I68" t="s">
        <v>37</v>
      </c>
      <c r="J68">
        <v>25.35</v>
      </c>
      <c r="K68" s="2" t="str">
        <f t="shared" ref="K68" si="293">H68</f>
        <v>Ml_Upp_3</v>
      </c>
      <c r="L68" s="2" t="str">
        <f t="shared" ref="L68" si="294">I68</f>
        <v>CRC1</v>
      </c>
      <c r="M68" s="2">
        <f t="shared" ref="M68" si="295">AVERAGE(J68:J70)</f>
        <v>25.533333333333331</v>
      </c>
      <c r="N68" s="2">
        <f t="shared" ref="N68" si="296">_xlfn.STDEV.S(J68:J70)</f>
        <v>0.16502525059315384</v>
      </c>
      <c r="O68" t="s">
        <v>50</v>
      </c>
      <c r="P68" t="s">
        <v>38</v>
      </c>
      <c r="Q68">
        <v>28.02</v>
      </c>
      <c r="R68" s="2" t="str">
        <f t="shared" ref="R68" si="297">O68</f>
        <v>Ml_Upp_3</v>
      </c>
      <c r="S68" s="2" t="str">
        <f t="shared" ref="S68" si="298">P68</f>
        <v>CRC2</v>
      </c>
      <c r="T68" s="2">
        <f t="shared" ref="T68" si="299">AVERAGE(Q68:Q70)</f>
        <v>28.189999999999998</v>
      </c>
      <c r="U68" s="2">
        <f t="shared" ref="U68" si="300">_xlfn.STDEV.S(Q68:Q70)</f>
        <v>0.15394804318340694</v>
      </c>
      <c r="V68" t="s">
        <v>50</v>
      </c>
      <c r="W68" t="s">
        <v>39</v>
      </c>
      <c r="X68">
        <v>24.76</v>
      </c>
      <c r="Y68" s="2" t="str">
        <f t="shared" ref="Y68" si="301">V68</f>
        <v>Ml_Upp_3</v>
      </c>
      <c r="Z68" s="2" t="str">
        <f t="shared" ref="Z68" si="302">W68</f>
        <v>SWEET9</v>
      </c>
      <c r="AA68" s="2">
        <f t="shared" ref="AA68" si="303">AVERAGE(X68:X70)</f>
        <v>24.765000000000001</v>
      </c>
      <c r="AB68" s="2">
        <f t="shared" ref="AB68" si="304">_xlfn.STDEV.S(X68:X70)</f>
        <v>7.0710678118640685E-3</v>
      </c>
    </row>
    <row r="69" spans="1:28" x14ac:dyDescent="0.2">
      <c r="A69" t="s">
        <v>50</v>
      </c>
      <c r="B69" t="s">
        <v>36</v>
      </c>
      <c r="C69">
        <v>20.91</v>
      </c>
      <c r="D69" s="2"/>
      <c r="E69" s="2"/>
      <c r="F69" s="2"/>
      <c r="G69" s="2"/>
      <c r="H69" t="s">
        <v>50</v>
      </c>
      <c r="I69" t="s">
        <v>37</v>
      </c>
      <c r="J69">
        <v>25.58</v>
      </c>
      <c r="K69" s="2"/>
      <c r="L69" s="2"/>
      <c r="M69" s="2"/>
      <c r="N69" s="2"/>
      <c r="O69" t="s">
        <v>50</v>
      </c>
      <c r="P69" t="s">
        <v>38</v>
      </c>
      <c r="Q69">
        <v>28.23</v>
      </c>
      <c r="R69" s="2"/>
      <c r="S69" s="2"/>
      <c r="T69" s="2"/>
      <c r="U69" s="2"/>
      <c r="V69" t="s">
        <v>50</v>
      </c>
      <c r="W69" t="s">
        <v>39</v>
      </c>
      <c r="X69">
        <v>24.77</v>
      </c>
      <c r="Y69" s="2"/>
      <c r="Z69" s="2"/>
      <c r="AA69" s="2"/>
      <c r="AB69" s="2"/>
    </row>
    <row r="70" spans="1:28" x14ac:dyDescent="0.2">
      <c r="A70" t="s">
        <v>50</v>
      </c>
      <c r="B70" t="s">
        <v>36</v>
      </c>
      <c r="C70">
        <v>20.86</v>
      </c>
      <c r="D70" s="2"/>
      <c r="E70" s="2"/>
      <c r="F70" s="2"/>
      <c r="G70" s="2"/>
      <c r="H70" t="s">
        <v>50</v>
      </c>
      <c r="I70" t="s">
        <v>37</v>
      </c>
      <c r="J70">
        <v>25.67</v>
      </c>
      <c r="K70" s="2"/>
      <c r="L70" s="2"/>
      <c r="M70" s="2"/>
      <c r="N70" s="2"/>
      <c r="O70" t="s">
        <v>50</v>
      </c>
      <c r="P70" t="s">
        <v>38</v>
      </c>
      <c r="Q70">
        <v>28.32</v>
      </c>
      <c r="R70" s="2"/>
      <c r="S70" s="2"/>
      <c r="T70" s="2"/>
      <c r="U70" s="2"/>
      <c r="V70" t="s">
        <v>50</v>
      </c>
      <c r="W70" t="s">
        <v>39</v>
      </c>
      <c r="Y70" s="2"/>
      <c r="Z70" s="2"/>
      <c r="AA70" s="2"/>
      <c r="AB70" s="2"/>
    </row>
    <row r="71" spans="1:28" x14ac:dyDescent="0.2">
      <c r="A71" t="s">
        <v>51</v>
      </c>
      <c r="B71" t="s">
        <v>36</v>
      </c>
      <c r="C71">
        <v>22.27</v>
      </c>
      <c r="D71" s="2" t="str">
        <f t="shared" ref="D71" si="305">A71</f>
        <v>Ml_Upp_4</v>
      </c>
      <c r="E71" s="2" t="str">
        <f t="shared" ref="E71" si="306">B71</f>
        <v>UBC</v>
      </c>
      <c r="F71" s="2">
        <f t="shared" ref="F71" si="307">AVERAGE(C71:C73)</f>
        <v>22.066666666666663</v>
      </c>
      <c r="G71" s="2">
        <f t="shared" ref="G71" si="308">_xlfn.STDEV.S(C71:C73)</f>
        <v>0.24826061575153946</v>
      </c>
      <c r="H71" t="s">
        <v>51</v>
      </c>
      <c r="I71" t="s">
        <v>37</v>
      </c>
      <c r="J71">
        <v>23.56</v>
      </c>
      <c r="K71" s="2" t="str">
        <f t="shared" ref="K71" si="309">H71</f>
        <v>Ml_Upp_4</v>
      </c>
      <c r="L71" s="2" t="str">
        <f t="shared" ref="L71" si="310">I71</f>
        <v>CRC1</v>
      </c>
      <c r="M71" s="2">
        <f t="shared" ref="M71" si="311">AVERAGE(J71:J73)</f>
        <v>23.585000000000001</v>
      </c>
      <c r="N71" s="2">
        <f t="shared" ref="N71" si="312">_xlfn.STDEV.S(J71:J73)</f>
        <v>3.5355339059327882E-2</v>
      </c>
      <c r="O71" t="s">
        <v>51</v>
      </c>
      <c r="P71" t="s">
        <v>38</v>
      </c>
      <c r="Q71">
        <v>26.58</v>
      </c>
      <c r="R71" s="2" t="str">
        <f t="shared" ref="R71" si="313">O71</f>
        <v>Ml_Upp_4</v>
      </c>
      <c r="S71" s="2" t="str">
        <f t="shared" ref="S71" si="314">P71</f>
        <v>CRC2</v>
      </c>
      <c r="T71" s="2">
        <f t="shared" ref="T71" si="315">AVERAGE(Q71:Q73)</f>
        <v>26.34</v>
      </c>
      <c r="U71" s="2">
        <f t="shared" ref="U71" si="316">_xlfn.STDEV.S(Q71:Q73)</f>
        <v>0.20999999999999858</v>
      </c>
      <c r="V71" t="s">
        <v>51</v>
      </c>
      <c r="W71" t="s">
        <v>39</v>
      </c>
      <c r="X71">
        <v>22.8</v>
      </c>
      <c r="Y71" s="2" t="str">
        <f t="shared" ref="Y71" si="317">V71</f>
        <v>Ml_Upp_4</v>
      </c>
      <c r="Z71" s="2" t="str">
        <f t="shared" ref="Z71" si="318">W71</f>
        <v>SWEET9</v>
      </c>
      <c r="AA71" s="2">
        <f t="shared" ref="AA71" si="319">AVERAGE(X71:X73)</f>
        <v>22.785</v>
      </c>
      <c r="AB71" s="2">
        <f t="shared" ref="AB71" si="320">_xlfn.STDEV.S(X71:X73)</f>
        <v>2.1213203435597228E-2</v>
      </c>
    </row>
    <row r="72" spans="1:28" x14ac:dyDescent="0.2">
      <c r="A72" t="s">
        <v>51</v>
      </c>
      <c r="B72" t="s">
        <v>36</v>
      </c>
      <c r="C72">
        <v>22.14</v>
      </c>
      <c r="D72" s="2"/>
      <c r="E72" s="2"/>
      <c r="F72" s="2"/>
      <c r="G72" s="2"/>
      <c r="H72" t="s">
        <v>51</v>
      </c>
      <c r="I72" t="s">
        <v>37</v>
      </c>
      <c r="K72" s="2"/>
      <c r="L72" s="2"/>
      <c r="M72" s="2"/>
      <c r="N72" s="2"/>
      <c r="O72" t="s">
        <v>51</v>
      </c>
      <c r="P72" t="s">
        <v>38</v>
      </c>
      <c r="Q72">
        <v>26.25</v>
      </c>
      <c r="R72" s="2"/>
      <c r="S72" s="2"/>
      <c r="T72" s="2"/>
      <c r="U72" s="2"/>
      <c r="V72" t="s">
        <v>51</v>
      </c>
      <c r="W72" t="s">
        <v>39</v>
      </c>
      <c r="X72">
        <v>22.77</v>
      </c>
      <c r="Y72" s="2"/>
      <c r="Z72" s="2"/>
      <c r="AA72" s="2"/>
      <c r="AB72" s="2"/>
    </row>
    <row r="73" spans="1:28" x14ac:dyDescent="0.2">
      <c r="A73" t="s">
        <v>51</v>
      </c>
      <c r="B73" t="s">
        <v>36</v>
      </c>
      <c r="C73">
        <v>21.79</v>
      </c>
      <c r="D73" s="2"/>
      <c r="E73" s="2"/>
      <c r="F73" s="2"/>
      <c r="G73" s="2"/>
      <c r="H73" t="s">
        <v>51</v>
      </c>
      <c r="I73" t="s">
        <v>37</v>
      </c>
      <c r="J73">
        <v>23.61</v>
      </c>
      <c r="K73" s="2"/>
      <c r="L73" s="2"/>
      <c r="M73" s="2"/>
      <c r="N73" s="2"/>
      <c r="O73" t="s">
        <v>51</v>
      </c>
      <c r="P73" t="s">
        <v>38</v>
      </c>
      <c r="Q73">
        <v>26.19</v>
      </c>
      <c r="R73" s="2"/>
      <c r="S73" s="2"/>
      <c r="T73" s="2"/>
      <c r="U73" s="2"/>
      <c r="V73" t="s">
        <v>51</v>
      </c>
      <c r="W73" t="s">
        <v>39</v>
      </c>
      <c r="Y73" s="2"/>
      <c r="Z73" s="2"/>
      <c r="AA73" s="2"/>
      <c r="AB73" s="2"/>
    </row>
    <row r="74" spans="1:28" x14ac:dyDescent="0.2">
      <c r="A74" t="s">
        <v>56</v>
      </c>
      <c r="B74" t="s">
        <v>36</v>
      </c>
      <c r="C74">
        <v>22.37</v>
      </c>
      <c r="D74" s="2" t="str">
        <f>A74</f>
        <v>Mv_N_1</v>
      </c>
      <c r="E74" s="2" t="str">
        <f>B74</f>
        <v>UBC</v>
      </c>
      <c r="F74" s="2">
        <f>AVERAGE(C74:C76)</f>
        <v>22.603333333333335</v>
      </c>
      <c r="G74" s="2">
        <f>_xlfn.STDEV.S(C74:C76)</f>
        <v>0.23501772982763039</v>
      </c>
      <c r="H74" t="s">
        <v>52</v>
      </c>
      <c r="I74" t="s">
        <v>37</v>
      </c>
      <c r="J74">
        <v>21.46</v>
      </c>
      <c r="K74" s="2" t="str">
        <f>H74</f>
        <v>Ml_N_1</v>
      </c>
      <c r="L74" s="2" t="str">
        <f>I74</f>
        <v>CRC1</v>
      </c>
      <c r="M74" s="2">
        <f>AVERAGE(J74:J76)</f>
        <v>21.27333333333333</v>
      </c>
      <c r="N74" s="2">
        <f>_xlfn.STDEV.S(J74:J76)</f>
        <v>0.17243356208503435</v>
      </c>
      <c r="O74" t="s">
        <v>52</v>
      </c>
      <c r="P74" t="s">
        <v>38</v>
      </c>
      <c r="Q74">
        <v>25.73</v>
      </c>
      <c r="R74" s="2" t="str">
        <f>O74</f>
        <v>Ml_N_1</v>
      </c>
      <c r="S74" s="2" t="str">
        <f>P74</f>
        <v>CRC2</v>
      </c>
      <c r="T74" s="2">
        <f>AVERAGE(Q74:Q76)</f>
        <v>25.86</v>
      </c>
      <c r="U74" s="2">
        <f>_xlfn.STDEV.S(Q74:Q76)</f>
        <v>0.18384776310850096</v>
      </c>
      <c r="V74" t="s">
        <v>52</v>
      </c>
      <c r="W74" t="s">
        <v>39</v>
      </c>
      <c r="X74">
        <v>22.32</v>
      </c>
      <c r="Y74" s="2" t="str">
        <f>V74</f>
        <v>Ml_N_1</v>
      </c>
      <c r="Z74" s="2" t="str">
        <f>W74</f>
        <v>SWEET9</v>
      </c>
      <c r="AA74" s="2">
        <f>AVERAGE(X74:X76)</f>
        <v>22.240000000000002</v>
      </c>
      <c r="AB74" s="2">
        <f>_xlfn.STDEV.S(X74:X76)</f>
        <v>0.1131370849898477</v>
      </c>
    </row>
    <row r="75" spans="1:28" x14ac:dyDescent="0.2">
      <c r="A75" t="s">
        <v>56</v>
      </c>
      <c r="B75" t="s">
        <v>36</v>
      </c>
      <c r="C75">
        <v>22.6</v>
      </c>
      <c r="D75" s="2"/>
      <c r="E75" s="2"/>
      <c r="F75" s="2"/>
      <c r="G75" s="2"/>
      <c r="H75" t="s">
        <v>52</v>
      </c>
      <c r="I75" t="s">
        <v>37</v>
      </c>
      <c r="J75">
        <v>21.12</v>
      </c>
      <c r="K75" s="2"/>
      <c r="L75" s="2"/>
      <c r="M75" s="2"/>
      <c r="N75" s="2"/>
      <c r="O75" t="s">
        <v>52</v>
      </c>
      <c r="P75" t="s">
        <v>38</v>
      </c>
      <c r="Q75">
        <v>25.99</v>
      </c>
      <c r="R75" s="2"/>
      <c r="S75" s="2"/>
      <c r="T75" s="2"/>
      <c r="U75" s="2"/>
      <c r="V75" t="s">
        <v>52</v>
      </c>
      <c r="W75" t="s">
        <v>39</v>
      </c>
      <c r="Y75" s="2"/>
      <c r="Z75" s="2"/>
      <c r="AA75" s="2"/>
      <c r="AB75" s="2"/>
    </row>
    <row r="76" spans="1:28" x14ac:dyDescent="0.2">
      <c r="A76" t="s">
        <v>56</v>
      </c>
      <c r="B76" t="s">
        <v>36</v>
      </c>
      <c r="C76">
        <v>22.84</v>
      </c>
      <c r="D76" s="2"/>
      <c r="E76" s="2"/>
      <c r="F76" s="2"/>
      <c r="G76" s="2"/>
      <c r="H76" t="s">
        <v>52</v>
      </c>
      <c r="I76" t="s">
        <v>37</v>
      </c>
      <c r="J76">
        <v>21.24</v>
      </c>
      <c r="K76" s="2"/>
      <c r="L76" s="2"/>
      <c r="M76" s="2"/>
      <c r="N76" s="2"/>
      <c r="O76" t="s">
        <v>52</v>
      </c>
      <c r="P76" t="s">
        <v>38</v>
      </c>
      <c r="R76" s="2"/>
      <c r="S76" s="2"/>
      <c r="T76" s="2"/>
      <c r="U76" s="2"/>
      <c r="V76" t="s">
        <v>52</v>
      </c>
      <c r="W76" t="s">
        <v>39</v>
      </c>
      <c r="X76">
        <v>22.16</v>
      </c>
      <c r="Y76" s="2"/>
      <c r="Z76" s="2"/>
      <c r="AA76" s="2"/>
      <c r="AB76" s="2"/>
    </row>
    <row r="77" spans="1:28" x14ac:dyDescent="0.2">
      <c r="A77" t="s">
        <v>57</v>
      </c>
      <c r="B77" t="s">
        <v>36</v>
      </c>
      <c r="C77">
        <v>22.99</v>
      </c>
      <c r="D77" s="2" t="str">
        <f t="shared" ref="D77" si="321">A77</f>
        <v>Mv_N_2</v>
      </c>
      <c r="E77" s="2" t="str">
        <f t="shared" ref="E77" si="322">B77</f>
        <v>UBC</v>
      </c>
      <c r="F77" s="2">
        <f t="shared" ref="F77" si="323">AVERAGE(C77:C79)</f>
        <v>23.173333333333332</v>
      </c>
      <c r="G77" s="2">
        <f t="shared" ref="G77" si="324">_xlfn.STDEV.S(C77:C79)</f>
        <v>0.18502252115170603</v>
      </c>
      <c r="H77" t="s">
        <v>53</v>
      </c>
      <c r="I77" t="s">
        <v>37</v>
      </c>
      <c r="J77">
        <v>19.87</v>
      </c>
      <c r="K77" s="2" t="str">
        <f>H77</f>
        <v>Ml_N_2</v>
      </c>
      <c r="L77" s="2" t="str">
        <f t="shared" ref="L77" si="325">I77</f>
        <v>CRC1</v>
      </c>
      <c r="M77" s="2">
        <f t="shared" ref="M77" si="326">AVERAGE(J77:J79)</f>
        <v>19.876666666666669</v>
      </c>
      <c r="N77" s="2">
        <f t="shared" ref="N77" si="327">_xlfn.STDEV.S(J77:J79)</f>
        <v>4.0414518843274704E-2</v>
      </c>
      <c r="O77" t="s">
        <v>53</v>
      </c>
      <c r="P77" t="s">
        <v>38</v>
      </c>
      <c r="Q77">
        <v>25.16</v>
      </c>
      <c r="R77" s="2" t="str">
        <f t="shared" ref="R77" si="328">O77</f>
        <v>Ml_N_2</v>
      </c>
      <c r="S77" s="2" t="str">
        <f t="shared" ref="S77" si="329">P77</f>
        <v>CRC2</v>
      </c>
      <c r="T77" s="2">
        <f t="shared" ref="T77" si="330">AVERAGE(Q77:Q79)</f>
        <v>25.096666666666664</v>
      </c>
      <c r="U77" s="2">
        <f t="shared" ref="U77" si="331">_xlfn.STDEV.S(Q77:Q79)</f>
        <v>5.6862407030773311E-2</v>
      </c>
      <c r="V77" t="s">
        <v>53</v>
      </c>
      <c r="W77" t="s">
        <v>39</v>
      </c>
      <c r="X77">
        <v>21.38</v>
      </c>
      <c r="Y77" s="2" t="str">
        <f t="shared" ref="Y77" si="332">V77</f>
        <v>Ml_N_2</v>
      </c>
      <c r="Z77" s="2" t="str">
        <f t="shared" ref="Z77" si="333">W77</f>
        <v>SWEET9</v>
      </c>
      <c r="AA77" s="2">
        <f t="shared" ref="AA77" si="334">AVERAGE(X77:X79)</f>
        <v>21.49</v>
      </c>
      <c r="AB77" s="2">
        <f t="shared" ref="AB77" si="335">_xlfn.STDEV.S(X77:X79)</f>
        <v>9.8488578017961653E-2</v>
      </c>
    </row>
    <row r="78" spans="1:28" x14ac:dyDescent="0.2">
      <c r="A78" t="s">
        <v>57</v>
      </c>
      <c r="B78" t="s">
        <v>36</v>
      </c>
      <c r="C78">
        <v>23.17</v>
      </c>
      <c r="D78" s="2"/>
      <c r="E78" s="2"/>
      <c r="F78" s="2"/>
      <c r="G78" s="2"/>
      <c r="H78" t="s">
        <v>53</v>
      </c>
      <c r="I78" t="s">
        <v>37</v>
      </c>
      <c r="J78">
        <v>19.920000000000002</v>
      </c>
      <c r="K78" s="2"/>
      <c r="L78" s="2"/>
      <c r="M78" s="2"/>
      <c r="N78" s="2"/>
      <c r="O78" t="s">
        <v>53</v>
      </c>
      <c r="P78" t="s">
        <v>38</v>
      </c>
      <c r="Q78">
        <v>25.08</v>
      </c>
      <c r="R78" s="2"/>
      <c r="S78" s="2"/>
      <c r="T78" s="2"/>
      <c r="U78" s="2"/>
      <c r="V78" t="s">
        <v>53</v>
      </c>
      <c r="W78" t="s">
        <v>39</v>
      </c>
      <c r="X78">
        <v>21.52</v>
      </c>
      <c r="Y78" s="2"/>
      <c r="Z78" s="2"/>
      <c r="AA78" s="2"/>
      <c r="AB78" s="2"/>
    </row>
    <row r="79" spans="1:28" x14ac:dyDescent="0.2">
      <c r="A79" t="s">
        <v>57</v>
      </c>
      <c r="B79" t="s">
        <v>36</v>
      </c>
      <c r="C79">
        <v>23.36</v>
      </c>
      <c r="D79" s="2"/>
      <c r="E79" s="2"/>
      <c r="F79" s="2"/>
      <c r="G79" s="2"/>
      <c r="H79" t="s">
        <v>53</v>
      </c>
      <c r="I79" t="s">
        <v>37</v>
      </c>
      <c r="J79">
        <v>19.84</v>
      </c>
      <c r="K79" s="2"/>
      <c r="L79" s="2"/>
      <c r="M79" s="2"/>
      <c r="N79" s="2"/>
      <c r="O79" t="s">
        <v>53</v>
      </c>
      <c r="P79" t="s">
        <v>38</v>
      </c>
      <c r="Q79">
        <v>25.05</v>
      </c>
      <c r="R79" s="2"/>
      <c r="S79" s="2"/>
      <c r="T79" s="2"/>
      <c r="U79" s="2"/>
      <c r="V79" t="s">
        <v>53</v>
      </c>
      <c r="W79" t="s">
        <v>39</v>
      </c>
      <c r="X79">
        <v>21.57</v>
      </c>
      <c r="Y79" s="2"/>
      <c r="Z79" s="2"/>
      <c r="AA79" s="2"/>
      <c r="AB79" s="2"/>
    </row>
    <row r="80" spans="1:28" x14ac:dyDescent="0.2">
      <c r="A80" t="s">
        <v>58</v>
      </c>
      <c r="B80" t="s">
        <v>36</v>
      </c>
      <c r="C80">
        <v>24.54</v>
      </c>
      <c r="D80" s="2" t="str">
        <f t="shared" ref="D80" si="336">A80</f>
        <v>Mv_N_3</v>
      </c>
      <c r="E80" s="2" t="str">
        <f t="shared" ref="E80" si="337">B80</f>
        <v>UBC</v>
      </c>
      <c r="F80" s="2">
        <f t="shared" ref="F80" si="338">AVERAGE(C80:C82)</f>
        <v>24.526666666666667</v>
      </c>
      <c r="G80" s="2">
        <f t="shared" ref="G80" si="339">_xlfn.STDEV.S(C80:C82)</f>
        <v>6.1101009266076568E-2</v>
      </c>
      <c r="H80" t="s">
        <v>54</v>
      </c>
      <c r="I80" t="s">
        <v>37</v>
      </c>
      <c r="J80">
        <v>21.86</v>
      </c>
      <c r="K80" s="2" t="str">
        <f t="shared" ref="K80" si="340">H80</f>
        <v>Ml_N_3</v>
      </c>
      <c r="L80" s="2" t="str">
        <f t="shared" ref="L80" si="341">I80</f>
        <v>CRC1</v>
      </c>
      <c r="M80" s="2">
        <f t="shared" ref="M80" si="342">AVERAGE(J80:J82)</f>
        <v>21.833333333333332</v>
      </c>
      <c r="N80" s="2">
        <f t="shared" ref="N80" si="343">_xlfn.STDEV.S(J80:J82)</f>
        <v>3.7859388972002424E-2</v>
      </c>
      <c r="O80" t="s">
        <v>54</v>
      </c>
      <c r="P80" t="s">
        <v>38</v>
      </c>
      <c r="Q80">
        <v>26.78</v>
      </c>
      <c r="R80" s="2" t="str">
        <f t="shared" ref="R80" si="344">O80</f>
        <v>Ml_N_3</v>
      </c>
      <c r="S80" s="2" t="str">
        <f t="shared" ref="S80" si="345">P80</f>
        <v>CRC2</v>
      </c>
      <c r="T80" s="2">
        <f t="shared" ref="T80" si="346">AVERAGE(Q80:Q82)</f>
        <v>26.816666666666666</v>
      </c>
      <c r="U80" s="2">
        <f t="shared" ref="U80" si="347">_xlfn.STDEV.S(Q80:Q82)</f>
        <v>4.725815626252608E-2</v>
      </c>
      <c r="V80" t="s">
        <v>54</v>
      </c>
      <c r="W80" t="s">
        <v>39</v>
      </c>
      <c r="X80">
        <v>23.01</v>
      </c>
      <c r="Y80" s="2" t="str">
        <f t="shared" ref="Y80" si="348">V80</f>
        <v>Ml_N_3</v>
      </c>
      <c r="Z80" s="2" t="str">
        <f t="shared" ref="Z80" si="349">W80</f>
        <v>SWEET9</v>
      </c>
      <c r="AA80" s="2">
        <f t="shared" ref="AA80" si="350">AVERAGE(X80:X82)</f>
        <v>23.096666666666668</v>
      </c>
      <c r="AB80" s="2">
        <f t="shared" ref="AB80" si="351">_xlfn.STDEV.S(X80:X82)</f>
        <v>7.5055534994650772E-2</v>
      </c>
    </row>
    <row r="81" spans="1:28" x14ac:dyDescent="0.2">
      <c r="A81" t="s">
        <v>58</v>
      </c>
      <c r="B81" t="s">
        <v>36</v>
      </c>
      <c r="C81">
        <v>24.58</v>
      </c>
      <c r="D81" s="2"/>
      <c r="E81" s="2"/>
      <c r="F81" s="2"/>
      <c r="G81" s="2"/>
      <c r="H81" t="s">
        <v>54</v>
      </c>
      <c r="I81" t="s">
        <v>37</v>
      </c>
      <c r="J81">
        <v>21.79</v>
      </c>
      <c r="K81" s="2"/>
      <c r="L81" s="2"/>
      <c r="M81" s="2"/>
      <c r="N81" s="2"/>
      <c r="O81" t="s">
        <v>54</v>
      </c>
      <c r="P81" t="s">
        <v>38</v>
      </c>
      <c r="Q81">
        <v>26.87</v>
      </c>
      <c r="R81" s="2"/>
      <c r="S81" s="2"/>
      <c r="T81" s="2"/>
      <c r="U81" s="2"/>
      <c r="V81" t="s">
        <v>54</v>
      </c>
      <c r="W81" t="s">
        <v>39</v>
      </c>
      <c r="X81">
        <v>23.14</v>
      </c>
      <c r="Y81" s="2"/>
      <c r="Z81" s="2"/>
      <c r="AA81" s="2"/>
      <c r="AB81" s="2"/>
    </row>
    <row r="82" spans="1:28" x14ac:dyDescent="0.2">
      <c r="A82" t="s">
        <v>58</v>
      </c>
      <c r="B82" t="s">
        <v>36</v>
      </c>
      <c r="C82">
        <v>24.46</v>
      </c>
      <c r="D82" s="2"/>
      <c r="E82" s="2"/>
      <c r="F82" s="2"/>
      <c r="G82" s="2"/>
      <c r="H82" t="s">
        <v>54</v>
      </c>
      <c r="I82" t="s">
        <v>37</v>
      </c>
      <c r="J82">
        <v>21.85</v>
      </c>
      <c r="K82" s="2"/>
      <c r="L82" s="2"/>
      <c r="M82" s="2"/>
      <c r="N82" s="2"/>
      <c r="O82" t="s">
        <v>54</v>
      </c>
      <c r="P82" t="s">
        <v>38</v>
      </c>
      <c r="Q82">
        <v>26.8</v>
      </c>
      <c r="R82" s="2"/>
      <c r="S82" s="2"/>
      <c r="T82" s="2"/>
      <c r="U82" s="2"/>
      <c r="V82" t="s">
        <v>54</v>
      </c>
      <c r="W82" t="s">
        <v>39</v>
      </c>
      <c r="X82">
        <v>23.14</v>
      </c>
      <c r="Y82" s="2"/>
      <c r="Z82" s="2"/>
      <c r="AA82" s="2"/>
      <c r="AB82" s="2"/>
    </row>
    <row r="83" spans="1:28" x14ac:dyDescent="0.2">
      <c r="A83" t="s">
        <v>59</v>
      </c>
      <c r="B83" t="s">
        <v>36</v>
      </c>
      <c r="C83">
        <v>22.68</v>
      </c>
      <c r="D83" s="2" t="str">
        <f t="shared" ref="D83" si="352">A83</f>
        <v>Mv_N_4</v>
      </c>
      <c r="E83" s="2" t="str">
        <f t="shared" ref="E83" si="353">B83</f>
        <v>UBC</v>
      </c>
      <c r="F83" s="2">
        <f t="shared" ref="F83" si="354">AVERAGE(C83:C85)</f>
        <v>22.650000000000002</v>
      </c>
      <c r="G83" s="2">
        <f t="shared" ref="G83" si="355">_xlfn.STDEV.S(C83:C85)</f>
        <v>6.0827625302983523E-2</v>
      </c>
      <c r="H83" t="s">
        <v>55</v>
      </c>
      <c r="I83" t="s">
        <v>37</v>
      </c>
      <c r="J83">
        <v>20.51</v>
      </c>
      <c r="K83" s="2" t="str">
        <f t="shared" ref="K83" si="356">H83</f>
        <v>Ml_N_4</v>
      </c>
      <c r="L83" s="2" t="str">
        <f t="shared" ref="L83" si="357">I83</f>
        <v>CRC1</v>
      </c>
      <c r="M83" s="2">
        <f t="shared" ref="M83" si="358">AVERAGE(J83:J85)</f>
        <v>20.463333333333335</v>
      </c>
      <c r="N83" s="2">
        <f t="shared" ref="N83" si="359">_xlfn.STDEV.S(J83:J85)</f>
        <v>4.50924975282289E-2</v>
      </c>
      <c r="O83" t="s">
        <v>55</v>
      </c>
      <c r="P83" t="s">
        <v>38</v>
      </c>
      <c r="Q83">
        <v>24.73</v>
      </c>
      <c r="R83" s="2" t="str">
        <f t="shared" ref="R83" si="360">O83</f>
        <v>Ml_N_4</v>
      </c>
      <c r="S83" s="2" t="str">
        <f t="shared" ref="S83" si="361">P83</f>
        <v>CRC2</v>
      </c>
      <c r="T83" s="2">
        <f t="shared" ref="T83" si="362">AVERAGE(Q83:Q85)</f>
        <v>24.803333333333331</v>
      </c>
      <c r="U83" s="2">
        <f t="shared" ref="U83" si="363">_xlfn.STDEV.S(Q83:Q85)</f>
        <v>6.6583281184793494E-2</v>
      </c>
      <c r="V83" t="s">
        <v>55</v>
      </c>
      <c r="W83" t="s">
        <v>39</v>
      </c>
      <c r="X83">
        <v>21.24</v>
      </c>
      <c r="Y83" s="2" t="str">
        <f t="shared" ref="Y83" si="364">V83</f>
        <v>Ml_N_4</v>
      </c>
      <c r="Z83" s="2" t="str">
        <f t="shared" ref="Z83" si="365">W83</f>
        <v>SWEET9</v>
      </c>
      <c r="AA83" s="2">
        <f t="shared" ref="AA83" si="366">AVERAGE(X83:X85)</f>
        <v>21.366666666666664</v>
      </c>
      <c r="AB83" s="2">
        <f t="shared" ref="AB83" si="367">_xlfn.STDEV.S(X83:X85)</f>
        <v>0.24583192089989656</v>
      </c>
    </row>
    <row r="84" spans="1:28" x14ac:dyDescent="0.2">
      <c r="A84" t="s">
        <v>59</v>
      </c>
      <c r="B84" t="s">
        <v>36</v>
      </c>
      <c r="C84">
        <v>22.69</v>
      </c>
      <c r="D84" s="2"/>
      <c r="E84" s="2"/>
      <c r="F84" s="2"/>
      <c r="G84" s="2"/>
      <c r="H84" t="s">
        <v>55</v>
      </c>
      <c r="I84" t="s">
        <v>37</v>
      </c>
      <c r="J84">
        <v>20.420000000000002</v>
      </c>
      <c r="K84" s="2"/>
      <c r="L84" s="2"/>
      <c r="M84" s="2"/>
      <c r="N84" s="2"/>
      <c r="O84" t="s">
        <v>55</v>
      </c>
      <c r="P84" t="s">
        <v>38</v>
      </c>
      <c r="Q84">
        <v>24.86</v>
      </c>
      <c r="R84" s="2"/>
      <c r="S84" s="2"/>
      <c r="T84" s="2"/>
      <c r="U84" s="2"/>
      <c r="V84" t="s">
        <v>55</v>
      </c>
      <c r="W84" t="s">
        <v>39</v>
      </c>
      <c r="X84">
        <v>21.65</v>
      </c>
      <c r="Y84" s="2"/>
      <c r="Z84" s="2"/>
      <c r="AA84" s="2"/>
      <c r="AB84" s="2"/>
    </row>
    <row r="85" spans="1:28" x14ac:dyDescent="0.2">
      <c r="A85" t="s">
        <v>59</v>
      </c>
      <c r="B85" t="s">
        <v>36</v>
      </c>
      <c r="C85">
        <v>22.58</v>
      </c>
      <c r="D85" s="2"/>
      <c r="E85" s="2"/>
      <c r="F85" s="2"/>
      <c r="G85" s="2"/>
      <c r="H85" t="s">
        <v>55</v>
      </c>
      <c r="I85" t="s">
        <v>37</v>
      </c>
      <c r="J85">
        <v>20.46</v>
      </c>
      <c r="K85" s="2"/>
      <c r="L85" s="2"/>
      <c r="M85" s="2"/>
      <c r="N85" s="2"/>
      <c r="O85" t="s">
        <v>55</v>
      </c>
      <c r="P85" t="s">
        <v>38</v>
      </c>
      <c r="Q85">
        <v>24.82</v>
      </c>
      <c r="R85" s="2"/>
      <c r="S85" s="2"/>
      <c r="T85" s="2"/>
      <c r="U85" s="2"/>
      <c r="V85" t="s">
        <v>55</v>
      </c>
      <c r="W85" t="s">
        <v>39</v>
      </c>
      <c r="X85">
        <v>21.21</v>
      </c>
      <c r="Y85" s="2"/>
      <c r="Z85" s="2"/>
      <c r="AA85" s="2"/>
      <c r="AB85" s="2"/>
    </row>
    <row r="86" spans="1:28" x14ac:dyDescent="0.2">
      <c r="A86" t="s">
        <v>60</v>
      </c>
      <c r="B86" t="s">
        <v>36</v>
      </c>
      <c r="C86">
        <v>26.52</v>
      </c>
      <c r="D86" s="2" t="str">
        <f t="shared" ref="D86" si="368">A86</f>
        <v>Mv_Upp_1</v>
      </c>
      <c r="E86" s="2" t="str">
        <f t="shared" ref="E86" si="369">B86</f>
        <v>UBC</v>
      </c>
      <c r="F86" s="2">
        <f t="shared" ref="F86" si="370">AVERAGE(C86:C88)</f>
        <v>24.786666666666665</v>
      </c>
      <c r="G86" s="2">
        <f t="shared" ref="G86" si="371">_xlfn.STDEV.S(C86:C88)</f>
        <v>1.5436752680966725</v>
      </c>
      <c r="H86" t="s">
        <v>48</v>
      </c>
      <c r="I86" t="s">
        <v>37</v>
      </c>
      <c r="J86">
        <v>31.36</v>
      </c>
      <c r="K86" s="2" t="str">
        <f t="shared" ref="K86" si="372">H86</f>
        <v>Ml_Upp_1</v>
      </c>
      <c r="L86" s="2" t="str">
        <f t="shared" ref="L86" si="373">I86</f>
        <v>CRC1</v>
      </c>
      <c r="M86" s="2">
        <f t="shared" ref="M86" si="374">AVERAGE(J86:J88)</f>
        <v>31.356666666666666</v>
      </c>
      <c r="N86" s="2">
        <f t="shared" ref="N86" si="375">_xlfn.STDEV.S(J86:J88)</f>
        <v>5.5075705472860705E-2</v>
      </c>
      <c r="O86" t="s">
        <v>48</v>
      </c>
      <c r="P86" t="s">
        <v>38</v>
      </c>
      <c r="Q86">
        <v>32.659999999999997</v>
      </c>
      <c r="R86" s="2" t="str">
        <f t="shared" ref="R86" si="376">O86</f>
        <v>Ml_Upp_1</v>
      </c>
      <c r="S86" s="2" t="str">
        <f t="shared" ref="S86" si="377">P86</f>
        <v>CRC2</v>
      </c>
      <c r="T86" s="2">
        <f t="shared" ref="T86" si="378">AVERAGE(Q86:Q88)</f>
        <v>32.266666666666659</v>
      </c>
      <c r="U86" s="2">
        <f t="shared" ref="U86" si="379">_xlfn.STDEV.S(Q86:Q88)</f>
        <v>0.345880518869352</v>
      </c>
      <c r="V86" t="s">
        <v>48</v>
      </c>
      <c r="W86" t="s">
        <v>39</v>
      </c>
      <c r="X86">
        <v>29.56</v>
      </c>
      <c r="Y86" s="2" t="str">
        <f t="shared" ref="Y86" si="380">V86</f>
        <v>Ml_Upp_1</v>
      </c>
      <c r="Z86" s="2" t="str">
        <f t="shared" ref="Z86" si="381">W86</f>
        <v>SWEET9</v>
      </c>
      <c r="AA86" s="2">
        <f t="shared" ref="AA86" si="382">AVERAGE(X86:X88)</f>
        <v>29.95</v>
      </c>
      <c r="AB86" s="2">
        <f t="shared" ref="AB86" si="383">_xlfn.STDEV.S(X86:X88)</f>
        <v>0.64117080407641847</v>
      </c>
    </row>
    <row r="87" spans="1:28" x14ac:dyDescent="0.2">
      <c r="A87" t="s">
        <v>60</v>
      </c>
      <c r="B87" t="s">
        <v>36</v>
      </c>
      <c r="C87">
        <v>24.28</v>
      </c>
      <c r="D87" s="2"/>
      <c r="E87" s="2"/>
      <c r="F87" s="2"/>
      <c r="G87" s="2"/>
      <c r="H87" t="s">
        <v>48</v>
      </c>
      <c r="I87" t="s">
        <v>37</v>
      </c>
      <c r="J87">
        <v>31.41</v>
      </c>
      <c r="K87" s="2"/>
      <c r="L87" s="2"/>
      <c r="M87" s="2"/>
      <c r="N87" s="2"/>
      <c r="O87" t="s">
        <v>48</v>
      </c>
      <c r="P87" t="s">
        <v>38</v>
      </c>
      <c r="Q87">
        <v>32.01</v>
      </c>
      <c r="R87" s="2"/>
      <c r="S87" s="2"/>
      <c r="T87" s="2"/>
      <c r="U87" s="2"/>
      <c r="V87" t="s">
        <v>48</v>
      </c>
      <c r="W87" t="s">
        <v>39</v>
      </c>
      <c r="X87">
        <v>30.69</v>
      </c>
      <c r="Y87" s="2"/>
      <c r="Z87" s="2"/>
      <c r="AA87" s="2"/>
      <c r="AB87" s="2"/>
    </row>
    <row r="88" spans="1:28" x14ac:dyDescent="0.2">
      <c r="A88" t="s">
        <v>60</v>
      </c>
      <c r="B88" t="s">
        <v>36</v>
      </c>
      <c r="C88">
        <v>23.56</v>
      </c>
      <c r="D88" s="2"/>
      <c r="E88" s="2"/>
      <c r="F88" s="2"/>
      <c r="G88" s="2"/>
      <c r="H88" t="s">
        <v>48</v>
      </c>
      <c r="I88" t="s">
        <v>37</v>
      </c>
      <c r="J88">
        <v>31.3</v>
      </c>
      <c r="K88" s="2"/>
      <c r="L88" s="2"/>
      <c r="M88" s="2"/>
      <c r="N88" s="2"/>
      <c r="O88" t="s">
        <v>48</v>
      </c>
      <c r="P88" t="s">
        <v>38</v>
      </c>
      <c r="Q88">
        <v>32.130000000000003</v>
      </c>
      <c r="R88" s="2"/>
      <c r="S88" s="2"/>
      <c r="T88" s="2"/>
      <c r="U88" s="2"/>
      <c r="V88" t="s">
        <v>48</v>
      </c>
      <c r="W88" t="s">
        <v>39</v>
      </c>
      <c r="X88">
        <v>29.6</v>
      </c>
      <c r="Y88" s="2"/>
      <c r="Z88" s="2"/>
      <c r="AA88" s="2"/>
      <c r="AB88" s="2"/>
    </row>
    <row r="89" spans="1:28" x14ac:dyDescent="0.2">
      <c r="A89" t="s">
        <v>61</v>
      </c>
      <c r="B89" t="s">
        <v>36</v>
      </c>
      <c r="D89" s="2" t="str">
        <f t="shared" ref="D89" si="384">A89</f>
        <v>Mv_Upp_2</v>
      </c>
      <c r="E89" s="2" t="str">
        <f t="shared" ref="E89" si="385">B89</f>
        <v>UBC</v>
      </c>
      <c r="F89" s="2">
        <f t="shared" ref="F89" si="386">AVERAGE(C89:C91)</f>
        <v>22.68</v>
      </c>
      <c r="G89" s="2">
        <f t="shared" ref="G89" si="387">_xlfn.STDEV.S(C89:C91)</f>
        <v>7.0710678118655765E-2</v>
      </c>
      <c r="H89" t="s">
        <v>49</v>
      </c>
      <c r="I89" t="s">
        <v>37</v>
      </c>
      <c r="J89">
        <v>32.79</v>
      </c>
      <c r="K89" s="2" t="str">
        <f t="shared" ref="K89" si="388">H89</f>
        <v>Ml_Upp_2</v>
      </c>
      <c r="L89" s="2" t="str">
        <f t="shared" ref="L89" si="389">I89</f>
        <v>CRC1</v>
      </c>
      <c r="M89" s="2">
        <f t="shared" ref="M89" si="390">AVERAGE(J89:J91)</f>
        <v>32.676666666666669</v>
      </c>
      <c r="N89" s="2">
        <f t="shared" ref="N89" si="391">_xlfn.STDEV.S(J89:J91)</f>
        <v>0.52918175831497882</v>
      </c>
      <c r="O89" t="s">
        <v>49</v>
      </c>
      <c r="P89" t="s">
        <v>38</v>
      </c>
      <c r="Q89">
        <v>31.9</v>
      </c>
      <c r="R89" s="2" t="str">
        <f t="shared" ref="R89" si="392">O89</f>
        <v>Ml_Upp_2</v>
      </c>
      <c r="S89" s="2" t="str">
        <f t="shared" ref="S89" si="393">P89</f>
        <v>CRC2</v>
      </c>
      <c r="T89" s="2">
        <f t="shared" ref="T89" si="394">AVERAGE(Q89:Q91)</f>
        <v>31.666666666666668</v>
      </c>
      <c r="U89" s="2">
        <f t="shared" ref="U89" si="395">_xlfn.STDEV.S(Q89:Q91)</f>
        <v>0.21079215671683163</v>
      </c>
      <c r="V89" t="s">
        <v>49</v>
      </c>
      <c r="W89" t="s">
        <v>39</v>
      </c>
      <c r="X89">
        <v>32.299999999999997</v>
      </c>
      <c r="Y89" s="2" t="str">
        <f t="shared" ref="Y89" si="396">V89</f>
        <v>Ml_Upp_2</v>
      </c>
      <c r="Z89" s="2" t="str">
        <f t="shared" ref="Z89" si="397">W89</f>
        <v>SWEET9</v>
      </c>
      <c r="AA89" s="2">
        <f t="shared" ref="AA89" si="398">AVERAGE(X89:X91)</f>
        <v>32.393333333333338</v>
      </c>
      <c r="AB89" s="2">
        <f t="shared" ref="AB89" si="399">_xlfn.STDEV.S(X89:X91)</f>
        <v>0.66493107412222352</v>
      </c>
    </row>
    <row r="90" spans="1:28" x14ac:dyDescent="0.2">
      <c r="A90" t="s">
        <v>61</v>
      </c>
      <c r="B90" t="s">
        <v>36</v>
      </c>
      <c r="C90">
        <v>22.73</v>
      </c>
      <c r="D90" s="2"/>
      <c r="E90" s="2"/>
      <c r="F90" s="2"/>
      <c r="G90" s="2"/>
      <c r="H90" t="s">
        <v>49</v>
      </c>
      <c r="I90" t="s">
        <v>37</v>
      </c>
      <c r="J90">
        <v>33.14</v>
      </c>
      <c r="K90" s="2"/>
      <c r="L90" s="2"/>
      <c r="M90" s="2"/>
      <c r="N90" s="2"/>
      <c r="O90" t="s">
        <v>49</v>
      </c>
      <c r="P90" t="s">
        <v>38</v>
      </c>
      <c r="Q90">
        <v>31.49</v>
      </c>
      <c r="R90" s="2"/>
      <c r="S90" s="2"/>
      <c r="T90" s="2"/>
      <c r="U90" s="2"/>
      <c r="V90" t="s">
        <v>49</v>
      </c>
      <c r="W90" t="s">
        <v>39</v>
      </c>
      <c r="X90">
        <v>33.1</v>
      </c>
      <c r="Y90" s="2"/>
      <c r="Z90" s="2"/>
      <c r="AA90" s="2"/>
      <c r="AB90" s="2"/>
    </row>
    <row r="91" spans="1:28" x14ac:dyDescent="0.2">
      <c r="A91" t="s">
        <v>61</v>
      </c>
      <c r="B91" t="s">
        <v>36</v>
      </c>
      <c r="C91">
        <v>22.63</v>
      </c>
      <c r="D91" s="2"/>
      <c r="E91" s="2"/>
      <c r="F91" s="2"/>
      <c r="G91" s="2"/>
      <c r="H91" t="s">
        <v>49</v>
      </c>
      <c r="I91" t="s">
        <v>37</v>
      </c>
      <c r="J91">
        <v>32.1</v>
      </c>
      <c r="K91" s="2"/>
      <c r="L91" s="2"/>
      <c r="M91" s="2"/>
      <c r="N91" s="2"/>
      <c r="O91" t="s">
        <v>49</v>
      </c>
      <c r="P91" t="s">
        <v>38</v>
      </c>
      <c r="Q91">
        <v>31.61</v>
      </c>
      <c r="R91" s="2"/>
      <c r="S91" s="2"/>
      <c r="T91" s="2"/>
      <c r="U91" s="2"/>
      <c r="V91" t="s">
        <v>49</v>
      </c>
      <c r="W91" t="s">
        <v>39</v>
      </c>
      <c r="X91">
        <v>31.78</v>
      </c>
      <c r="Y91" s="2"/>
      <c r="Z91" s="2"/>
      <c r="AA91" s="2"/>
      <c r="AB91" s="2"/>
    </row>
    <row r="92" spans="1:28" x14ac:dyDescent="0.2">
      <c r="A92" t="s">
        <v>62</v>
      </c>
      <c r="B92" t="s">
        <v>36</v>
      </c>
      <c r="C92">
        <v>23.27</v>
      </c>
      <c r="D92" s="2" t="str">
        <f>A92</f>
        <v>Mv_Upp_3</v>
      </c>
      <c r="E92" s="2" t="str">
        <f>B92</f>
        <v>UBC</v>
      </c>
      <c r="F92" s="2">
        <f>AVERAGE(C92:C94)</f>
        <v>23.286666666666665</v>
      </c>
      <c r="G92" s="2">
        <f>_xlfn.STDEV.S(C92:C94)</f>
        <v>2.88675134594817E-2</v>
      </c>
      <c r="H92" t="s">
        <v>50</v>
      </c>
      <c r="I92" t="s">
        <v>37</v>
      </c>
      <c r="J92">
        <v>32.299999999999997</v>
      </c>
      <c r="K92" s="2" t="str">
        <f t="shared" ref="K92" si="400">H92</f>
        <v>Ml_Upp_3</v>
      </c>
      <c r="L92" s="2" t="str">
        <f t="shared" ref="L92" si="401">I92</f>
        <v>CRC1</v>
      </c>
      <c r="M92" s="2">
        <f t="shared" ref="M92" si="402">AVERAGE(J92:J94)</f>
        <v>32.256666666666668</v>
      </c>
      <c r="N92" s="2">
        <f t="shared" ref="N92" si="403">_xlfn.STDEV.S(J92:J94)</f>
        <v>0.55626732182767391</v>
      </c>
      <c r="O92" t="s">
        <v>50</v>
      </c>
      <c r="P92" t="s">
        <v>38</v>
      </c>
      <c r="Q92">
        <v>32.119999999999997</v>
      </c>
      <c r="R92" s="2" t="str">
        <f t="shared" ref="R92" si="404">O92</f>
        <v>Ml_Upp_3</v>
      </c>
      <c r="S92" s="2" t="str">
        <f t="shared" ref="S92" si="405">P92</f>
        <v>CRC2</v>
      </c>
      <c r="T92" s="2">
        <f t="shared" ref="T92" si="406">AVERAGE(Q92:Q94)</f>
        <v>32.246666666666663</v>
      </c>
      <c r="U92" s="2">
        <f t="shared" ref="U92" si="407">_xlfn.STDEV.S(Q92:Q94)</f>
        <v>0.14189197769195222</v>
      </c>
      <c r="V92" t="s">
        <v>50</v>
      </c>
      <c r="W92" t="s">
        <v>39</v>
      </c>
      <c r="X92">
        <v>31.4</v>
      </c>
      <c r="Y92" s="2" t="str">
        <f t="shared" ref="Y92" si="408">V92</f>
        <v>Ml_Upp_3</v>
      </c>
      <c r="Z92" s="2" t="str">
        <f t="shared" ref="Z92" si="409">W92</f>
        <v>SWEET9</v>
      </c>
      <c r="AA92" s="2">
        <f t="shared" ref="AA92" si="410">AVERAGE(X92:X94)</f>
        <v>32.76</v>
      </c>
      <c r="AB92" s="2">
        <f t="shared" ref="AB92" si="411">_xlfn.STDEV.S(X92:X94)</f>
        <v>1.9233304448274084</v>
      </c>
    </row>
    <row r="93" spans="1:28" x14ac:dyDescent="0.2">
      <c r="A93" t="s">
        <v>62</v>
      </c>
      <c r="B93" t="s">
        <v>36</v>
      </c>
      <c r="C93">
        <v>23.27</v>
      </c>
      <c r="D93" s="2"/>
      <c r="E93" s="2"/>
      <c r="F93" s="2"/>
      <c r="G93" s="2"/>
      <c r="H93" t="s">
        <v>50</v>
      </c>
      <c r="I93" t="s">
        <v>37</v>
      </c>
      <c r="J93">
        <v>31.68</v>
      </c>
      <c r="K93" s="2"/>
      <c r="L93" s="2"/>
      <c r="M93" s="2"/>
      <c r="N93" s="2"/>
      <c r="O93" t="s">
        <v>50</v>
      </c>
      <c r="P93" t="s">
        <v>38</v>
      </c>
      <c r="Q93">
        <v>32.4</v>
      </c>
      <c r="R93" s="2"/>
      <c r="S93" s="2"/>
      <c r="T93" s="2"/>
      <c r="U93" s="2"/>
      <c r="V93" t="s">
        <v>50</v>
      </c>
      <c r="W93" t="s">
        <v>39</v>
      </c>
      <c r="X93">
        <v>34.119999999999997</v>
      </c>
      <c r="Y93" s="2"/>
      <c r="Z93" s="2"/>
      <c r="AA93" s="2"/>
      <c r="AB93" s="2"/>
    </row>
    <row r="94" spans="1:28" x14ac:dyDescent="0.2">
      <c r="A94" t="s">
        <v>62</v>
      </c>
      <c r="B94" t="s">
        <v>36</v>
      </c>
      <c r="C94">
        <v>23.32</v>
      </c>
      <c r="D94" s="2"/>
      <c r="E94" s="2"/>
      <c r="F94" s="2"/>
      <c r="G94" s="2"/>
      <c r="H94" t="s">
        <v>50</v>
      </c>
      <c r="I94" t="s">
        <v>37</v>
      </c>
      <c r="J94">
        <v>32.79</v>
      </c>
      <c r="K94" s="2"/>
      <c r="L94" s="2"/>
      <c r="M94" s="2"/>
      <c r="N94" s="2"/>
      <c r="O94" t="s">
        <v>50</v>
      </c>
      <c r="P94" t="s">
        <v>38</v>
      </c>
      <c r="Q94">
        <v>32.22</v>
      </c>
      <c r="R94" s="2"/>
      <c r="S94" s="2"/>
      <c r="T94" s="2"/>
      <c r="U94" s="2"/>
      <c r="V94" t="s">
        <v>50</v>
      </c>
      <c r="W94" t="s">
        <v>39</v>
      </c>
      <c r="Y94" s="2"/>
      <c r="Z94" s="2"/>
      <c r="AA94" s="2"/>
      <c r="AB94" s="2"/>
    </row>
    <row r="95" spans="1:28" x14ac:dyDescent="0.2">
      <c r="A95" t="s">
        <v>63</v>
      </c>
      <c r="B95" t="s">
        <v>36</v>
      </c>
      <c r="C95">
        <v>24.43</v>
      </c>
      <c r="D95" s="2" t="str">
        <f t="shared" ref="D95" si="412">A95</f>
        <v>Mv_Upp_4</v>
      </c>
      <c r="E95" s="2" t="str">
        <f t="shared" ref="E95" si="413">B95</f>
        <v>UBC</v>
      </c>
      <c r="F95" s="2">
        <f t="shared" ref="F95" si="414">AVERAGE(C95:C97)</f>
        <v>23.413333333333338</v>
      </c>
      <c r="G95" s="2">
        <f t="shared" ref="G95" si="415">_xlfn.STDEV.S(C95:C97)</f>
        <v>0.88058692548398199</v>
      </c>
      <c r="H95" t="s">
        <v>51</v>
      </c>
      <c r="I95" t="s">
        <v>37</v>
      </c>
      <c r="J95">
        <v>29.6</v>
      </c>
      <c r="K95" s="2" t="str">
        <f t="shared" ref="K95" si="416">H95</f>
        <v>Ml_Upp_4</v>
      </c>
      <c r="L95" s="2" t="str">
        <f t="shared" ref="L95" si="417">I95</f>
        <v>CRC1</v>
      </c>
      <c r="M95" s="2">
        <f t="shared" ref="M95" si="418">AVERAGE(J95:J97)</f>
        <v>29.366666666666664</v>
      </c>
      <c r="N95" s="2">
        <f t="shared" ref="N95" si="419">_xlfn.STDEV.S(J95:J97)</f>
        <v>0.25166114784235816</v>
      </c>
      <c r="O95" t="s">
        <v>51</v>
      </c>
      <c r="P95" t="s">
        <v>38</v>
      </c>
      <c r="R95" s="2" t="str">
        <f t="shared" ref="R95" si="420">O95</f>
        <v>Ml_Upp_4</v>
      </c>
      <c r="S95" s="2" t="str">
        <f t="shared" ref="S95" si="421">P95</f>
        <v>CRC2</v>
      </c>
      <c r="T95" s="2">
        <f t="shared" ref="T95" si="422">AVERAGE(Q95:Q97)</f>
        <v>31.53</v>
      </c>
      <c r="U95" s="2">
        <f t="shared" ref="U95" si="423">_xlfn.STDEV.S(Q95:Q97)</f>
        <v>9.8994949366117052E-2</v>
      </c>
      <c r="V95" t="s">
        <v>51</v>
      </c>
      <c r="W95" t="s">
        <v>39</v>
      </c>
      <c r="Y95" s="2" t="str">
        <f t="shared" ref="Y95" si="424">V95</f>
        <v>Ml_Upp_4</v>
      </c>
      <c r="Z95" s="2" t="str">
        <f t="shared" ref="Z95" si="425">W95</f>
        <v>SWEET9</v>
      </c>
      <c r="AA95" s="2">
        <f t="shared" ref="AA95" si="426">AVERAGE(X95:X97)</f>
        <v>32.36</v>
      </c>
      <c r="AB95" s="2" t="e">
        <f t="shared" ref="AB95" si="427">_xlfn.STDEV.S(X95:X97)</f>
        <v>#DIV/0!</v>
      </c>
    </row>
    <row r="96" spans="1:28" x14ac:dyDescent="0.2">
      <c r="A96" t="s">
        <v>63</v>
      </c>
      <c r="B96" t="s">
        <v>36</v>
      </c>
      <c r="C96">
        <v>22.92</v>
      </c>
      <c r="D96" s="2"/>
      <c r="E96" s="2"/>
      <c r="F96" s="2"/>
      <c r="G96" s="2"/>
      <c r="H96" t="s">
        <v>51</v>
      </c>
      <c r="I96" t="s">
        <v>37</v>
      </c>
      <c r="J96">
        <v>29.1</v>
      </c>
      <c r="K96" s="2"/>
      <c r="L96" s="2"/>
      <c r="M96" s="2"/>
      <c r="N96" s="2"/>
      <c r="O96" t="s">
        <v>51</v>
      </c>
      <c r="P96" t="s">
        <v>38</v>
      </c>
      <c r="Q96">
        <v>31.6</v>
      </c>
      <c r="R96" s="2"/>
      <c r="S96" s="2"/>
      <c r="T96" s="2"/>
      <c r="U96" s="2"/>
      <c r="V96" t="s">
        <v>51</v>
      </c>
      <c r="W96" t="s">
        <v>39</v>
      </c>
      <c r="X96">
        <v>32.36</v>
      </c>
      <c r="Y96" s="2"/>
      <c r="Z96" s="2"/>
      <c r="AA96" s="2"/>
      <c r="AB96" s="2"/>
    </row>
    <row r="97" spans="1:28" x14ac:dyDescent="0.2">
      <c r="A97" t="s">
        <v>63</v>
      </c>
      <c r="B97" t="s">
        <v>36</v>
      </c>
      <c r="C97">
        <v>22.89</v>
      </c>
      <c r="D97" s="2"/>
      <c r="E97" s="2"/>
      <c r="F97" s="2"/>
      <c r="G97" s="2"/>
      <c r="H97" t="s">
        <v>51</v>
      </c>
      <c r="I97" t="s">
        <v>37</v>
      </c>
      <c r="J97">
        <v>29.4</v>
      </c>
      <c r="K97" s="2"/>
      <c r="L97" s="2"/>
      <c r="M97" s="2"/>
      <c r="N97" s="2"/>
      <c r="O97" t="s">
        <v>51</v>
      </c>
      <c r="P97" t="s">
        <v>38</v>
      </c>
      <c r="Q97">
        <v>31.46</v>
      </c>
      <c r="R97" s="2"/>
      <c r="S97" s="2"/>
      <c r="T97" s="2"/>
      <c r="U97" s="2"/>
      <c r="V97" t="s">
        <v>51</v>
      </c>
      <c r="W97" t="s">
        <v>39</v>
      </c>
      <c r="Y97" s="2"/>
      <c r="Z97" s="2"/>
      <c r="AA97" s="2"/>
      <c r="AB97" s="2"/>
    </row>
  </sheetData>
  <mergeCells count="512">
    <mergeCell ref="S95:S97"/>
    <mergeCell ref="T95:T97"/>
    <mergeCell ref="U95:U97"/>
    <mergeCell ref="Y95:Y97"/>
    <mergeCell ref="Z95:Z97"/>
    <mergeCell ref="AA95:AA97"/>
    <mergeCell ref="AB95:AB97"/>
    <mergeCell ref="D95:D97"/>
    <mergeCell ref="E95:E97"/>
    <mergeCell ref="F95:F97"/>
    <mergeCell ref="G95:G97"/>
    <mergeCell ref="K95:K97"/>
    <mergeCell ref="L95:L97"/>
    <mergeCell ref="M95:M97"/>
    <mergeCell ref="N95:N97"/>
    <mergeCell ref="R95:R97"/>
    <mergeCell ref="S89:S91"/>
    <mergeCell ref="T89:T91"/>
    <mergeCell ref="U89:U91"/>
    <mergeCell ref="Y89:Y91"/>
    <mergeCell ref="Z89:Z91"/>
    <mergeCell ref="AA89:AA91"/>
    <mergeCell ref="AB89:AB91"/>
    <mergeCell ref="D92:D94"/>
    <mergeCell ref="E92:E94"/>
    <mergeCell ref="F92:F94"/>
    <mergeCell ref="G92:G94"/>
    <mergeCell ref="K92:K94"/>
    <mergeCell ref="L92:L94"/>
    <mergeCell ref="M92:M94"/>
    <mergeCell ref="N92:N94"/>
    <mergeCell ref="R92:R94"/>
    <mergeCell ref="S92:S94"/>
    <mergeCell ref="T92:T94"/>
    <mergeCell ref="U92:U94"/>
    <mergeCell ref="Y92:Y94"/>
    <mergeCell ref="Z92:Z94"/>
    <mergeCell ref="AA92:AA94"/>
    <mergeCell ref="AB92:AB94"/>
    <mergeCell ref="D89:D91"/>
    <mergeCell ref="E89:E91"/>
    <mergeCell ref="F89:F91"/>
    <mergeCell ref="G89:G91"/>
    <mergeCell ref="K89:K91"/>
    <mergeCell ref="L89:L91"/>
    <mergeCell ref="M89:M91"/>
    <mergeCell ref="N89:N91"/>
    <mergeCell ref="R89:R91"/>
    <mergeCell ref="S83:S85"/>
    <mergeCell ref="T83:T85"/>
    <mergeCell ref="U83:U85"/>
    <mergeCell ref="Y83:Y85"/>
    <mergeCell ref="Z83:Z85"/>
    <mergeCell ref="AA83:AA85"/>
    <mergeCell ref="AB83:AB85"/>
    <mergeCell ref="D86:D88"/>
    <mergeCell ref="E86:E88"/>
    <mergeCell ref="F86:F88"/>
    <mergeCell ref="G86:G88"/>
    <mergeCell ref="K86:K88"/>
    <mergeCell ref="L86:L88"/>
    <mergeCell ref="M86:M88"/>
    <mergeCell ref="N86:N88"/>
    <mergeCell ref="R86:R88"/>
    <mergeCell ref="S86:S88"/>
    <mergeCell ref="T86:T88"/>
    <mergeCell ref="U86:U88"/>
    <mergeCell ref="Y86:Y88"/>
    <mergeCell ref="Z86:Z88"/>
    <mergeCell ref="AA86:AA88"/>
    <mergeCell ref="AB86:AB88"/>
    <mergeCell ref="D83:D85"/>
    <mergeCell ref="E83:E85"/>
    <mergeCell ref="F83:F85"/>
    <mergeCell ref="G83:G85"/>
    <mergeCell ref="K83:K85"/>
    <mergeCell ref="L83:L85"/>
    <mergeCell ref="M83:M85"/>
    <mergeCell ref="N83:N85"/>
    <mergeCell ref="R83:R85"/>
    <mergeCell ref="S77:S79"/>
    <mergeCell ref="T77:T79"/>
    <mergeCell ref="U77:U79"/>
    <mergeCell ref="Y77:Y79"/>
    <mergeCell ref="Z77:Z79"/>
    <mergeCell ref="AA77:AA79"/>
    <mergeCell ref="AB77:AB79"/>
    <mergeCell ref="D80:D82"/>
    <mergeCell ref="E80:E82"/>
    <mergeCell ref="F80:F82"/>
    <mergeCell ref="G80:G82"/>
    <mergeCell ref="K80:K82"/>
    <mergeCell ref="L80:L82"/>
    <mergeCell ref="M80:M82"/>
    <mergeCell ref="N80:N82"/>
    <mergeCell ref="R80:R82"/>
    <mergeCell ref="S80:S82"/>
    <mergeCell ref="T80:T82"/>
    <mergeCell ref="U80:U82"/>
    <mergeCell ref="Y80:Y82"/>
    <mergeCell ref="Z80:Z82"/>
    <mergeCell ref="AA80:AA82"/>
    <mergeCell ref="AB80:AB82"/>
    <mergeCell ref="D77:D79"/>
    <mergeCell ref="E77:E79"/>
    <mergeCell ref="F77:F79"/>
    <mergeCell ref="G77:G79"/>
    <mergeCell ref="K77:K79"/>
    <mergeCell ref="L77:L79"/>
    <mergeCell ref="M77:M79"/>
    <mergeCell ref="N77:N79"/>
    <mergeCell ref="R77:R79"/>
    <mergeCell ref="S71:S73"/>
    <mergeCell ref="T71:T73"/>
    <mergeCell ref="U71:U73"/>
    <mergeCell ref="Y71:Y73"/>
    <mergeCell ref="Z71:Z73"/>
    <mergeCell ref="AA71:AA73"/>
    <mergeCell ref="AB71:AB73"/>
    <mergeCell ref="D74:D76"/>
    <mergeCell ref="E74:E76"/>
    <mergeCell ref="F74:F76"/>
    <mergeCell ref="G74:G76"/>
    <mergeCell ref="K74:K76"/>
    <mergeCell ref="L74:L76"/>
    <mergeCell ref="M74:M76"/>
    <mergeCell ref="N74:N76"/>
    <mergeCell ref="R74:R76"/>
    <mergeCell ref="S74:S76"/>
    <mergeCell ref="T74:T76"/>
    <mergeCell ref="U74:U76"/>
    <mergeCell ref="Y74:Y76"/>
    <mergeCell ref="Z74:Z76"/>
    <mergeCell ref="AA74:AA76"/>
    <mergeCell ref="AB74:AB76"/>
    <mergeCell ref="D71:D73"/>
    <mergeCell ref="E71:E73"/>
    <mergeCell ref="F71:F73"/>
    <mergeCell ref="G71:G73"/>
    <mergeCell ref="K71:K73"/>
    <mergeCell ref="L71:L73"/>
    <mergeCell ref="M71:M73"/>
    <mergeCell ref="N71:N73"/>
    <mergeCell ref="R71:R73"/>
    <mergeCell ref="S65:S67"/>
    <mergeCell ref="T65:T67"/>
    <mergeCell ref="U65:U67"/>
    <mergeCell ref="Y65:Y67"/>
    <mergeCell ref="Z65:Z67"/>
    <mergeCell ref="AA65:AA67"/>
    <mergeCell ref="AB65:AB67"/>
    <mergeCell ref="D68:D70"/>
    <mergeCell ref="E68:E70"/>
    <mergeCell ref="F68:F70"/>
    <mergeCell ref="G68:G70"/>
    <mergeCell ref="K68:K70"/>
    <mergeCell ref="L68:L70"/>
    <mergeCell ref="M68:M70"/>
    <mergeCell ref="N68:N70"/>
    <mergeCell ref="R68:R70"/>
    <mergeCell ref="S68:S70"/>
    <mergeCell ref="T68:T70"/>
    <mergeCell ref="U68:U70"/>
    <mergeCell ref="Y68:Y70"/>
    <mergeCell ref="Z68:Z70"/>
    <mergeCell ref="AA68:AA70"/>
    <mergeCell ref="AB68:AB70"/>
    <mergeCell ref="D65:D67"/>
    <mergeCell ref="E65:E67"/>
    <mergeCell ref="F65:F67"/>
    <mergeCell ref="G65:G67"/>
    <mergeCell ref="K65:K67"/>
    <mergeCell ref="L65:L67"/>
    <mergeCell ref="M65:M67"/>
    <mergeCell ref="N65:N67"/>
    <mergeCell ref="R65:R67"/>
    <mergeCell ref="S59:S61"/>
    <mergeCell ref="T59:T61"/>
    <mergeCell ref="U59:U61"/>
    <mergeCell ref="Y59:Y61"/>
    <mergeCell ref="Z59:Z61"/>
    <mergeCell ref="AA59:AA61"/>
    <mergeCell ref="AB59:AB61"/>
    <mergeCell ref="D62:D64"/>
    <mergeCell ref="E62:E64"/>
    <mergeCell ref="F62:F64"/>
    <mergeCell ref="G62:G64"/>
    <mergeCell ref="K62:K64"/>
    <mergeCell ref="L62:L64"/>
    <mergeCell ref="M62:M64"/>
    <mergeCell ref="N62:N64"/>
    <mergeCell ref="R62:R64"/>
    <mergeCell ref="S62:S64"/>
    <mergeCell ref="T62:T64"/>
    <mergeCell ref="U62:U64"/>
    <mergeCell ref="Y62:Y64"/>
    <mergeCell ref="Z62:Z64"/>
    <mergeCell ref="AA62:AA64"/>
    <mergeCell ref="AB62:AB64"/>
    <mergeCell ref="D59:D61"/>
    <mergeCell ref="E59:E61"/>
    <mergeCell ref="F59:F61"/>
    <mergeCell ref="G59:G61"/>
    <mergeCell ref="K59:K61"/>
    <mergeCell ref="L59:L61"/>
    <mergeCell ref="M59:M61"/>
    <mergeCell ref="N59:N61"/>
    <mergeCell ref="R59:R61"/>
    <mergeCell ref="S53:S55"/>
    <mergeCell ref="T53:T55"/>
    <mergeCell ref="U53:U55"/>
    <mergeCell ref="Y53:Y55"/>
    <mergeCell ref="Z53:Z55"/>
    <mergeCell ref="AA53:AA55"/>
    <mergeCell ref="AB53:AB55"/>
    <mergeCell ref="D56:D58"/>
    <mergeCell ref="E56:E58"/>
    <mergeCell ref="F56:F58"/>
    <mergeCell ref="G56:G58"/>
    <mergeCell ref="K56:K58"/>
    <mergeCell ref="L56:L58"/>
    <mergeCell ref="M56:M58"/>
    <mergeCell ref="N56:N58"/>
    <mergeCell ref="R56:R58"/>
    <mergeCell ref="S56:S58"/>
    <mergeCell ref="T56:T58"/>
    <mergeCell ref="U56:U58"/>
    <mergeCell ref="Y56:Y58"/>
    <mergeCell ref="Z56:Z58"/>
    <mergeCell ref="AA56:AA58"/>
    <mergeCell ref="AB56:AB58"/>
    <mergeCell ref="D53:D55"/>
    <mergeCell ref="E53:E55"/>
    <mergeCell ref="F53:F55"/>
    <mergeCell ref="G53:G55"/>
    <mergeCell ref="K53:K55"/>
    <mergeCell ref="L53:L55"/>
    <mergeCell ref="M53:M55"/>
    <mergeCell ref="N53:N55"/>
    <mergeCell ref="R53:R55"/>
    <mergeCell ref="D50:D52"/>
    <mergeCell ref="E50:E52"/>
    <mergeCell ref="F50:F52"/>
    <mergeCell ref="G50:G52"/>
    <mergeCell ref="K50:K52"/>
    <mergeCell ref="L50:L52"/>
    <mergeCell ref="M50:M52"/>
    <mergeCell ref="N50:N52"/>
    <mergeCell ref="R50:R52"/>
    <mergeCell ref="S50:S52"/>
    <mergeCell ref="T50:T52"/>
    <mergeCell ref="U50:U52"/>
    <mergeCell ref="Y50:Y52"/>
    <mergeCell ref="Z50:Z52"/>
    <mergeCell ref="AA50:AA52"/>
    <mergeCell ref="AB50:AB52"/>
    <mergeCell ref="AB41:AB43"/>
    <mergeCell ref="Y44:Y46"/>
    <mergeCell ref="Z44:Z46"/>
    <mergeCell ref="AA44:AA46"/>
    <mergeCell ref="AB44:AB46"/>
    <mergeCell ref="AB32:AB34"/>
    <mergeCell ref="Y35:Y37"/>
    <mergeCell ref="Z35:Z37"/>
    <mergeCell ref="AA35:AA37"/>
    <mergeCell ref="AB35:AB37"/>
    <mergeCell ref="Y38:Y40"/>
    <mergeCell ref="Z38:Z40"/>
    <mergeCell ref="AA38:AA40"/>
    <mergeCell ref="AB38:AB40"/>
    <mergeCell ref="AB20:AB22"/>
    <mergeCell ref="Y23:Y25"/>
    <mergeCell ref="Z23:Z25"/>
    <mergeCell ref="AA23:AA25"/>
    <mergeCell ref="AB23:AB25"/>
    <mergeCell ref="Y29:Y31"/>
    <mergeCell ref="Z29:Z31"/>
    <mergeCell ref="AA29:AA31"/>
    <mergeCell ref="AB29:AB31"/>
    <mergeCell ref="T41:T43"/>
    <mergeCell ref="U41:U43"/>
    <mergeCell ref="R44:R46"/>
    <mergeCell ref="S44:S46"/>
    <mergeCell ref="T44:T46"/>
    <mergeCell ref="U44:U46"/>
    <mergeCell ref="Y20:Y22"/>
    <mergeCell ref="Z20:Z22"/>
    <mergeCell ref="AA20:AA22"/>
    <mergeCell ref="Y32:Y34"/>
    <mergeCell ref="Z32:Z34"/>
    <mergeCell ref="AA32:AA34"/>
    <mergeCell ref="Y41:Y43"/>
    <mergeCell ref="Z41:Z43"/>
    <mergeCell ref="AA41:AA43"/>
    <mergeCell ref="T32:T34"/>
    <mergeCell ref="U32:U34"/>
    <mergeCell ref="R35:R37"/>
    <mergeCell ref="S35:S37"/>
    <mergeCell ref="T35:T37"/>
    <mergeCell ref="U35:U37"/>
    <mergeCell ref="R38:R40"/>
    <mergeCell ref="S38:S40"/>
    <mergeCell ref="T38:T40"/>
    <mergeCell ref="U38:U40"/>
    <mergeCell ref="T20:T22"/>
    <mergeCell ref="U20:U22"/>
    <mergeCell ref="R23:R25"/>
    <mergeCell ref="S23:S25"/>
    <mergeCell ref="T23:T25"/>
    <mergeCell ref="U23:U25"/>
    <mergeCell ref="R29:R31"/>
    <mergeCell ref="S29:S31"/>
    <mergeCell ref="T29:T31"/>
    <mergeCell ref="U29:U31"/>
    <mergeCell ref="L41:L43"/>
    <mergeCell ref="M41:M43"/>
    <mergeCell ref="N41:N43"/>
    <mergeCell ref="K44:K46"/>
    <mergeCell ref="L44:L46"/>
    <mergeCell ref="M44:M46"/>
    <mergeCell ref="N44:N46"/>
    <mergeCell ref="R20:R22"/>
    <mergeCell ref="S20:S22"/>
    <mergeCell ref="R32:R34"/>
    <mergeCell ref="S32:S34"/>
    <mergeCell ref="R41:R43"/>
    <mergeCell ref="S41:S43"/>
    <mergeCell ref="L32:L34"/>
    <mergeCell ref="M32:M34"/>
    <mergeCell ref="N32:N34"/>
    <mergeCell ref="K35:K37"/>
    <mergeCell ref="L35:L37"/>
    <mergeCell ref="M35:M37"/>
    <mergeCell ref="N35:N37"/>
    <mergeCell ref="K38:K40"/>
    <mergeCell ref="L38:L40"/>
    <mergeCell ref="M38:M40"/>
    <mergeCell ref="N38:N40"/>
    <mergeCell ref="L20:L22"/>
    <mergeCell ref="M20:M22"/>
    <mergeCell ref="N20:N22"/>
    <mergeCell ref="K23:K25"/>
    <mergeCell ref="L23:L25"/>
    <mergeCell ref="M23:M25"/>
    <mergeCell ref="N23:N25"/>
    <mergeCell ref="K29:K31"/>
    <mergeCell ref="L29:L31"/>
    <mergeCell ref="M29:M31"/>
    <mergeCell ref="N29:N31"/>
    <mergeCell ref="D41:D43"/>
    <mergeCell ref="E41:E43"/>
    <mergeCell ref="F41:F43"/>
    <mergeCell ref="G41:G43"/>
    <mergeCell ref="D44:D46"/>
    <mergeCell ref="E44:E46"/>
    <mergeCell ref="F44:F46"/>
    <mergeCell ref="G44:G46"/>
    <mergeCell ref="K20:K22"/>
    <mergeCell ref="K32:K34"/>
    <mergeCell ref="K41:K43"/>
    <mergeCell ref="F32:F34"/>
    <mergeCell ref="G32:G34"/>
    <mergeCell ref="D35:D37"/>
    <mergeCell ref="E35:E37"/>
    <mergeCell ref="F35:F37"/>
    <mergeCell ref="G35:G37"/>
    <mergeCell ref="D38:D40"/>
    <mergeCell ref="E38:E40"/>
    <mergeCell ref="F38:F40"/>
    <mergeCell ref="G38:G40"/>
    <mergeCell ref="D20:D22"/>
    <mergeCell ref="E20:E22"/>
    <mergeCell ref="F20:F22"/>
    <mergeCell ref="G20:G22"/>
    <mergeCell ref="D23:D25"/>
    <mergeCell ref="E23:E25"/>
    <mergeCell ref="F23:F25"/>
    <mergeCell ref="G23:G25"/>
    <mergeCell ref="D29:D31"/>
    <mergeCell ref="E29:E31"/>
    <mergeCell ref="F29:F31"/>
    <mergeCell ref="G29:G31"/>
    <mergeCell ref="S17:S19"/>
    <mergeCell ref="T17:T19"/>
    <mergeCell ref="U17:U19"/>
    <mergeCell ref="Y17:Y19"/>
    <mergeCell ref="Z17:Z19"/>
    <mergeCell ref="D17:D19"/>
    <mergeCell ref="E17:E19"/>
    <mergeCell ref="F17:F19"/>
    <mergeCell ref="G17:G19"/>
    <mergeCell ref="K17:K19"/>
    <mergeCell ref="L17:L19"/>
    <mergeCell ref="M17:M19"/>
    <mergeCell ref="N17:N19"/>
    <mergeCell ref="D14:D16"/>
    <mergeCell ref="E14:E16"/>
    <mergeCell ref="AA17:AA19"/>
    <mergeCell ref="F14:F16"/>
    <mergeCell ref="G14:G16"/>
    <mergeCell ref="K14:K16"/>
    <mergeCell ref="L14:L16"/>
    <mergeCell ref="AA11:AA13"/>
    <mergeCell ref="AB11:AB13"/>
    <mergeCell ref="Z11:Z13"/>
    <mergeCell ref="D11:D13"/>
    <mergeCell ref="E11:E13"/>
    <mergeCell ref="Y14:Y16"/>
    <mergeCell ref="Z14:Z16"/>
    <mergeCell ref="AA14:AA16"/>
    <mergeCell ref="AB14:AB16"/>
    <mergeCell ref="M14:M16"/>
    <mergeCell ref="N14:N16"/>
    <mergeCell ref="R14:R16"/>
    <mergeCell ref="S14:S16"/>
    <mergeCell ref="T14:T16"/>
    <mergeCell ref="U14:U16"/>
    <mergeCell ref="AB17:AB19"/>
    <mergeCell ref="R17:R19"/>
    <mergeCell ref="T11:T13"/>
    <mergeCell ref="U11:U13"/>
    <mergeCell ref="Y11:Y13"/>
    <mergeCell ref="F11:F13"/>
    <mergeCell ref="G11:G13"/>
    <mergeCell ref="K11:K13"/>
    <mergeCell ref="L11:L13"/>
    <mergeCell ref="M11:M13"/>
    <mergeCell ref="N11:N13"/>
    <mergeCell ref="Z8:Z10"/>
    <mergeCell ref="AA8:AA10"/>
    <mergeCell ref="AB8:AB10"/>
    <mergeCell ref="R5:R7"/>
    <mergeCell ref="S5:S7"/>
    <mergeCell ref="T5:T7"/>
    <mergeCell ref="U5:U7"/>
    <mergeCell ref="Y5:Y7"/>
    <mergeCell ref="Z5:Z7"/>
    <mergeCell ref="Y8:Y10"/>
    <mergeCell ref="R8:R10"/>
    <mergeCell ref="S8:S10"/>
    <mergeCell ref="T8:T10"/>
    <mergeCell ref="U8:U10"/>
    <mergeCell ref="T2:T4"/>
    <mergeCell ref="U2:U4"/>
    <mergeCell ref="D2:D4"/>
    <mergeCell ref="E2:E4"/>
    <mergeCell ref="AA5:AA7"/>
    <mergeCell ref="AB5:AB7"/>
    <mergeCell ref="F2:F4"/>
    <mergeCell ref="G2:G4"/>
    <mergeCell ref="K2:K4"/>
    <mergeCell ref="L2:L4"/>
    <mergeCell ref="D5:D7"/>
    <mergeCell ref="E5:E7"/>
    <mergeCell ref="F5:F7"/>
    <mergeCell ref="G5:G7"/>
    <mergeCell ref="K5:K7"/>
    <mergeCell ref="L5:L7"/>
    <mergeCell ref="M5:M7"/>
    <mergeCell ref="N5:N7"/>
    <mergeCell ref="Y2:Y4"/>
    <mergeCell ref="Z2:Z4"/>
    <mergeCell ref="AA2:AA4"/>
    <mergeCell ref="AB2:AB4"/>
    <mergeCell ref="M2:M4"/>
    <mergeCell ref="N2:N4"/>
    <mergeCell ref="R2:R4"/>
    <mergeCell ref="S2:S4"/>
    <mergeCell ref="D26:D28"/>
    <mergeCell ref="E26:E28"/>
    <mergeCell ref="F26:F28"/>
    <mergeCell ref="G26:G28"/>
    <mergeCell ref="K26:K28"/>
    <mergeCell ref="L26:L28"/>
    <mergeCell ref="M26:M28"/>
    <mergeCell ref="N26:N28"/>
    <mergeCell ref="R26:R28"/>
    <mergeCell ref="S26:S28"/>
    <mergeCell ref="D8:D10"/>
    <mergeCell ref="E8:E10"/>
    <mergeCell ref="F8:F10"/>
    <mergeCell ref="G8:G10"/>
    <mergeCell ref="K8:K10"/>
    <mergeCell ref="L8:L10"/>
    <mergeCell ref="R11:R13"/>
    <mergeCell ref="S11:S13"/>
    <mergeCell ref="M8:M10"/>
    <mergeCell ref="N8:N10"/>
    <mergeCell ref="T26:T28"/>
    <mergeCell ref="U26:U28"/>
    <mergeCell ref="Y26:Y28"/>
    <mergeCell ref="Z26:Z28"/>
    <mergeCell ref="AA26:AA28"/>
    <mergeCell ref="AB26:AB28"/>
    <mergeCell ref="D47:D49"/>
    <mergeCell ref="E47:E49"/>
    <mergeCell ref="F47:F49"/>
    <mergeCell ref="G47:G49"/>
    <mergeCell ref="K47:K49"/>
    <mergeCell ref="L47:L49"/>
    <mergeCell ref="M47:M49"/>
    <mergeCell ref="N47:N49"/>
    <mergeCell ref="R47:R49"/>
    <mergeCell ref="S47:S49"/>
    <mergeCell ref="T47:T49"/>
    <mergeCell ref="U47:U49"/>
    <mergeCell ref="Y47:Y49"/>
    <mergeCell ref="Z47:Z49"/>
    <mergeCell ref="AA47:AA49"/>
    <mergeCell ref="AB47:AB49"/>
    <mergeCell ref="D32:D34"/>
    <mergeCell ref="E32:E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49E03-647D-5A48-B532-847ED9EC6C6B}">
  <dimension ref="A1:P33"/>
  <sheetViews>
    <sheetView tabSelected="1" workbookViewId="0">
      <selection activeCell="P34" sqref="P34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3</v>
      </c>
      <c r="D1" t="s">
        <v>4</v>
      </c>
      <c r="E1" t="s">
        <v>0</v>
      </c>
      <c r="F1" t="s">
        <v>1</v>
      </c>
      <c r="G1" t="s">
        <v>3</v>
      </c>
      <c r="H1" t="s">
        <v>4</v>
      </c>
      <c r="I1" t="s">
        <v>0</v>
      </c>
      <c r="J1" t="s">
        <v>1</v>
      </c>
      <c r="K1" t="s">
        <v>3</v>
      </c>
      <c r="L1" t="s">
        <v>4</v>
      </c>
      <c r="M1" t="s">
        <v>0</v>
      </c>
      <c r="N1" t="s">
        <v>1</v>
      </c>
      <c r="O1" t="s">
        <v>3</v>
      </c>
      <c r="P1" t="s">
        <v>4</v>
      </c>
    </row>
    <row r="2" spans="1:16" x14ac:dyDescent="0.2">
      <c r="A2" t="s">
        <v>28</v>
      </c>
      <c r="B2" t="s">
        <v>36</v>
      </c>
      <c r="C2">
        <v>22.586666666666662</v>
      </c>
      <c r="D2">
        <v>0.13613718571108002</v>
      </c>
      <c r="E2" t="s">
        <v>28</v>
      </c>
      <c r="F2" t="s">
        <v>37</v>
      </c>
      <c r="G2">
        <v>20.293333333333333</v>
      </c>
      <c r="H2">
        <v>6.6583281184795007E-2</v>
      </c>
      <c r="I2" t="s">
        <v>28</v>
      </c>
      <c r="J2" t="s">
        <v>38</v>
      </c>
      <c r="K2">
        <v>23.33</v>
      </c>
      <c r="L2">
        <v>2.828427124746381E-2</v>
      </c>
      <c r="M2" t="s">
        <v>28</v>
      </c>
      <c r="N2" t="s">
        <v>39</v>
      </c>
      <c r="O2">
        <v>19.54</v>
      </c>
      <c r="P2">
        <v>0.70710678118654757</v>
      </c>
    </row>
    <row r="3" spans="1:16" x14ac:dyDescent="0.2">
      <c r="A3" t="s">
        <v>29</v>
      </c>
      <c r="B3" t="s">
        <v>36</v>
      </c>
      <c r="C3">
        <v>22.796666666666667</v>
      </c>
      <c r="D3">
        <v>0.16258331197676248</v>
      </c>
      <c r="E3" t="s">
        <v>29</v>
      </c>
      <c r="F3" t="s">
        <v>37</v>
      </c>
      <c r="G3">
        <v>20.223333333333333</v>
      </c>
      <c r="H3">
        <v>0.19139836293274082</v>
      </c>
      <c r="I3" t="s">
        <v>29</v>
      </c>
      <c r="J3" t="s">
        <v>38</v>
      </c>
      <c r="K3">
        <v>20.196666666666665</v>
      </c>
      <c r="L3">
        <v>4.0414518843273968E-2</v>
      </c>
      <c r="M3" t="s">
        <v>29</v>
      </c>
      <c r="N3" t="s">
        <v>39</v>
      </c>
      <c r="O3">
        <v>17.33666666666667</v>
      </c>
      <c r="P3">
        <v>0.12897028081435399</v>
      </c>
    </row>
    <row r="4" spans="1:16" x14ac:dyDescent="0.2">
      <c r="A4" t="s">
        <v>30</v>
      </c>
      <c r="B4" t="s">
        <v>36</v>
      </c>
      <c r="C4">
        <v>24.513333333333335</v>
      </c>
      <c r="D4">
        <v>0.17214335111567144</v>
      </c>
      <c r="E4" t="s">
        <v>30</v>
      </c>
      <c r="F4" t="s">
        <v>37</v>
      </c>
      <c r="G4">
        <v>22.45</v>
      </c>
      <c r="H4">
        <v>4.5825756949558587E-2</v>
      </c>
      <c r="I4" t="s">
        <v>30</v>
      </c>
      <c r="J4" t="s">
        <v>38</v>
      </c>
      <c r="K4">
        <v>23.493333333333329</v>
      </c>
      <c r="L4">
        <v>4.1633319989321765E-2</v>
      </c>
      <c r="M4" t="s">
        <v>30</v>
      </c>
      <c r="N4" t="s">
        <v>39</v>
      </c>
      <c r="O4">
        <v>20.286666666666665</v>
      </c>
      <c r="P4">
        <v>3.2145502536642868E-2</v>
      </c>
    </row>
    <row r="5" spans="1:16" x14ac:dyDescent="0.2">
      <c r="A5" t="s">
        <v>31</v>
      </c>
      <c r="B5" t="s">
        <v>36</v>
      </c>
      <c r="C5">
        <v>23.853333333333335</v>
      </c>
      <c r="D5">
        <v>0.21007935008784881</v>
      </c>
      <c r="E5" t="s">
        <v>31</v>
      </c>
      <c r="F5" t="s">
        <v>37</v>
      </c>
      <c r="G5">
        <v>22.53</v>
      </c>
      <c r="H5">
        <v>0.24758836806279869</v>
      </c>
      <c r="I5" t="s">
        <v>31</v>
      </c>
      <c r="J5" t="s">
        <v>38</v>
      </c>
      <c r="K5">
        <v>24.61</v>
      </c>
      <c r="L5">
        <v>7.810249675906647E-2</v>
      </c>
      <c r="M5" t="s">
        <v>31</v>
      </c>
      <c r="N5" t="s">
        <v>39</v>
      </c>
      <c r="O5">
        <v>20.209999999999997</v>
      </c>
      <c r="P5">
        <v>2.6457513110646015E-2</v>
      </c>
    </row>
    <row r="6" spans="1:16" x14ac:dyDescent="0.2">
      <c r="A6" t="s">
        <v>32</v>
      </c>
      <c r="B6" t="s">
        <v>36</v>
      </c>
      <c r="C6">
        <v>28.066666666666666</v>
      </c>
      <c r="D6">
        <v>0.23544284515213676</v>
      </c>
      <c r="E6" t="s">
        <v>32</v>
      </c>
      <c r="F6" t="s">
        <v>37</v>
      </c>
      <c r="G6">
        <v>22.960000000000004</v>
      </c>
      <c r="H6">
        <v>5.0000000000000711E-2</v>
      </c>
      <c r="I6" t="s">
        <v>32</v>
      </c>
      <c r="J6" t="s">
        <v>38</v>
      </c>
      <c r="K6">
        <v>30.736666666666668</v>
      </c>
      <c r="L6">
        <v>0.37554404979087785</v>
      </c>
      <c r="M6" t="s">
        <v>32</v>
      </c>
      <c r="N6" t="s">
        <v>39</v>
      </c>
      <c r="O6">
        <v>25.99666666666667</v>
      </c>
      <c r="P6">
        <v>0.14047538337136872</v>
      </c>
    </row>
    <row r="7" spans="1:16" x14ac:dyDescent="0.2">
      <c r="A7" t="s">
        <v>33</v>
      </c>
      <c r="B7" t="s">
        <v>36</v>
      </c>
      <c r="C7">
        <v>24.616666666666664</v>
      </c>
      <c r="D7">
        <v>0.18230011885167036</v>
      </c>
      <c r="E7" t="s">
        <v>33</v>
      </c>
      <c r="F7" t="s">
        <v>37</v>
      </c>
      <c r="G7">
        <v>25.506666666666671</v>
      </c>
      <c r="H7">
        <v>0.30730007050655422</v>
      </c>
      <c r="I7" t="s">
        <v>33</v>
      </c>
      <c r="J7" t="s">
        <v>38</v>
      </c>
      <c r="K7">
        <v>30.816666666666666</v>
      </c>
      <c r="L7">
        <v>0.20840665376454115</v>
      </c>
      <c r="M7" t="s">
        <v>33</v>
      </c>
      <c r="N7" t="s">
        <v>39</v>
      </c>
      <c r="O7">
        <v>26.723333333333329</v>
      </c>
      <c r="P7">
        <v>8.3266639978645529E-2</v>
      </c>
    </row>
    <row r="8" spans="1:16" x14ac:dyDescent="0.2">
      <c r="A8" t="s">
        <v>34</v>
      </c>
      <c r="B8" t="s">
        <v>36</v>
      </c>
      <c r="C8">
        <v>24.573333333333334</v>
      </c>
      <c r="D8">
        <v>0.17616280348965063</v>
      </c>
      <c r="E8" t="s">
        <v>34</v>
      </c>
      <c r="F8" t="s">
        <v>37</v>
      </c>
      <c r="G8">
        <v>24.936666666666667</v>
      </c>
      <c r="H8">
        <v>0.52003205029433974</v>
      </c>
      <c r="I8" t="s">
        <v>34</v>
      </c>
      <c r="J8" t="s">
        <v>38</v>
      </c>
      <c r="K8">
        <v>28.056666666666668</v>
      </c>
      <c r="L8">
        <v>5.0332229568470589E-2</v>
      </c>
      <c r="M8" t="s">
        <v>34</v>
      </c>
      <c r="N8" t="s">
        <v>39</v>
      </c>
      <c r="O8">
        <v>24.9</v>
      </c>
      <c r="P8">
        <v>4.2426406871191945E-2</v>
      </c>
    </row>
    <row r="9" spans="1:16" x14ac:dyDescent="0.2">
      <c r="A9" t="s">
        <v>35</v>
      </c>
      <c r="B9" t="s">
        <v>36</v>
      </c>
      <c r="C9">
        <v>24.454999999999998</v>
      </c>
      <c r="D9">
        <v>0.13435028842544494</v>
      </c>
      <c r="E9" t="s">
        <v>35</v>
      </c>
      <c r="F9" t="s">
        <v>37</v>
      </c>
      <c r="G9">
        <v>24.93</v>
      </c>
      <c r="H9">
        <v>1.4142135623730649E-2</v>
      </c>
      <c r="I9" t="s">
        <v>35</v>
      </c>
      <c r="J9" t="s">
        <v>38</v>
      </c>
      <c r="K9">
        <v>28.25</v>
      </c>
      <c r="L9">
        <v>0.36769552621700691</v>
      </c>
      <c r="M9" t="s">
        <v>35</v>
      </c>
      <c r="N9" t="s">
        <v>39</v>
      </c>
      <c r="O9">
        <v>24.453333333333333</v>
      </c>
      <c r="P9">
        <v>0.29297326385411587</v>
      </c>
    </row>
    <row r="10" spans="1:16" x14ac:dyDescent="0.2">
      <c r="A10" t="s">
        <v>40</v>
      </c>
      <c r="B10" t="s">
        <v>36</v>
      </c>
      <c r="C10">
        <v>21.935000000000002</v>
      </c>
      <c r="D10">
        <v>7.0710678118665812E-3</v>
      </c>
      <c r="E10" t="s">
        <v>40</v>
      </c>
      <c r="F10" t="s">
        <v>37</v>
      </c>
      <c r="G10">
        <v>21.490000000000002</v>
      </c>
      <c r="H10">
        <v>2.828427124746381E-2</v>
      </c>
      <c r="I10" t="s">
        <v>40</v>
      </c>
      <c r="J10" t="s">
        <v>38</v>
      </c>
      <c r="K10">
        <v>21.75333333333333</v>
      </c>
      <c r="L10">
        <v>0.14364307617610123</v>
      </c>
      <c r="M10" t="s">
        <v>40</v>
      </c>
      <c r="N10" t="s">
        <v>39</v>
      </c>
      <c r="O10">
        <v>18.685000000000002</v>
      </c>
      <c r="P10">
        <v>0.41719300090006295</v>
      </c>
    </row>
    <row r="11" spans="1:16" x14ac:dyDescent="0.2">
      <c r="A11" t="s">
        <v>41</v>
      </c>
      <c r="B11" t="s">
        <v>36</v>
      </c>
      <c r="C11">
        <v>22.324999999999999</v>
      </c>
      <c r="D11">
        <v>0.17677669529663689</v>
      </c>
      <c r="E11" t="s">
        <v>41</v>
      </c>
      <c r="F11" t="s">
        <v>37</v>
      </c>
      <c r="G11">
        <v>23.036666666666665</v>
      </c>
      <c r="H11">
        <v>0.11846237095944676</v>
      </c>
      <c r="I11" t="s">
        <v>41</v>
      </c>
      <c r="J11" t="s">
        <v>38</v>
      </c>
      <c r="K11">
        <v>23.886666666666667</v>
      </c>
      <c r="L11">
        <v>8.1445278152471295E-2</v>
      </c>
      <c r="M11" t="s">
        <v>41</v>
      </c>
      <c r="N11" t="s">
        <v>39</v>
      </c>
      <c r="O11">
        <v>21.143333333333334</v>
      </c>
      <c r="P11">
        <v>0.15947831618540845</v>
      </c>
    </row>
    <row r="12" spans="1:16" x14ac:dyDescent="0.2">
      <c r="A12" t="s">
        <v>42</v>
      </c>
      <c r="B12" t="s">
        <v>36</v>
      </c>
      <c r="C12">
        <v>22.164999999999999</v>
      </c>
      <c r="D12">
        <v>0.16263455967290624</v>
      </c>
      <c r="E12" t="s">
        <v>42</v>
      </c>
      <c r="F12" t="s">
        <v>37</v>
      </c>
      <c r="G12">
        <v>22.666666666666668</v>
      </c>
      <c r="H12">
        <v>7.571877794400407E-2</v>
      </c>
      <c r="I12" t="s">
        <v>42</v>
      </c>
      <c r="J12" t="s">
        <v>38</v>
      </c>
      <c r="K12">
        <v>23.223333333333329</v>
      </c>
      <c r="L12">
        <v>9.5043849529222332E-2</v>
      </c>
      <c r="M12" t="s">
        <v>42</v>
      </c>
      <c r="N12" t="s">
        <v>39</v>
      </c>
      <c r="O12">
        <v>20.043333333333333</v>
      </c>
      <c r="P12">
        <v>9.7125348562222005E-2</v>
      </c>
    </row>
    <row r="13" spans="1:16" x14ac:dyDescent="0.2">
      <c r="A13" t="s">
        <v>43</v>
      </c>
      <c r="B13" t="s">
        <v>36</v>
      </c>
      <c r="C13">
        <v>22.849999999999998</v>
      </c>
      <c r="D13">
        <v>0.51097945164164749</v>
      </c>
      <c r="E13" t="s">
        <v>43</v>
      </c>
      <c r="F13" t="s">
        <v>37</v>
      </c>
      <c r="G13">
        <v>23.419999999999998</v>
      </c>
      <c r="H13">
        <v>3.6055512754640105E-2</v>
      </c>
      <c r="I13" t="s">
        <v>43</v>
      </c>
      <c r="J13" t="s">
        <v>38</v>
      </c>
      <c r="K13">
        <v>22.986666666666668</v>
      </c>
      <c r="L13">
        <v>6.6583281184793494E-2</v>
      </c>
      <c r="M13" t="s">
        <v>43</v>
      </c>
      <c r="N13" t="s">
        <v>39</v>
      </c>
      <c r="O13">
        <v>19.79</v>
      </c>
      <c r="P13">
        <v>2.9999999999999361E-2</v>
      </c>
    </row>
    <row r="14" spans="1:16" x14ac:dyDescent="0.2">
      <c r="A14" t="s">
        <v>44</v>
      </c>
      <c r="B14" t="s">
        <v>36</v>
      </c>
      <c r="C14">
        <v>23.650000000000002</v>
      </c>
      <c r="D14">
        <v>0.33421549934136713</v>
      </c>
      <c r="E14" t="s">
        <v>44</v>
      </c>
      <c r="F14" t="s">
        <v>37</v>
      </c>
      <c r="G14">
        <v>33.81666666666667</v>
      </c>
      <c r="H14">
        <v>0.52204725201204982</v>
      </c>
      <c r="I14" t="s">
        <v>44</v>
      </c>
      <c r="J14" t="s">
        <v>38</v>
      </c>
      <c r="K14">
        <v>32.389999999999993</v>
      </c>
      <c r="L14">
        <v>0.14422205101856042</v>
      </c>
      <c r="M14" t="s">
        <v>44</v>
      </c>
      <c r="N14" t="s">
        <v>39</v>
      </c>
      <c r="O14">
        <v>32.725000000000001</v>
      </c>
      <c r="P14">
        <v>0.38890872965259915</v>
      </c>
    </row>
    <row r="15" spans="1:16" x14ac:dyDescent="0.2">
      <c r="A15" t="s">
        <v>45</v>
      </c>
      <c r="B15" t="s">
        <v>36</v>
      </c>
      <c r="C15">
        <v>23.896666666666665</v>
      </c>
      <c r="D15">
        <v>0.52367292591209369</v>
      </c>
      <c r="E15" t="s">
        <v>45</v>
      </c>
      <c r="F15" t="s">
        <v>37</v>
      </c>
      <c r="G15">
        <v>33.255000000000003</v>
      </c>
      <c r="H15">
        <v>0.17677669529663689</v>
      </c>
      <c r="I15" t="s">
        <v>45</v>
      </c>
      <c r="J15" t="s">
        <v>38</v>
      </c>
      <c r="K15">
        <v>33.433333333333337</v>
      </c>
      <c r="L15">
        <v>0.38188130791298663</v>
      </c>
      <c r="M15" t="s">
        <v>45</v>
      </c>
      <c r="N15" t="s">
        <v>39</v>
      </c>
      <c r="O15">
        <v>33.590000000000003</v>
      </c>
      <c r="P15">
        <v>0.14142135623730651</v>
      </c>
    </row>
    <row r="16" spans="1:16" x14ac:dyDescent="0.2">
      <c r="A16" t="s">
        <v>46</v>
      </c>
      <c r="B16" t="s">
        <v>36</v>
      </c>
      <c r="C16">
        <v>23.546666666666667</v>
      </c>
      <c r="D16">
        <v>0.93286297671916063</v>
      </c>
      <c r="E16" t="s">
        <v>46</v>
      </c>
      <c r="F16" t="s">
        <v>37</v>
      </c>
      <c r="G16">
        <v>34.553333333333335</v>
      </c>
      <c r="H16">
        <v>0.67678159943465499</v>
      </c>
      <c r="I16" t="s">
        <v>46</v>
      </c>
      <c r="J16" t="s">
        <v>38</v>
      </c>
      <c r="K16">
        <v>32.79</v>
      </c>
      <c r="L16">
        <v>0.20808652046684992</v>
      </c>
      <c r="M16" t="s">
        <v>46</v>
      </c>
      <c r="N16" t="s">
        <v>39</v>
      </c>
      <c r="O16">
        <v>33.25333333333333</v>
      </c>
      <c r="P16">
        <v>0.36501141534660553</v>
      </c>
    </row>
    <row r="17" spans="1:16" x14ac:dyDescent="0.2">
      <c r="A17" t="s">
        <v>47</v>
      </c>
      <c r="B17" t="s">
        <v>36</v>
      </c>
      <c r="C17">
        <v>23.516666666666669</v>
      </c>
      <c r="D17">
        <v>6.6583281184793494E-2</v>
      </c>
      <c r="E17" t="s">
        <v>47</v>
      </c>
      <c r="F17" t="s">
        <v>37</v>
      </c>
      <c r="G17">
        <v>32.613333333333337</v>
      </c>
      <c r="H17">
        <v>0.38030689361794645</v>
      </c>
      <c r="I17" t="s">
        <v>47</v>
      </c>
      <c r="J17" t="s">
        <v>38</v>
      </c>
      <c r="K17">
        <v>32.506666666666668</v>
      </c>
      <c r="L17">
        <v>5.131601439446648E-2</v>
      </c>
      <c r="M17" t="s">
        <v>47</v>
      </c>
      <c r="N17" t="s">
        <v>39</v>
      </c>
      <c r="O17">
        <v>31.99</v>
      </c>
      <c r="P17">
        <v>0.18384776310850096</v>
      </c>
    </row>
    <row r="18" spans="1:16" x14ac:dyDescent="0.2">
      <c r="A18" t="s">
        <v>52</v>
      </c>
      <c r="B18" t="s">
        <v>36</v>
      </c>
      <c r="C18">
        <v>20.395000000000003</v>
      </c>
      <c r="D18">
        <v>0.51618795026618003</v>
      </c>
      <c r="E18" t="s">
        <v>52</v>
      </c>
      <c r="F18" t="s">
        <v>37</v>
      </c>
      <c r="G18">
        <v>16.766666666666666</v>
      </c>
      <c r="H18">
        <v>0.22233608194202942</v>
      </c>
      <c r="I18" t="s">
        <v>52</v>
      </c>
      <c r="J18" t="s">
        <v>38</v>
      </c>
      <c r="K18">
        <v>18.059999999999999</v>
      </c>
      <c r="L18">
        <v>0.80293212664583469</v>
      </c>
      <c r="M18" t="s">
        <v>52</v>
      </c>
      <c r="N18" t="s">
        <v>39</v>
      </c>
      <c r="O18">
        <v>14.425000000000001</v>
      </c>
      <c r="P18">
        <v>0.14849242404917432</v>
      </c>
    </row>
    <row r="19" spans="1:16" x14ac:dyDescent="0.2">
      <c r="A19" t="s">
        <v>53</v>
      </c>
      <c r="B19" t="s">
        <v>36</v>
      </c>
      <c r="C19">
        <v>19.823333333333334</v>
      </c>
      <c r="D19">
        <v>0.11718930554164583</v>
      </c>
      <c r="E19" t="s">
        <v>53</v>
      </c>
      <c r="F19" t="s">
        <v>37</v>
      </c>
      <c r="G19">
        <v>17.02333333333333</v>
      </c>
      <c r="H19">
        <v>3.055050463304022E-2</v>
      </c>
      <c r="I19" t="s">
        <v>53</v>
      </c>
      <c r="J19" t="s">
        <v>38</v>
      </c>
      <c r="K19">
        <v>18.47</v>
      </c>
      <c r="L19">
        <v>5.2915026221292023E-2</v>
      </c>
      <c r="M19" t="s">
        <v>53</v>
      </c>
      <c r="N19" t="s">
        <v>39</v>
      </c>
      <c r="O19">
        <v>14.389999999999999</v>
      </c>
      <c r="P19">
        <v>4.3588989435406823E-2</v>
      </c>
    </row>
    <row r="20" spans="1:16" x14ac:dyDescent="0.2">
      <c r="A20" t="s">
        <v>54</v>
      </c>
      <c r="B20" t="s">
        <v>36</v>
      </c>
      <c r="C20">
        <v>20.75333333333333</v>
      </c>
      <c r="D20">
        <v>7.0945988845974528E-2</v>
      </c>
      <c r="E20" t="s">
        <v>54</v>
      </c>
      <c r="F20" t="s">
        <v>37</v>
      </c>
      <c r="G20">
        <v>17.919999999999998</v>
      </c>
      <c r="H20">
        <v>6.0827625302981483E-2</v>
      </c>
      <c r="I20" t="s">
        <v>54</v>
      </c>
      <c r="J20" t="s">
        <v>38</v>
      </c>
      <c r="K20">
        <v>19.453333333333333</v>
      </c>
      <c r="L20">
        <v>7.6376261582596472E-2</v>
      </c>
      <c r="M20" t="s">
        <v>54</v>
      </c>
      <c r="N20" t="s">
        <v>39</v>
      </c>
      <c r="O20">
        <v>14.883333333333333</v>
      </c>
      <c r="P20">
        <v>9.8657657246324887E-2</v>
      </c>
    </row>
    <row r="21" spans="1:16" x14ac:dyDescent="0.2">
      <c r="A21" t="s">
        <v>55</v>
      </c>
      <c r="B21" t="s">
        <v>36</v>
      </c>
      <c r="C21">
        <v>20.316666666666666</v>
      </c>
      <c r="D21">
        <v>0.16502525059315512</v>
      </c>
      <c r="E21" t="s">
        <v>55</v>
      </c>
      <c r="F21" t="s">
        <v>37</v>
      </c>
      <c r="G21">
        <v>17.726666666666667</v>
      </c>
      <c r="H21">
        <v>6.5064070986476638E-2</v>
      </c>
      <c r="I21" t="s">
        <v>55</v>
      </c>
      <c r="J21" t="s">
        <v>38</v>
      </c>
      <c r="K21">
        <v>18.99666666666667</v>
      </c>
      <c r="L21">
        <v>6.6583281184793494E-2</v>
      </c>
      <c r="M21" t="s">
        <v>55</v>
      </c>
      <c r="N21" t="s">
        <v>39</v>
      </c>
      <c r="O21">
        <v>15.180000000000001</v>
      </c>
      <c r="P21">
        <v>0.10583005244258406</v>
      </c>
    </row>
    <row r="22" spans="1:16" x14ac:dyDescent="0.2">
      <c r="A22" t="s">
        <v>48</v>
      </c>
      <c r="B22" t="s">
        <v>36</v>
      </c>
      <c r="C22">
        <v>21.504999999999999</v>
      </c>
      <c r="D22">
        <v>0.20506096654409819</v>
      </c>
      <c r="E22" t="s">
        <v>48</v>
      </c>
      <c r="F22" t="s">
        <v>37</v>
      </c>
      <c r="G22">
        <v>23.183333333333337</v>
      </c>
      <c r="H22">
        <v>0.18929694486000775</v>
      </c>
      <c r="I22" t="s">
        <v>48</v>
      </c>
      <c r="J22" t="s">
        <v>38</v>
      </c>
      <c r="K22">
        <v>28.746666666666666</v>
      </c>
      <c r="L22">
        <v>9.7125348562222005E-2</v>
      </c>
      <c r="M22" t="s">
        <v>48</v>
      </c>
      <c r="N22" t="s">
        <v>39</v>
      </c>
      <c r="O22">
        <v>27.956666666666667</v>
      </c>
      <c r="P22">
        <v>0.45357836515130778</v>
      </c>
    </row>
    <row r="23" spans="1:16" x14ac:dyDescent="0.2">
      <c r="A23" t="s">
        <v>49</v>
      </c>
      <c r="B23" t="s">
        <v>36</v>
      </c>
      <c r="C23">
        <v>22.266666666666669</v>
      </c>
      <c r="D23">
        <v>0.28378395538390289</v>
      </c>
      <c r="E23" t="s">
        <v>49</v>
      </c>
      <c r="F23" t="s">
        <v>37</v>
      </c>
      <c r="G23">
        <v>22.576666666666668</v>
      </c>
      <c r="H23">
        <v>2.3094010767584539E-2</v>
      </c>
      <c r="I23" t="s">
        <v>49</v>
      </c>
      <c r="J23" t="s">
        <v>38</v>
      </c>
      <c r="K23">
        <v>27.959999999999997</v>
      </c>
      <c r="L23">
        <v>8.7177978870812842E-2</v>
      </c>
      <c r="M23" t="s">
        <v>49</v>
      </c>
      <c r="N23" t="s">
        <v>39</v>
      </c>
      <c r="O23">
        <v>26.76</v>
      </c>
      <c r="P23">
        <v>0.54027770636960293</v>
      </c>
    </row>
    <row r="24" spans="1:16" x14ac:dyDescent="0.2">
      <c r="A24" t="s">
        <v>50</v>
      </c>
      <c r="B24" t="s">
        <v>36</v>
      </c>
      <c r="C24">
        <v>20.919999999999998</v>
      </c>
      <c r="D24">
        <v>6.5574385243019423E-2</v>
      </c>
      <c r="E24" t="s">
        <v>50</v>
      </c>
      <c r="F24" t="s">
        <v>37</v>
      </c>
      <c r="G24">
        <v>25.533333333333331</v>
      </c>
      <c r="H24">
        <v>0.16502525059315384</v>
      </c>
      <c r="I24" t="s">
        <v>50</v>
      </c>
      <c r="J24" t="s">
        <v>38</v>
      </c>
      <c r="K24">
        <v>28.189999999999998</v>
      </c>
      <c r="L24">
        <v>0.15394804318340694</v>
      </c>
      <c r="M24" t="s">
        <v>50</v>
      </c>
      <c r="N24" t="s">
        <v>39</v>
      </c>
      <c r="O24">
        <v>24.765000000000001</v>
      </c>
      <c r="P24">
        <v>7.0710678118640685E-3</v>
      </c>
    </row>
    <row r="25" spans="1:16" x14ac:dyDescent="0.2">
      <c r="A25" t="s">
        <v>51</v>
      </c>
      <c r="B25" t="s">
        <v>36</v>
      </c>
      <c r="C25">
        <v>22.066666666666663</v>
      </c>
      <c r="D25">
        <v>0.24826061575153946</v>
      </c>
      <c r="E25" t="s">
        <v>51</v>
      </c>
      <c r="F25" t="s">
        <v>37</v>
      </c>
      <c r="G25">
        <v>23.585000000000001</v>
      </c>
      <c r="H25">
        <v>3.5355339059327882E-2</v>
      </c>
      <c r="I25" t="s">
        <v>51</v>
      </c>
      <c r="J25" t="s">
        <v>38</v>
      </c>
      <c r="K25">
        <v>26.34</v>
      </c>
      <c r="L25">
        <v>0.20999999999999858</v>
      </c>
      <c r="M25" t="s">
        <v>51</v>
      </c>
      <c r="N25" t="s">
        <v>39</v>
      </c>
      <c r="O25">
        <v>22.785</v>
      </c>
      <c r="P25">
        <v>2.1213203435597228E-2</v>
      </c>
    </row>
    <row r="26" spans="1:16" x14ac:dyDescent="0.2">
      <c r="A26" t="s">
        <v>56</v>
      </c>
      <c r="B26" t="s">
        <v>36</v>
      </c>
      <c r="C26">
        <v>22.603333333333335</v>
      </c>
      <c r="D26">
        <v>0.23501772982763039</v>
      </c>
      <c r="E26" t="s">
        <v>52</v>
      </c>
      <c r="F26" t="s">
        <v>37</v>
      </c>
      <c r="G26">
        <v>21.27333333333333</v>
      </c>
      <c r="H26">
        <v>0.17243356208503435</v>
      </c>
      <c r="I26" t="s">
        <v>52</v>
      </c>
      <c r="J26" t="s">
        <v>38</v>
      </c>
      <c r="K26">
        <v>25.86</v>
      </c>
      <c r="L26">
        <v>0.18384776310850096</v>
      </c>
      <c r="M26" t="s">
        <v>52</v>
      </c>
      <c r="N26" t="s">
        <v>39</v>
      </c>
      <c r="O26">
        <v>22.240000000000002</v>
      </c>
      <c r="P26">
        <v>0.1131370849898477</v>
      </c>
    </row>
    <row r="27" spans="1:16" x14ac:dyDescent="0.2">
      <c r="A27" t="s">
        <v>57</v>
      </c>
      <c r="B27" t="s">
        <v>36</v>
      </c>
      <c r="C27">
        <v>23.173333333333332</v>
      </c>
      <c r="D27">
        <v>0.18502252115170603</v>
      </c>
      <c r="E27" t="s">
        <v>53</v>
      </c>
      <c r="F27" t="s">
        <v>37</v>
      </c>
      <c r="G27">
        <v>19.876666666666669</v>
      </c>
      <c r="H27">
        <v>4.0414518843274704E-2</v>
      </c>
      <c r="I27" t="s">
        <v>53</v>
      </c>
      <c r="J27" t="s">
        <v>38</v>
      </c>
      <c r="K27">
        <v>25.096666666666664</v>
      </c>
      <c r="L27">
        <v>5.6862407030773311E-2</v>
      </c>
      <c r="M27" t="s">
        <v>53</v>
      </c>
      <c r="N27" t="s">
        <v>39</v>
      </c>
      <c r="O27">
        <v>21.49</v>
      </c>
      <c r="P27">
        <v>9.8488578017961653E-2</v>
      </c>
    </row>
    <row r="28" spans="1:16" x14ac:dyDescent="0.2">
      <c r="A28" t="s">
        <v>58</v>
      </c>
      <c r="B28" t="s">
        <v>36</v>
      </c>
      <c r="C28">
        <v>24.526666666666667</v>
      </c>
      <c r="D28">
        <v>6.1101009266076568E-2</v>
      </c>
      <c r="E28" t="s">
        <v>54</v>
      </c>
      <c r="F28" t="s">
        <v>37</v>
      </c>
      <c r="G28">
        <v>21.833333333333332</v>
      </c>
      <c r="H28">
        <v>3.7859388972002424E-2</v>
      </c>
      <c r="I28" t="s">
        <v>54</v>
      </c>
      <c r="J28" t="s">
        <v>38</v>
      </c>
      <c r="K28">
        <v>26.816666666666666</v>
      </c>
      <c r="L28">
        <v>4.725815626252608E-2</v>
      </c>
      <c r="M28" t="s">
        <v>54</v>
      </c>
      <c r="N28" t="s">
        <v>39</v>
      </c>
      <c r="O28">
        <v>23.096666666666668</v>
      </c>
      <c r="P28">
        <v>7.5055534994650772E-2</v>
      </c>
    </row>
    <row r="29" spans="1:16" x14ac:dyDescent="0.2">
      <c r="A29" t="s">
        <v>59</v>
      </c>
      <c r="B29" t="s">
        <v>36</v>
      </c>
      <c r="C29">
        <v>22.650000000000002</v>
      </c>
      <c r="D29">
        <v>6.0827625302983523E-2</v>
      </c>
      <c r="E29" t="s">
        <v>55</v>
      </c>
      <c r="F29" t="s">
        <v>37</v>
      </c>
      <c r="G29">
        <v>20.463333333333335</v>
      </c>
      <c r="H29">
        <v>4.50924975282289E-2</v>
      </c>
      <c r="I29" t="s">
        <v>55</v>
      </c>
      <c r="J29" t="s">
        <v>38</v>
      </c>
      <c r="K29">
        <v>24.803333333333331</v>
      </c>
      <c r="L29">
        <v>6.6583281184793494E-2</v>
      </c>
      <c r="M29" t="s">
        <v>55</v>
      </c>
      <c r="N29" t="s">
        <v>39</v>
      </c>
      <c r="O29">
        <v>21.366666666666664</v>
      </c>
      <c r="P29">
        <v>0.24583192089989656</v>
      </c>
    </row>
    <row r="30" spans="1:16" x14ac:dyDescent="0.2">
      <c r="A30" t="s">
        <v>60</v>
      </c>
      <c r="B30" t="s">
        <v>36</v>
      </c>
      <c r="C30">
        <v>24.786666666666665</v>
      </c>
      <c r="D30">
        <v>1.5436752680966725</v>
      </c>
      <c r="E30" t="s">
        <v>48</v>
      </c>
      <c r="F30" t="s">
        <v>37</v>
      </c>
      <c r="G30">
        <v>31.356666666666666</v>
      </c>
      <c r="H30">
        <v>5.5075705472860705E-2</v>
      </c>
      <c r="I30" t="s">
        <v>48</v>
      </c>
      <c r="J30" t="s">
        <v>38</v>
      </c>
      <c r="K30">
        <v>32.266666666666659</v>
      </c>
      <c r="L30">
        <v>0.345880518869352</v>
      </c>
      <c r="M30" t="s">
        <v>48</v>
      </c>
      <c r="N30" t="s">
        <v>39</v>
      </c>
      <c r="O30">
        <v>29.95</v>
      </c>
      <c r="P30">
        <v>0.64117080407641847</v>
      </c>
    </row>
    <row r="31" spans="1:16" x14ac:dyDescent="0.2">
      <c r="A31" t="s">
        <v>61</v>
      </c>
      <c r="B31" t="s">
        <v>36</v>
      </c>
      <c r="C31">
        <v>22.68</v>
      </c>
      <c r="D31">
        <v>7.0710678118655765E-2</v>
      </c>
      <c r="E31" t="s">
        <v>49</v>
      </c>
      <c r="F31" t="s">
        <v>37</v>
      </c>
      <c r="G31">
        <v>32.676666666666669</v>
      </c>
      <c r="H31">
        <v>0.52918175831497882</v>
      </c>
      <c r="I31" t="s">
        <v>49</v>
      </c>
      <c r="J31" t="s">
        <v>38</v>
      </c>
      <c r="K31">
        <v>31.666666666666668</v>
      </c>
      <c r="L31">
        <v>0.21079215671683163</v>
      </c>
      <c r="M31" t="s">
        <v>49</v>
      </c>
      <c r="N31" t="s">
        <v>39</v>
      </c>
      <c r="O31">
        <v>32.393333333333338</v>
      </c>
      <c r="P31">
        <v>0.66493107412222352</v>
      </c>
    </row>
    <row r="32" spans="1:16" x14ac:dyDescent="0.2">
      <c r="A32" t="s">
        <v>62</v>
      </c>
      <c r="B32" t="s">
        <v>36</v>
      </c>
      <c r="C32">
        <v>23.286666666666665</v>
      </c>
      <c r="D32">
        <v>2.88675134594817E-2</v>
      </c>
      <c r="E32" t="s">
        <v>50</v>
      </c>
      <c r="F32" t="s">
        <v>37</v>
      </c>
      <c r="G32">
        <v>32.256666666666668</v>
      </c>
      <c r="H32">
        <v>0.55626732182767391</v>
      </c>
      <c r="I32" t="s">
        <v>50</v>
      </c>
      <c r="J32" t="s">
        <v>38</v>
      </c>
      <c r="K32">
        <v>32.246666666666663</v>
      </c>
      <c r="L32">
        <v>0.14189197769195222</v>
      </c>
      <c r="M32" t="s">
        <v>50</v>
      </c>
      <c r="N32" t="s">
        <v>39</v>
      </c>
      <c r="O32">
        <v>32.76</v>
      </c>
      <c r="P32">
        <v>1.9233304448274084</v>
      </c>
    </row>
    <row r="33" spans="1:16" x14ac:dyDescent="0.2">
      <c r="A33" t="s">
        <v>63</v>
      </c>
      <c r="B33" t="s">
        <v>36</v>
      </c>
      <c r="C33">
        <v>23.413333333333338</v>
      </c>
      <c r="D33">
        <v>0.88058692548398199</v>
      </c>
      <c r="E33" t="s">
        <v>51</v>
      </c>
      <c r="F33" t="s">
        <v>37</v>
      </c>
      <c r="G33">
        <v>29.366666666666664</v>
      </c>
      <c r="H33">
        <v>0.25166114784235816</v>
      </c>
      <c r="I33" t="s">
        <v>51</v>
      </c>
      <c r="J33" t="s">
        <v>38</v>
      </c>
      <c r="K33">
        <v>31.53</v>
      </c>
      <c r="L33">
        <v>9.8994949366117052E-2</v>
      </c>
      <c r="M33" t="s">
        <v>51</v>
      </c>
      <c r="N33" t="s">
        <v>39</v>
      </c>
      <c r="O33">
        <v>32.36</v>
      </c>
      <c r="P3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282C-9028-5A43-8737-F65F15FA0268}">
  <dimension ref="A1:P8"/>
  <sheetViews>
    <sheetView workbookViewId="0">
      <selection sqref="A1:P8"/>
    </sheetView>
  </sheetViews>
  <sheetFormatPr baseColWidth="10" defaultRowHeight="16" x14ac:dyDescent="0.2"/>
  <sheetData>
    <row r="1" spans="1:16" x14ac:dyDescent="0.2">
      <c r="A1" t="s">
        <v>56</v>
      </c>
      <c r="B1" t="s">
        <v>36</v>
      </c>
      <c r="C1">
        <v>22.603333333333335</v>
      </c>
      <c r="D1">
        <v>0.23501772982763039</v>
      </c>
      <c r="E1" t="s">
        <v>52</v>
      </c>
      <c r="F1" t="s">
        <v>37</v>
      </c>
      <c r="G1">
        <v>21.27333333333333</v>
      </c>
      <c r="H1">
        <v>0.17243356208503435</v>
      </c>
      <c r="I1" t="s">
        <v>52</v>
      </c>
      <c r="J1" t="s">
        <v>38</v>
      </c>
      <c r="K1">
        <v>25.86</v>
      </c>
      <c r="L1">
        <v>0.18384776310850096</v>
      </c>
      <c r="M1" t="s">
        <v>52</v>
      </c>
      <c r="N1" t="s">
        <v>39</v>
      </c>
      <c r="O1">
        <v>22.240000000000002</v>
      </c>
      <c r="P1">
        <v>0.1131370849898477</v>
      </c>
    </row>
    <row r="2" spans="1:16" x14ac:dyDescent="0.2">
      <c r="A2" t="s">
        <v>57</v>
      </c>
      <c r="B2" t="s">
        <v>36</v>
      </c>
      <c r="C2">
        <v>23.173333333333332</v>
      </c>
      <c r="D2">
        <v>0.18502252115170603</v>
      </c>
      <c r="E2" t="s">
        <v>53</v>
      </c>
      <c r="F2" t="s">
        <v>37</v>
      </c>
      <c r="G2">
        <v>19.876666666666669</v>
      </c>
      <c r="H2">
        <v>4.0414518843274704E-2</v>
      </c>
      <c r="I2" t="s">
        <v>53</v>
      </c>
      <c r="J2" t="s">
        <v>38</v>
      </c>
      <c r="K2">
        <v>25.096666666666664</v>
      </c>
      <c r="L2">
        <v>5.6862407030773311E-2</v>
      </c>
      <c r="M2" t="s">
        <v>53</v>
      </c>
      <c r="N2" t="s">
        <v>39</v>
      </c>
      <c r="O2">
        <v>21.49</v>
      </c>
      <c r="P2">
        <v>9.8488578017961653E-2</v>
      </c>
    </row>
    <row r="3" spans="1:16" x14ac:dyDescent="0.2">
      <c r="A3" t="s">
        <v>58</v>
      </c>
      <c r="B3" t="s">
        <v>36</v>
      </c>
      <c r="C3">
        <v>24.526666666666667</v>
      </c>
      <c r="D3">
        <v>6.1101009266076568E-2</v>
      </c>
      <c r="E3" t="s">
        <v>54</v>
      </c>
      <c r="F3" t="s">
        <v>37</v>
      </c>
      <c r="G3">
        <v>21.833333333333332</v>
      </c>
      <c r="H3">
        <v>3.7859388972002424E-2</v>
      </c>
      <c r="I3" t="s">
        <v>54</v>
      </c>
      <c r="J3" t="s">
        <v>38</v>
      </c>
      <c r="K3">
        <v>26.816666666666666</v>
      </c>
      <c r="L3">
        <v>4.725815626252608E-2</v>
      </c>
      <c r="M3" t="s">
        <v>54</v>
      </c>
      <c r="N3" t="s">
        <v>39</v>
      </c>
      <c r="O3">
        <v>23.096666666666668</v>
      </c>
      <c r="P3">
        <v>7.5055534994650772E-2</v>
      </c>
    </row>
    <row r="4" spans="1:16" x14ac:dyDescent="0.2">
      <c r="A4" t="s">
        <v>59</v>
      </c>
      <c r="B4" t="s">
        <v>36</v>
      </c>
      <c r="C4">
        <v>22.650000000000002</v>
      </c>
      <c r="D4">
        <v>6.0827625302983523E-2</v>
      </c>
      <c r="E4" t="s">
        <v>55</v>
      </c>
      <c r="F4" t="s">
        <v>37</v>
      </c>
      <c r="G4">
        <v>20.463333333333335</v>
      </c>
      <c r="H4">
        <v>4.50924975282289E-2</v>
      </c>
      <c r="I4" t="s">
        <v>55</v>
      </c>
      <c r="J4" t="s">
        <v>38</v>
      </c>
      <c r="K4">
        <v>24.803333333333331</v>
      </c>
      <c r="L4">
        <v>6.6583281184793494E-2</v>
      </c>
      <c r="M4" t="s">
        <v>55</v>
      </c>
      <c r="N4" t="s">
        <v>39</v>
      </c>
      <c r="O4">
        <v>21.366666666666664</v>
      </c>
      <c r="P4">
        <v>0.24583192089989656</v>
      </c>
    </row>
    <row r="5" spans="1:16" x14ac:dyDescent="0.2">
      <c r="A5" t="s">
        <v>60</v>
      </c>
      <c r="B5" t="s">
        <v>36</v>
      </c>
      <c r="C5">
        <v>24.786666666666665</v>
      </c>
      <c r="D5">
        <v>1.5436752680966725</v>
      </c>
      <c r="E5" t="s">
        <v>48</v>
      </c>
      <c r="F5" t="s">
        <v>37</v>
      </c>
      <c r="G5">
        <v>31.356666666666666</v>
      </c>
      <c r="H5">
        <v>5.5075705472860705E-2</v>
      </c>
      <c r="I5" t="s">
        <v>48</v>
      </c>
      <c r="J5" t="s">
        <v>38</v>
      </c>
      <c r="K5">
        <v>32.266666666666659</v>
      </c>
      <c r="L5">
        <v>0.345880518869352</v>
      </c>
      <c r="M5" t="s">
        <v>48</v>
      </c>
      <c r="N5" t="s">
        <v>39</v>
      </c>
      <c r="O5">
        <v>29.95</v>
      </c>
      <c r="P5">
        <v>0.64117080407641847</v>
      </c>
    </row>
    <row r="6" spans="1:16" x14ac:dyDescent="0.2">
      <c r="A6" t="s">
        <v>61</v>
      </c>
      <c r="B6" t="s">
        <v>36</v>
      </c>
      <c r="C6">
        <v>22.68</v>
      </c>
      <c r="D6">
        <v>7.0710678118655765E-2</v>
      </c>
      <c r="E6" t="s">
        <v>49</v>
      </c>
      <c r="F6" t="s">
        <v>37</v>
      </c>
      <c r="G6">
        <v>32.676666666666669</v>
      </c>
      <c r="H6">
        <v>0.52918175831497882</v>
      </c>
      <c r="I6" t="s">
        <v>49</v>
      </c>
      <c r="J6" t="s">
        <v>38</v>
      </c>
      <c r="K6">
        <v>31.666666666666668</v>
      </c>
      <c r="L6">
        <v>0.21079215671683163</v>
      </c>
      <c r="M6" t="s">
        <v>49</v>
      </c>
      <c r="N6" t="s">
        <v>39</v>
      </c>
      <c r="O6">
        <v>32.393333333333338</v>
      </c>
      <c r="P6">
        <v>0.66493107412222352</v>
      </c>
    </row>
    <row r="7" spans="1:16" x14ac:dyDescent="0.2">
      <c r="A7" t="s">
        <v>62</v>
      </c>
      <c r="B7" t="s">
        <v>36</v>
      </c>
      <c r="C7">
        <v>23.286666666666665</v>
      </c>
      <c r="D7">
        <v>2.88675134594817E-2</v>
      </c>
      <c r="E7" t="s">
        <v>50</v>
      </c>
      <c r="F7" t="s">
        <v>37</v>
      </c>
      <c r="G7">
        <v>32.256666666666668</v>
      </c>
      <c r="H7">
        <v>0.55626732182767391</v>
      </c>
      <c r="I7" t="s">
        <v>50</v>
      </c>
      <c r="J7" t="s">
        <v>38</v>
      </c>
      <c r="K7">
        <v>32.246666666666663</v>
      </c>
      <c r="L7">
        <v>0.14189197769195222</v>
      </c>
      <c r="M7" t="s">
        <v>50</v>
      </c>
      <c r="N7" t="s">
        <v>39</v>
      </c>
      <c r="O7">
        <v>32.76</v>
      </c>
      <c r="P7">
        <v>1.9233304448274084</v>
      </c>
    </row>
    <row r="8" spans="1:16" x14ac:dyDescent="0.2">
      <c r="A8" t="s">
        <v>63</v>
      </c>
      <c r="B8" t="s">
        <v>36</v>
      </c>
      <c r="C8">
        <v>23.413333333333338</v>
      </c>
      <c r="D8">
        <v>0.88058692548398199</v>
      </c>
      <c r="E8" t="s">
        <v>51</v>
      </c>
      <c r="F8" t="s">
        <v>37</v>
      </c>
      <c r="G8">
        <v>29.366666666666664</v>
      </c>
      <c r="H8">
        <v>0.25166114784235816</v>
      </c>
      <c r="I8" t="s">
        <v>51</v>
      </c>
      <c r="J8" t="s">
        <v>38</v>
      </c>
      <c r="K8">
        <v>31.53</v>
      </c>
      <c r="L8">
        <v>9.8994949366117052E-2</v>
      </c>
      <c r="M8" t="s">
        <v>51</v>
      </c>
      <c r="N8" t="s">
        <v>39</v>
      </c>
      <c r="O8">
        <v>32.36</v>
      </c>
      <c r="P8" t="e"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8109F-9291-894D-B781-D4ECA441760E}">
  <dimension ref="A1:AE16"/>
  <sheetViews>
    <sheetView topLeftCell="W1" workbookViewId="0">
      <selection activeCell="AC2" sqref="AC2:AE16"/>
    </sheetView>
  </sheetViews>
  <sheetFormatPr baseColWidth="10" defaultRowHeight="16" x14ac:dyDescent="0.2"/>
  <cols>
    <col min="4" max="4" width="11.6640625" bestFit="1" customWidth="1"/>
  </cols>
  <sheetData>
    <row r="1" spans="1:31" x14ac:dyDescent="0.2">
      <c r="A1" t="s">
        <v>0</v>
      </c>
      <c r="B1" t="s">
        <v>1</v>
      </c>
      <c r="C1" t="s">
        <v>3</v>
      </c>
      <c r="D1" t="s">
        <v>4</v>
      </c>
      <c r="E1" t="s">
        <v>0</v>
      </c>
      <c r="F1" t="s">
        <v>1</v>
      </c>
      <c r="G1" t="s">
        <v>3</v>
      </c>
      <c r="H1" t="s">
        <v>4</v>
      </c>
      <c r="I1" t="s">
        <v>0</v>
      </c>
      <c r="J1" t="s">
        <v>1</v>
      </c>
      <c r="K1" t="s">
        <v>3</v>
      </c>
      <c r="L1" t="s">
        <v>4</v>
      </c>
      <c r="M1" t="s">
        <v>0</v>
      </c>
      <c r="N1" t="s">
        <v>1</v>
      </c>
      <c r="O1" t="s">
        <v>3</v>
      </c>
      <c r="P1" t="s">
        <v>0</v>
      </c>
      <c r="Q1" t="s">
        <v>1</v>
      </c>
      <c r="R1" t="s">
        <v>3</v>
      </c>
      <c r="S1" t="s">
        <v>4</v>
      </c>
      <c r="T1" t="s">
        <v>0</v>
      </c>
      <c r="U1" t="s">
        <v>1</v>
      </c>
      <c r="V1" t="s">
        <v>3</v>
      </c>
      <c r="W1" t="s">
        <v>4</v>
      </c>
      <c r="X1" t="s">
        <v>0</v>
      </c>
      <c r="Y1" t="s">
        <v>1</v>
      </c>
      <c r="Z1" t="s">
        <v>3</v>
      </c>
      <c r="AA1" t="s">
        <v>4</v>
      </c>
      <c r="AB1" t="s">
        <v>0</v>
      </c>
      <c r="AC1" t="s">
        <v>1</v>
      </c>
      <c r="AD1" t="s">
        <v>3</v>
      </c>
      <c r="AE1" t="s">
        <v>4</v>
      </c>
    </row>
    <row r="2" spans="1:31" x14ac:dyDescent="0.2">
      <c r="A2" t="s">
        <v>10</v>
      </c>
      <c r="B2" t="s">
        <v>5</v>
      </c>
      <c r="C2">
        <v>24.26</v>
      </c>
      <c r="D2" t="e">
        <v>#DIV/0!</v>
      </c>
      <c r="E2" t="s">
        <v>10</v>
      </c>
      <c r="F2" t="s">
        <v>8</v>
      </c>
      <c r="G2">
        <v>24.355</v>
      </c>
      <c r="H2">
        <v>2.1213203435597228E-2</v>
      </c>
      <c r="I2" t="s">
        <v>10</v>
      </c>
      <c r="J2" t="s">
        <v>9</v>
      </c>
      <c r="K2">
        <v>24.873333333333335</v>
      </c>
      <c r="L2">
        <v>9.7125348562223532E-2</v>
      </c>
      <c r="M2" t="s">
        <v>10</v>
      </c>
      <c r="N2" t="s">
        <v>6</v>
      </c>
      <c r="O2" t="e">
        <v>#DIV/0!</v>
      </c>
      <c r="P2" t="s">
        <v>10</v>
      </c>
      <c r="Q2" t="s">
        <v>5</v>
      </c>
      <c r="R2">
        <v>21.036666666666665</v>
      </c>
      <c r="S2">
        <v>6.0277137733417564E-2</v>
      </c>
      <c r="T2" t="s">
        <v>10</v>
      </c>
      <c r="U2" t="s">
        <v>7</v>
      </c>
      <c r="V2">
        <v>30.73</v>
      </c>
      <c r="W2">
        <v>0.50911688245431341</v>
      </c>
      <c r="X2" t="s">
        <v>10</v>
      </c>
      <c r="Y2" t="s">
        <v>25</v>
      </c>
      <c r="Z2">
        <v>29.063333333333333</v>
      </c>
      <c r="AA2">
        <v>0.17009801096230756</v>
      </c>
      <c r="AB2" t="s">
        <v>10</v>
      </c>
      <c r="AC2" t="s">
        <v>26</v>
      </c>
      <c r="AD2">
        <v>28.509999999999998</v>
      </c>
      <c r="AE2">
        <v>9.8994949366114554E-2</v>
      </c>
    </row>
    <row r="3" spans="1:31" x14ac:dyDescent="0.2">
      <c r="A3" t="s">
        <v>11</v>
      </c>
      <c r="B3" t="s">
        <v>5</v>
      </c>
      <c r="C3">
        <v>24.816666666666666</v>
      </c>
      <c r="D3">
        <v>0.11590225767142447</v>
      </c>
      <c r="E3" t="s">
        <v>11</v>
      </c>
      <c r="F3" t="s">
        <v>8</v>
      </c>
      <c r="G3">
        <v>25.166666666666668</v>
      </c>
      <c r="H3">
        <v>1.5275252316520304E-2</v>
      </c>
      <c r="I3" t="s">
        <v>11</v>
      </c>
      <c r="J3" t="s">
        <v>9</v>
      </c>
      <c r="K3">
        <v>25.070000000000004</v>
      </c>
      <c r="L3">
        <v>0.17999999999999972</v>
      </c>
      <c r="M3" t="s">
        <v>11</v>
      </c>
      <c r="N3" t="s">
        <v>6</v>
      </c>
      <c r="O3">
        <v>38.24666666666667</v>
      </c>
      <c r="P3" t="s">
        <v>11</v>
      </c>
      <c r="Q3" t="s">
        <v>5</v>
      </c>
      <c r="R3">
        <v>21.48</v>
      </c>
      <c r="S3">
        <v>0.21377558326431936</v>
      </c>
      <c r="T3" t="s">
        <v>11</v>
      </c>
      <c r="U3" t="s">
        <v>7</v>
      </c>
      <c r="V3">
        <v>30.786666666666665</v>
      </c>
      <c r="W3">
        <v>0.15947831618540995</v>
      </c>
      <c r="X3" t="s">
        <v>11</v>
      </c>
      <c r="Y3" t="s">
        <v>25</v>
      </c>
      <c r="Z3">
        <v>29.33666666666667</v>
      </c>
      <c r="AA3">
        <v>0.12342339054382519</v>
      </c>
      <c r="AB3" t="s">
        <v>11</v>
      </c>
      <c r="AC3" t="s">
        <v>26</v>
      </c>
      <c r="AD3">
        <v>29.386666666666667</v>
      </c>
      <c r="AE3">
        <v>6.5064070986476638E-2</v>
      </c>
    </row>
    <row r="4" spans="1:31" x14ac:dyDescent="0.2">
      <c r="A4" t="s">
        <v>12</v>
      </c>
      <c r="B4" t="s">
        <v>5</v>
      </c>
      <c r="C4">
        <v>24.225000000000001</v>
      </c>
      <c r="D4">
        <v>7.0710678118665812E-3</v>
      </c>
      <c r="E4" t="s">
        <v>12</v>
      </c>
      <c r="F4" t="s">
        <v>8</v>
      </c>
      <c r="G4">
        <v>24.403333333333336</v>
      </c>
      <c r="H4">
        <v>4.0414518843274704E-2</v>
      </c>
      <c r="I4" t="s">
        <v>12</v>
      </c>
      <c r="J4" t="s">
        <v>9</v>
      </c>
      <c r="K4">
        <v>24.613333333333333</v>
      </c>
      <c r="L4">
        <v>0.14011899704655861</v>
      </c>
      <c r="M4" t="s">
        <v>12</v>
      </c>
      <c r="N4" t="s">
        <v>6</v>
      </c>
      <c r="O4" t="e">
        <v>#DIV/0!</v>
      </c>
      <c r="P4" t="s">
        <v>12</v>
      </c>
      <c r="Q4" t="s">
        <v>5</v>
      </c>
      <c r="R4">
        <v>20.926666666666666</v>
      </c>
      <c r="S4">
        <v>0.11060440015358167</v>
      </c>
      <c r="T4" t="s">
        <v>12</v>
      </c>
      <c r="U4" t="s">
        <v>7</v>
      </c>
      <c r="V4">
        <v>30.693333333333332</v>
      </c>
      <c r="W4">
        <v>0.28589042189855551</v>
      </c>
      <c r="X4" t="s">
        <v>12</v>
      </c>
      <c r="Y4" t="s">
        <v>25</v>
      </c>
      <c r="Z4">
        <v>28.62</v>
      </c>
      <c r="AA4">
        <v>1.7320508075687378E-2</v>
      </c>
      <c r="AB4" t="s">
        <v>12</v>
      </c>
      <c r="AC4" t="s">
        <v>26</v>
      </c>
      <c r="AD4">
        <v>28.326666666666664</v>
      </c>
      <c r="AE4">
        <v>0.16772994167212218</v>
      </c>
    </row>
    <row r="5" spans="1:31" x14ac:dyDescent="0.2">
      <c r="A5" t="s">
        <v>13</v>
      </c>
      <c r="B5" t="s">
        <v>5</v>
      </c>
      <c r="C5">
        <v>25.975000000000001</v>
      </c>
      <c r="D5">
        <v>0.21920310216782884</v>
      </c>
      <c r="E5" t="s">
        <v>13</v>
      </c>
      <c r="F5" t="s">
        <v>8</v>
      </c>
      <c r="G5">
        <v>24.966666666666669</v>
      </c>
      <c r="H5">
        <v>6.6583281184794105E-2</v>
      </c>
      <c r="I5" t="s">
        <v>13</v>
      </c>
      <c r="J5" t="s">
        <v>9</v>
      </c>
      <c r="K5">
        <v>24.083333333333332</v>
      </c>
      <c r="L5">
        <v>0.14047538337137039</v>
      </c>
      <c r="M5" t="s">
        <v>13</v>
      </c>
      <c r="N5" t="s">
        <v>6</v>
      </c>
      <c r="O5" t="e">
        <v>#DIV/0!</v>
      </c>
      <c r="P5" t="s">
        <v>13</v>
      </c>
      <c r="Q5" t="s">
        <v>5</v>
      </c>
      <c r="R5">
        <v>22.706666666666667</v>
      </c>
      <c r="S5">
        <v>0.16258331197676387</v>
      </c>
      <c r="T5" t="s">
        <v>13</v>
      </c>
      <c r="U5" t="s">
        <v>7</v>
      </c>
      <c r="V5">
        <v>31.330000000000002</v>
      </c>
      <c r="W5">
        <v>0.52115256883181671</v>
      </c>
      <c r="X5" t="s">
        <v>13</v>
      </c>
      <c r="Y5" t="s">
        <v>25</v>
      </c>
      <c r="Z5">
        <v>29.083333333333332</v>
      </c>
      <c r="AA5">
        <v>4.50924975282289E-2</v>
      </c>
      <c r="AB5" t="s">
        <v>13</v>
      </c>
      <c r="AC5" t="s">
        <v>26</v>
      </c>
      <c r="AD5">
        <v>29.713333333333335</v>
      </c>
      <c r="AE5">
        <v>0.31021497922140007</v>
      </c>
    </row>
    <row r="6" spans="1:31" x14ac:dyDescent="0.2">
      <c r="A6" t="s">
        <v>14</v>
      </c>
      <c r="B6" t="s">
        <v>5</v>
      </c>
      <c r="C6">
        <v>25.4</v>
      </c>
      <c r="D6">
        <v>7.0710678118653253E-2</v>
      </c>
      <c r="E6" t="s">
        <v>14</v>
      </c>
      <c r="F6" t="s">
        <v>8</v>
      </c>
      <c r="G6">
        <v>22.623333333333335</v>
      </c>
      <c r="H6">
        <v>5.0332229568472234E-2</v>
      </c>
      <c r="I6" t="s">
        <v>14</v>
      </c>
      <c r="J6" t="s">
        <v>9</v>
      </c>
      <c r="K6">
        <v>22.320000000000004</v>
      </c>
      <c r="L6">
        <v>0.21517434791349993</v>
      </c>
      <c r="M6" t="s">
        <v>14</v>
      </c>
      <c r="N6" t="s">
        <v>6</v>
      </c>
      <c r="O6">
        <v>38.599999999999994</v>
      </c>
      <c r="P6" t="s">
        <v>14</v>
      </c>
      <c r="Q6" t="s">
        <v>5</v>
      </c>
      <c r="R6">
        <v>22.040000000000003</v>
      </c>
      <c r="S6">
        <v>0.17521415467935123</v>
      </c>
      <c r="T6" t="s">
        <v>14</v>
      </c>
      <c r="U6" t="s">
        <v>7</v>
      </c>
      <c r="V6">
        <v>32.403333333333336</v>
      </c>
      <c r="W6">
        <v>0.29022979401387</v>
      </c>
      <c r="X6" t="s">
        <v>14</v>
      </c>
      <c r="Y6" t="s">
        <v>25</v>
      </c>
      <c r="Z6">
        <v>27.709999999999997</v>
      </c>
      <c r="AA6">
        <v>0.21166010488516676</v>
      </c>
      <c r="AB6" t="s">
        <v>14</v>
      </c>
      <c r="AC6" t="s">
        <v>26</v>
      </c>
      <c r="AD6">
        <v>28.583333333333332</v>
      </c>
      <c r="AE6">
        <v>0.33501243758005961</v>
      </c>
    </row>
    <row r="7" spans="1:31" x14ac:dyDescent="0.2">
      <c r="A7" t="s">
        <v>15</v>
      </c>
      <c r="B7" t="s">
        <v>5</v>
      </c>
      <c r="C7">
        <v>24.995000000000001</v>
      </c>
      <c r="D7">
        <v>0.17677669529663689</v>
      </c>
      <c r="E7" t="s">
        <v>15</v>
      </c>
      <c r="F7" t="s">
        <v>8</v>
      </c>
      <c r="G7">
        <v>23.506666666666671</v>
      </c>
      <c r="H7">
        <v>5.77350269189716E-3</v>
      </c>
      <c r="I7" t="s">
        <v>15</v>
      </c>
      <c r="J7" t="s">
        <v>9</v>
      </c>
      <c r="K7">
        <v>22.913333333333338</v>
      </c>
      <c r="L7">
        <v>0.10214368964029757</v>
      </c>
      <c r="M7" t="s">
        <v>15</v>
      </c>
      <c r="N7" t="s">
        <v>6</v>
      </c>
      <c r="O7">
        <v>37.093333333333334</v>
      </c>
      <c r="P7" t="s">
        <v>15</v>
      </c>
      <c r="Q7" t="s">
        <v>5</v>
      </c>
      <c r="R7">
        <v>21.696666666666669</v>
      </c>
      <c r="S7">
        <v>0.14571661996262922</v>
      </c>
      <c r="T7" t="s">
        <v>15</v>
      </c>
      <c r="U7" t="s">
        <v>7</v>
      </c>
      <c r="V7">
        <v>32.113333333333337</v>
      </c>
      <c r="W7">
        <v>0.29569128044860055</v>
      </c>
      <c r="X7" t="s">
        <v>15</v>
      </c>
      <c r="Y7" t="s">
        <v>25</v>
      </c>
      <c r="Z7">
        <v>28.356666666666666</v>
      </c>
      <c r="AA7">
        <v>4.6188021535171125E-2</v>
      </c>
      <c r="AB7" t="s">
        <v>15</v>
      </c>
      <c r="AC7" t="s">
        <v>26</v>
      </c>
      <c r="AD7">
        <v>28.86</v>
      </c>
      <c r="AE7">
        <v>0.29546573405388293</v>
      </c>
    </row>
    <row r="8" spans="1:31" x14ac:dyDescent="0.2">
      <c r="A8" t="s">
        <v>16</v>
      </c>
      <c r="B8" t="s">
        <v>5</v>
      </c>
      <c r="C8">
        <v>25.54</v>
      </c>
      <c r="D8">
        <v>0.1131370849898477</v>
      </c>
      <c r="E8" t="s">
        <v>16</v>
      </c>
      <c r="F8" t="s">
        <v>8</v>
      </c>
      <c r="G8">
        <v>25.14</v>
      </c>
      <c r="H8">
        <v>0.10440306508910634</v>
      </c>
      <c r="I8" t="s">
        <v>16</v>
      </c>
      <c r="J8" t="s">
        <v>9</v>
      </c>
      <c r="K8">
        <v>26.233333333333334</v>
      </c>
      <c r="L8">
        <v>0.12741009902410874</v>
      </c>
      <c r="M8" t="s">
        <v>16</v>
      </c>
      <c r="N8" t="s">
        <v>6</v>
      </c>
      <c r="O8">
        <v>36.69</v>
      </c>
      <c r="P8" t="s">
        <v>16</v>
      </c>
      <c r="Q8" t="s">
        <v>5</v>
      </c>
      <c r="R8">
        <v>22.25</v>
      </c>
      <c r="S8">
        <v>5.2915026221290677E-2</v>
      </c>
      <c r="T8" t="s">
        <v>16</v>
      </c>
      <c r="U8" t="s">
        <v>7</v>
      </c>
      <c r="V8">
        <v>30.040000000000003</v>
      </c>
      <c r="W8">
        <v>0.27622454633866345</v>
      </c>
      <c r="X8" t="s">
        <v>16</v>
      </c>
      <c r="Y8" t="s">
        <v>25</v>
      </c>
      <c r="Z8">
        <v>29.546666666666667</v>
      </c>
      <c r="AA8">
        <v>4.0414518843273968E-2</v>
      </c>
      <c r="AB8" t="s">
        <v>16</v>
      </c>
      <c r="AC8" t="s">
        <v>26</v>
      </c>
      <c r="AD8">
        <v>30.405000000000001</v>
      </c>
      <c r="AE8">
        <v>0.54447222151364127</v>
      </c>
    </row>
    <row r="9" spans="1:31" x14ac:dyDescent="0.2">
      <c r="A9" t="s">
        <v>17</v>
      </c>
      <c r="B9" t="s">
        <v>5</v>
      </c>
      <c r="C9">
        <v>25.004999999999999</v>
      </c>
      <c r="D9" s="1">
        <v>0.24748737300000001</v>
      </c>
      <c r="E9" t="s">
        <v>17</v>
      </c>
      <c r="F9" t="s">
        <v>8</v>
      </c>
      <c r="G9">
        <v>24.233333333333331</v>
      </c>
      <c r="H9">
        <v>8.144527815247006E-2</v>
      </c>
      <c r="I9" t="s">
        <v>17</v>
      </c>
      <c r="J9" t="s">
        <v>9</v>
      </c>
      <c r="K9">
        <v>25.596666666666664</v>
      </c>
      <c r="L9">
        <v>0.14294521094927581</v>
      </c>
      <c r="M9" t="s">
        <v>17</v>
      </c>
      <c r="N9" t="s">
        <v>6</v>
      </c>
      <c r="O9" t="e">
        <v>#DIV/0!</v>
      </c>
      <c r="P9" t="s">
        <v>17</v>
      </c>
      <c r="Q9" t="s">
        <v>5</v>
      </c>
      <c r="R9">
        <v>22.22666666666667</v>
      </c>
      <c r="S9">
        <v>0.30369941279714907</v>
      </c>
      <c r="T9" t="s">
        <v>17</v>
      </c>
      <c r="U9" t="s">
        <v>7</v>
      </c>
      <c r="V9">
        <v>30.073333333333334</v>
      </c>
      <c r="W9">
        <v>0.12741009902410874</v>
      </c>
      <c r="X9" t="s">
        <v>17</v>
      </c>
      <c r="Y9" t="s">
        <v>25</v>
      </c>
      <c r="Z9">
        <v>28.77</v>
      </c>
      <c r="AA9">
        <v>0.12000000000000099</v>
      </c>
      <c r="AB9" t="s">
        <v>17</v>
      </c>
      <c r="AC9" t="s">
        <v>26</v>
      </c>
      <c r="AD9">
        <v>29.349999999999998</v>
      </c>
      <c r="AE9">
        <v>0.53674947601278578</v>
      </c>
    </row>
    <row r="10" spans="1:31" x14ac:dyDescent="0.2">
      <c r="A10" t="s">
        <v>18</v>
      </c>
      <c r="B10" t="s">
        <v>5</v>
      </c>
      <c r="C10">
        <v>22.596666666666664</v>
      </c>
      <c r="D10">
        <v>0.10016652800877777</v>
      </c>
      <c r="E10" t="s">
        <v>18</v>
      </c>
      <c r="F10" t="s">
        <v>8</v>
      </c>
      <c r="G10">
        <v>22.50333333333333</v>
      </c>
      <c r="H10">
        <v>5.5075705472860705E-2</v>
      </c>
      <c r="I10" t="s">
        <v>18</v>
      </c>
      <c r="J10" t="s">
        <v>9</v>
      </c>
      <c r="K10">
        <v>23.53</v>
      </c>
      <c r="L10">
        <v>0.11269427669584657</v>
      </c>
      <c r="M10" t="s">
        <v>18</v>
      </c>
      <c r="N10" t="s">
        <v>27</v>
      </c>
      <c r="O10">
        <v>24.913333333333338</v>
      </c>
      <c r="P10" t="s">
        <v>18</v>
      </c>
      <c r="Q10" t="s">
        <v>5</v>
      </c>
      <c r="R10">
        <v>21.143333333333334</v>
      </c>
      <c r="S10">
        <v>0.11590225767142329</v>
      </c>
      <c r="T10" t="s">
        <v>18</v>
      </c>
      <c r="U10" t="s">
        <v>7</v>
      </c>
      <c r="V10">
        <v>29.27</v>
      </c>
      <c r="W10">
        <v>0.207846096908267</v>
      </c>
      <c r="X10" t="s">
        <v>18</v>
      </c>
      <c r="Y10" t="s">
        <v>25</v>
      </c>
      <c r="Z10">
        <v>27.473333333333333</v>
      </c>
      <c r="AA10">
        <v>0.24110855093366859</v>
      </c>
      <c r="AB10" t="s">
        <v>18</v>
      </c>
      <c r="AC10" t="s">
        <v>26</v>
      </c>
      <c r="AD10">
        <v>28.19</v>
      </c>
      <c r="AE10">
        <v>0.22627416997969541</v>
      </c>
    </row>
    <row r="11" spans="1:31" x14ac:dyDescent="0.2">
      <c r="A11" t="s">
        <v>19</v>
      </c>
      <c r="B11" t="s">
        <v>5</v>
      </c>
      <c r="C11">
        <v>23.276666666666667</v>
      </c>
      <c r="D11">
        <v>6.4291005073287028E-2</v>
      </c>
      <c r="E11" t="s">
        <v>19</v>
      </c>
      <c r="F11" t="s">
        <v>8</v>
      </c>
      <c r="G11">
        <v>22.296666666666667</v>
      </c>
      <c r="H11">
        <v>9.2376043070340211E-2</v>
      </c>
      <c r="I11" t="s">
        <v>19</v>
      </c>
      <c r="J11" t="s">
        <v>9</v>
      </c>
      <c r="K11">
        <v>21.433333333333334</v>
      </c>
      <c r="L11">
        <v>0.10598742063723129</v>
      </c>
      <c r="M11" t="s">
        <v>19</v>
      </c>
      <c r="N11" t="s">
        <v>27</v>
      </c>
      <c r="O11">
        <v>24.310000000000002</v>
      </c>
      <c r="P11" t="s">
        <v>19</v>
      </c>
      <c r="Q11" t="s">
        <v>5</v>
      </c>
      <c r="R11">
        <v>21.903333333333336</v>
      </c>
      <c r="S11">
        <v>7.5718777944002044E-2</v>
      </c>
      <c r="T11" t="s">
        <v>19</v>
      </c>
      <c r="U11" t="s">
        <v>7</v>
      </c>
      <c r="V11">
        <v>31.263333333333335</v>
      </c>
      <c r="W11">
        <v>0.5394750534856394</v>
      </c>
      <c r="X11" t="s">
        <v>19</v>
      </c>
      <c r="Y11" t="s">
        <v>25</v>
      </c>
      <c r="Z11">
        <v>26.196666666666669</v>
      </c>
      <c r="AA11">
        <v>0.21126602503321218</v>
      </c>
      <c r="AB11" t="s">
        <v>19</v>
      </c>
      <c r="AC11" t="s">
        <v>26</v>
      </c>
      <c r="AD11">
        <v>28.634999999999998</v>
      </c>
      <c r="AE11">
        <v>0.34648232278140717</v>
      </c>
    </row>
    <row r="12" spans="1:31" x14ac:dyDescent="0.2">
      <c r="A12" t="s">
        <v>20</v>
      </c>
      <c r="B12" t="s">
        <v>5</v>
      </c>
      <c r="C12">
        <v>24.47</v>
      </c>
      <c r="D12">
        <v>5.1961524227066236E-2</v>
      </c>
      <c r="E12" t="s">
        <v>20</v>
      </c>
      <c r="F12" t="s">
        <v>8</v>
      </c>
      <c r="G12">
        <v>23.263333333333335</v>
      </c>
      <c r="H12">
        <v>0.24027761721253491</v>
      </c>
      <c r="I12" t="s">
        <v>20</v>
      </c>
      <c r="J12" t="s">
        <v>9</v>
      </c>
      <c r="K12">
        <v>22.763333333333332</v>
      </c>
      <c r="L12">
        <v>7.2341781380702283E-2</v>
      </c>
      <c r="M12" t="s">
        <v>20</v>
      </c>
      <c r="N12" t="s">
        <v>27</v>
      </c>
      <c r="O12">
        <v>25.943333333333332</v>
      </c>
      <c r="P12" t="s">
        <v>20</v>
      </c>
      <c r="Q12" t="s">
        <v>5</v>
      </c>
      <c r="R12">
        <v>23.046666666666667</v>
      </c>
      <c r="S12">
        <v>0.16802777548171483</v>
      </c>
      <c r="T12" t="s">
        <v>20</v>
      </c>
      <c r="U12" t="s">
        <v>7</v>
      </c>
      <c r="V12">
        <v>29.59</v>
      </c>
      <c r="W12">
        <v>0.30805843601498845</v>
      </c>
      <c r="X12" t="s">
        <v>20</v>
      </c>
      <c r="Y12" t="s">
        <v>25</v>
      </c>
      <c r="Z12">
        <v>27.583333333333332</v>
      </c>
      <c r="AA12">
        <v>0.26083200212652929</v>
      </c>
      <c r="AB12" t="s">
        <v>20</v>
      </c>
      <c r="AC12" t="s">
        <v>26</v>
      </c>
      <c r="AD12">
        <v>29.939999999999998</v>
      </c>
      <c r="AE12">
        <v>0.46032597145935705</v>
      </c>
    </row>
    <row r="13" spans="1:31" x14ac:dyDescent="0.2">
      <c r="A13" t="s">
        <v>21</v>
      </c>
      <c r="B13" t="s">
        <v>5</v>
      </c>
      <c r="C13">
        <v>24.456666666666667</v>
      </c>
      <c r="D13">
        <v>0.1464012750399846</v>
      </c>
      <c r="E13" t="s">
        <v>21</v>
      </c>
      <c r="F13" t="s">
        <v>8</v>
      </c>
      <c r="G13">
        <v>23.669999999999998</v>
      </c>
      <c r="H13">
        <v>0.11357816691600571</v>
      </c>
      <c r="I13" t="s">
        <v>21</v>
      </c>
      <c r="J13" t="s">
        <v>9</v>
      </c>
      <c r="K13">
        <v>22.939999999999998</v>
      </c>
      <c r="L13">
        <v>0.17058722109231889</v>
      </c>
      <c r="M13" t="s">
        <v>21</v>
      </c>
      <c r="N13" t="s">
        <v>27</v>
      </c>
      <c r="O13">
        <v>25.836666666666662</v>
      </c>
      <c r="P13" t="s">
        <v>21</v>
      </c>
      <c r="Q13" t="s">
        <v>5</v>
      </c>
      <c r="R13">
        <v>22.99666666666667</v>
      </c>
      <c r="S13">
        <v>0.11239810200058373</v>
      </c>
      <c r="T13" t="s">
        <v>21</v>
      </c>
      <c r="U13" t="s">
        <v>7</v>
      </c>
      <c r="V13">
        <v>31.183333333333337</v>
      </c>
      <c r="W13">
        <v>0.53144457221175223</v>
      </c>
      <c r="X13" t="s">
        <v>21</v>
      </c>
      <c r="Y13" t="s">
        <v>25</v>
      </c>
      <c r="Z13">
        <v>27.34</v>
      </c>
      <c r="AA13">
        <v>3.9999999999999147E-2</v>
      </c>
      <c r="AB13" t="s">
        <v>21</v>
      </c>
      <c r="AC13" t="s">
        <v>26</v>
      </c>
      <c r="AD13">
        <v>30.356666666666669</v>
      </c>
      <c r="AE13">
        <v>0.13650396819628902</v>
      </c>
    </row>
    <row r="14" spans="1:31" x14ac:dyDescent="0.2">
      <c r="A14" t="s">
        <v>22</v>
      </c>
      <c r="B14" t="s">
        <v>5</v>
      </c>
      <c r="C14">
        <v>24.176666666666666</v>
      </c>
      <c r="D14">
        <v>0.12583057392117908</v>
      </c>
      <c r="E14" t="s">
        <v>22</v>
      </c>
      <c r="F14" t="s">
        <v>8</v>
      </c>
      <c r="G14">
        <v>19.853333333333328</v>
      </c>
      <c r="H14">
        <v>0.12662279942148388</v>
      </c>
      <c r="I14" t="s">
        <v>22</v>
      </c>
      <c r="J14" t="s">
        <v>9</v>
      </c>
      <c r="K14">
        <v>20.37</v>
      </c>
      <c r="L14">
        <v>9.6436507609929889E-2</v>
      </c>
      <c r="M14" t="s">
        <v>22</v>
      </c>
      <c r="N14" t="s">
        <v>27</v>
      </c>
      <c r="O14">
        <v>24.383333333333336</v>
      </c>
      <c r="P14" t="s">
        <v>22</v>
      </c>
      <c r="Q14" t="s">
        <v>5</v>
      </c>
      <c r="R14">
        <v>22.844999999999999</v>
      </c>
      <c r="S14">
        <v>3.5355339059327882E-2</v>
      </c>
      <c r="T14" t="s">
        <v>22</v>
      </c>
      <c r="U14" t="s">
        <v>7</v>
      </c>
      <c r="V14">
        <v>31.39</v>
      </c>
      <c r="W14">
        <v>0.48280430818293196</v>
      </c>
      <c r="X14" t="s">
        <v>22</v>
      </c>
      <c r="Y14" t="s">
        <v>25</v>
      </c>
      <c r="Z14">
        <v>25.033333333333331</v>
      </c>
      <c r="AA14">
        <v>1.5275252316519916E-2</v>
      </c>
      <c r="AB14" t="s">
        <v>22</v>
      </c>
      <c r="AC14" t="s">
        <v>26</v>
      </c>
      <c r="AD14">
        <v>28.203333333333333</v>
      </c>
      <c r="AE14">
        <v>0.20207259421636983</v>
      </c>
    </row>
    <row r="15" spans="1:31" x14ac:dyDescent="0.2">
      <c r="A15" t="s">
        <v>23</v>
      </c>
      <c r="B15" t="s">
        <v>5</v>
      </c>
      <c r="C15">
        <v>24.52</v>
      </c>
      <c r="D15">
        <v>9.1651513899116396E-2</v>
      </c>
      <c r="E15" t="s">
        <v>23</v>
      </c>
      <c r="F15" t="s">
        <v>8</v>
      </c>
      <c r="G15">
        <v>20.503333333333334</v>
      </c>
      <c r="H15">
        <v>5.6862407030772784E-2</v>
      </c>
      <c r="I15" t="s">
        <v>23</v>
      </c>
      <c r="J15" t="s">
        <v>9</v>
      </c>
      <c r="K15">
        <v>21.243333333333336</v>
      </c>
      <c r="L15">
        <v>0.10016652800877777</v>
      </c>
      <c r="M15" t="s">
        <v>23</v>
      </c>
      <c r="N15" t="s">
        <v>27</v>
      </c>
      <c r="O15">
        <v>24.676666666666666</v>
      </c>
      <c r="P15" t="s">
        <v>23</v>
      </c>
      <c r="Q15" t="s">
        <v>5</v>
      </c>
      <c r="R15">
        <v>23.093333333333334</v>
      </c>
      <c r="S15">
        <v>7.6376261582596486E-2</v>
      </c>
      <c r="T15" t="s">
        <v>23</v>
      </c>
      <c r="U15" t="s">
        <v>7</v>
      </c>
      <c r="V15">
        <v>31.563333333333333</v>
      </c>
      <c r="W15">
        <v>0.30892285984260409</v>
      </c>
      <c r="X15" t="s">
        <v>23</v>
      </c>
      <c r="Y15" t="s">
        <v>25</v>
      </c>
      <c r="Z15">
        <v>25.216666666666669</v>
      </c>
      <c r="AA15">
        <v>0.18175074506954195</v>
      </c>
      <c r="AB15" t="s">
        <v>23</v>
      </c>
      <c r="AC15" t="s">
        <v>26</v>
      </c>
      <c r="AD15">
        <v>29.553333333333331</v>
      </c>
      <c r="AE15">
        <v>0.38552993831002663</v>
      </c>
    </row>
    <row r="16" spans="1:31" x14ac:dyDescent="0.2">
      <c r="A16" t="s">
        <v>24</v>
      </c>
      <c r="B16" t="s">
        <v>5</v>
      </c>
      <c r="C16">
        <v>24.366666666666664</v>
      </c>
      <c r="D16">
        <v>2.5166114784236235E-2</v>
      </c>
      <c r="E16" t="s">
        <v>24</v>
      </c>
      <c r="F16" t="s">
        <v>8</v>
      </c>
      <c r="G16">
        <v>22.55</v>
      </c>
      <c r="H16">
        <v>3.6055512754638142E-2</v>
      </c>
      <c r="I16" t="s">
        <v>24</v>
      </c>
      <c r="J16" t="s">
        <v>9</v>
      </c>
      <c r="K16">
        <v>22.52333333333333</v>
      </c>
      <c r="L16">
        <v>0.10692676621563671</v>
      </c>
      <c r="M16" t="s">
        <v>24</v>
      </c>
      <c r="N16" t="s">
        <v>27</v>
      </c>
      <c r="O16">
        <v>25.939999999999998</v>
      </c>
      <c r="P16" t="s">
        <v>24</v>
      </c>
      <c r="Q16" t="s">
        <v>5</v>
      </c>
      <c r="R16">
        <v>23.073333333333334</v>
      </c>
      <c r="S16">
        <v>7.7674534651539617E-2</v>
      </c>
      <c r="T16" t="s">
        <v>24</v>
      </c>
      <c r="U16" t="s">
        <v>7</v>
      </c>
      <c r="V16">
        <v>32.589999999999996</v>
      </c>
      <c r="W16">
        <v>0.60008332754710203</v>
      </c>
      <c r="X16" t="s">
        <v>24</v>
      </c>
      <c r="Y16" t="s">
        <v>25</v>
      </c>
      <c r="Z16">
        <v>27.193333333333332</v>
      </c>
      <c r="AA16">
        <v>5.0332229568470589E-2</v>
      </c>
      <c r="AB16" t="s">
        <v>24</v>
      </c>
      <c r="AC16" t="s">
        <v>26</v>
      </c>
      <c r="AD16">
        <v>30.59</v>
      </c>
      <c r="AE16">
        <v>5.6568542494922595E-2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Gong</dc:creator>
  <cp:lastModifiedBy>Microsoft Office User</cp:lastModifiedBy>
  <dcterms:created xsi:type="dcterms:W3CDTF">2022-03-26T02:57:21Z</dcterms:created>
  <dcterms:modified xsi:type="dcterms:W3CDTF">2023-08-03T21:36:10Z</dcterms:modified>
</cp:coreProperties>
</file>