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a\Documents\20_21\SI\gestioprocesos\"/>
    </mc:Choice>
  </mc:AlternateContent>
  <xr:revisionPtr revIDLastSave="0" documentId="13_ncr:1_{821485F7-79AD-4EEE-B2CA-EA4596412B7E}" xr6:coauthVersionLast="46" xr6:coauthVersionMax="46" xr10:uidLastSave="{00000000-0000-0000-0000-000000000000}"/>
  <bookViews>
    <workbookView xWindow="-108" yWindow="-108" windowWidth="23256" windowHeight="12576" xr2:uid="{132C08A9-9F8D-46A9-BF96-FC409FEE44E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1" l="1"/>
  <c r="I70" i="1"/>
  <c r="I71" i="1"/>
  <c r="I72" i="1"/>
  <c r="I73" i="1"/>
  <c r="I74" i="1"/>
  <c r="I69" i="1"/>
  <c r="G75" i="1"/>
  <c r="G70" i="1"/>
  <c r="G71" i="1"/>
  <c r="G72" i="1"/>
  <c r="G73" i="1"/>
  <c r="G74" i="1"/>
  <c r="G69" i="1"/>
  <c r="D75" i="1"/>
  <c r="D74" i="1"/>
  <c r="D73" i="1"/>
  <c r="D72" i="1"/>
  <c r="D71" i="1"/>
  <c r="D70" i="1"/>
  <c r="D69" i="1"/>
  <c r="I51" i="1"/>
  <c r="I52" i="1"/>
  <c r="I53" i="1"/>
  <c r="I54" i="1"/>
  <c r="I55" i="1"/>
  <c r="I50" i="1"/>
  <c r="G51" i="1"/>
  <c r="G52" i="1"/>
  <c r="G53" i="1"/>
  <c r="G54" i="1"/>
  <c r="G55" i="1"/>
  <c r="G50" i="1"/>
  <c r="E55" i="1"/>
  <c r="E56" i="1" s="1"/>
  <c r="E54" i="1"/>
  <c r="E52" i="1"/>
  <c r="E51" i="1"/>
  <c r="E53" i="1"/>
  <c r="E50" i="1"/>
  <c r="I37" i="1"/>
  <c r="I32" i="1"/>
  <c r="I33" i="1"/>
  <c r="I34" i="1"/>
  <c r="I35" i="1"/>
  <c r="I36" i="1"/>
  <c r="I31" i="1"/>
  <c r="G37" i="1"/>
  <c r="G32" i="1"/>
  <c r="G33" i="1"/>
  <c r="G34" i="1"/>
  <c r="G35" i="1"/>
  <c r="G36" i="1"/>
  <c r="G31" i="1"/>
  <c r="E37" i="1"/>
  <c r="E36" i="1"/>
  <c r="E35" i="1"/>
  <c r="E34" i="1"/>
  <c r="E33" i="1"/>
  <c r="E32" i="1"/>
  <c r="E31" i="1"/>
  <c r="I19" i="1"/>
  <c r="I18" i="1"/>
  <c r="I17" i="1"/>
  <c r="I16" i="1"/>
  <c r="I15" i="1"/>
  <c r="I14" i="1"/>
  <c r="I13" i="1"/>
  <c r="G19" i="1"/>
  <c r="G18" i="1"/>
  <c r="G17" i="1"/>
  <c r="G16" i="1"/>
  <c r="G15" i="1"/>
  <c r="G14" i="1"/>
  <c r="G13" i="1"/>
  <c r="E19" i="1"/>
  <c r="E18" i="1"/>
  <c r="E17" i="1"/>
  <c r="E16" i="1"/>
  <c r="E15" i="1"/>
  <c r="E14" i="1"/>
  <c r="E13" i="1"/>
  <c r="I56" i="1" l="1"/>
  <c r="G56" i="1" l="1"/>
</calcChain>
</file>

<file path=xl/sharedStrings.xml><?xml version="1.0" encoding="utf-8"?>
<sst xmlns="http://schemas.openxmlformats.org/spreadsheetml/2006/main" count="69" uniqueCount="14">
  <si>
    <t>P1</t>
  </si>
  <si>
    <t>P2</t>
  </si>
  <si>
    <t>P3</t>
  </si>
  <si>
    <t>P4</t>
  </si>
  <si>
    <t>P5</t>
  </si>
  <si>
    <t>P6</t>
  </si>
  <si>
    <t xml:space="preserve">T retorno </t>
  </si>
  <si>
    <t>Eficiencia</t>
  </si>
  <si>
    <t>T. Espera</t>
  </si>
  <si>
    <t>CPU</t>
  </si>
  <si>
    <t xml:space="preserve">Arribada </t>
  </si>
  <si>
    <t xml:space="preserve">Eficiencia </t>
  </si>
  <si>
    <t>T espera</t>
  </si>
  <si>
    <t>SJF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</si>
</sst>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22A9-D448-4B67-9FB1-AB4E319A3862}">
  <dimension ref="B3:AC75"/>
  <sheetViews>
    <sheetView tabSelected="1" zoomScale="81" zoomScaleNormal="140" workbookViewId="0">
      <selection activeCell="U12" sqref="U12"/>
    </sheetView>
  </sheetViews>
  <sheetFormatPr baseColWidth="10" defaultRowHeight="14.4" x14ac:dyDescent="0.3"/>
  <cols>
    <col min="1" max="1" width="1.5546875" customWidth="1"/>
    <col min="2" max="2" width="4.6640625" customWidth="1"/>
  </cols>
  <sheetData>
    <row r="3" spans="2:29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</row>
    <row r="4" spans="2:29" x14ac:dyDescent="0.3">
      <c r="B4" t="s">
        <v>0</v>
      </c>
      <c r="K4" s="3"/>
      <c r="L4" s="3"/>
      <c r="M4" s="3"/>
    </row>
    <row r="5" spans="2:29" x14ac:dyDescent="0.3">
      <c r="B5" t="s">
        <v>1</v>
      </c>
      <c r="I5" s="2"/>
      <c r="J5" s="2"/>
    </row>
    <row r="6" spans="2:29" x14ac:dyDescent="0.3">
      <c r="B6" t="s">
        <v>2</v>
      </c>
      <c r="N6" s="4"/>
    </row>
    <row r="7" spans="2:29" x14ac:dyDescent="0.3">
      <c r="B7" t="s">
        <v>3</v>
      </c>
      <c r="S7" s="6"/>
      <c r="T7" s="6"/>
      <c r="U7" s="6"/>
    </row>
    <row r="8" spans="2:29" x14ac:dyDescent="0.3">
      <c r="B8" t="s">
        <v>4</v>
      </c>
      <c r="C8" s="1"/>
      <c r="D8" s="1"/>
      <c r="E8" s="1"/>
      <c r="F8" s="1"/>
      <c r="G8" s="1"/>
      <c r="H8" s="1"/>
      <c r="S8" s="11"/>
      <c r="T8" s="11"/>
      <c r="U8" s="11"/>
    </row>
    <row r="9" spans="2:29" x14ac:dyDescent="0.3">
      <c r="B9" t="s">
        <v>5</v>
      </c>
      <c r="O9" s="5"/>
      <c r="P9" s="5"/>
      <c r="Q9" s="5"/>
      <c r="R9" s="5"/>
    </row>
    <row r="11" spans="2:29" x14ac:dyDescent="0.3">
      <c r="D11" t="s">
        <v>6</v>
      </c>
      <c r="G11" t="s">
        <v>7</v>
      </c>
      <c r="I11" t="s">
        <v>8</v>
      </c>
    </row>
    <row r="12" spans="2:29" x14ac:dyDescent="0.3">
      <c r="M12" t="s">
        <v>9</v>
      </c>
      <c r="N12" t="s">
        <v>10</v>
      </c>
    </row>
    <row r="13" spans="2:29" x14ac:dyDescent="0.3">
      <c r="D13" t="s">
        <v>0</v>
      </c>
      <c r="E13">
        <f>11-2</f>
        <v>9</v>
      </c>
      <c r="G13" s="7">
        <f>3/E13</f>
        <v>0.33333333333333331</v>
      </c>
      <c r="I13">
        <f>E13-3</f>
        <v>6</v>
      </c>
      <c r="L13" t="s">
        <v>0</v>
      </c>
      <c r="M13">
        <v>3</v>
      </c>
      <c r="N13">
        <v>2</v>
      </c>
    </row>
    <row r="14" spans="2:29" x14ac:dyDescent="0.3">
      <c r="D14" t="s">
        <v>1</v>
      </c>
      <c r="E14">
        <f>8-1</f>
        <v>7</v>
      </c>
      <c r="G14" s="8">
        <f>2/E14</f>
        <v>0.2857142857142857</v>
      </c>
      <c r="I14">
        <f>E14-2</f>
        <v>5</v>
      </c>
      <c r="L14" t="s">
        <v>1</v>
      </c>
      <c r="M14">
        <v>2</v>
      </c>
      <c r="N14">
        <v>1</v>
      </c>
    </row>
    <row r="15" spans="2:29" x14ac:dyDescent="0.3">
      <c r="D15" t="s">
        <v>2</v>
      </c>
      <c r="E15">
        <f>12-3</f>
        <v>9</v>
      </c>
      <c r="G15" s="8">
        <f>1/E15</f>
        <v>0.1111111111111111</v>
      </c>
      <c r="I15">
        <f>E15-1</f>
        <v>8</v>
      </c>
      <c r="L15" t="s">
        <v>2</v>
      </c>
      <c r="M15">
        <v>1</v>
      </c>
      <c r="N15">
        <v>3</v>
      </c>
    </row>
    <row r="16" spans="2:29" x14ac:dyDescent="0.3">
      <c r="D16" t="s">
        <v>3</v>
      </c>
      <c r="E16">
        <f>19-4</f>
        <v>15</v>
      </c>
      <c r="G16" s="7">
        <f>3/E16</f>
        <v>0.2</v>
      </c>
      <c r="I16">
        <f>E16-3</f>
        <v>12</v>
      </c>
      <c r="L16" t="s">
        <v>3</v>
      </c>
      <c r="M16">
        <v>3</v>
      </c>
      <c r="N16">
        <v>4</v>
      </c>
    </row>
    <row r="17" spans="2:22" x14ac:dyDescent="0.3">
      <c r="D17" t="s">
        <v>4</v>
      </c>
      <c r="E17">
        <f>6-0</f>
        <v>6</v>
      </c>
      <c r="G17" s="7">
        <f>6/E17</f>
        <v>1</v>
      </c>
      <c r="I17">
        <f>E17-6</f>
        <v>0</v>
      </c>
      <c r="L17" t="s">
        <v>4</v>
      </c>
      <c r="M17">
        <v>6</v>
      </c>
      <c r="N17">
        <v>0</v>
      </c>
    </row>
    <row r="18" spans="2:22" x14ac:dyDescent="0.3">
      <c r="D18" t="s">
        <v>5</v>
      </c>
      <c r="E18">
        <f>16-3</f>
        <v>13</v>
      </c>
      <c r="G18" s="7">
        <f>4/E18</f>
        <v>0.30769230769230771</v>
      </c>
      <c r="I18">
        <f>E18-4</f>
        <v>9</v>
      </c>
      <c r="L18" t="s">
        <v>5</v>
      </c>
      <c r="M18">
        <v>4</v>
      </c>
      <c r="N18">
        <v>3</v>
      </c>
    </row>
    <row r="19" spans="2:22" x14ac:dyDescent="0.3">
      <c r="E19">
        <f>SUM(E13:E18)/6</f>
        <v>9.8333333333333339</v>
      </c>
      <c r="G19" s="7">
        <f>AVERAGE(G13:G18)</f>
        <v>0.37297517297517296</v>
      </c>
      <c r="I19">
        <f>AVERAGE(I13:I18)</f>
        <v>6.666666666666667</v>
      </c>
    </row>
    <row r="21" spans="2:22" x14ac:dyDescent="0.3">
      <c r="C21" s="9">
        <v>0</v>
      </c>
      <c r="D21" s="9">
        <v>1</v>
      </c>
      <c r="E21" s="9">
        <v>2</v>
      </c>
      <c r="F21" s="9">
        <v>3</v>
      </c>
      <c r="G21" s="9">
        <v>4</v>
      </c>
      <c r="H21" s="9">
        <v>5</v>
      </c>
      <c r="I21" s="9">
        <v>6</v>
      </c>
      <c r="J21" s="9">
        <v>7</v>
      </c>
      <c r="K21" s="9">
        <v>8</v>
      </c>
      <c r="L21" s="9">
        <v>9</v>
      </c>
      <c r="M21" s="9">
        <v>10</v>
      </c>
      <c r="N21" s="9">
        <v>11</v>
      </c>
      <c r="O21" s="9">
        <v>12</v>
      </c>
      <c r="P21" s="9">
        <v>13</v>
      </c>
      <c r="Q21" s="9">
        <v>14</v>
      </c>
      <c r="R21" s="9">
        <v>15</v>
      </c>
      <c r="S21" s="9">
        <v>16</v>
      </c>
      <c r="T21" s="9">
        <v>17</v>
      </c>
      <c r="U21" s="9">
        <v>18</v>
      </c>
      <c r="V21" s="9">
        <v>19</v>
      </c>
    </row>
    <row r="22" spans="2:22" x14ac:dyDescent="0.3">
      <c r="B22" t="s">
        <v>0</v>
      </c>
      <c r="G22" s="3"/>
      <c r="H22" s="3"/>
      <c r="I22" s="3"/>
    </row>
    <row r="23" spans="2:22" x14ac:dyDescent="0.3">
      <c r="B23" t="s">
        <v>1</v>
      </c>
      <c r="D23" s="2"/>
      <c r="E23" s="2"/>
    </row>
    <row r="24" spans="2:22" x14ac:dyDescent="0.3">
      <c r="B24" t="s">
        <v>2</v>
      </c>
      <c r="F24" s="4"/>
    </row>
    <row r="25" spans="2:22" x14ac:dyDescent="0.3">
      <c r="B25" t="s">
        <v>3</v>
      </c>
      <c r="J25" s="5"/>
      <c r="K25" s="5"/>
      <c r="L25" s="5"/>
    </row>
    <row r="26" spans="2:22" x14ac:dyDescent="0.3">
      <c r="B26" t="s">
        <v>4</v>
      </c>
      <c r="C26" s="1"/>
      <c r="Q26" s="1"/>
      <c r="R26" s="1"/>
      <c r="S26" s="1"/>
      <c r="T26" s="1"/>
      <c r="U26" s="1"/>
    </row>
    <row r="27" spans="2:22" x14ac:dyDescent="0.3">
      <c r="B27" t="s">
        <v>5</v>
      </c>
      <c r="M27" s="6"/>
      <c r="N27" s="6"/>
      <c r="O27" s="6"/>
      <c r="P27" s="6"/>
    </row>
    <row r="29" spans="2:22" x14ac:dyDescent="0.3">
      <c r="D29" t="s">
        <v>6</v>
      </c>
      <c r="G29" t="s">
        <v>11</v>
      </c>
      <c r="I29" t="s">
        <v>12</v>
      </c>
    </row>
    <row r="31" spans="2:22" x14ac:dyDescent="0.3">
      <c r="D31" t="s">
        <v>0</v>
      </c>
      <c r="E31">
        <f>7-N13</f>
        <v>5</v>
      </c>
      <c r="G31" s="7">
        <f>M13/E31</f>
        <v>0.6</v>
      </c>
      <c r="I31">
        <f>E31-M13</f>
        <v>2</v>
      </c>
    </row>
    <row r="32" spans="2:22" x14ac:dyDescent="0.3">
      <c r="D32" t="s">
        <v>1</v>
      </c>
      <c r="E32">
        <f>3-N14</f>
        <v>2</v>
      </c>
      <c r="G32" s="7">
        <f t="shared" ref="G32:G36" si="0">M14/E32</f>
        <v>1</v>
      </c>
      <c r="I32">
        <f t="shared" ref="I32:I36" si="1">E32-M14</f>
        <v>0</v>
      </c>
    </row>
    <row r="33" spans="2:22" x14ac:dyDescent="0.3">
      <c r="D33" t="s">
        <v>2</v>
      </c>
      <c r="E33">
        <f>4-N15</f>
        <v>1</v>
      </c>
      <c r="G33" s="7">
        <f t="shared" si="0"/>
        <v>1</v>
      </c>
      <c r="I33">
        <f t="shared" si="1"/>
        <v>0</v>
      </c>
    </row>
    <row r="34" spans="2:22" x14ac:dyDescent="0.3">
      <c r="D34" t="s">
        <v>3</v>
      </c>
      <c r="E34">
        <f>10-N16</f>
        <v>6</v>
      </c>
      <c r="G34" s="7">
        <f t="shared" si="0"/>
        <v>0.5</v>
      </c>
      <c r="I34">
        <f t="shared" si="1"/>
        <v>3</v>
      </c>
    </row>
    <row r="35" spans="2:22" x14ac:dyDescent="0.3">
      <c r="D35" t="s">
        <v>4</v>
      </c>
      <c r="E35">
        <f>19-N17</f>
        <v>19</v>
      </c>
      <c r="G35" s="7">
        <f t="shared" si="0"/>
        <v>0.31578947368421051</v>
      </c>
      <c r="I35">
        <f t="shared" si="1"/>
        <v>13</v>
      </c>
    </row>
    <row r="36" spans="2:22" x14ac:dyDescent="0.3">
      <c r="D36" t="s">
        <v>5</v>
      </c>
      <c r="E36">
        <f>14-N18</f>
        <v>11</v>
      </c>
      <c r="G36" s="7">
        <f t="shared" si="0"/>
        <v>0.36363636363636365</v>
      </c>
      <c r="I36">
        <f t="shared" si="1"/>
        <v>7</v>
      </c>
    </row>
    <row r="37" spans="2:22" x14ac:dyDescent="0.3">
      <c r="E37">
        <f>AVERAGE(E31:E36)</f>
        <v>7.333333333333333</v>
      </c>
      <c r="G37" s="7">
        <f>AVERAGE(G31:G36)</f>
        <v>0.62990430622009574</v>
      </c>
      <c r="I37">
        <f>AVERAGE(I31:I36)</f>
        <v>4.166666666666667</v>
      </c>
    </row>
    <row r="39" spans="2:22" x14ac:dyDescent="0.3">
      <c r="B39" t="s">
        <v>13</v>
      </c>
    </row>
    <row r="40" spans="2:22" x14ac:dyDescent="0.3">
      <c r="C40" s="9">
        <v>0</v>
      </c>
      <c r="D40" s="9">
        <v>1</v>
      </c>
      <c r="E40" s="9">
        <v>2</v>
      </c>
      <c r="F40" s="9">
        <v>3</v>
      </c>
      <c r="G40" s="9">
        <v>4</v>
      </c>
      <c r="H40" s="9">
        <v>5</v>
      </c>
      <c r="I40" s="9">
        <v>6</v>
      </c>
      <c r="J40" s="9">
        <v>7</v>
      </c>
      <c r="K40" s="9">
        <v>8</v>
      </c>
      <c r="L40" s="9">
        <v>9</v>
      </c>
      <c r="M40" s="9">
        <v>10</v>
      </c>
      <c r="N40" s="9">
        <v>11</v>
      </c>
      <c r="O40" s="9">
        <v>12</v>
      </c>
      <c r="P40" s="9">
        <v>13</v>
      </c>
      <c r="Q40" s="9">
        <v>14</v>
      </c>
      <c r="R40" s="9">
        <v>15</v>
      </c>
      <c r="S40" s="9">
        <v>16</v>
      </c>
      <c r="T40" s="9">
        <v>17</v>
      </c>
      <c r="U40" s="9">
        <v>18</v>
      </c>
      <c r="V40" s="9">
        <v>19</v>
      </c>
    </row>
    <row r="41" spans="2:22" x14ac:dyDescent="0.3">
      <c r="B41" t="s">
        <v>0</v>
      </c>
      <c r="L41" s="3"/>
      <c r="M41" s="3"/>
      <c r="N41" s="3"/>
    </row>
    <row r="42" spans="2:22" x14ac:dyDescent="0.3">
      <c r="B42" t="s">
        <v>1</v>
      </c>
      <c r="J42" s="2"/>
      <c r="K42" s="2"/>
    </row>
    <row r="43" spans="2:22" x14ac:dyDescent="0.3">
      <c r="B43" t="s">
        <v>2</v>
      </c>
      <c r="I43" s="4"/>
    </row>
    <row r="44" spans="2:22" x14ac:dyDescent="0.3">
      <c r="B44" t="s">
        <v>3</v>
      </c>
      <c r="O44" s="5"/>
      <c r="P44" s="5"/>
      <c r="Q44" s="5"/>
    </row>
    <row r="45" spans="2:22" x14ac:dyDescent="0.3">
      <c r="B45" t="s">
        <v>4</v>
      </c>
      <c r="C45" s="1"/>
      <c r="D45" s="1"/>
      <c r="E45" s="1"/>
      <c r="F45" s="1"/>
      <c r="G45" s="1"/>
      <c r="H45" s="1"/>
    </row>
    <row r="46" spans="2:22" x14ac:dyDescent="0.3">
      <c r="B46" t="s">
        <v>5</v>
      </c>
      <c r="R46" s="6"/>
      <c r="S46" s="6"/>
      <c r="T46" s="6"/>
      <c r="U46" s="6"/>
    </row>
    <row r="48" spans="2:22" x14ac:dyDescent="0.3">
      <c r="D48" t="s">
        <v>6</v>
      </c>
      <c r="G48" t="s">
        <v>11</v>
      </c>
      <c r="I48" t="s">
        <v>12</v>
      </c>
    </row>
    <row r="50" spans="2:22" x14ac:dyDescent="0.3">
      <c r="D50" t="s">
        <v>0</v>
      </c>
      <c r="E50">
        <f>12-N13</f>
        <v>10</v>
      </c>
      <c r="G50" s="7">
        <f>M13/E50</f>
        <v>0.3</v>
      </c>
      <c r="I50">
        <f>E50-M13</f>
        <v>7</v>
      </c>
    </row>
    <row r="51" spans="2:22" x14ac:dyDescent="0.3">
      <c r="D51" t="s">
        <v>1</v>
      </c>
      <c r="E51">
        <f>9-N14</f>
        <v>8</v>
      </c>
      <c r="G51" s="7">
        <f t="shared" ref="G51:G55" si="2">M14/E51</f>
        <v>0.25</v>
      </c>
      <c r="I51">
        <f t="shared" ref="I51:I55" si="3">E51-M14</f>
        <v>6</v>
      </c>
    </row>
    <row r="52" spans="2:22" x14ac:dyDescent="0.3">
      <c r="D52" t="s">
        <v>2</v>
      </c>
      <c r="E52">
        <f>7-N15</f>
        <v>4</v>
      </c>
      <c r="G52" s="7">
        <f t="shared" si="2"/>
        <v>0.25</v>
      </c>
      <c r="I52">
        <f t="shared" si="3"/>
        <v>3</v>
      </c>
    </row>
    <row r="53" spans="2:22" x14ac:dyDescent="0.3">
      <c r="D53" t="s">
        <v>3</v>
      </c>
      <c r="E53">
        <f t="shared" ref="E53" si="4">12-N16</f>
        <v>8</v>
      </c>
      <c r="G53" s="7">
        <f t="shared" si="2"/>
        <v>0.375</v>
      </c>
      <c r="I53">
        <f t="shared" si="3"/>
        <v>5</v>
      </c>
    </row>
    <row r="54" spans="2:22" x14ac:dyDescent="0.3">
      <c r="D54" t="s">
        <v>4</v>
      </c>
      <c r="E54">
        <f>6-N17</f>
        <v>6</v>
      </c>
      <c r="G54" s="7">
        <f t="shared" si="2"/>
        <v>1</v>
      </c>
      <c r="I54">
        <f t="shared" si="3"/>
        <v>0</v>
      </c>
    </row>
    <row r="55" spans="2:22" x14ac:dyDescent="0.3">
      <c r="D55" t="s">
        <v>5</v>
      </c>
      <c r="E55">
        <f>19-N18</f>
        <v>16</v>
      </c>
      <c r="G55" s="7">
        <f t="shared" si="2"/>
        <v>0.25</v>
      </c>
      <c r="I55">
        <f t="shared" si="3"/>
        <v>12</v>
      </c>
    </row>
    <row r="56" spans="2:22" x14ac:dyDescent="0.3">
      <c r="E56">
        <f>AVERAGE(E50:E55)</f>
        <v>8.6666666666666661</v>
      </c>
      <c r="G56" s="7">
        <f>AVERAGE(G50:G55)</f>
        <v>0.40416666666666662</v>
      </c>
      <c r="I56">
        <f>AVERAGE(I50:I55)</f>
        <v>5.5</v>
      </c>
    </row>
    <row r="58" spans="2:22" x14ac:dyDescent="0.3">
      <c r="C58" s="9">
        <v>0</v>
      </c>
      <c r="D58" s="9">
        <v>1</v>
      </c>
      <c r="E58" s="9">
        <v>2</v>
      </c>
      <c r="F58" s="9">
        <v>3</v>
      </c>
      <c r="G58" s="9">
        <v>4</v>
      </c>
      <c r="H58" s="9">
        <v>5</v>
      </c>
      <c r="I58" s="9">
        <v>6</v>
      </c>
      <c r="J58" s="9">
        <v>7</v>
      </c>
      <c r="K58" s="9">
        <v>8</v>
      </c>
      <c r="L58" s="9">
        <v>9</v>
      </c>
      <c r="M58" s="9">
        <v>10</v>
      </c>
      <c r="N58" s="9">
        <v>11</v>
      </c>
      <c r="O58" s="9">
        <v>12</v>
      </c>
      <c r="P58" s="9">
        <v>13</v>
      </c>
      <c r="Q58" s="9">
        <v>14</v>
      </c>
      <c r="R58" s="9">
        <v>15</v>
      </c>
      <c r="S58" s="9">
        <v>16</v>
      </c>
      <c r="T58" s="9">
        <v>17</v>
      </c>
      <c r="U58" s="9">
        <v>18</v>
      </c>
      <c r="V58" s="9">
        <v>19</v>
      </c>
    </row>
    <row r="59" spans="2:22" x14ac:dyDescent="0.3">
      <c r="B59" t="s">
        <v>0</v>
      </c>
      <c r="F59" s="3"/>
      <c r="L59" s="3"/>
      <c r="P59" s="3"/>
    </row>
    <row r="60" spans="2:22" x14ac:dyDescent="0.3">
      <c r="B60" t="s">
        <v>1</v>
      </c>
      <c r="D60" s="2"/>
      <c r="G60" s="2"/>
    </row>
    <row r="61" spans="2:22" x14ac:dyDescent="0.3">
      <c r="B61" t="s">
        <v>2</v>
      </c>
      <c r="H61" s="4"/>
    </row>
    <row r="62" spans="2:22" x14ac:dyDescent="0.3">
      <c r="B62" t="s">
        <v>3</v>
      </c>
      <c r="K62" s="5"/>
      <c r="O62" s="5"/>
      <c r="S62" s="5"/>
    </row>
    <row r="63" spans="2:22" x14ac:dyDescent="0.3">
      <c r="B63" t="s">
        <v>4</v>
      </c>
      <c r="C63" s="1"/>
      <c r="E63" s="1"/>
      <c r="J63" s="1"/>
      <c r="N63" s="1"/>
      <c r="R63" s="1"/>
      <c r="U63" s="1"/>
    </row>
    <row r="64" spans="2:22" x14ac:dyDescent="0.3">
      <c r="B64" t="s">
        <v>5</v>
      </c>
      <c r="I64" s="6"/>
      <c r="M64" s="6"/>
      <c r="Q64" s="6"/>
      <c r="T64" s="6"/>
    </row>
    <row r="67" spans="3:21" x14ac:dyDescent="0.3">
      <c r="C67" t="s">
        <v>6</v>
      </c>
      <c r="G67" t="s">
        <v>7</v>
      </c>
      <c r="I67" t="s">
        <v>12</v>
      </c>
    </row>
    <row r="68" spans="3:21" x14ac:dyDescent="0.3">
      <c r="S68" s="10"/>
      <c r="T68" s="10"/>
      <c r="U68" s="10"/>
    </row>
    <row r="69" spans="3:21" x14ac:dyDescent="0.3">
      <c r="C69" t="s">
        <v>0</v>
      </c>
      <c r="D69">
        <f>14-N13</f>
        <v>12</v>
      </c>
      <c r="G69" s="7">
        <f>M13/D69</f>
        <v>0.25</v>
      </c>
      <c r="I69">
        <f>D69-M13</f>
        <v>9</v>
      </c>
      <c r="S69" s="10"/>
      <c r="T69" s="10"/>
      <c r="U69" s="10"/>
    </row>
    <row r="70" spans="3:21" x14ac:dyDescent="0.3">
      <c r="C70" t="s">
        <v>1</v>
      </c>
      <c r="D70">
        <f>5-N14</f>
        <v>4</v>
      </c>
      <c r="G70" s="7">
        <f t="shared" ref="G70:G74" si="5">M14/D70</f>
        <v>0.5</v>
      </c>
      <c r="I70">
        <f t="shared" ref="I70:I74" si="6">D70-M14</f>
        <v>2</v>
      </c>
      <c r="S70" s="10"/>
      <c r="T70" s="10"/>
      <c r="U70" s="10"/>
    </row>
    <row r="71" spans="3:21" x14ac:dyDescent="0.3">
      <c r="C71" t="s">
        <v>2</v>
      </c>
      <c r="D71">
        <f>6-N15</f>
        <v>3</v>
      </c>
      <c r="G71" s="7">
        <f t="shared" si="5"/>
        <v>0.33333333333333331</v>
      </c>
      <c r="I71">
        <f t="shared" si="6"/>
        <v>2</v>
      </c>
      <c r="S71" s="10"/>
      <c r="T71" s="10"/>
      <c r="U71" s="10"/>
    </row>
    <row r="72" spans="3:21" x14ac:dyDescent="0.3">
      <c r="C72" t="s">
        <v>3</v>
      </c>
      <c r="D72">
        <f>17-N16</f>
        <v>13</v>
      </c>
      <c r="G72" s="7">
        <f t="shared" si="5"/>
        <v>0.23076923076923078</v>
      </c>
      <c r="I72">
        <f t="shared" si="6"/>
        <v>10</v>
      </c>
    </row>
    <row r="73" spans="3:21" x14ac:dyDescent="0.3">
      <c r="C73" t="s">
        <v>4</v>
      </c>
      <c r="D73">
        <f>19-0</f>
        <v>19</v>
      </c>
      <c r="G73" s="7">
        <f t="shared" si="5"/>
        <v>0.31578947368421051</v>
      </c>
      <c r="I73">
        <f t="shared" si="6"/>
        <v>13</v>
      </c>
      <c r="S73" s="10"/>
      <c r="T73" s="10"/>
      <c r="U73" s="10"/>
    </row>
    <row r="74" spans="3:21" x14ac:dyDescent="0.3">
      <c r="C74" t="s">
        <v>5</v>
      </c>
      <c r="D74">
        <f>18-N18</f>
        <v>15</v>
      </c>
      <c r="G74" s="7">
        <f t="shared" si="5"/>
        <v>0.26666666666666666</v>
      </c>
      <c r="I74">
        <f t="shared" si="6"/>
        <v>11</v>
      </c>
    </row>
    <row r="75" spans="3:21" x14ac:dyDescent="0.3">
      <c r="D75">
        <f>AVERAGE(D69:D74)</f>
        <v>11</v>
      </c>
      <c r="G75" s="7">
        <f>AVERAGE(G69:G74)</f>
        <v>0.31609311740890683</v>
      </c>
      <c r="I75">
        <f>AVERAGE(I69:I74)</f>
        <v>7.833333333333333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9775-24A9-4C3E-8CF0-B64B41A482F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</dc:creator>
  <cp:lastModifiedBy>Borja</cp:lastModifiedBy>
  <dcterms:created xsi:type="dcterms:W3CDTF">2021-02-04T07:02:52Z</dcterms:created>
  <dcterms:modified xsi:type="dcterms:W3CDTF">2021-02-08T12:52:23Z</dcterms:modified>
</cp:coreProperties>
</file>