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Sheet1!$A$2:$AC$116</definedName>
  </definedNames>
  <calcPr calcId="124519"/>
</workbook>
</file>

<file path=xl/calcChain.xml><?xml version="1.0" encoding="utf-8"?>
<calcChain xmlns="http://schemas.openxmlformats.org/spreadsheetml/2006/main">
  <c r="K3" i="1"/>
  <c r="J55"/>
  <c r="K55"/>
  <c r="E11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6"/>
  <c r="K58"/>
  <c r="K61"/>
  <c r="K62"/>
  <c r="K63"/>
  <c r="K65"/>
  <c r="K66"/>
  <c r="K67"/>
  <c r="K71"/>
  <c r="K72"/>
  <c r="K74"/>
  <c r="K75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J56"/>
  <c r="J5" l="1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7"/>
  <c r="J58"/>
  <c r="J59"/>
  <c r="K59" s="1"/>
  <c r="J60"/>
  <c r="K60" s="1"/>
  <c r="J61"/>
  <c r="J63"/>
  <c r="J64"/>
  <c r="K64" s="1"/>
  <c r="J65"/>
  <c r="J66"/>
  <c r="J67"/>
  <c r="J68"/>
  <c r="K68" s="1"/>
  <c r="J69"/>
  <c r="K69" s="1"/>
  <c r="J70"/>
  <c r="K70" s="1"/>
  <c r="J71"/>
  <c r="J72"/>
  <c r="J73"/>
  <c r="K73" s="1"/>
  <c r="J74"/>
  <c r="J75"/>
  <c r="J76"/>
  <c r="K76" s="1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3"/>
  <c r="K57" l="1"/>
  <c r="K117" s="1"/>
  <c r="J117"/>
  <c r="O6" i="2"/>
  <c r="O5"/>
  <c r="O4"/>
  <c r="O3"/>
  <c r="O2"/>
  <c r="O1"/>
  <c r="N2"/>
  <c r="N3"/>
  <c r="N4"/>
  <c r="N5"/>
  <c r="N6"/>
  <c r="N1"/>
  <c r="E52" i="3"/>
</calcChain>
</file>

<file path=xl/comments1.xml><?xml version="1.0" encoding="utf-8"?>
<comments xmlns="http://schemas.openxmlformats.org/spreadsheetml/2006/main">
  <authors>
    <author>Mohamed Reeza</author>
  </authors>
  <commentList>
    <comment ref="F9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Audit</t>
        </r>
      </text>
    </comment>
  </commentList>
</comments>
</file>

<file path=xl/sharedStrings.xml><?xml version="1.0" encoding="utf-8"?>
<sst xmlns="http://schemas.openxmlformats.org/spreadsheetml/2006/main" count="509" uniqueCount="176">
  <si>
    <t xml:space="preserve"> </t>
  </si>
  <si>
    <t>1st Release</t>
  </si>
  <si>
    <t>2nd Release</t>
  </si>
  <si>
    <t>3rd Release</t>
  </si>
  <si>
    <t>1st Refund</t>
  </si>
  <si>
    <t>2nd Refund</t>
  </si>
  <si>
    <t>Request</t>
  </si>
  <si>
    <t>Virtual</t>
  </si>
  <si>
    <t>Name</t>
  </si>
  <si>
    <t>Manager</t>
  </si>
  <si>
    <t>Net Commission</t>
  </si>
  <si>
    <t xml:space="preserve">Stock </t>
  </si>
  <si>
    <t>IVR</t>
  </si>
  <si>
    <t>Prepaid</t>
  </si>
  <si>
    <t>Amt Payable</t>
  </si>
  <si>
    <t>IVR Pending</t>
  </si>
  <si>
    <t>Reason</t>
  </si>
  <si>
    <t>Release Date</t>
  </si>
  <si>
    <t>Release Amt</t>
  </si>
  <si>
    <t>Hold</t>
  </si>
  <si>
    <t>Release  Date</t>
  </si>
  <si>
    <t>Amount</t>
  </si>
  <si>
    <t>hold</t>
  </si>
  <si>
    <t>Refund</t>
  </si>
  <si>
    <t>Refund Date</t>
  </si>
  <si>
    <t>Status</t>
  </si>
  <si>
    <t>Settlement Ref</t>
  </si>
  <si>
    <t>Full</t>
  </si>
  <si>
    <t>Ara</t>
  </si>
  <si>
    <t>T/L commission</t>
  </si>
  <si>
    <t>M.BUHARDEEN RAVIFTHULLAH</t>
  </si>
  <si>
    <t>D.Chandrakumara</t>
  </si>
  <si>
    <t>Nishantha  Wickramasinghe</t>
  </si>
  <si>
    <t>T.I.H.GAMAGE</t>
  </si>
  <si>
    <t>M.J.M.Izzeth</t>
  </si>
  <si>
    <t>D.M.M.B.DASSANAYAKE</t>
  </si>
  <si>
    <t>H.M.K.HERATH</t>
  </si>
  <si>
    <t>H.G.P.C.RATHNASIRI</t>
  </si>
  <si>
    <t>D.M.I.W.G.T.KEERTHI</t>
  </si>
  <si>
    <t>M.C.R.MUNASINGHE</t>
  </si>
  <si>
    <t>R.M.P.RATHNAYAKE</t>
  </si>
  <si>
    <t>M.A.K.M.ARSHATH</t>
  </si>
  <si>
    <t>S.THARANGA WELIVITIGODA</t>
  </si>
  <si>
    <t>V.N.MADUSHANI RAJAPAKSHA</t>
  </si>
  <si>
    <t>M.D.N.SISIRA KUMARA</t>
  </si>
  <si>
    <t>VINASITHAMBY GOBINATH</t>
  </si>
  <si>
    <t>A.M.AHMATH SHIRAJ</t>
  </si>
  <si>
    <t>M.H.ARSAD HUSSAIN</t>
  </si>
  <si>
    <t>NAMASIWAYAM MAYURAN</t>
  </si>
  <si>
    <t>P.J.T.A.PRABATH SANDARUWAN</t>
  </si>
  <si>
    <t>W.L.ROHANA WIJENAYAKA</t>
  </si>
  <si>
    <t>S.P.D.S.MANJULA SURIYARATHNA</t>
  </si>
  <si>
    <t>I.K.M.S.BANDARA IRUGALRATHNA</t>
  </si>
  <si>
    <t>W.M.P.ANURUDDHA WIJESUNDARA</t>
  </si>
  <si>
    <t>M.F.FAZLUL RAHMAN</t>
  </si>
  <si>
    <t>SEINULABDEEN ASAN</t>
  </si>
  <si>
    <t>B.W.R.VIRENDRA MENDIS</t>
  </si>
  <si>
    <t>M.W.M.THUSITHA AMARAKUMARA</t>
  </si>
  <si>
    <t>R.S.D.CHATHURANGA FRENANDO</t>
  </si>
  <si>
    <t>L.W.D.L.W.INDIKA SANDARUWAN</t>
  </si>
  <si>
    <t>E.M.R.THUSHARI EKANAYAKE</t>
  </si>
  <si>
    <t>H.M.H.SANDARUWAN BANDARA</t>
  </si>
  <si>
    <t>E.M.W.THUSHARI EKANAYAKE</t>
  </si>
  <si>
    <t>H.A.Suresh Chandana</t>
  </si>
  <si>
    <t>A.W.H.S.Dhanushka</t>
  </si>
  <si>
    <t>P.L.D.G.L.Senevirathna</t>
  </si>
  <si>
    <t>D.P.S.Abediwakara</t>
  </si>
  <si>
    <t>B.A.R.K.Nandasena</t>
  </si>
  <si>
    <t>E.M.N.Ekanayake</t>
  </si>
  <si>
    <t>A.M.L. Lakmal Karunarathna</t>
  </si>
  <si>
    <t>J.M.M.K.JAYAWARDANA</t>
  </si>
  <si>
    <t>W.D.Ranga Pradeep</t>
  </si>
  <si>
    <t>J.W.P.WIJESIRI</t>
  </si>
  <si>
    <t>D.M.A.DISSANAYAKA</t>
  </si>
  <si>
    <t>T.A.P.U.KUMARA</t>
  </si>
  <si>
    <t>H.W.N.MAHEETHA</t>
  </si>
  <si>
    <t>A.A.RUWAN KUMARA</t>
  </si>
  <si>
    <t>K.S.PRIYANGA DE SILVA</t>
  </si>
  <si>
    <t>G.GAMAGE MADUSHIKA</t>
  </si>
  <si>
    <t>J.MOHAMED IMTIYAS</t>
  </si>
  <si>
    <t>D.G.SUSANTHA KAHANDAWA</t>
  </si>
  <si>
    <t>R.P.Harshaka Senarath Rathnayaka</t>
  </si>
  <si>
    <t>W.G.N.P.Wimalarathna</t>
  </si>
  <si>
    <t>R.G.P.P.KUMARA</t>
  </si>
  <si>
    <t>R.N.WICKRAMASINGHE</t>
  </si>
  <si>
    <t>K.ZUBAIR ISMATH</t>
  </si>
  <si>
    <t>M.M.S.AHAMAD</t>
  </si>
  <si>
    <t>S.L.R.WIJESIRI</t>
  </si>
  <si>
    <t>T.H.MOHAMED AFHAR</t>
  </si>
  <si>
    <t>P.T.H.P.I.SIRIWARDANA</t>
  </si>
  <si>
    <t>K.N.S.PERERA</t>
  </si>
  <si>
    <t>Y.R.LIANAARACHCHI</t>
  </si>
  <si>
    <t>B.L.THARUSHI NAMALI</t>
  </si>
  <si>
    <t>A.P.PRIYANKARA MALSHAN</t>
  </si>
  <si>
    <t>E.S.N.JEEWANI ILLANGARATHNE</t>
  </si>
  <si>
    <t>P.M.THUSITHA SENARATHNA</t>
  </si>
  <si>
    <t>I.D.WAKUNUGODAGE</t>
  </si>
  <si>
    <t>S.M.S.DE SILVA SIRISURIYA</t>
  </si>
  <si>
    <t>D.K.G.G.PRASAD WEERASINGHE</t>
  </si>
  <si>
    <t>C.DIAS HEWAVITHARANA</t>
  </si>
  <si>
    <t>M.K.M.SHAKIR</t>
  </si>
  <si>
    <t>J.N.T.AKALANKA</t>
  </si>
  <si>
    <t>M.M.M.HAMSA</t>
  </si>
  <si>
    <t>H.M.IMITIYAS MOHOMEAD</t>
  </si>
  <si>
    <t>H.G.NADEESHA RANGI</t>
  </si>
  <si>
    <t>918492879V</t>
  </si>
  <si>
    <t>TL Commission</t>
  </si>
  <si>
    <t>VIRTUAL NUMBER</t>
  </si>
  <si>
    <t>TL</t>
  </si>
  <si>
    <t>TL Revenue Commission</t>
  </si>
  <si>
    <t>TL Activation</t>
  </si>
  <si>
    <t>TL Basic Salary</t>
  </si>
  <si>
    <t>L.H.G.U.K.UDAYANGA</t>
  </si>
  <si>
    <t>H.M.V.KULATHUNGA</t>
  </si>
  <si>
    <t>AZMAN</t>
  </si>
  <si>
    <t>S.W.P.A.PRIYANKARA</t>
  </si>
  <si>
    <t>G.R.T.GUNARATHNA</t>
  </si>
  <si>
    <t>LALITH</t>
  </si>
  <si>
    <t>Danushka Siriwardena</t>
  </si>
  <si>
    <t>T.P.G.Gayan Manjula Kumara</t>
  </si>
  <si>
    <t>K.G.MANOLAL GUNASEKARA</t>
  </si>
  <si>
    <t>R.R.U. Kumara Bandara</t>
  </si>
  <si>
    <t>S.J.FONSEKA</t>
  </si>
  <si>
    <t>DAYANATH</t>
  </si>
  <si>
    <t>W.G.L.NIROSHANI</t>
  </si>
  <si>
    <t>D.R.INDIKA RATHNAYAKA</t>
  </si>
  <si>
    <t>Renuka Lakshan</t>
  </si>
  <si>
    <t>R.H.D.SANJEEWA</t>
  </si>
  <si>
    <t>Ramcy Lenora de silva</t>
  </si>
  <si>
    <t>W.P.SURANGA</t>
  </si>
  <si>
    <t>D.C.JAYASEKARA</t>
  </si>
  <si>
    <t>W.G.D.T.Bandara</t>
  </si>
  <si>
    <t>ROHITHA</t>
  </si>
  <si>
    <t>I.D.N.DESHAPRIYA</t>
  </si>
  <si>
    <t>P.C.A.KUMARA</t>
  </si>
  <si>
    <t>C.S.Dahanayaka</t>
  </si>
  <si>
    <t>W.G.S.BANDARA</t>
  </si>
  <si>
    <t>M.I.M. INJATH</t>
  </si>
  <si>
    <t>RASHANTHA</t>
  </si>
  <si>
    <t>D.S.E.P. Mawalage</t>
  </si>
  <si>
    <t>Sahan C W M Kumarana</t>
  </si>
  <si>
    <t>K.G.S.Kumara</t>
  </si>
  <si>
    <t>M.R.WIJEWARDANA LIYANAGE</t>
  </si>
  <si>
    <t>THILANKA</t>
  </si>
  <si>
    <t>M.A.C.M. Udekumara</t>
  </si>
  <si>
    <t>P.A.Chathuranga Vishwajith</t>
  </si>
  <si>
    <t>T.A.R.W.KUMARA</t>
  </si>
  <si>
    <t>R.P.Nandanasiri</t>
  </si>
  <si>
    <t>W.L.P.Perera</t>
  </si>
  <si>
    <t>G.K.M.N.S.KAVIRAJ</t>
  </si>
  <si>
    <t>S.H.T.BUDDIKA</t>
  </si>
  <si>
    <t>I.U.BANDARA</t>
  </si>
  <si>
    <t>Kusum priyantha Jayasingha</t>
  </si>
  <si>
    <t>D.D.D.Rajanandana</t>
  </si>
  <si>
    <t>N.G.A.P.Wijesekara</t>
  </si>
  <si>
    <t>G.Raveendran</t>
  </si>
  <si>
    <t>P.G.N.K.RANASINGHE</t>
  </si>
  <si>
    <t>W.M.S.K.H.WIJESUNDARA</t>
  </si>
  <si>
    <t>N.T.D.S.KUMARA</t>
  </si>
  <si>
    <t>P.D.C.D.ARIYAWANSHA</t>
  </si>
  <si>
    <t>G.S.GOVINDA</t>
  </si>
  <si>
    <t>E.M.S.K.EKANAYAKE</t>
  </si>
  <si>
    <t>A.M.N.W.M.H.P.ATHURUPANA</t>
  </si>
  <si>
    <t>S.M.M.Z.M.SHELUBEEN</t>
  </si>
  <si>
    <t>TL COM</t>
  </si>
  <si>
    <t>R.D.P.K chandrasekara</t>
  </si>
  <si>
    <t>R.A.Nadeeka Dulanja</t>
  </si>
  <si>
    <t>P.GAMAGE</t>
  </si>
  <si>
    <t>H.C.Mahesh Pathmasirri</t>
  </si>
  <si>
    <t>M.B.M.Pathum Sathsara</t>
  </si>
  <si>
    <t>S.MAWALAGE</t>
  </si>
  <si>
    <t>Unsettled Inventory</t>
  </si>
  <si>
    <t>D.D.S.DAYABARAN(Coordiantor)</t>
  </si>
  <si>
    <t>W.K.ROSHAN PRADEEP</t>
  </si>
  <si>
    <t>C.H.SANJAYA MADUSHAN</t>
  </si>
  <si>
    <t>HOLD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</si>
</sst>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Trebuchet MS"/>
      <family val="2"/>
    </font>
    <font>
      <sz val="9"/>
      <name val="Trebuchet MS"/>
      <family val="2"/>
    </font>
    <font>
      <b/>
      <sz val="8"/>
      <color theme="0"/>
      <name val="Trebuchet MS"/>
      <family val="2"/>
    </font>
    <font>
      <b/>
      <sz val="8"/>
      <color theme="1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3" fontId="3" fillId="0" borderId="1" xfId="1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43" fontId="4" fillId="4" borderId="1" xfId="1" applyFont="1" applyFill="1" applyBorder="1" applyAlignment="1">
      <alignment horizontal="left" vertical="center"/>
    </xf>
    <xf numFmtId="43" fontId="4" fillId="4" borderId="1" xfId="1" applyFont="1" applyFill="1" applyBorder="1" applyAlignment="1">
      <alignment horizontal="left" vertical="center" wrapText="1"/>
    </xf>
    <xf numFmtId="164" fontId="4" fillId="4" borderId="1" xfId="1" applyNumberFormat="1" applyFont="1" applyFill="1" applyBorder="1" applyAlignment="1">
      <alignment horizontal="left" vertical="center" wrapText="1"/>
    </xf>
    <xf numFmtId="43" fontId="4" fillId="4" borderId="1" xfId="1" applyNumberFormat="1" applyFont="1" applyFill="1" applyBorder="1" applyAlignment="1">
      <alignment horizontal="left" vertical="center" wrapText="1"/>
    </xf>
    <xf numFmtId="0" fontId="4" fillId="4" borderId="1" xfId="1" applyNumberFormat="1" applyFont="1" applyFill="1" applyBorder="1" applyAlignment="1">
      <alignment horizontal="left" vertical="center"/>
    </xf>
    <xf numFmtId="14" fontId="4" fillId="4" borderId="1" xfId="1" applyNumberFormat="1" applyFont="1" applyFill="1" applyBorder="1" applyAlignment="1">
      <alignment horizontal="left" vertical="center"/>
    </xf>
    <xf numFmtId="164" fontId="4" fillId="4" borderId="1" xfId="1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6" fillId="0" borderId="1" xfId="2" applyFont="1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49" fontId="8" fillId="2" borderId="2" xfId="2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49" fontId="6" fillId="0" borderId="3" xfId="2" applyNumberFormat="1" applyFont="1" applyFill="1" applyBorder="1" applyAlignment="1">
      <alignment horizontal="left"/>
    </xf>
    <xf numFmtId="49" fontId="6" fillId="0" borderId="1" xfId="2" applyNumberFormat="1" applyFont="1" applyFill="1" applyBorder="1" applyAlignment="1">
      <alignment horizontal="left"/>
    </xf>
    <xf numFmtId="0" fontId="6" fillId="0" borderId="1" xfId="2" applyNumberFormat="1" applyFont="1" applyFill="1" applyBorder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center" vertical="center"/>
    </xf>
    <xf numFmtId="43" fontId="0" fillId="0" borderId="0" xfId="0" applyNumberFormat="1"/>
    <xf numFmtId="43" fontId="4" fillId="4" borderId="4" xfId="1" applyFont="1" applyFill="1" applyBorder="1" applyAlignment="1">
      <alignment horizontal="left" vertical="center" wrapText="1"/>
    </xf>
    <xf numFmtId="0" fontId="0" fillId="0" borderId="1" xfId="0" applyBorder="1"/>
    <xf numFmtId="164" fontId="0" fillId="0" borderId="1" xfId="1" applyNumberFormat="1" applyFont="1" applyBorder="1"/>
    <xf numFmtId="43" fontId="0" fillId="0" borderId="1" xfId="1" applyNumberFormat="1" applyFont="1" applyBorder="1"/>
    <xf numFmtId="43" fontId="0" fillId="0" borderId="1" xfId="1" applyFont="1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1" xfId="0" applyNumberFormat="1" applyBorder="1" applyAlignment="1">
      <alignment horizontal="right"/>
    </xf>
    <xf numFmtId="43" fontId="0" fillId="0" borderId="1" xfId="0" applyNumberFormat="1" applyBorder="1"/>
    <xf numFmtId="43" fontId="0" fillId="3" borderId="1" xfId="1" applyFont="1" applyFill="1" applyBorder="1"/>
    <xf numFmtId="0" fontId="4" fillId="2" borderId="1" xfId="0" applyFont="1" applyFill="1" applyBorder="1" applyAlignment="1">
      <alignment horizontal="left"/>
    </xf>
    <xf numFmtId="2" fontId="3" fillId="0" borderId="1" xfId="1" applyNumberFormat="1" applyFont="1" applyBorder="1" applyAlignment="1">
      <alignment horizontal="left"/>
    </xf>
    <xf numFmtId="2" fontId="4" fillId="4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1" applyNumberFormat="1" applyFont="1" applyBorder="1"/>
    <xf numFmtId="2" fontId="0" fillId="0" borderId="0" xfId="0" applyNumberFormat="1"/>
  </cellXfs>
  <cellStyles count="3">
    <cellStyle name="Comma" xfId="1" builtinId="3"/>
    <cellStyle name="Normal" xfId="0" builtinId="0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7"/>
  <sheetViews>
    <sheetView tabSelected="1" workbookViewId="0">
      <selection activeCell="F7" sqref="F7"/>
    </sheetView>
  </sheetViews>
  <sheetFormatPr defaultRowHeight="15"/>
  <cols>
    <col min="2" max="2" width="11.5703125" style="41" bestFit="1" customWidth="1"/>
    <col min="3" max="3" width="33" bestFit="1" customWidth="1"/>
    <col min="4" max="4" width="28.42578125" bestFit="1" customWidth="1"/>
    <col min="5" max="5" width="13.28515625" bestFit="1" customWidth="1"/>
    <col min="6" max="6" width="14.85546875" bestFit="1" customWidth="1"/>
    <col min="7" max="7" width="10.5703125" bestFit="1" customWidth="1"/>
    <col min="8" max="8" width="9.5703125" bestFit="1" customWidth="1"/>
    <col min="9" max="9" width="11.5703125" customWidth="1"/>
    <col min="10" max="10" width="13.28515625" style="51" bestFit="1" customWidth="1"/>
    <col min="11" max="11" width="13.28515625" bestFit="1" customWidth="1"/>
    <col min="13" max="13" width="19" bestFit="1" customWidth="1"/>
  </cols>
  <sheetData>
    <row r="1" spans="1:29">
      <c r="A1" s="1"/>
      <c r="B1" s="39"/>
      <c r="C1" s="1"/>
      <c r="D1" s="1"/>
      <c r="E1" s="2"/>
      <c r="F1" s="2"/>
      <c r="G1" s="2">
        <v>1500</v>
      </c>
      <c r="H1" s="3"/>
      <c r="I1" s="3"/>
      <c r="J1" s="47" t="s">
        <v>0</v>
      </c>
      <c r="K1" s="4"/>
      <c r="L1" s="1"/>
      <c r="M1" s="1"/>
      <c r="N1" s="5" t="s">
        <v>1</v>
      </c>
      <c r="O1" s="6"/>
      <c r="P1" s="6"/>
      <c r="Q1" s="6"/>
      <c r="R1" s="46" t="s">
        <v>2</v>
      </c>
      <c r="S1" s="46"/>
      <c r="T1" s="7"/>
      <c r="U1" s="46" t="s">
        <v>3</v>
      </c>
      <c r="V1" s="46"/>
      <c r="W1" s="46"/>
      <c r="X1" s="8" t="s">
        <v>4</v>
      </c>
      <c r="Y1" s="9"/>
      <c r="Z1" s="8" t="s">
        <v>5</v>
      </c>
      <c r="AA1" s="1"/>
      <c r="AB1" s="1"/>
      <c r="AC1" s="1"/>
    </row>
    <row r="2" spans="1:29" ht="25.5">
      <c r="A2" s="10" t="s">
        <v>6</v>
      </c>
      <c r="B2" s="11" t="s">
        <v>7</v>
      </c>
      <c r="C2" s="10" t="s">
        <v>8</v>
      </c>
      <c r="D2" s="12" t="s">
        <v>9</v>
      </c>
      <c r="E2" s="13" t="s">
        <v>10</v>
      </c>
      <c r="F2" s="12" t="s">
        <v>11</v>
      </c>
      <c r="G2" s="13" t="s">
        <v>12</v>
      </c>
      <c r="H2" s="14" t="s">
        <v>13</v>
      </c>
      <c r="I2" s="14" t="s">
        <v>106</v>
      </c>
      <c r="J2" s="48" t="s">
        <v>175</v>
      </c>
      <c r="K2" s="15" t="s">
        <v>14</v>
      </c>
      <c r="L2" s="34" t="s">
        <v>15</v>
      </c>
      <c r="M2" s="16" t="s">
        <v>16</v>
      </c>
      <c r="N2" s="17" t="s">
        <v>17</v>
      </c>
      <c r="O2" s="16" t="s">
        <v>16</v>
      </c>
      <c r="P2" s="12" t="s">
        <v>18</v>
      </c>
      <c r="Q2" s="12" t="s">
        <v>19</v>
      </c>
      <c r="R2" s="12" t="s">
        <v>20</v>
      </c>
      <c r="S2" s="18" t="s">
        <v>21</v>
      </c>
      <c r="T2" s="18" t="s">
        <v>19</v>
      </c>
      <c r="U2" s="14" t="s">
        <v>17</v>
      </c>
      <c r="V2" s="18" t="s">
        <v>21</v>
      </c>
      <c r="W2" s="12" t="s">
        <v>22</v>
      </c>
      <c r="X2" s="18" t="s">
        <v>23</v>
      </c>
      <c r="Y2" s="18" t="s">
        <v>19</v>
      </c>
      <c r="Z2" s="14" t="s">
        <v>24</v>
      </c>
      <c r="AA2" s="14" t="s">
        <v>5</v>
      </c>
      <c r="AB2" s="16" t="s">
        <v>25</v>
      </c>
      <c r="AC2" s="19" t="s">
        <v>26</v>
      </c>
    </row>
    <row r="3" spans="1:29" ht="16.5">
      <c r="A3" s="35" t="s">
        <v>28</v>
      </c>
      <c r="B3" s="24" t="s">
        <v>105</v>
      </c>
      <c r="C3" s="35" t="s">
        <v>172</v>
      </c>
      <c r="D3" s="35" t="s">
        <v>147</v>
      </c>
      <c r="E3" s="45">
        <v>10378.75</v>
      </c>
      <c r="F3" s="38">
        <v>2000</v>
      </c>
      <c r="G3" s="36">
        <v>0</v>
      </c>
      <c r="H3" s="38">
        <v>0</v>
      </c>
      <c r="I3" s="37">
        <v>0</v>
      </c>
      <c r="J3" s="49">
        <f>F3+G3+H3+I3</f>
        <v>2000</v>
      </c>
      <c r="K3" s="44">
        <f>E3-J3</f>
        <v>8378.75</v>
      </c>
      <c r="L3" s="37">
        <v>0</v>
      </c>
      <c r="M3" s="35" t="s">
        <v>171</v>
      </c>
    </row>
    <row r="4" spans="1:29">
      <c r="A4" s="35" t="s">
        <v>9</v>
      </c>
      <c r="B4" s="40">
        <v>722203182</v>
      </c>
      <c r="C4" s="35" t="s">
        <v>30</v>
      </c>
      <c r="D4" s="35" t="s">
        <v>118</v>
      </c>
      <c r="E4" s="38">
        <v>13894.895699999999</v>
      </c>
      <c r="F4" s="35" t="s">
        <v>27</v>
      </c>
      <c r="G4" s="36">
        <v>0</v>
      </c>
      <c r="H4" s="38">
        <v>0</v>
      </c>
      <c r="I4" s="37">
        <v>0</v>
      </c>
      <c r="J4" s="50">
        <v>13894.895699999999</v>
      </c>
      <c r="K4" s="44">
        <f t="shared" ref="K4:K67" si="0">E4-J4</f>
        <v>0</v>
      </c>
      <c r="L4" s="37">
        <v>0</v>
      </c>
      <c r="M4" t="s">
        <v>171</v>
      </c>
    </row>
    <row r="5" spans="1:29">
      <c r="A5" s="35" t="s">
        <v>9</v>
      </c>
      <c r="B5" s="40">
        <v>722205606</v>
      </c>
      <c r="C5" s="35" t="s">
        <v>31</v>
      </c>
      <c r="D5" s="35" t="s">
        <v>128</v>
      </c>
      <c r="E5" s="38">
        <v>60098.276419999995</v>
      </c>
      <c r="F5" s="38">
        <v>5000</v>
      </c>
      <c r="G5" s="36">
        <v>0</v>
      </c>
      <c r="H5" s="38">
        <v>0</v>
      </c>
      <c r="I5" s="37">
        <v>24749.15</v>
      </c>
      <c r="J5" s="49">
        <f t="shared" ref="J5:J54" si="1">F5+G5+H5+I5</f>
        <v>29749.15</v>
      </c>
      <c r="K5" s="44">
        <f t="shared" si="0"/>
        <v>30349.126419999993</v>
      </c>
      <c r="L5" s="37">
        <v>0</v>
      </c>
      <c r="M5" s="35" t="s">
        <v>171</v>
      </c>
    </row>
    <row r="6" spans="1:29">
      <c r="A6" s="35" t="s">
        <v>9</v>
      </c>
      <c r="B6" s="40">
        <v>722205607</v>
      </c>
      <c r="C6" s="35" t="s">
        <v>32</v>
      </c>
      <c r="D6" s="35" t="s">
        <v>126</v>
      </c>
      <c r="E6" s="38">
        <v>31084.299439999999</v>
      </c>
      <c r="F6" s="38">
        <v>3000</v>
      </c>
      <c r="G6" s="36">
        <v>0</v>
      </c>
      <c r="H6" s="38">
        <v>1200</v>
      </c>
      <c r="I6" s="37">
        <v>8555.11</v>
      </c>
      <c r="J6" s="49">
        <f t="shared" si="1"/>
        <v>12755.11</v>
      </c>
      <c r="K6" s="44">
        <f t="shared" si="0"/>
        <v>18329.189439999998</v>
      </c>
      <c r="L6" s="37">
        <v>0</v>
      </c>
      <c r="M6" s="35" t="s">
        <v>171</v>
      </c>
    </row>
    <row r="7" spans="1:29">
      <c r="A7" s="35" t="s">
        <v>9</v>
      </c>
      <c r="B7" s="40">
        <v>722202709</v>
      </c>
      <c r="C7" s="35" t="s">
        <v>33</v>
      </c>
      <c r="D7" s="35" t="s">
        <v>117</v>
      </c>
      <c r="E7" s="38">
        <v>20103.914059999999</v>
      </c>
      <c r="F7" s="38">
        <v>3999</v>
      </c>
      <c r="G7" s="36">
        <v>0</v>
      </c>
      <c r="H7" s="38">
        <v>0</v>
      </c>
      <c r="I7" s="37">
        <v>3627.71</v>
      </c>
      <c r="J7" s="49">
        <f t="shared" si="1"/>
        <v>7626.71</v>
      </c>
      <c r="K7" s="44">
        <f t="shared" si="0"/>
        <v>12477.20406</v>
      </c>
      <c r="L7" s="37">
        <v>0</v>
      </c>
      <c r="M7" s="35" t="s">
        <v>171</v>
      </c>
    </row>
    <row r="8" spans="1:29">
      <c r="A8" s="35" t="s">
        <v>9</v>
      </c>
      <c r="B8" s="40">
        <v>722205069</v>
      </c>
      <c r="C8" s="35" t="s">
        <v>34</v>
      </c>
      <c r="D8" s="35" t="s">
        <v>147</v>
      </c>
      <c r="E8" s="38">
        <v>1634.2314199999998</v>
      </c>
      <c r="F8" s="35" t="s">
        <v>27</v>
      </c>
      <c r="G8" s="36">
        <v>0</v>
      </c>
      <c r="H8" s="38">
        <v>0</v>
      </c>
      <c r="I8" s="37">
        <v>0</v>
      </c>
      <c r="J8" s="50">
        <v>1634.2314199999998</v>
      </c>
      <c r="K8" s="44">
        <f t="shared" si="0"/>
        <v>0</v>
      </c>
      <c r="L8" s="37">
        <v>0</v>
      </c>
      <c r="M8" s="35" t="s">
        <v>171</v>
      </c>
    </row>
    <row r="9" spans="1:29">
      <c r="A9" s="35" t="s">
        <v>13</v>
      </c>
      <c r="B9" s="40">
        <v>722201230</v>
      </c>
      <c r="C9" s="35" t="s">
        <v>35</v>
      </c>
      <c r="D9" s="35" t="s">
        <v>117</v>
      </c>
      <c r="E9" s="38">
        <v>30061.562120000002</v>
      </c>
      <c r="F9" s="36">
        <v>0</v>
      </c>
      <c r="G9" s="36">
        <v>0</v>
      </c>
      <c r="H9" s="38">
        <v>450</v>
      </c>
      <c r="I9" s="37">
        <v>10547.45</v>
      </c>
      <c r="J9" s="49">
        <f t="shared" si="1"/>
        <v>10997.45</v>
      </c>
      <c r="K9" s="44">
        <f t="shared" si="0"/>
        <v>19064.112120000002</v>
      </c>
      <c r="L9" s="37">
        <v>0</v>
      </c>
      <c r="M9" s="35" t="s">
        <v>171</v>
      </c>
    </row>
    <row r="10" spans="1:29">
      <c r="A10" s="35" t="s">
        <v>13</v>
      </c>
      <c r="B10" s="40">
        <v>722201846</v>
      </c>
      <c r="C10" s="35" t="s">
        <v>36</v>
      </c>
      <c r="D10" s="35" t="s">
        <v>154</v>
      </c>
      <c r="E10" s="38">
        <v>32635.693139999999</v>
      </c>
      <c r="F10" s="36">
        <v>0</v>
      </c>
      <c r="G10" s="36">
        <v>0</v>
      </c>
      <c r="H10" s="38">
        <v>150</v>
      </c>
      <c r="I10" s="37">
        <v>0</v>
      </c>
      <c r="J10" s="49">
        <f t="shared" si="1"/>
        <v>150</v>
      </c>
      <c r="K10" s="44">
        <f t="shared" si="0"/>
        <v>32485.693139999999</v>
      </c>
      <c r="L10" s="37">
        <v>0</v>
      </c>
      <c r="M10" s="35" t="s">
        <v>171</v>
      </c>
    </row>
    <row r="11" spans="1:29">
      <c r="A11" s="35" t="s">
        <v>13</v>
      </c>
      <c r="B11" s="40">
        <v>722202062</v>
      </c>
      <c r="C11" s="35" t="s">
        <v>37</v>
      </c>
      <c r="D11" s="35" t="s">
        <v>112</v>
      </c>
      <c r="E11" s="38">
        <v>62060.362719999997</v>
      </c>
      <c r="F11" s="36">
        <v>0</v>
      </c>
      <c r="G11" s="36">
        <v>0</v>
      </c>
      <c r="H11" s="38">
        <v>1200</v>
      </c>
      <c r="I11" s="37">
        <v>27997.489999999998</v>
      </c>
      <c r="J11" s="49">
        <f t="shared" si="1"/>
        <v>29197.489999999998</v>
      </c>
      <c r="K11" s="44">
        <f t="shared" si="0"/>
        <v>32862.872719999999</v>
      </c>
      <c r="L11" s="37">
        <v>0</v>
      </c>
      <c r="M11" s="35" t="s">
        <v>171</v>
      </c>
    </row>
    <row r="12" spans="1:29">
      <c r="A12" s="35" t="s">
        <v>13</v>
      </c>
      <c r="B12" s="40">
        <v>722202281</v>
      </c>
      <c r="C12" s="35" t="s">
        <v>38</v>
      </c>
      <c r="D12" s="35" t="s">
        <v>150</v>
      </c>
      <c r="E12" s="38">
        <v>52974.249980000001</v>
      </c>
      <c r="F12" s="36">
        <v>0</v>
      </c>
      <c r="G12" s="36">
        <v>0</v>
      </c>
      <c r="H12" s="38">
        <v>150</v>
      </c>
      <c r="I12" s="37">
        <v>23984.05</v>
      </c>
      <c r="J12" s="49">
        <f t="shared" si="1"/>
        <v>24134.05</v>
      </c>
      <c r="K12" s="44">
        <f t="shared" si="0"/>
        <v>28840.199980000001</v>
      </c>
      <c r="L12" s="37">
        <v>0</v>
      </c>
      <c r="M12" s="35" t="s">
        <v>171</v>
      </c>
    </row>
    <row r="13" spans="1:29">
      <c r="A13" s="35" t="s">
        <v>13</v>
      </c>
      <c r="B13" s="40">
        <v>722202479</v>
      </c>
      <c r="C13" s="35" t="s">
        <v>39</v>
      </c>
      <c r="D13" s="35" t="s">
        <v>123</v>
      </c>
      <c r="E13" s="38">
        <v>13349.930479999999</v>
      </c>
      <c r="F13" s="36">
        <v>0</v>
      </c>
      <c r="G13" s="36">
        <v>0</v>
      </c>
      <c r="H13" s="38">
        <v>300</v>
      </c>
      <c r="I13" s="37">
        <v>0</v>
      </c>
      <c r="J13" s="49">
        <f t="shared" si="1"/>
        <v>300</v>
      </c>
      <c r="K13" s="44">
        <f t="shared" si="0"/>
        <v>13049.930479999999</v>
      </c>
      <c r="L13" s="37">
        <v>0</v>
      </c>
      <c r="M13" s="35" t="s">
        <v>171</v>
      </c>
    </row>
    <row r="14" spans="1:29">
      <c r="A14" s="35" t="s">
        <v>13</v>
      </c>
      <c r="B14" s="40">
        <v>722202607</v>
      </c>
      <c r="C14" s="35" t="s">
        <v>40</v>
      </c>
      <c r="D14" s="35" t="s">
        <v>154</v>
      </c>
      <c r="E14" s="38">
        <v>19078.484820000001</v>
      </c>
      <c r="F14" s="36">
        <v>0</v>
      </c>
      <c r="G14" s="36">
        <v>0</v>
      </c>
      <c r="H14" s="38">
        <v>1200</v>
      </c>
      <c r="I14" s="37">
        <v>0</v>
      </c>
      <c r="J14" s="49">
        <f t="shared" si="1"/>
        <v>1200</v>
      </c>
      <c r="K14" s="44">
        <f t="shared" si="0"/>
        <v>17878.484820000001</v>
      </c>
      <c r="L14" s="37">
        <v>0</v>
      </c>
      <c r="M14" s="35" t="s">
        <v>171</v>
      </c>
    </row>
    <row r="15" spans="1:29">
      <c r="A15" s="35" t="s">
        <v>13</v>
      </c>
      <c r="B15" s="40">
        <v>722202630</v>
      </c>
      <c r="C15" s="35" t="s">
        <v>41</v>
      </c>
      <c r="D15" s="35" t="s">
        <v>157</v>
      </c>
      <c r="E15" s="38">
        <v>38255.618019999994</v>
      </c>
      <c r="F15" s="36">
        <v>0</v>
      </c>
      <c r="G15" s="36">
        <v>0</v>
      </c>
      <c r="H15" s="38">
        <v>150</v>
      </c>
      <c r="I15" s="37">
        <v>0</v>
      </c>
      <c r="J15" s="49">
        <f t="shared" si="1"/>
        <v>150</v>
      </c>
      <c r="K15" s="44">
        <f t="shared" si="0"/>
        <v>38105.618019999994</v>
      </c>
      <c r="L15" s="37">
        <v>0</v>
      </c>
      <c r="M15" s="35" t="s">
        <v>171</v>
      </c>
    </row>
    <row r="16" spans="1:29">
      <c r="A16" s="35" t="s">
        <v>13</v>
      </c>
      <c r="B16" s="40">
        <v>722203029</v>
      </c>
      <c r="C16" s="35" t="s">
        <v>42</v>
      </c>
      <c r="D16" s="35" t="s">
        <v>128</v>
      </c>
      <c r="E16" s="38">
        <v>18199.730259999997</v>
      </c>
      <c r="F16" s="36">
        <v>0</v>
      </c>
      <c r="G16" s="36">
        <v>0</v>
      </c>
      <c r="H16" s="38">
        <v>1050</v>
      </c>
      <c r="I16" s="37">
        <v>0</v>
      </c>
      <c r="J16" s="49">
        <f t="shared" si="1"/>
        <v>1050</v>
      </c>
      <c r="K16" s="44">
        <f t="shared" si="0"/>
        <v>17149.730259999997</v>
      </c>
      <c r="L16" s="37">
        <v>0</v>
      </c>
      <c r="M16" s="35" t="s">
        <v>171</v>
      </c>
    </row>
    <row r="17" spans="1:13">
      <c r="A17" s="35" t="s">
        <v>13</v>
      </c>
      <c r="B17" s="40">
        <v>722203033</v>
      </c>
      <c r="C17" s="35" t="s">
        <v>43</v>
      </c>
      <c r="D17" s="35" t="s">
        <v>121</v>
      </c>
      <c r="E17" s="38">
        <v>25831.646840000001</v>
      </c>
      <c r="F17" s="36">
        <v>0</v>
      </c>
      <c r="G17" s="36">
        <v>0</v>
      </c>
      <c r="H17" s="38">
        <v>300</v>
      </c>
      <c r="I17" s="37">
        <v>0</v>
      </c>
      <c r="J17" s="49">
        <f t="shared" si="1"/>
        <v>300</v>
      </c>
      <c r="K17" s="44">
        <f t="shared" si="0"/>
        <v>25531.646840000001</v>
      </c>
      <c r="L17" s="37">
        <v>0</v>
      </c>
      <c r="M17" s="35" t="s">
        <v>171</v>
      </c>
    </row>
    <row r="18" spans="1:13">
      <c r="A18" s="35" t="s">
        <v>13</v>
      </c>
      <c r="B18" s="40">
        <v>722203043</v>
      </c>
      <c r="C18" s="35" t="s">
        <v>44</v>
      </c>
      <c r="D18" s="35" t="s">
        <v>162</v>
      </c>
      <c r="E18" s="38">
        <v>15712.53602</v>
      </c>
      <c r="F18" s="36">
        <v>0</v>
      </c>
      <c r="G18" s="36">
        <v>0</v>
      </c>
      <c r="H18" s="38">
        <v>150</v>
      </c>
      <c r="I18" s="37">
        <v>0</v>
      </c>
      <c r="J18" s="49">
        <f t="shared" si="1"/>
        <v>150</v>
      </c>
      <c r="K18" s="44">
        <f t="shared" si="0"/>
        <v>15562.53602</v>
      </c>
      <c r="L18" s="37">
        <v>0</v>
      </c>
      <c r="M18" s="35" t="s">
        <v>171</v>
      </c>
    </row>
    <row r="19" spans="1:13">
      <c r="A19" s="35" t="s">
        <v>13</v>
      </c>
      <c r="B19" s="40">
        <v>722203086</v>
      </c>
      <c r="C19" s="35" t="s">
        <v>45</v>
      </c>
      <c r="D19" s="35" t="s">
        <v>114</v>
      </c>
      <c r="E19" s="38">
        <v>12385.04322</v>
      </c>
      <c r="F19" s="36">
        <v>0</v>
      </c>
      <c r="G19" s="36">
        <v>0</v>
      </c>
      <c r="H19" s="38">
        <v>150</v>
      </c>
      <c r="I19" s="37">
        <v>0</v>
      </c>
      <c r="J19" s="49">
        <f t="shared" si="1"/>
        <v>150</v>
      </c>
      <c r="K19" s="44">
        <f t="shared" si="0"/>
        <v>12235.04322</v>
      </c>
      <c r="L19" s="37">
        <v>0</v>
      </c>
      <c r="M19" s="35" t="s">
        <v>171</v>
      </c>
    </row>
    <row r="20" spans="1:13">
      <c r="A20" s="35" t="s">
        <v>13</v>
      </c>
      <c r="B20" s="40">
        <v>722203087</v>
      </c>
      <c r="C20" s="35" t="s">
        <v>46</v>
      </c>
      <c r="D20" s="35" t="s">
        <v>114</v>
      </c>
      <c r="E20" s="38">
        <v>26265.64028</v>
      </c>
      <c r="F20" s="36">
        <v>0</v>
      </c>
      <c r="G20" s="36">
        <v>0</v>
      </c>
      <c r="H20" s="38">
        <v>1650</v>
      </c>
      <c r="I20" s="37">
        <v>5731.29</v>
      </c>
      <c r="J20" s="49">
        <f t="shared" si="1"/>
        <v>7381.29</v>
      </c>
      <c r="K20" s="44">
        <f t="shared" si="0"/>
        <v>18884.350279999999</v>
      </c>
      <c r="L20" s="37">
        <v>0</v>
      </c>
      <c r="M20" s="35" t="s">
        <v>171</v>
      </c>
    </row>
    <row r="21" spans="1:13">
      <c r="A21" s="35" t="s">
        <v>13</v>
      </c>
      <c r="B21" s="40">
        <v>722203201</v>
      </c>
      <c r="C21" s="35" t="s">
        <v>47</v>
      </c>
      <c r="D21" s="35" t="s">
        <v>114</v>
      </c>
      <c r="E21" s="38">
        <v>23335.55528</v>
      </c>
      <c r="F21" s="36">
        <v>0</v>
      </c>
      <c r="G21" s="36">
        <v>0</v>
      </c>
      <c r="H21" s="38">
        <v>450</v>
      </c>
      <c r="I21" s="37">
        <v>0</v>
      </c>
      <c r="J21" s="49">
        <f t="shared" si="1"/>
        <v>450</v>
      </c>
      <c r="K21" s="44">
        <f t="shared" si="0"/>
        <v>22885.55528</v>
      </c>
      <c r="L21" s="37">
        <v>0</v>
      </c>
      <c r="M21" s="35" t="s">
        <v>171</v>
      </c>
    </row>
    <row r="22" spans="1:13">
      <c r="A22" s="35" t="s">
        <v>13</v>
      </c>
      <c r="B22" s="40">
        <v>722203228</v>
      </c>
      <c r="C22" s="35" t="s">
        <v>48</v>
      </c>
      <c r="D22" s="35" t="s">
        <v>147</v>
      </c>
      <c r="E22" s="38">
        <v>17293.636979999999</v>
      </c>
      <c r="F22" s="36">
        <v>0</v>
      </c>
      <c r="G22" s="36">
        <v>0</v>
      </c>
      <c r="H22" s="38">
        <v>300</v>
      </c>
      <c r="I22" s="37">
        <v>0</v>
      </c>
      <c r="J22" s="49">
        <f t="shared" si="1"/>
        <v>300</v>
      </c>
      <c r="K22" s="44">
        <f t="shared" si="0"/>
        <v>16993.636979999999</v>
      </c>
      <c r="L22" s="37">
        <v>0</v>
      </c>
      <c r="M22" s="35" t="s">
        <v>171</v>
      </c>
    </row>
    <row r="23" spans="1:13">
      <c r="A23" s="35" t="s">
        <v>13</v>
      </c>
      <c r="B23" s="40">
        <v>722203268</v>
      </c>
      <c r="C23" s="35" t="s">
        <v>49</v>
      </c>
      <c r="D23" s="35" t="s">
        <v>165</v>
      </c>
      <c r="E23" s="38">
        <v>24982.826779999999</v>
      </c>
      <c r="F23" s="36">
        <v>0</v>
      </c>
      <c r="G23" s="36">
        <v>0</v>
      </c>
      <c r="H23" s="38">
        <v>300</v>
      </c>
      <c r="I23" s="37">
        <v>0</v>
      </c>
      <c r="J23" s="49">
        <f t="shared" si="1"/>
        <v>300</v>
      </c>
      <c r="K23" s="44">
        <f t="shared" si="0"/>
        <v>24682.826779999999</v>
      </c>
      <c r="L23" s="37">
        <v>0</v>
      </c>
      <c r="M23" s="35" t="s">
        <v>171</v>
      </c>
    </row>
    <row r="24" spans="1:13">
      <c r="A24" s="35" t="s">
        <v>13</v>
      </c>
      <c r="B24" s="40">
        <v>722203278</v>
      </c>
      <c r="C24" s="35" t="s">
        <v>50</v>
      </c>
      <c r="D24" s="35" t="s">
        <v>123</v>
      </c>
      <c r="E24" s="38">
        <v>9901.7819799999997</v>
      </c>
      <c r="F24" s="36">
        <v>0</v>
      </c>
      <c r="G24" s="36">
        <v>0</v>
      </c>
      <c r="H24" s="38">
        <v>150</v>
      </c>
      <c r="I24" s="37">
        <v>0</v>
      </c>
      <c r="J24" s="49">
        <f t="shared" si="1"/>
        <v>150</v>
      </c>
      <c r="K24" s="44">
        <f t="shared" si="0"/>
        <v>9751.7819799999997</v>
      </c>
      <c r="L24" s="37">
        <v>0</v>
      </c>
      <c r="M24" s="35" t="s">
        <v>171</v>
      </c>
    </row>
    <row r="25" spans="1:13">
      <c r="A25" s="35" t="s">
        <v>13</v>
      </c>
      <c r="B25" s="40">
        <v>722203279</v>
      </c>
      <c r="C25" s="35" t="s">
        <v>51</v>
      </c>
      <c r="D25" s="35" t="s">
        <v>154</v>
      </c>
      <c r="E25" s="38">
        <v>11001.24776</v>
      </c>
      <c r="F25" s="36">
        <v>0</v>
      </c>
      <c r="G25" s="36">
        <v>0</v>
      </c>
      <c r="H25" s="38">
        <v>300</v>
      </c>
      <c r="I25" s="37">
        <v>0</v>
      </c>
      <c r="J25" s="49">
        <f t="shared" si="1"/>
        <v>300</v>
      </c>
      <c r="K25" s="44">
        <f t="shared" si="0"/>
        <v>10701.24776</v>
      </c>
      <c r="L25" s="37">
        <v>0</v>
      </c>
      <c r="M25" s="35" t="s">
        <v>171</v>
      </c>
    </row>
    <row r="26" spans="1:13">
      <c r="A26" s="35" t="s">
        <v>13</v>
      </c>
      <c r="B26" s="40">
        <v>722203289</v>
      </c>
      <c r="C26" s="35" t="s">
        <v>52</v>
      </c>
      <c r="D26" s="35" t="s">
        <v>112</v>
      </c>
      <c r="E26" s="38">
        <v>24796.78714</v>
      </c>
      <c r="F26" s="36">
        <v>0</v>
      </c>
      <c r="G26" s="36">
        <v>4500</v>
      </c>
      <c r="H26" s="38">
        <v>600</v>
      </c>
      <c r="I26" s="37">
        <v>0</v>
      </c>
      <c r="J26" s="49">
        <f t="shared" si="1"/>
        <v>5100</v>
      </c>
      <c r="K26" s="44">
        <f t="shared" si="0"/>
        <v>19696.78714</v>
      </c>
      <c r="L26" s="37">
        <v>3</v>
      </c>
      <c r="M26" s="35" t="s">
        <v>171</v>
      </c>
    </row>
    <row r="27" spans="1:13">
      <c r="A27" s="35" t="s">
        <v>13</v>
      </c>
      <c r="B27" s="40">
        <v>722203294</v>
      </c>
      <c r="C27" s="35" t="s">
        <v>53</v>
      </c>
      <c r="D27" s="35" t="s">
        <v>157</v>
      </c>
      <c r="E27" s="38">
        <v>9773.3826399999998</v>
      </c>
      <c r="F27" s="36">
        <v>0</v>
      </c>
      <c r="G27" s="36">
        <v>0</v>
      </c>
      <c r="H27" s="38">
        <v>150</v>
      </c>
      <c r="I27" s="37">
        <v>0</v>
      </c>
      <c r="J27" s="49">
        <f t="shared" si="1"/>
        <v>150</v>
      </c>
      <c r="K27" s="44">
        <f t="shared" si="0"/>
        <v>9623.3826399999998</v>
      </c>
      <c r="L27" s="37">
        <v>0</v>
      </c>
      <c r="M27" s="35" t="s">
        <v>171</v>
      </c>
    </row>
    <row r="28" spans="1:13">
      <c r="A28" s="35" t="s">
        <v>13</v>
      </c>
      <c r="B28" s="40">
        <v>722203295</v>
      </c>
      <c r="C28" s="35" t="s">
        <v>54</v>
      </c>
      <c r="D28" s="35" t="s">
        <v>162</v>
      </c>
      <c r="E28" s="38">
        <v>65.55</v>
      </c>
      <c r="F28" s="36">
        <v>0</v>
      </c>
      <c r="G28" s="36">
        <v>0</v>
      </c>
      <c r="H28" s="38">
        <v>150</v>
      </c>
      <c r="I28" s="37">
        <v>0</v>
      </c>
      <c r="J28" s="50">
        <v>65.55</v>
      </c>
      <c r="K28" s="44">
        <f t="shared" si="0"/>
        <v>0</v>
      </c>
      <c r="L28" s="37">
        <v>0</v>
      </c>
      <c r="M28" s="35" t="s">
        <v>171</v>
      </c>
    </row>
    <row r="29" spans="1:13">
      <c r="A29" s="35" t="s">
        <v>13</v>
      </c>
      <c r="B29" s="40">
        <v>722203315</v>
      </c>
      <c r="C29" s="35" t="s">
        <v>55</v>
      </c>
      <c r="D29" s="35" t="s">
        <v>139</v>
      </c>
      <c r="E29" s="38">
        <v>11125.11104</v>
      </c>
      <c r="F29" s="36">
        <v>0</v>
      </c>
      <c r="G29" s="36">
        <v>0</v>
      </c>
      <c r="H29" s="38">
        <v>450</v>
      </c>
      <c r="I29" s="37">
        <v>0</v>
      </c>
      <c r="J29" s="49">
        <f t="shared" si="1"/>
        <v>450</v>
      </c>
      <c r="K29" s="44">
        <f t="shared" si="0"/>
        <v>10675.11104</v>
      </c>
      <c r="L29" s="37">
        <v>0</v>
      </c>
      <c r="M29" s="35" t="s">
        <v>171</v>
      </c>
    </row>
    <row r="30" spans="1:13">
      <c r="A30" s="35" t="s">
        <v>13</v>
      </c>
      <c r="B30" s="40">
        <v>722203330</v>
      </c>
      <c r="C30" s="35" t="s">
        <v>56</v>
      </c>
      <c r="D30" s="35" t="s">
        <v>144</v>
      </c>
      <c r="E30" s="38">
        <v>23094.637180000002</v>
      </c>
      <c r="F30" s="36">
        <v>0</v>
      </c>
      <c r="G30" s="36">
        <v>0</v>
      </c>
      <c r="H30" s="38">
        <v>7950</v>
      </c>
      <c r="I30" s="37">
        <v>0</v>
      </c>
      <c r="J30" s="49">
        <f t="shared" si="1"/>
        <v>7950</v>
      </c>
      <c r="K30" s="44">
        <f t="shared" si="0"/>
        <v>15144.637180000002</v>
      </c>
      <c r="L30" s="37">
        <v>0</v>
      </c>
      <c r="M30" s="35" t="s">
        <v>171</v>
      </c>
    </row>
    <row r="31" spans="1:13">
      <c r="A31" s="35" t="s">
        <v>13</v>
      </c>
      <c r="B31" s="40">
        <v>722203341</v>
      </c>
      <c r="C31" s="35" t="s">
        <v>57</v>
      </c>
      <c r="D31" s="35" t="s">
        <v>115</v>
      </c>
      <c r="E31" s="38">
        <v>9703.698620000001</v>
      </c>
      <c r="F31" s="36">
        <v>0</v>
      </c>
      <c r="G31" s="36">
        <v>0</v>
      </c>
      <c r="H31" s="38">
        <v>450</v>
      </c>
      <c r="I31" s="37">
        <v>0</v>
      </c>
      <c r="J31" s="49">
        <f t="shared" si="1"/>
        <v>450</v>
      </c>
      <c r="K31" s="44">
        <f t="shared" si="0"/>
        <v>9253.698620000001</v>
      </c>
      <c r="L31" s="37">
        <v>0</v>
      </c>
      <c r="M31" s="35" t="s">
        <v>171</v>
      </c>
    </row>
    <row r="32" spans="1:13">
      <c r="A32" s="35" t="s">
        <v>13</v>
      </c>
      <c r="B32" s="40">
        <v>722203347</v>
      </c>
      <c r="C32" s="35" t="s">
        <v>58</v>
      </c>
      <c r="D32" s="35" t="s">
        <v>147</v>
      </c>
      <c r="E32" s="38">
        <v>27035.267199999998</v>
      </c>
      <c r="F32" s="36">
        <v>0</v>
      </c>
      <c r="G32" s="36">
        <v>0</v>
      </c>
      <c r="H32" s="38">
        <v>2100</v>
      </c>
      <c r="I32" s="37">
        <v>0</v>
      </c>
      <c r="J32" s="49">
        <f t="shared" si="1"/>
        <v>2100</v>
      </c>
      <c r="K32" s="44">
        <f t="shared" si="0"/>
        <v>24935.267199999998</v>
      </c>
      <c r="L32" s="37">
        <v>0</v>
      </c>
      <c r="M32" s="35" t="s">
        <v>171</v>
      </c>
    </row>
    <row r="33" spans="1:13">
      <c r="A33" s="35" t="s">
        <v>13</v>
      </c>
      <c r="B33" s="40">
        <v>722203351</v>
      </c>
      <c r="C33" s="35" t="s">
        <v>59</v>
      </c>
      <c r="D33" s="35" t="s">
        <v>126</v>
      </c>
      <c r="E33" s="38">
        <v>357.96418</v>
      </c>
      <c r="F33" s="36">
        <v>0</v>
      </c>
      <c r="G33" s="36">
        <v>0</v>
      </c>
      <c r="H33" s="38">
        <v>300</v>
      </c>
      <c r="I33" s="37">
        <v>0</v>
      </c>
      <c r="J33" s="49">
        <f t="shared" si="1"/>
        <v>300</v>
      </c>
      <c r="K33" s="44">
        <f t="shared" si="0"/>
        <v>57.964179999999999</v>
      </c>
      <c r="L33" s="37">
        <v>0</v>
      </c>
      <c r="M33" s="35" t="s">
        <v>171</v>
      </c>
    </row>
    <row r="34" spans="1:13">
      <c r="A34" s="35" t="s">
        <v>13</v>
      </c>
      <c r="B34" s="40">
        <v>722203358</v>
      </c>
      <c r="C34" s="35" t="s">
        <v>60</v>
      </c>
      <c r="D34" s="35" t="s">
        <v>162</v>
      </c>
      <c r="E34" s="38">
        <v>26742.520899999996</v>
      </c>
      <c r="F34" s="36">
        <v>0</v>
      </c>
      <c r="G34" s="36">
        <v>0</v>
      </c>
      <c r="H34" s="38">
        <v>1350</v>
      </c>
      <c r="I34" s="37">
        <v>0</v>
      </c>
      <c r="J34" s="49">
        <f t="shared" si="1"/>
        <v>1350</v>
      </c>
      <c r="K34" s="44">
        <f t="shared" si="0"/>
        <v>25392.520899999996</v>
      </c>
      <c r="L34" s="37">
        <v>0</v>
      </c>
      <c r="M34" s="35" t="s">
        <v>171</v>
      </c>
    </row>
    <row r="35" spans="1:13">
      <c r="A35" s="35" t="s">
        <v>13</v>
      </c>
      <c r="B35" s="40">
        <v>722203362</v>
      </c>
      <c r="C35" s="35" t="s">
        <v>61</v>
      </c>
      <c r="D35" s="35" t="s">
        <v>165</v>
      </c>
      <c r="E35" s="38">
        <v>9509.6443999999992</v>
      </c>
      <c r="F35" s="36">
        <v>0</v>
      </c>
      <c r="G35" s="36">
        <v>0</v>
      </c>
      <c r="H35" s="38">
        <v>3000</v>
      </c>
      <c r="I35" s="37">
        <v>0</v>
      </c>
      <c r="J35" s="49">
        <f t="shared" si="1"/>
        <v>3000</v>
      </c>
      <c r="K35" s="44">
        <f t="shared" si="0"/>
        <v>6509.6443999999992</v>
      </c>
      <c r="L35" s="37">
        <v>0</v>
      </c>
      <c r="M35" s="35" t="s">
        <v>171</v>
      </c>
    </row>
    <row r="36" spans="1:13">
      <c r="A36" s="35" t="s">
        <v>13</v>
      </c>
      <c r="B36" s="40">
        <v>722203363</v>
      </c>
      <c r="C36" s="35" t="s">
        <v>62</v>
      </c>
      <c r="D36" s="35" t="s">
        <v>118</v>
      </c>
      <c r="E36" s="38">
        <v>31749.308560000001</v>
      </c>
      <c r="F36" s="36">
        <v>0</v>
      </c>
      <c r="G36" s="36">
        <v>0</v>
      </c>
      <c r="H36" s="38">
        <v>150</v>
      </c>
      <c r="I36" s="37">
        <v>0</v>
      </c>
      <c r="J36" s="49">
        <f t="shared" si="1"/>
        <v>150</v>
      </c>
      <c r="K36" s="44">
        <f t="shared" si="0"/>
        <v>31599.308560000001</v>
      </c>
      <c r="L36" s="37">
        <v>0</v>
      </c>
      <c r="M36" s="35" t="s">
        <v>171</v>
      </c>
    </row>
    <row r="37" spans="1:13">
      <c r="A37" s="35" t="s">
        <v>13</v>
      </c>
      <c r="B37" s="40">
        <v>722205012</v>
      </c>
      <c r="C37" s="35" t="s">
        <v>63</v>
      </c>
      <c r="D37" s="35" t="s">
        <v>147</v>
      </c>
      <c r="E37" s="38">
        <v>889.49602000000004</v>
      </c>
      <c r="F37" s="36">
        <v>0</v>
      </c>
      <c r="G37" s="36">
        <v>0</v>
      </c>
      <c r="H37" s="38">
        <v>300</v>
      </c>
      <c r="I37" s="37">
        <v>0</v>
      </c>
      <c r="J37" s="49">
        <f t="shared" si="1"/>
        <v>300</v>
      </c>
      <c r="K37" s="44">
        <f t="shared" si="0"/>
        <v>589.49602000000004</v>
      </c>
      <c r="L37" s="37">
        <v>0</v>
      </c>
      <c r="M37" s="35" t="s">
        <v>171</v>
      </c>
    </row>
    <row r="38" spans="1:13">
      <c r="A38" s="35" t="s">
        <v>13</v>
      </c>
      <c r="B38" s="40">
        <v>722205234</v>
      </c>
      <c r="C38" s="35" t="s">
        <v>64</v>
      </c>
      <c r="D38" s="35" t="s">
        <v>147</v>
      </c>
      <c r="E38" s="38">
        <v>31051.052479999998</v>
      </c>
      <c r="F38" s="36">
        <v>0</v>
      </c>
      <c r="G38" s="36">
        <v>0</v>
      </c>
      <c r="H38" s="38">
        <v>750</v>
      </c>
      <c r="I38" s="37">
        <v>0</v>
      </c>
      <c r="J38" s="49">
        <f t="shared" si="1"/>
        <v>750</v>
      </c>
      <c r="K38" s="44">
        <f t="shared" si="0"/>
        <v>30301.052479999998</v>
      </c>
      <c r="L38" s="37">
        <v>0</v>
      </c>
      <c r="M38" s="35" t="s">
        <v>171</v>
      </c>
    </row>
    <row r="39" spans="1:13">
      <c r="A39" s="35" t="s">
        <v>13</v>
      </c>
      <c r="B39" s="40">
        <v>722205287</v>
      </c>
      <c r="C39" s="35" t="s">
        <v>65</v>
      </c>
      <c r="D39" s="35" t="s">
        <v>144</v>
      </c>
      <c r="E39" s="38">
        <v>22505.211579999999</v>
      </c>
      <c r="F39" s="36">
        <v>0</v>
      </c>
      <c r="G39" s="36">
        <v>0</v>
      </c>
      <c r="H39" s="38">
        <v>750</v>
      </c>
      <c r="I39" s="37">
        <v>0</v>
      </c>
      <c r="J39" s="49">
        <f t="shared" si="1"/>
        <v>750</v>
      </c>
      <c r="K39" s="44">
        <f t="shared" si="0"/>
        <v>21755.211579999999</v>
      </c>
      <c r="L39" s="37">
        <v>0</v>
      </c>
      <c r="M39" s="35" t="s">
        <v>171</v>
      </c>
    </row>
    <row r="40" spans="1:13">
      <c r="A40" s="35" t="s">
        <v>13</v>
      </c>
      <c r="B40" s="40">
        <v>722205437</v>
      </c>
      <c r="C40" s="35" t="s">
        <v>66</v>
      </c>
      <c r="D40" s="35" t="s">
        <v>126</v>
      </c>
      <c r="E40" s="38">
        <v>48337.907219999994</v>
      </c>
      <c r="F40" s="36">
        <v>0</v>
      </c>
      <c r="G40" s="36">
        <v>0</v>
      </c>
      <c r="H40" s="38">
        <v>300</v>
      </c>
      <c r="I40" s="37">
        <v>17827.34</v>
      </c>
      <c r="J40" s="49">
        <f t="shared" si="1"/>
        <v>18127.34</v>
      </c>
      <c r="K40" s="44">
        <f t="shared" si="0"/>
        <v>30210.567219999994</v>
      </c>
      <c r="L40" s="37">
        <v>0</v>
      </c>
      <c r="M40" s="35" t="s">
        <v>171</v>
      </c>
    </row>
    <row r="41" spans="1:13">
      <c r="A41" s="35" t="s">
        <v>13</v>
      </c>
      <c r="B41" s="40">
        <v>722205509</v>
      </c>
      <c r="C41" s="35" t="s">
        <v>67</v>
      </c>
      <c r="D41" s="35" t="s">
        <v>162</v>
      </c>
      <c r="E41" s="38">
        <v>4318.6699800000006</v>
      </c>
      <c r="F41" s="36">
        <v>0</v>
      </c>
      <c r="G41" s="36">
        <v>0</v>
      </c>
      <c r="H41" s="38">
        <v>150</v>
      </c>
      <c r="I41" s="37">
        <v>0</v>
      </c>
      <c r="J41" s="49">
        <f t="shared" si="1"/>
        <v>150</v>
      </c>
      <c r="K41" s="44">
        <f t="shared" si="0"/>
        <v>4168.6699800000006</v>
      </c>
      <c r="L41" s="37">
        <v>0</v>
      </c>
      <c r="M41" s="35" t="s">
        <v>171</v>
      </c>
    </row>
    <row r="42" spans="1:13">
      <c r="A42" s="35" t="s">
        <v>13</v>
      </c>
      <c r="B42" s="40">
        <v>722205678</v>
      </c>
      <c r="C42" s="35" t="s">
        <v>68</v>
      </c>
      <c r="D42" s="35" t="s">
        <v>118</v>
      </c>
      <c r="E42" s="38">
        <v>25614.116979999999</v>
      </c>
      <c r="F42" s="36">
        <v>0</v>
      </c>
      <c r="G42" s="36">
        <v>0</v>
      </c>
      <c r="H42" s="38">
        <v>1650</v>
      </c>
      <c r="I42" s="37">
        <v>0</v>
      </c>
      <c r="J42" s="49">
        <f t="shared" si="1"/>
        <v>1650</v>
      </c>
      <c r="K42" s="44">
        <f t="shared" si="0"/>
        <v>23964.116979999999</v>
      </c>
      <c r="L42" s="37">
        <v>0</v>
      </c>
      <c r="M42" s="35" t="s">
        <v>171</v>
      </c>
    </row>
    <row r="43" spans="1:13">
      <c r="A43" s="35" t="s">
        <v>13</v>
      </c>
      <c r="B43" s="40">
        <v>722205702</v>
      </c>
      <c r="C43" s="35" t="s">
        <v>69</v>
      </c>
      <c r="D43" s="35" t="s">
        <v>165</v>
      </c>
      <c r="E43" s="38">
        <v>4273.2394599999998</v>
      </c>
      <c r="F43" s="36">
        <v>0</v>
      </c>
      <c r="G43" s="36">
        <v>0</v>
      </c>
      <c r="H43" s="38">
        <v>1350</v>
      </c>
      <c r="I43" s="37">
        <v>0</v>
      </c>
      <c r="J43" s="49">
        <f t="shared" si="1"/>
        <v>1350</v>
      </c>
      <c r="K43" s="44">
        <f t="shared" si="0"/>
        <v>2923.2394599999998</v>
      </c>
      <c r="L43" s="37">
        <v>0</v>
      </c>
      <c r="M43" s="35" t="s">
        <v>171</v>
      </c>
    </row>
    <row r="44" spans="1:13">
      <c r="A44" s="35" t="s">
        <v>13</v>
      </c>
      <c r="B44" s="40">
        <v>722205711</v>
      </c>
      <c r="C44" s="35" t="s">
        <v>70</v>
      </c>
      <c r="D44" s="35" t="s">
        <v>165</v>
      </c>
      <c r="E44" s="38">
        <v>14256.425800000001</v>
      </c>
      <c r="F44" s="36">
        <v>0</v>
      </c>
      <c r="G44" s="36">
        <v>0</v>
      </c>
      <c r="H44" s="38">
        <v>300</v>
      </c>
      <c r="I44" s="37">
        <v>0</v>
      </c>
      <c r="J44" s="49">
        <f t="shared" si="1"/>
        <v>300</v>
      </c>
      <c r="K44" s="44">
        <f t="shared" si="0"/>
        <v>13956.425800000001</v>
      </c>
      <c r="L44" s="37">
        <v>0</v>
      </c>
      <c r="M44" s="35" t="s">
        <v>171</v>
      </c>
    </row>
    <row r="45" spans="1:13">
      <c r="A45" s="35" t="s">
        <v>13</v>
      </c>
      <c r="B45" s="40">
        <v>722205811</v>
      </c>
      <c r="C45" s="35" t="s">
        <v>71</v>
      </c>
      <c r="D45" s="35" t="s">
        <v>118</v>
      </c>
      <c r="E45" s="38">
        <v>67322.305940000006</v>
      </c>
      <c r="F45" s="36">
        <v>0</v>
      </c>
      <c r="G45" s="36">
        <v>0</v>
      </c>
      <c r="H45" s="38">
        <v>150</v>
      </c>
      <c r="I45" s="37">
        <v>21773.7</v>
      </c>
      <c r="J45" s="49">
        <f t="shared" si="1"/>
        <v>21923.7</v>
      </c>
      <c r="K45" s="44">
        <f t="shared" si="0"/>
        <v>45398.605940000009</v>
      </c>
      <c r="L45" s="37">
        <v>0</v>
      </c>
      <c r="M45" s="35" t="s">
        <v>171</v>
      </c>
    </row>
    <row r="46" spans="1:13">
      <c r="A46" s="35" t="s">
        <v>13</v>
      </c>
      <c r="B46" s="40">
        <v>722207658</v>
      </c>
      <c r="C46" s="35" t="s">
        <v>72</v>
      </c>
      <c r="D46" s="35" t="s">
        <v>123</v>
      </c>
      <c r="E46" s="38">
        <v>18941.730039999999</v>
      </c>
      <c r="F46" s="36">
        <v>0</v>
      </c>
      <c r="G46" s="36">
        <v>0</v>
      </c>
      <c r="H46" s="38">
        <v>900</v>
      </c>
      <c r="I46" s="37">
        <v>0</v>
      </c>
      <c r="J46" s="49">
        <f t="shared" si="1"/>
        <v>900</v>
      </c>
      <c r="K46" s="44">
        <f t="shared" si="0"/>
        <v>18041.730039999999</v>
      </c>
      <c r="L46" s="37">
        <v>0</v>
      </c>
      <c r="M46" s="35" t="s">
        <v>171</v>
      </c>
    </row>
    <row r="47" spans="1:13">
      <c r="A47" s="35" t="s">
        <v>13</v>
      </c>
      <c r="B47" s="40">
        <v>722208693</v>
      </c>
      <c r="C47" s="35" t="s">
        <v>73</v>
      </c>
      <c r="D47" s="35" t="s">
        <v>165</v>
      </c>
      <c r="E47" s="38">
        <v>5036.0317000000005</v>
      </c>
      <c r="F47" s="36">
        <v>0</v>
      </c>
      <c r="G47" s="36">
        <v>0</v>
      </c>
      <c r="H47" s="38">
        <v>150</v>
      </c>
      <c r="I47" s="37">
        <v>0</v>
      </c>
      <c r="J47" s="49">
        <f t="shared" si="1"/>
        <v>150</v>
      </c>
      <c r="K47" s="44">
        <f t="shared" si="0"/>
        <v>4886.0317000000005</v>
      </c>
      <c r="L47" s="37">
        <v>0</v>
      </c>
      <c r="M47" s="35" t="s">
        <v>171</v>
      </c>
    </row>
    <row r="48" spans="1:13">
      <c r="A48" s="35" t="s">
        <v>13</v>
      </c>
      <c r="B48" s="40">
        <v>722208772</v>
      </c>
      <c r="C48" s="35" t="s">
        <v>74</v>
      </c>
      <c r="D48" s="35" t="s">
        <v>144</v>
      </c>
      <c r="E48" s="38">
        <v>41488.989760000004</v>
      </c>
      <c r="F48" s="36">
        <v>0</v>
      </c>
      <c r="G48" s="36">
        <v>0</v>
      </c>
      <c r="H48" s="38">
        <v>150</v>
      </c>
      <c r="I48" s="37">
        <v>8499.1200000000008</v>
      </c>
      <c r="J48" s="49">
        <f t="shared" si="1"/>
        <v>8649.1200000000008</v>
      </c>
      <c r="K48" s="44">
        <f t="shared" si="0"/>
        <v>32839.869760000001</v>
      </c>
      <c r="L48" s="37">
        <v>0</v>
      </c>
      <c r="M48" s="35" t="s">
        <v>171</v>
      </c>
    </row>
    <row r="49" spans="1:13">
      <c r="A49" s="35" t="s">
        <v>13</v>
      </c>
      <c r="B49" s="40">
        <v>722208818</v>
      </c>
      <c r="C49" s="35" t="s">
        <v>75</v>
      </c>
      <c r="D49" s="35" t="s">
        <v>128</v>
      </c>
      <c r="E49" s="38">
        <v>18221.81624</v>
      </c>
      <c r="F49" s="36">
        <v>0</v>
      </c>
      <c r="G49" s="36">
        <v>0</v>
      </c>
      <c r="H49" s="38">
        <v>150</v>
      </c>
      <c r="I49" s="37">
        <v>0</v>
      </c>
      <c r="J49" s="49">
        <f t="shared" si="1"/>
        <v>150</v>
      </c>
      <c r="K49" s="44">
        <f t="shared" si="0"/>
        <v>18071.81624</v>
      </c>
      <c r="L49" s="37">
        <v>0</v>
      </c>
      <c r="M49" s="35" t="s">
        <v>171</v>
      </c>
    </row>
    <row r="50" spans="1:13">
      <c r="A50" s="35" t="s">
        <v>13</v>
      </c>
      <c r="B50" s="40">
        <v>722208898</v>
      </c>
      <c r="C50" s="35" t="s">
        <v>76</v>
      </c>
      <c r="D50" s="35" t="s">
        <v>157</v>
      </c>
      <c r="E50" s="38">
        <v>12887.654399999999</v>
      </c>
      <c r="F50" s="36">
        <v>0</v>
      </c>
      <c r="G50" s="36">
        <v>0</v>
      </c>
      <c r="H50" s="38">
        <v>150</v>
      </c>
      <c r="I50" s="37">
        <v>0</v>
      </c>
      <c r="J50" s="49">
        <f t="shared" si="1"/>
        <v>150</v>
      </c>
      <c r="K50" s="44">
        <f t="shared" si="0"/>
        <v>12737.654399999999</v>
      </c>
      <c r="L50" s="37">
        <v>0</v>
      </c>
      <c r="M50" s="35" t="s">
        <v>171</v>
      </c>
    </row>
    <row r="51" spans="1:13">
      <c r="A51" s="35" t="s">
        <v>13</v>
      </c>
      <c r="B51" s="40">
        <v>722208908</v>
      </c>
      <c r="C51" s="35" t="s">
        <v>77</v>
      </c>
      <c r="D51" s="35" t="s">
        <v>128</v>
      </c>
      <c r="E51" s="38">
        <v>7245.6697599999998</v>
      </c>
      <c r="F51" s="36">
        <v>0</v>
      </c>
      <c r="G51" s="36">
        <v>0</v>
      </c>
      <c r="H51" s="38">
        <v>300</v>
      </c>
      <c r="I51" s="37">
        <v>0</v>
      </c>
      <c r="J51" s="49">
        <f t="shared" si="1"/>
        <v>300</v>
      </c>
      <c r="K51" s="44">
        <f t="shared" si="0"/>
        <v>6945.6697599999998</v>
      </c>
      <c r="L51" s="37">
        <v>0</v>
      </c>
      <c r="M51" s="35" t="s">
        <v>171</v>
      </c>
    </row>
    <row r="52" spans="1:13">
      <c r="A52" s="35" t="s">
        <v>13</v>
      </c>
      <c r="B52" s="40">
        <v>722208918</v>
      </c>
      <c r="C52" s="35" t="s">
        <v>78</v>
      </c>
      <c r="D52" s="35" t="s">
        <v>112</v>
      </c>
      <c r="E52" s="38">
        <v>17518.534660000001</v>
      </c>
      <c r="F52" s="36">
        <v>0</v>
      </c>
      <c r="G52" s="36">
        <v>4500</v>
      </c>
      <c r="H52" s="38">
        <v>150</v>
      </c>
      <c r="I52" s="37">
        <v>0</v>
      </c>
      <c r="J52" s="49">
        <f t="shared" si="1"/>
        <v>4650</v>
      </c>
      <c r="K52" s="44">
        <f t="shared" si="0"/>
        <v>12868.534660000001</v>
      </c>
      <c r="L52" s="37">
        <v>3</v>
      </c>
      <c r="M52" s="35" t="s">
        <v>171</v>
      </c>
    </row>
    <row r="53" spans="1:13">
      <c r="A53" s="35" t="s">
        <v>13</v>
      </c>
      <c r="B53" s="40">
        <v>722208937</v>
      </c>
      <c r="C53" s="35" t="s">
        <v>79</v>
      </c>
      <c r="D53" s="35" t="s">
        <v>114</v>
      </c>
      <c r="E53" s="38">
        <v>36576.873780000002</v>
      </c>
      <c r="F53" s="36">
        <v>0</v>
      </c>
      <c r="G53" s="36">
        <v>0</v>
      </c>
      <c r="H53" s="38">
        <v>300</v>
      </c>
      <c r="I53" s="37">
        <v>16600.97</v>
      </c>
      <c r="J53" s="49">
        <f t="shared" si="1"/>
        <v>16900.97</v>
      </c>
      <c r="K53" s="44">
        <f t="shared" si="0"/>
        <v>19675.903780000001</v>
      </c>
      <c r="L53" s="37">
        <v>0</v>
      </c>
      <c r="M53" s="35" t="s">
        <v>171</v>
      </c>
    </row>
    <row r="54" spans="1:13">
      <c r="A54" s="35" t="s">
        <v>13</v>
      </c>
      <c r="B54" s="40">
        <v>722208994</v>
      </c>
      <c r="C54" s="35" t="s">
        <v>80</v>
      </c>
      <c r="D54" s="35" t="s">
        <v>162</v>
      </c>
      <c r="E54" s="38">
        <v>34419.404780000004</v>
      </c>
      <c r="F54" s="36">
        <v>0</v>
      </c>
      <c r="G54" s="36">
        <v>0</v>
      </c>
      <c r="H54" s="38">
        <v>150</v>
      </c>
      <c r="I54" s="37">
        <v>0</v>
      </c>
      <c r="J54" s="49">
        <f t="shared" si="1"/>
        <v>150</v>
      </c>
      <c r="K54" s="44">
        <f t="shared" si="0"/>
        <v>34269.404780000004</v>
      </c>
      <c r="L54" s="37">
        <v>0</v>
      </c>
      <c r="M54" s="35" t="s">
        <v>171</v>
      </c>
    </row>
    <row r="55" spans="1:13">
      <c r="A55" s="35" t="s">
        <v>9</v>
      </c>
      <c r="B55" s="40">
        <v>722201910</v>
      </c>
      <c r="C55" s="35" t="s">
        <v>81</v>
      </c>
      <c r="D55" s="35" t="s">
        <v>147</v>
      </c>
      <c r="E55" s="38">
        <v>64968.833699999988</v>
      </c>
      <c r="F55" s="38">
        <v>3999</v>
      </c>
      <c r="G55" s="36">
        <v>0</v>
      </c>
      <c r="H55" s="38">
        <v>600</v>
      </c>
      <c r="I55" s="37">
        <v>18896.71</v>
      </c>
      <c r="J55" s="49">
        <f>F55+G55+H55+I55</f>
        <v>23495.71</v>
      </c>
      <c r="K55" s="44">
        <f>E55-J55</f>
        <v>41473.123699999989</v>
      </c>
      <c r="L55" s="37">
        <v>0</v>
      </c>
      <c r="M55" s="35" t="s">
        <v>171</v>
      </c>
    </row>
    <row r="56" spans="1:13">
      <c r="A56" s="35" t="s">
        <v>9</v>
      </c>
      <c r="B56" s="40">
        <v>722205872</v>
      </c>
      <c r="C56" s="35" t="s">
        <v>82</v>
      </c>
      <c r="D56" s="35" t="s">
        <v>147</v>
      </c>
      <c r="E56" s="38">
        <v>59105.027859999995</v>
      </c>
      <c r="F56" s="35" t="s">
        <v>29</v>
      </c>
      <c r="G56" s="36">
        <v>0</v>
      </c>
      <c r="H56" s="38">
        <v>750</v>
      </c>
      <c r="I56" s="37">
        <v>27667.760000000002</v>
      </c>
      <c r="J56" s="49">
        <f>H56+I56</f>
        <v>28417.760000000002</v>
      </c>
      <c r="K56" s="44">
        <f t="shared" si="0"/>
        <v>30687.267859999993</v>
      </c>
      <c r="L56" s="37">
        <v>0</v>
      </c>
      <c r="M56" s="35" t="s">
        <v>171</v>
      </c>
    </row>
    <row r="57" spans="1:13">
      <c r="A57" s="35" t="s">
        <v>12</v>
      </c>
      <c r="B57" s="40">
        <v>722201532</v>
      </c>
      <c r="C57" s="35" t="s">
        <v>83</v>
      </c>
      <c r="D57" s="35" t="s">
        <v>112</v>
      </c>
      <c r="E57" s="38">
        <v>74040.001039999988</v>
      </c>
      <c r="F57" s="36">
        <v>0</v>
      </c>
      <c r="G57" s="36">
        <v>0</v>
      </c>
      <c r="H57" s="38">
        <v>0</v>
      </c>
      <c r="I57" s="37">
        <v>31384.83</v>
      </c>
      <c r="J57" s="49">
        <f t="shared" ref="J57:J110" si="2">F57+G57+H57+I57</f>
        <v>31384.83</v>
      </c>
      <c r="K57" s="44">
        <f t="shared" si="0"/>
        <v>42655.171039999987</v>
      </c>
      <c r="L57" s="37">
        <v>1</v>
      </c>
      <c r="M57" s="35" t="s">
        <v>171</v>
      </c>
    </row>
    <row r="58" spans="1:13">
      <c r="A58" s="35" t="s">
        <v>12</v>
      </c>
      <c r="B58" s="40">
        <v>722201640</v>
      </c>
      <c r="C58" s="35" t="s">
        <v>84</v>
      </c>
      <c r="D58" s="35" t="s">
        <v>165</v>
      </c>
      <c r="E58" s="38">
        <v>8358.7524599999997</v>
      </c>
      <c r="F58" s="36">
        <v>0</v>
      </c>
      <c r="G58" s="36">
        <v>6000</v>
      </c>
      <c r="H58" s="38">
        <v>0</v>
      </c>
      <c r="I58" s="37">
        <v>0</v>
      </c>
      <c r="J58" s="49">
        <f t="shared" si="2"/>
        <v>6000</v>
      </c>
      <c r="K58" s="44">
        <f t="shared" si="0"/>
        <v>2358.7524599999997</v>
      </c>
      <c r="L58" s="37">
        <v>4</v>
      </c>
      <c r="M58" s="35" t="s">
        <v>171</v>
      </c>
    </row>
    <row r="59" spans="1:13">
      <c r="A59" s="35" t="s">
        <v>12</v>
      </c>
      <c r="B59" s="40">
        <v>722201732</v>
      </c>
      <c r="C59" s="35" t="s">
        <v>85</v>
      </c>
      <c r="D59" s="35" t="s">
        <v>112</v>
      </c>
      <c r="E59" s="38">
        <v>10753.503719999999</v>
      </c>
      <c r="F59" s="36">
        <v>0</v>
      </c>
      <c r="G59" s="36">
        <v>0</v>
      </c>
      <c r="H59" s="38">
        <v>0</v>
      </c>
      <c r="I59" s="37">
        <v>0</v>
      </c>
      <c r="J59" s="49">
        <f t="shared" si="2"/>
        <v>0</v>
      </c>
      <c r="K59" s="44">
        <f t="shared" si="0"/>
        <v>10753.503719999999</v>
      </c>
      <c r="L59" s="37">
        <v>1</v>
      </c>
      <c r="M59" s="35" t="s">
        <v>171</v>
      </c>
    </row>
    <row r="60" spans="1:13">
      <c r="A60" s="35" t="s">
        <v>12</v>
      </c>
      <c r="B60" s="40">
        <v>722201841</v>
      </c>
      <c r="C60" s="35" t="s">
        <v>86</v>
      </c>
      <c r="D60" s="35" t="s">
        <v>129</v>
      </c>
      <c r="E60" s="38">
        <v>27867.315199999997</v>
      </c>
      <c r="F60" s="36">
        <v>0</v>
      </c>
      <c r="G60" s="36">
        <v>0</v>
      </c>
      <c r="H60" s="38">
        <v>0</v>
      </c>
      <c r="I60" s="37">
        <v>0</v>
      </c>
      <c r="J60" s="49">
        <f t="shared" si="2"/>
        <v>0</v>
      </c>
      <c r="K60" s="44">
        <f t="shared" si="0"/>
        <v>27867.315199999997</v>
      </c>
      <c r="L60" s="37">
        <v>1</v>
      </c>
      <c r="M60" s="35" t="s">
        <v>171</v>
      </c>
    </row>
    <row r="61" spans="1:13">
      <c r="A61" s="35" t="s">
        <v>12</v>
      </c>
      <c r="B61" s="40">
        <v>722201856</v>
      </c>
      <c r="C61" s="35" t="s">
        <v>87</v>
      </c>
      <c r="D61" s="35" t="s">
        <v>129</v>
      </c>
      <c r="E61" s="38">
        <v>48654.863319999997</v>
      </c>
      <c r="F61" s="36">
        <v>0</v>
      </c>
      <c r="G61" s="36">
        <v>6000</v>
      </c>
      <c r="H61" s="38">
        <v>0</v>
      </c>
      <c r="I61" s="37">
        <v>15804.32</v>
      </c>
      <c r="J61" s="49">
        <f t="shared" si="2"/>
        <v>21804.32</v>
      </c>
      <c r="K61" s="44">
        <f t="shared" si="0"/>
        <v>26850.543319999997</v>
      </c>
      <c r="L61" s="37">
        <v>4</v>
      </c>
      <c r="M61" s="35" t="s">
        <v>171</v>
      </c>
    </row>
    <row r="62" spans="1:13">
      <c r="A62" s="35" t="s">
        <v>12</v>
      </c>
      <c r="B62" s="40">
        <v>722202064</v>
      </c>
      <c r="C62" s="35" t="s">
        <v>88</v>
      </c>
      <c r="D62" s="35" t="s">
        <v>112</v>
      </c>
      <c r="E62" s="38">
        <v>33028.774640000003</v>
      </c>
      <c r="F62" s="36" t="s">
        <v>27</v>
      </c>
      <c r="G62" s="36">
        <v>19500</v>
      </c>
      <c r="H62" s="38">
        <v>0</v>
      </c>
      <c r="I62" s="37">
        <v>0</v>
      </c>
      <c r="J62" s="50">
        <v>33028.774640000003</v>
      </c>
      <c r="K62" s="44">
        <f t="shared" si="0"/>
        <v>0</v>
      </c>
      <c r="L62" s="37">
        <v>13</v>
      </c>
      <c r="M62" s="35" t="s">
        <v>171</v>
      </c>
    </row>
    <row r="63" spans="1:13">
      <c r="A63" s="35" t="s">
        <v>12</v>
      </c>
      <c r="B63" s="40">
        <v>722202153</v>
      </c>
      <c r="C63" s="35" t="s">
        <v>89</v>
      </c>
      <c r="D63" s="35" t="s">
        <v>115</v>
      </c>
      <c r="E63" s="38">
        <v>31324.894159999996</v>
      </c>
      <c r="F63" s="36">
        <v>0</v>
      </c>
      <c r="G63" s="36">
        <v>1500</v>
      </c>
      <c r="H63" s="38">
        <v>0</v>
      </c>
      <c r="I63" s="37">
        <v>8629.3799999999992</v>
      </c>
      <c r="J63" s="49">
        <f t="shared" si="2"/>
        <v>10129.379999999999</v>
      </c>
      <c r="K63" s="44">
        <f t="shared" si="0"/>
        <v>21195.514159999999</v>
      </c>
      <c r="L63" s="37">
        <v>1</v>
      </c>
      <c r="M63" s="35" t="s">
        <v>171</v>
      </c>
    </row>
    <row r="64" spans="1:13">
      <c r="A64" s="35" t="s">
        <v>12</v>
      </c>
      <c r="B64" s="40">
        <v>722202712</v>
      </c>
      <c r="C64" s="35" t="s">
        <v>90</v>
      </c>
      <c r="D64" s="35" t="s">
        <v>139</v>
      </c>
      <c r="E64" s="38">
        <v>16682.186580000001</v>
      </c>
      <c r="F64" s="36">
        <v>0</v>
      </c>
      <c r="G64" s="36">
        <v>0</v>
      </c>
      <c r="H64" s="38">
        <v>0</v>
      </c>
      <c r="I64" s="37">
        <v>0</v>
      </c>
      <c r="J64" s="49">
        <f t="shared" si="2"/>
        <v>0</v>
      </c>
      <c r="K64" s="44">
        <f t="shared" si="0"/>
        <v>16682.186580000001</v>
      </c>
      <c r="L64" s="37">
        <v>1</v>
      </c>
      <c r="M64" s="35" t="s">
        <v>171</v>
      </c>
    </row>
    <row r="65" spans="1:13">
      <c r="A65" s="35" t="s">
        <v>12</v>
      </c>
      <c r="B65" s="40">
        <v>722202875</v>
      </c>
      <c r="C65" s="35" t="s">
        <v>91</v>
      </c>
      <c r="D65" s="35" t="s">
        <v>129</v>
      </c>
      <c r="E65" s="38">
        <v>59119.623659999997</v>
      </c>
      <c r="F65" s="36">
        <v>0</v>
      </c>
      <c r="G65" s="36">
        <v>6000</v>
      </c>
      <c r="H65" s="38">
        <v>0</v>
      </c>
      <c r="I65" s="37">
        <v>18651.75</v>
      </c>
      <c r="J65" s="49">
        <f t="shared" si="2"/>
        <v>24651.75</v>
      </c>
      <c r="K65" s="44">
        <f t="shared" si="0"/>
        <v>34467.873659999997</v>
      </c>
      <c r="L65" s="37">
        <v>4</v>
      </c>
      <c r="M65" s="35" t="s">
        <v>171</v>
      </c>
    </row>
    <row r="66" spans="1:13">
      <c r="A66" s="35" t="s">
        <v>12</v>
      </c>
      <c r="B66" s="40">
        <v>722203047</v>
      </c>
      <c r="C66" s="35" t="s">
        <v>92</v>
      </c>
      <c r="D66" s="35" t="s">
        <v>129</v>
      </c>
      <c r="E66" s="38">
        <v>11567.713379999999</v>
      </c>
      <c r="F66" s="36">
        <v>0</v>
      </c>
      <c r="G66" s="36">
        <v>6000</v>
      </c>
      <c r="H66" s="38">
        <v>0</v>
      </c>
      <c r="I66" s="37">
        <v>0</v>
      </c>
      <c r="J66" s="49">
        <f t="shared" si="2"/>
        <v>6000</v>
      </c>
      <c r="K66" s="44">
        <f t="shared" si="0"/>
        <v>5567.7133799999992</v>
      </c>
      <c r="L66" s="37">
        <v>4</v>
      </c>
      <c r="M66" s="35" t="s">
        <v>171</v>
      </c>
    </row>
    <row r="67" spans="1:13">
      <c r="A67" s="35" t="s">
        <v>12</v>
      </c>
      <c r="B67" s="40">
        <v>722203109</v>
      </c>
      <c r="C67" s="35" t="s">
        <v>93</v>
      </c>
      <c r="D67" s="35" t="s">
        <v>129</v>
      </c>
      <c r="E67" s="38">
        <v>15234.65904</v>
      </c>
      <c r="F67" s="36">
        <v>0</v>
      </c>
      <c r="G67" s="36">
        <v>13500</v>
      </c>
      <c r="H67" s="38">
        <v>0</v>
      </c>
      <c r="I67" s="37">
        <v>0</v>
      </c>
      <c r="J67" s="49">
        <f t="shared" si="2"/>
        <v>13500</v>
      </c>
      <c r="K67" s="44">
        <f t="shared" si="0"/>
        <v>1734.6590400000005</v>
      </c>
      <c r="L67" s="37">
        <v>9</v>
      </c>
      <c r="M67" s="35" t="s">
        <v>171</v>
      </c>
    </row>
    <row r="68" spans="1:13">
      <c r="A68" s="35" t="s">
        <v>12</v>
      </c>
      <c r="B68" s="40">
        <v>722203128</v>
      </c>
      <c r="C68" s="35" t="s">
        <v>94</v>
      </c>
      <c r="D68" s="35" t="s">
        <v>154</v>
      </c>
      <c r="E68" s="38">
        <v>14373.471879999999</v>
      </c>
      <c r="F68" s="36">
        <v>0</v>
      </c>
      <c r="G68" s="36">
        <v>0</v>
      </c>
      <c r="H68" s="38">
        <v>0</v>
      </c>
      <c r="I68" s="37">
        <v>0</v>
      </c>
      <c r="J68" s="49">
        <f t="shared" si="2"/>
        <v>0</v>
      </c>
      <c r="K68" s="44">
        <f t="shared" ref="K68:K116" si="3">E68-J68</f>
        <v>14373.471879999999</v>
      </c>
      <c r="L68" s="37">
        <v>1</v>
      </c>
      <c r="M68" s="35" t="s">
        <v>171</v>
      </c>
    </row>
    <row r="69" spans="1:13">
      <c r="A69" s="35" t="s">
        <v>12</v>
      </c>
      <c r="B69" s="40">
        <v>722203256</v>
      </c>
      <c r="C69" s="35" t="s">
        <v>95</v>
      </c>
      <c r="D69" s="35" t="s">
        <v>112</v>
      </c>
      <c r="E69" s="38">
        <v>19045.692339999998</v>
      </c>
      <c r="F69" s="36">
        <v>0</v>
      </c>
      <c r="G69" s="36">
        <v>0</v>
      </c>
      <c r="H69" s="38">
        <v>0</v>
      </c>
      <c r="I69" s="37">
        <v>0</v>
      </c>
      <c r="J69" s="49">
        <f t="shared" si="2"/>
        <v>0</v>
      </c>
      <c r="K69" s="44">
        <f t="shared" si="3"/>
        <v>19045.692339999998</v>
      </c>
      <c r="L69" s="37">
        <v>1</v>
      </c>
      <c r="M69" s="35" t="s">
        <v>171</v>
      </c>
    </row>
    <row r="70" spans="1:13">
      <c r="A70" s="35" t="s">
        <v>12</v>
      </c>
      <c r="B70" s="40">
        <v>722203321</v>
      </c>
      <c r="C70" s="35" t="s">
        <v>96</v>
      </c>
      <c r="D70" s="35" t="s">
        <v>128</v>
      </c>
      <c r="E70" s="38">
        <v>28020.099139999998</v>
      </c>
      <c r="F70" s="36">
        <v>0</v>
      </c>
      <c r="G70" s="36">
        <v>0</v>
      </c>
      <c r="H70" s="38">
        <v>0</v>
      </c>
      <c r="I70" s="37">
        <v>0</v>
      </c>
      <c r="J70" s="49">
        <f t="shared" si="2"/>
        <v>0</v>
      </c>
      <c r="K70" s="44">
        <f t="shared" si="3"/>
        <v>28020.099139999998</v>
      </c>
      <c r="L70" s="37">
        <v>1</v>
      </c>
      <c r="M70" s="35" t="s">
        <v>171</v>
      </c>
    </row>
    <row r="71" spans="1:13">
      <c r="A71" s="35" t="s">
        <v>12</v>
      </c>
      <c r="B71" s="40">
        <v>722203387</v>
      </c>
      <c r="C71" s="35" t="s">
        <v>97</v>
      </c>
      <c r="D71" s="35" t="s">
        <v>162</v>
      </c>
      <c r="E71" s="38">
        <v>21264.865740000001</v>
      </c>
      <c r="F71" s="36">
        <v>0</v>
      </c>
      <c r="G71" s="36">
        <v>6000</v>
      </c>
      <c r="H71" s="38">
        <v>0</v>
      </c>
      <c r="I71" s="37">
        <v>0</v>
      </c>
      <c r="J71" s="49">
        <f t="shared" si="2"/>
        <v>6000</v>
      </c>
      <c r="K71" s="44">
        <f t="shared" si="3"/>
        <v>15264.865740000001</v>
      </c>
      <c r="L71" s="37">
        <v>4</v>
      </c>
      <c r="M71" s="35" t="s">
        <v>171</v>
      </c>
    </row>
    <row r="72" spans="1:13">
      <c r="A72" s="35" t="s">
        <v>12</v>
      </c>
      <c r="B72" s="40">
        <v>722203406</v>
      </c>
      <c r="C72" s="35" t="s">
        <v>98</v>
      </c>
      <c r="D72" s="35" t="s">
        <v>112</v>
      </c>
      <c r="E72" s="38">
        <v>10027.85648</v>
      </c>
      <c r="F72" s="36">
        <v>0</v>
      </c>
      <c r="G72" s="36">
        <v>4500</v>
      </c>
      <c r="H72" s="38">
        <v>0</v>
      </c>
      <c r="I72" s="37">
        <v>0</v>
      </c>
      <c r="J72" s="49">
        <f t="shared" si="2"/>
        <v>4500</v>
      </c>
      <c r="K72" s="44">
        <f t="shared" si="3"/>
        <v>5527.8564800000004</v>
      </c>
      <c r="L72" s="37">
        <v>3</v>
      </c>
      <c r="M72" s="35" t="s">
        <v>171</v>
      </c>
    </row>
    <row r="73" spans="1:13">
      <c r="A73" s="35" t="s">
        <v>12</v>
      </c>
      <c r="B73" s="40">
        <v>722203433</v>
      </c>
      <c r="C73" s="35" t="s">
        <v>99</v>
      </c>
      <c r="D73" s="35" t="s">
        <v>112</v>
      </c>
      <c r="E73" s="38">
        <v>8187.3960199999992</v>
      </c>
      <c r="F73" s="36">
        <v>0</v>
      </c>
      <c r="G73" s="36">
        <v>0</v>
      </c>
      <c r="H73" s="38">
        <v>0</v>
      </c>
      <c r="I73" s="37">
        <v>0</v>
      </c>
      <c r="J73" s="49">
        <f t="shared" si="2"/>
        <v>0</v>
      </c>
      <c r="K73" s="44">
        <f t="shared" si="3"/>
        <v>8187.3960199999992</v>
      </c>
      <c r="L73" s="37">
        <v>3</v>
      </c>
      <c r="M73" s="35" t="s">
        <v>171</v>
      </c>
    </row>
    <row r="74" spans="1:13">
      <c r="A74" s="35" t="s">
        <v>12</v>
      </c>
      <c r="B74" s="40">
        <v>722208665</v>
      </c>
      <c r="C74" s="35" t="s">
        <v>100</v>
      </c>
      <c r="D74" s="35" t="s">
        <v>118</v>
      </c>
      <c r="E74" s="38">
        <v>24465.794600000001</v>
      </c>
      <c r="F74" s="36">
        <v>0</v>
      </c>
      <c r="G74" s="36">
        <v>1500</v>
      </c>
      <c r="H74" s="38">
        <v>0</v>
      </c>
      <c r="I74" s="37">
        <v>0</v>
      </c>
      <c r="J74" s="49">
        <f t="shared" si="2"/>
        <v>1500</v>
      </c>
      <c r="K74" s="44">
        <f t="shared" si="3"/>
        <v>22965.794600000001</v>
      </c>
      <c r="L74" s="37">
        <v>1</v>
      </c>
      <c r="M74" s="35" t="s">
        <v>171</v>
      </c>
    </row>
    <row r="75" spans="1:13">
      <c r="A75" s="35" t="s">
        <v>12</v>
      </c>
      <c r="B75" s="40">
        <v>722208815</v>
      </c>
      <c r="C75" s="35" t="s">
        <v>101</v>
      </c>
      <c r="D75" s="35" t="s">
        <v>128</v>
      </c>
      <c r="E75" s="38">
        <v>34696.882299999997</v>
      </c>
      <c r="F75" s="36">
        <v>0</v>
      </c>
      <c r="G75" s="36">
        <v>3000</v>
      </c>
      <c r="H75" s="38">
        <v>0</v>
      </c>
      <c r="I75" s="37">
        <v>14028.46</v>
      </c>
      <c r="J75" s="49">
        <f t="shared" si="2"/>
        <v>17028.46</v>
      </c>
      <c r="K75" s="44">
        <f t="shared" si="3"/>
        <v>17668.422299999998</v>
      </c>
      <c r="L75" s="37">
        <v>2</v>
      </c>
      <c r="M75" s="35" t="s">
        <v>171</v>
      </c>
    </row>
    <row r="76" spans="1:13">
      <c r="A76" s="35" t="s">
        <v>12</v>
      </c>
      <c r="B76" s="40">
        <v>722208829</v>
      </c>
      <c r="C76" s="35" t="s">
        <v>102</v>
      </c>
      <c r="D76" s="35" t="s">
        <v>112</v>
      </c>
      <c r="E76" s="38">
        <v>19673.50402</v>
      </c>
      <c r="F76" s="36">
        <v>0</v>
      </c>
      <c r="G76" s="36">
        <v>0</v>
      </c>
      <c r="H76" s="38">
        <v>0</v>
      </c>
      <c r="I76" s="37">
        <v>0</v>
      </c>
      <c r="J76" s="49">
        <f t="shared" si="2"/>
        <v>0</v>
      </c>
      <c r="K76" s="44">
        <f t="shared" si="3"/>
        <v>19673.50402</v>
      </c>
      <c r="L76" s="37">
        <v>1</v>
      </c>
      <c r="M76" s="35" t="s">
        <v>171</v>
      </c>
    </row>
    <row r="77" spans="1:13">
      <c r="A77" s="35" t="s">
        <v>12</v>
      </c>
      <c r="B77" s="40">
        <v>722208894</v>
      </c>
      <c r="C77" s="35" t="s">
        <v>103</v>
      </c>
      <c r="D77" s="35" t="s">
        <v>129</v>
      </c>
      <c r="E77" s="38">
        <v>33382.97187999999</v>
      </c>
      <c r="F77" s="36">
        <v>0</v>
      </c>
      <c r="G77" s="36">
        <v>7500</v>
      </c>
      <c r="H77" s="38">
        <v>0</v>
      </c>
      <c r="I77" s="37">
        <v>0</v>
      </c>
      <c r="J77" s="49">
        <f t="shared" si="2"/>
        <v>7500</v>
      </c>
      <c r="K77" s="44">
        <f t="shared" si="3"/>
        <v>25882.97187999999</v>
      </c>
      <c r="L77" s="37">
        <v>5</v>
      </c>
      <c r="M77" s="35" t="s">
        <v>171</v>
      </c>
    </row>
    <row r="78" spans="1:13">
      <c r="A78" s="35" t="s">
        <v>12</v>
      </c>
      <c r="B78" s="40">
        <v>722208896</v>
      </c>
      <c r="C78" s="35" t="s">
        <v>104</v>
      </c>
      <c r="D78" s="35" t="s">
        <v>128</v>
      </c>
      <c r="E78" s="38">
        <v>5615.3276399999995</v>
      </c>
      <c r="F78" s="36">
        <v>0</v>
      </c>
      <c r="G78" s="36">
        <v>3000</v>
      </c>
      <c r="H78" s="38">
        <v>0</v>
      </c>
      <c r="I78" s="37">
        <v>0</v>
      </c>
      <c r="J78" s="49">
        <f t="shared" si="2"/>
        <v>3000</v>
      </c>
      <c r="K78" s="44">
        <f t="shared" si="3"/>
        <v>2615.3276399999995</v>
      </c>
      <c r="L78" s="37">
        <v>2</v>
      </c>
      <c r="M78" s="35" t="s">
        <v>171</v>
      </c>
    </row>
    <row r="79" spans="1:13">
      <c r="A79" s="35" t="s">
        <v>108</v>
      </c>
      <c r="B79" s="40">
        <v>722202124</v>
      </c>
      <c r="C79" s="35" t="s">
        <v>113</v>
      </c>
      <c r="D79" s="35" t="s">
        <v>112</v>
      </c>
      <c r="E79" s="38">
        <v>65537.466840000008</v>
      </c>
      <c r="F79" s="36">
        <v>0</v>
      </c>
      <c r="G79" s="36">
        <v>0</v>
      </c>
      <c r="H79" s="38">
        <v>0</v>
      </c>
      <c r="I79" s="37">
        <v>22708.120000000003</v>
      </c>
      <c r="J79" s="49">
        <f t="shared" si="2"/>
        <v>22708.120000000003</v>
      </c>
      <c r="K79" s="44">
        <f t="shared" si="3"/>
        <v>42829.346840000006</v>
      </c>
      <c r="L79" s="37">
        <v>0</v>
      </c>
      <c r="M79" s="35" t="s">
        <v>171</v>
      </c>
    </row>
    <row r="80" spans="1:13">
      <c r="A80" s="35" t="s">
        <v>108</v>
      </c>
      <c r="B80" s="40">
        <v>722208830</v>
      </c>
      <c r="C80" s="35" t="s">
        <v>116</v>
      </c>
      <c r="D80" s="35" t="s">
        <v>115</v>
      </c>
      <c r="E80" s="38">
        <v>43953.057960000006</v>
      </c>
      <c r="F80" s="36">
        <v>0</v>
      </c>
      <c r="G80" s="36">
        <v>0</v>
      </c>
      <c r="H80" s="38">
        <v>0</v>
      </c>
      <c r="I80" s="37">
        <v>17708.03</v>
      </c>
      <c r="J80" s="49">
        <f t="shared" si="2"/>
        <v>17708.03</v>
      </c>
      <c r="K80" s="44">
        <f t="shared" si="3"/>
        <v>26245.027960000007</v>
      </c>
      <c r="L80" s="37">
        <v>0</v>
      </c>
      <c r="M80" s="35" t="s">
        <v>171</v>
      </c>
    </row>
    <row r="81" spans="1:13">
      <c r="A81" s="35" t="s">
        <v>108</v>
      </c>
      <c r="B81" s="40">
        <v>722205802</v>
      </c>
      <c r="C81" s="35" t="s">
        <v>119</v>
      </c>
      <c r="D81" s="35" t="s">
        <v>118</v>
      </c>
      <c r="E81" s="38">
        <v>58787.25894</v>
      </c>
      <c r="F81" s="36">
        <v>0</v>
      </c>
      <c r="G81" s="36">
        <v>0</v>
      </c>
      <c r="H81" s="38">
        <v>0</v>
      </c>
      <c r="I81" s="37">
        <v>25814.5</v>
      </c>
      <c r="J81" s="49">
        <f t="shared" si="2"/>
        <v>25814.5</v>
      </c>
      <c r="K81" s="44">
        <f t="shared" si="3"/>
        <v>32972.75894</v>
      </c>
      <c r="L81" s="37">
        <v>0</v>
      </c>
      <c r="M81" s="35" t="s">
        <v>171</v>
      </c>
    </row>
    <row r="82" spans="1:13">
      <c r="A82" s="35" t="s">
        <v>108</v>
      </c>
      <c r="B82" s="40">
        <v>722203045</v>
      </c>
      <c r="C82" s="35" t="s">
        <v>120</v>
      </c>
      <c r="D82" s="35" t="s">
        <v>121</v>
      </c>
      <c r="E82" s="38">
        <v>51608.6512</v>
      </c>
      <c r="F82" s="36">
        <v>0</v>
      </c>
      <c r="G82" s="36">
        <v>0</v>
      </c>
      <c r="H82" s="38">
        <v>0</v>
      </c>
      <c r="I82" s="37">
        <v>14190.12</v>
      </c>
      <c r="J82" s="49">
        <f t="shared" si="2"/>
        <v>14190.12</v>
      </c>
      <c r="K82" s="44">
        <f t="shared" si="3"/>
        <v>37418.531199999998</v>
      </c>
      <c r="L82" s="37">
        <v>0</v>
      </c>
      <c r="M82" s="35" t="s">
        <v>171</v>
      </c>
    </row>
    <row r="83" spans="1:13">
      <c r="A83" s="35" t="s">
        <v>108</v>
      </c>
      <c r="B83" s="40">
        <v>722202324</v>
      </c>
      <c r="C83" s="35" t="s">
        <v>122</v>
      </c>
      <c r="D83" s="35" t="s">
        <v>123</v>
      </c>
      <c r="E83" s="38">
        <v>60623.366879999994</v>
      </c>
      <c r="F83" s="36">
        <v>0</v>
      </c>
      <c r="G83" s="36">
        <v>0</v>
      </c>
      <c r="H83" s="38">
        <v>0</v>
      </c>
      <c r="I83" s="37">
        <v>35876.639999999999</v>
      </c>
      <c r="J83" s="49">
        <f t="shared" si="2"/>
        <v>35876.639999999999</v>
      </c>
      <c r="K83" s="44">
        <f t="shared" si="3"/>
        <v>24746.726879999995</v>
      </c>
      <c r="L83" s="37">
        <v>0</v>
      </c>
      <c r="M83" s="35" t="s">
        <v>171</v>
      </c>
    </row>
    <row r="84" spans="1:13">
      <c r="A84" s="35" t="s">
        <v>108</v>
      </c>
      <c r="B84" s="40">
        <v>722201775</v>
      </c>
      <c r="C84" s="35" t="s">
        <v>124</v>
      </c>
      <c r="D84" s="35" t="s">
        <v>123</v>
      </c>
      <c r="E84" s="38">
        <v>45907.863840000005</v>
      </c>
      <c r="F84" s="36">
        <v>0</v>
      </c>
      <c r="G84" s="36">
        <v>0</v>
      </c>
      <c r="H84" s="38">
        <v>0</v>
      </c>
      <c r="I84" s="37">
        <v>24437.93</v>
      </c>
      <c r="J84" s="49">
        <f t="shared" si="2"/>
        <v>24437.93</v>
      </c>
      <c r="K84" s="44">
        <f t="shared" si="3"/>
        <v>21469.933840000005</v>
      </c>
      <c r="L84" s="37">
        <v>0</v>
      </c>
      <c r="M84" s="35" t="s">
        <v>171</v>
      </c>
    </row>
    <row r="85" spans="1:13">
      <c r="A85" s="35" t="s">
        <v>108</v>
      </c>
      <c r="B85" s="40">
        <v>722203183</v>
      </c>
      <c r="C85" s="35" t="s">
        <v>125</v>
      </c>
      <c r="D85" s="35" t="s">
        <v>123</v>
      </c>
      <c r="E85" s="38">
        <v>7827.2730600000004</v>
      </c>
      <c r="F85" s="36">
        <v>0</v>
      </c>
      <c r="G85" s="36">
        <v>0</v>
      </c>
      <c r="H85" s="38">
        <v>0</v>
      </c>
      <c r="I85" s="37">
        <v>2260.85</v>
      </c>
      <c r="J85" s="49">
        <f t="shared" si="2"/>
        <v>2260.85</v>
      </c>
      <c r="K85" s="44">
        <f t="shared" si="3"/>
        <v>5566.423060000001</v>
      </c>
      <c r="L85" s="37">
        <v>0</v>
      </c>
      <c r="M85" s="35" t="s">
        <v>171</v>
      </c>
    </row>
    <row r="86" spans="1:13">
      <c r="A86" s="35" t="s">
        <v>108</v>
      </c>
      <c r="B86" s="40">
        <v>722208750</v>
      </c>
      <c r="C86" s="35" t="s">
        <v>127</v>
      </c>
      <c r="D86" s="35" t="s">
        <v>128</v>
      </c>
      <c r="E86" s="38">
        <v>59005.243279999995</v>
      </c>
      <c r="F86" s="36">
        <v>0</v>
      </c>
      <c r="G86" s="36">
        <v>0</v>
      </c>
      <c r="H86" s="38">
        <v>0</v>
      </c>
      <c r="I86" s="37">
        <v>24596.23</v>
      </c>
      <c r="J86" s="49">
        <f t="shared" si="2"/>
        <v>24596.23</v>
      </c>
      <c r="K86" s="44">
        <f t="shared" si="3"/>
        <v>34409.013279999999</v>
      </c>
      <c r="L86" s="37">
        <v>0</v>
      </c>
      <c r="M86" s="35" t="s">
        <v>171</v>
      </c>
    </row>
    <row r="87" spans="1:13">
      <c r="A87" s="35" t="s">
        <v>108</v>
      </c>
      <c r="B87" s="40">
        <v>722202870</v>
      </c>
      <c r="C87" s="35" t="s">
        <v>130</v>
      </c>
      <c r="D87" s="35" t="s">
        <v>129</v>
      </c>
      <c r="E87" s="38">
        <v>30497.618200000004</v>
      </c>
      <c r="F87" s="36">
        <v>0</v>
      </c>
      <c r="G87" s="36">
        <v>0</v>
      </c>
      <c r="H87" s="38">
        <v>0</v>
      </c>
      <c r="I87" s="37">
        <v>2597.17</v>
      </c>
      <c r="J87" s="49">
        <f t="shared" si="2"/>
        <v>2597.17</v>
      </c>
      <c r="K87" s="44">
        <f t="shared" si="3"/>
        <v>27900.448200000006</v>
      </c>
      <c r="L87" s="37">
        <v>0</v>
      </c>
      <c r="M87" s="35" t="s">
        <v>171</v>
      </c>
    </row>
    <row r="88" spans="1:13">
      <c r="A88" s="35" t="s">
        <v>108</v>
      </c>
      <c r="B88" s="40">
        <v>722202810</v>
      </c>
      <c r="C88" s="35" t="s">
        <v>131</v>
      </c>
      <c r="D88" s="35" t="s">
        <v>132</v>
      </c>
      <c r="E88" s="38">
        <v>64023.89112</v>
      </c>
      <c r="F88" s="36">
        <v>0</v>
      </c>
      <c r="G88" s="36">
        <v>0</v>
      </c>
      <c r="H88" s="38">
        <v>0</v>
      </c>
      <c r="I88" s="37">
        <v>22950.83</v>
      </c>
      <c r="J88" s="49">
        <f t="shared" si="2"/>
        <v>22950.83</v>
      </c>
      <c r="K88" s="44">
        <f t="shared" si="3"/>
        <v>41073.061119999998</v>
      </c>
      <c r="L88" s="37">
        <v>0</v>
      </c>
      <c r="M88" s="35" t="s">
        <v>171</v>
      </c>
    </row>
    <row r="89" spans="1:13">
      <c r="A89" s="35" t="s">
        <v>108</v>
      </c>
      <c r="B89" s="40">
        <v>722202811</v>
      </c>
      <c r="C89" s="35" t="s">
        <v>133</v>
      </c>
      <c r="D89" s="35" t="s">
        <v>132</v>
      </c>
      <c r="E89" s="38">
        <v>73680.253900000011</v>
      </c>
      <c r="F89" s="36">
        <v>0</v>
      </c>
      <c r="G89" s="36">
        <v>0</v>
      </c>
      <c r="H89" s="38">
        <v>0</v>
      </c>
      <c r="I89" s="37">
        <v>20993.32</v>
      </c>
      <c r="J89" s="49">
        <f t="shared" si="2"/>
        <v>20993.32</v>
      </c>
      <c r="K89" s="44">
        <f t="shared" si="3"/>
        <v>52686.933900000011</v>
      </c>
      <c r="L89" s="37">
        <v>0</v>
      </c>
      <c r="M89" s="35" t="s">
        <v>171</v>
      </c>
    </row>
    <row r="90" spans="1:13">
      <c r="A90" s="35" t="s">
        <v>108</v>
      </c>
      <c r="B90" s="40">
        <v>722202823</v>
      </c>
      <c r="C90" s="35" t="s">
        <v>134</v>
      </c>
      <c r="D90" s="35" t="s">
        <v>132</v>
      </c>
      <c r="E90" s="38">
        <v>61973.793019999997</v>
      </c>
      <c r="F90" s="36">
        <v>0</v>
      </c>
      <c r="G90" s="36">
        <v>0</v>
      </c>
      <c r="H90" s="38">
        <v>0</v>
      </c>
      <c r="I90" s="37">
        <v>12777.36</v>
      </c>
      <c r="J90" s="49">
        <f t="shared" si="2"/>
        <v>12777.36</v>
      </c>
      <c r="K90" s="44">
        <f t="shared" si="3"/>
        <v>49196.433019999997</v>
      </c>
      <c r="L90" s="37">
        <v>0</v>
      </c>
      <c r="M90" s="35" t="s">
        <v>171</v>
      </c>
    </row>
    <row r="91" spans="1:13">
      <c r="A91" s="35" t="s">
        <v>108</v>
      </c>
      <c r="B91" s="40">
        <v>722202842</v>
      </c>
      <c r="C91" s="35" t="s">
        <v>135</v>
      </c>
      <c r="D91" s="35" t="s">
        <v>132</v>
      </c>
      <c r="E91" s="38">
        <v>41966.735639999999</v>
      </c>
      <c r="F91" s="36">
        <v>0</v>
      </c>
      <c r="G91" s="36">
        <v>0</v>
      </c>
      <c r="H91" s="38">
        <v>0</v>
      </c>
      <c r="I91" s="37">
        <v>21245.42</v>
      </c>
      <c r="J91" s="49">
        <f t="shared" si="2"/>
        <v>21245.42</v>
      </c>
      <c r="K91" s="44">
        <f t="shared" si="3"/>
        <v>20721.315640000001</v>
      </c>
      <c r="L91" s="37">
        <v>0</v>
      </c>
      <c r="M91" s="35" t="s">
        <v>171</v>
      </c>
    </row>
    <row r="92" spans="1:13">
      <c r="A92" s="35" t="s">
        <v>108</v>
      </c>
      <c r="B92" s="40">
        <v>722202822</v>
      </c>
      <c r="C92" s="35" t="s">
        <v>136</v>
      </c>
      <c r="D92" s="35" t="s">
        <v>132</v>
      </c>
      <c r="E92" s="38">
        <v>57216.654719999999</v>
      </c>
      <c r="F92" s="36">
        <v>0</v>
      </c>
      <c r="G92" s="36">
        <v>0</v>
      </c>
      <c r="H92" s="38">
        <v>0</v>
      </c>
      <c r="I92" s="37">
        <v>14229.22</v>
      </c>
      <c r="J92" s="49">
        <f t="shared" si="2"/>
        <v>14229.22</v>
      </c>
      <c r="K92" s="44">
        <f t="shared" si="3"/>
        <v>42987.434719999997</v>
      </c>
      <c r="L92" s="37">
        <v>0</v>
      </c>
      <c r="M92" s="35" t="s">
        <v>171</v>
      </c>
    </row>
    <row r="93" spans="1:13">
      <c r="A93" s="35" t="s">
        <v>108</v>
      </c>
      <c r="B93" s="40">
        <v>722202773</v>
      </c>
      <c r="C93" s="35" t="s">
        <v>137</v>
      </c>
      <c r="D93" s="35" t="s">
        <v>138</v>
      </c>
      <c r="E93" s="38">
        <v>173395.99765999999</v>
      </c>
      <c r="F93" s="36">
        <v>0</v>
      </c>
      <c r="G93" s="36">
        <v>0</v>
      </c>
      <c r="H93" s="38">
        <v>0</v>
      </c>
      <c r="I93" s="37">
        <v>48624.06</v>
      </c>
      <c r="J93" s="49">
        <f t="shared" si="2"/>
        <v>48624.06</v>
      </c>
      <c r="K93" s="44">
        <f t="shared" si="3"/>
        <v>124771.93766</v>
      </c>
      <c r="L93" s="37">
        <v>0</v>
      </c>
      <c r="M93" s="35" t="s">
        <v>171</v>
      </c>
    </row>
    <row r="94" spans="1:13">
      <c r="A94" s="35" t="s">
        <v>108</v>
      </c>
      <c r="B94" s="40">
        <v>722205005</v>
      </c>
      <c r="C94" s="35" t="s">
        <v>140</v>
      </c>
      <c r="D94" s="35" t="s">
        <v>139</v>
      </c>
      <c r="E94" s="38">
        <v>56542.486080000002</v>
      </c>
      <c r="F94" s="36">
        <v>0</v>
      </c>
      <c r="G94" s="36">
        <v>0</v>
      </c>
      <c r="H94" s="38">
        <v>0</v>
      </c>
      <c r="I94" s="37">
        <v>25784.34</v>
      </c>
      <c r="J94" s="49">
        <f t="shared" si="2"/>
        <v>25784.34</v>
      </c>
      <c r="K94" s="44">
        <f t="shared" si="3"/>
        <v>30758.146080000002</v>
      </c>
      <c r="L94" s="37">
        <v>0</v>
      </c>
      <c r="M94" s="35" t="s">
        <v>171</v>
      </c>
    </row>
    <row r="95" spans="1:13">
      <c r="A95" s="35" t="s">
        <v>108</v>
      </c>
      <c r="B95" s="40">
        <v>722205081</v>
      </c>
      <c r="C95" s="35" t="s">
        <v>141</v>
      </c>
      <c r="D95" s="35" t="s">
        <v>139</v>
      </c>
      <c r="E95" s="38">
        <v>93585.236819999991</v>
      </c>
      <c r="F95" s="36">
        <v>0</v>
      </c>
      <c r="G95" s="36">
        <v>0</v>
      </c>
      <c r="H95" s="38">
        <v>0</v>
      </c>
      <c r="I95" s="37">
        <v>32164.560000000001</v>
      </c>
      <c r="J95" s="49">
        <f t="shared" si="2"/>
        <v>32164.560000000001</v>
      </c>
      <c r="K95" s="44">
        <f t="shared" si="3"/>
        <v>61420.676819999993</v>
      </c>
      <c r="L95" s="37">
        <v>0</v>
      </c>
      <c r="M95" s="35" t="s">
        <v>171</v>
      </c>
    </row>
    <row r="96" spans="1:13">
      <c r="A96" s="35" t="s">
        <v>108</v>
      </c>
      <c r="B96" s="40">
        <v>722203163</v>
      </c>
      <c r="C96" s="35" t="s">
        <v>142</v>
      </c>
      <c r="D96" s="35" t="s">
        <v>143</v>
      </c>
      <c r="E96" s="38">
        <v>36627.181219999999</v>
      </c>
      <c r="F96" s="36">
        <v>0</v>
      </c>
      <c r="G96" s="36">
        <v>0</v>
      </c>
      <c r="H96" s="38">
        <v>0</v>
      </c>
      <c r="I96" s="37">
        <v>17491.010000000002</v>
      </c>
      <c r="J96" s="49">
        <f t="shared" si="2"/>
        <v>17491.010000000002</v>
      </c>
      <c r="K96" s="44">
        <f t="shared" si="3"/>
        <v>19136.171219999997</v>
      </c>
      <c r="L96" s="37">
        <v>0</v>
      </c>
      <c r="M96" s="35" t="s">
        <v>171</v>
      </c>
    </row>
    <row r="97" spans="1:13">
      <c r="A97" s="35" t="s">
        <v>108</v>
      </c>
      <c r="B97" s="40">
        <v>722205197</v>
      </c>
      <c r="C97" s="35" t="s">
        <v>145</v>
      </c>
      <c r="D97" s="35" t="s">
        <v>144</v>
      </c>
      <c r="E97" s="38">
        <v>46783.900259999995</v>
      </c>
      <c r="F97" s="36">
        <v>7625</v>
      </c>
      <c r="G97" s="36">
        <v>0</v>
      </c>
      <c r="H97" s="38">
        <v>0</v>
      </c>
      <c r="I97" s="37">
        <v>12098.21</v>
      </c>
      <c r="J97" s="49">
        <f t="shared" si="2"/>
        <v>19723.21</v>
      </c>
      <c r="K97" s="44">
        <f t="shared" si="3"/>
        <v>27060.690259999996</v>
      </c>
      <c r="L97" s="37">
        <v>0</v>
      </c>
      <c r="M97" s="35" t="s">
        <v>171</v>
      </c>
    </row>
    <row r="98" spans="1:13">
      <c r="A98" s="35" t="s">
        <v>108</v>
      </c>
      <c r="B98" s="40">
        <v>722208783</v>
      </c>
      <c r="C98" s="35" t="s">
        <v>146</v>
      </c>
      <c r="D98" s="35" t="s">
        <v>144</v>
      </c>
      <c r="E98" s="38">
        <v>33977.239439999998</v>
      </c>
      <c r="F98" s="36">
        <v>0</v>
      </c>
      <c r="G98" s="36">
        <v>0</v>
      </c>
      <c r="H98" s="38">
        <v>0</v>
      </c>
      <c r="I98" s="37">
        <v>11360.52</v>
      </c>
      <c r="J98" s="49">
        <f t="shared" si="2"/>
        <v>11360.52</v>
      </c>
      <c r="K98" s="44">
        <f t="shared" si="3"/>
        <v>22616.719439999997</v>
      </c>
      <c r="L98" s="37">
        <v>0</v>
      </c>
      <c r="M98" s="35" t="s">
        <v>171</v>
      </c>
    </row>
    <row r="99" spans="1:13">
      <c r="A99" s="35" t="s">
        <v>108</v>
      </c>
      <c r="B99" s="40">
        <v>722205896</v>
      </c>
      <c r="C99" s="35" t="s">
        <v>148</v>
      </c>
      <c r="D99" s="35" t="s">
        <v>147</v>
      </c>
      <c r="E99" s="38">
        <v>60433.525339999993</v>
      </c>
      <c r="F99" s="36">
        <v>0</v>
      </c>
      <c r="G99" s="36">
        <v>0</v>
      </c>
      <c r="H99" s="38">
        <v>0</v>
      </c>
      <c r="I99" s="37">
        <v>23007.64</v>
      </c>
      <c r="J99" s="49">
        <f t="shared" si="2"/>
        <v>23007.64</v>
      </c>
      <c r="K99" s="44">
        <f t="shared" si="3"/>
        <v>37425.885339999993</v>
      </c>
      <c r="L99" s="37">
        <v>0</v>
      </c>
      <c r="M99" s="35" t="s">
        <v>171</v>
      </c>
    </row>
    <row r="100" spans="1:13">
      <c r="A100" s="35" t="s">
        <v>108</v>
      </c>
      <c r="B100" s="40">
        <v>722202368</v>
      </c>
      <c r="C100" s="35" t="s">
        <v>149</v>
      </c>
      <c r="D100" s="35" t="s">
        <v>150</v>
      </c>
      <c r="E100" s="38">
        <v>70316.717340000003</v>
      </c>
      <c r="F100" s="36">
        <v>0</v>
      </c>
      <c r="G100" s="36">
        <v>0</v>
      </c>
      <c r="H100" s="38">
        <v>0</v>
      </c>
      <c r="I100" s="37">
        <v>33032.54</v>
      </c>
      <c r="J100" s="49">
        <f t="shared" si="2"/>
        <v>33032.54</v>
      </c>
      <c r="K100" s="44">
        <f t="shared" si="3"/>
        <v>37284.177340000002</v>
      </c>
      <c r="L100" s="37">
        <v>0</v>
      </c>
      <c r="M100" s="35" t="s">
        <v>171</v>
      </c>
    </row>
    <row r="101" spans="1:13">
      <c r="A101" s="35" t="s">
        <v>108</v>
      </c>
      <c r="B101" s="40">
        <v>722201644</v>
      </c>
      <c r="C101" s="35" t="s">
        <v>151</v>
      </c>
      <c r="D101" s="35" t="s">
        <v>150</v>
      </c>
      <c r="E101" s="38">
        <v>59784.047200000001</v>
      </c>
      <c r="F101" s="36">
        <v>0</v>
      </c>
      <c r="G101" s="36">
        <v>0</v>
      </c>
      <c r="H101" s="38">
        <v>0</v>
      </c>
      <c r="I101" s="37">
        <v>24609.91</v>
      </c>
      <c r="J101" s="49">
        <f t="shared" si="2"/>
        <v>24609.91</v>
      </c>
      <c r="K101" s="44">
        <f t="shared" si="3"/>
        <v>35174.137199999997</v>
      </c>
      <c r="L101" s="37">
        <v>0</v>
      </c>
      <c r="M101" s="35" t="s">
        <v>171</v>
      </c>
    </row>
    <row r="102" spans="1:13">
      <c r="A102" s="35" t="s">
        <v>108</v>
      </c>
      <c r="B102" s="40">
        <v>722205728</v>
      </c>
      <c r="C102" s="35" t="s">
        <v>152</v>
      </c>
      <c r="D102" s="35" t="s">
        <v>150</v>
      </c>
      <c r="E102" s="38">
        <v>42747.462360000005</v>
      </c>
      <c r="F102" s="36">
        <v>0</v>
      </c>
      <c r="G102" s="36">
        <v>0</v>
      </c>
      <c r="H102" s="38">
        <v>0</v>
      </c>
      <c r="I102" s="37">
        <v>9163.09</v>
      </c>
      <c r="J102" s="49">
        <f t="shared" si="2"/>
        <v>9163.09</v>
      </c>
      <c r="K102" s="44">
        <f t="shared" si="3"/>
        <v>33584.372360000008</v>
      </c>
      <c r="L102" s="37">
        <v>0</v>
      </c>
      <c r="M102" s="35" t="s">
        <v>171</v>
      </c>
    </row>
    <row r="103" spans="1:13">
      <c r="A103" s="35" t="s">
        <v>108</v>
      </c>
      <c r="B103" s="40">
        <v>722203138</v>
      </c>
      <c r="C103" s="35" t="s">
        <v>153</v>
      </c>
      <c r="D103" s="35" t="s">
        <v>154</v>
      </c>
      <c r="E103" s="38">
        <v>37659.812219999993</v>
      </c>
      <c r="F103" s="36">
        <v>0</v>
      </c>
      <c r="G103" s="36">
        <v>0</v>
      </c>
      <c r="H103" s="38">
        <v>0</v>
      </c>
      <c r="I103" s="37">
        <v>23804.16</v>
      </c>
      <c r="J103" s="49">
        <f t="shared" si="2"/>
        <v>23804.16</v>
      </c>
      <c r="K103" s="44">
        <f t="shared" si="3"/>
        <v>13855.652219999993</v>
      </c>
      <c r="L103" s="37">
        <v>0</v>
      </c>
      <c r="M103" s="35" t="s">
        <v>171</v>
      </c>
    </row>
    <row r="104" spans="1:13">
      <c r="A104" s="35" t="s">
        <v>108</v>
      </c>
      <c r="B104" s="40">
        <v>722202646</v>
      </c>
      <c r="C104" s="35" t="s">
        <v>155</v>
      </c>
      <c r="D104" s="35" t="s">
        <v>154</v>
      </c>
      <c r="E104" s="38">
        <v>56325.270859999997</v>
      </c>
      <c r="F104" s="36">
        <v>0</v>
      </c>
      <c r="G104" s="36">
        <v>0</v>
      </c>
      <c r="H104" s="38">
        <v>0</v>
      </c>
      <c r="I104" s="37">
        <v>26203.22</v>
      </c>
      <c r="J104" s="49">
        <f t="shared" si="2"/>
        <v>26203.22</v>
      </c>
      <c r="K104" s="44">
        <f t="shared" si="3"/>
        <v>30122.050859999996</v>
      </c>
      <c r="L104" s="37">
        <v>0</v>
      </c>
      <c r="M104" s="35" t="s">
        <v>171</v>
      </c>
    </row>
    <row r="105" spans="1:13">
      <c r="A105" s="35" t="s">
        <v>108</v>
      </c>
      <c r="B105" s="40">
        <v>722202631</v>
      </c>
      <c r="C105" s="35" t="s">
        <v>156</v>
      </c>
      <c r="D105" s="35" t="s">
        <v>157</v>
      </c>
      <c r="E105" s="38">
        <v>44969.380120000002</v>
      </c>
      <c r="F105" s="36">
        <v>0</v>
      </c>
      <c r="G105" s="36">
        <v>0</v>
      </c>
      <c r="H105" s="38">
        <v>0</v>
      </c>
      <c r="I105" s="37">
        <v>25885.18</v>
      </c>
      <c r="J105" s="49">
        <f t="shared" si="2"/>
        <v>25885.18</v>
      </c>
      <c r="K105" s="44">
        <f t="shared" si="3"/>
        <v>19084.200120000001</v>
      </c>
      <c r="L105" s="37">
        <v>0</v>
      </c>
      <c r="M105" s="35" t="s">
        <v>171</v>
      </c>
    </row>
    <row r="106" spans="1:13">
      <c r="A106" s="35" t="s">
        <v>108</v>
      </c>
      <c r="B106" s="40">
        <v>722201864</v>
      </c>
      <c r="C106" s="35" t="s">
        <v>158</v>
      </c>
      <c r="D106" s="35" t="s">
        <v>157</v>
      </c>
      <c r="E106" s="38">
        <v>65517.967900000011</v>
      </c>
      <c r="F106" s="36">
        <v>0</v>
      </c>
      <c r="G106" s="36">
        <v>0</v>
      </c>
      <c r="H106" s="38">
        <v>0</v>
      </c>
      <c r="I106" s="37">
        <v>31209.82</v>
      </c>
      <c r="J106" s="49">
        <f t="shared" si="2"/>
        <v>31209.82</v>
      </c>
      <c r="K106" s="44">
        <f t="shared" si="3"/>
        <v>34308.147900000011</v>
      </c>
      <c r="L106" s="37">
        <v>0</v>
      </c>
      <c r="M106" s="35" t="s">
        <v>171</v>
      </c>
    </row>
    <row r="107" spans="1:13">
      <c r="A107" s="35" t="s">
        <v>108</v>
      </c>
      <c r="B107" s="40">
        <v>722201642</v>
      </c>
      <c r="C107" s="35" t="s">
        <v>159</v>
      </c>
      <c r="D107" s="35" t="s">
        <v>157</v>
      </c>
      <c r="E107" s="38">
        <v>2525.7026799999999</v>
      </c>
      <c r="F107" s="36">
        <v>0</v>
      </c>
      <c r="G107" s="36">
        <v>0</v>
      </c>
      <c r="H107" s="38">
        <v>0</v>
      </c>
      <c r="I107" s="37">
        <v>1528.62</v>
      </c>
      <c r="J107" s="49">
        <f t="shared" si="2"/>
        <v>1528.62</v>
      </c>
      <c r="K107" s="44">
        <f t="shared" si="3"/>
        <v>997.08267999999998</v>
      </c>
      <c r="L107" s="37">
        <v>0</v>
      </c>
      <c r="M107" s="35" t="s">
        <v>171</v>
      </c>
    </row>
    <row r="108" spans="1:13">
      <c r="A108" s="35" t="s">
        <v>108</v>
      </c>
      <c r="B108" s="40">
        <v>722202600</v>
      </c>
      <c r="C108" s="35" t="s">
        <v>160</v>
      </c>
      <c r="D108" s="35" t="s">
        <v>157</v>
      </c>
      <c r="E108" s="38">
        <v>50495.044099999999</v>
      </c>
      <c r="F108" s="36">
        <v>0</v>
      </c>
      <c r="G108" s="36">
        <v>0</v>
      </c>
      <c r="H108" s="38">
        <v>0</v>
      </c>
      <c r="I108" s="37">
        <v>21902.639999999999</v>
      </c>
      <c r="J108" s="49">
        <f t="shared" si="2"/>
        <v>21902.639999999999</v>
      </c>
      <c r="K108" s="44">
        <f t="shared" si="3"/>
        <v>28592.4041</v>
      </c>
      <c r="L108" s="37">
        <v>0</v>
      </c>
      <c r="M108" s="35" t="s">
        <v>171</v>
      </c>
    </row>
    <row r="109" spans="1:13">
      <c r="A109" s="35" t="s">
        <v>108</v>
      </c>
      <c r="B109" s="40">
        <v>722202664</v>
      </c>
      <c r="C109" s="35" t="s">
        <v>161</v>
      </c>
      <c r="D109" s="35" t="s">
        <v>162</v>
      </c>
      <c r="E109" s="38">
        <v>73077.438620000001</v>
      </c>
      <c r="F109" s="36">
        <v>0</v>
      </c>
      <c r="G109" s="36">
        <v>0</v>
      </c>
      <c r="H109" s="38">
        <v>0</v>
      </c>
      <c r="I109" s="37">
        <v>36321.18</v>
      </c>
      <c r="J109" s="49">
        <f t="shared" si="2"/>
        <v>36321.18</v>
      </c>
      <c r="K109" s="44">
        <f t="shared" si="3"/>
        <v>36756.258620000001</v>
      </c>
      <c r="L109" s="37">
        <v>0</v>
      </c>
      <c r="M109" s="35" t="s">
        <v>171</v>
      </c>
    </row>
    <row r="110" spans="1:13">
      <c r="A110" s="35" t="s">
        <v>108</v>
      </c>
      <c r="B110" s="40">
        <v>722208704</v>
      </c>
      <c r="C110" s="35" t="s">
        <v>163</v>
      </c>
      <c r="D110" s="35" t="s">
        <v>162</v>
      </c>
      <c r="E110" s="38">
        <v>37110.564400000003</v>
      </c>
      <c r="F110" s="36">
        <v>0</v>
      </c>
      <c r="G110" s="36">
        <v>0</v>
      </c>
      <c r="H110" s="38">
        <v>0</v>
      </c>
      <c r="I110" s="37">
        <v>16774.03</v>
      </c>
      <c r="J110" s="49">
        <f t="shared" si="2"/>
        <v>16774.03</v>
      </c>
      <c r="K110" s="44">
        <f t="shared" si="3"/>
        <v>20336.534400000004</v>
      </c>
      <c r="L110" s="37">
        <v>0</v>
      </c>
      <c r="M110" s="35" t="s">
        <v>171</v>
      </c>
    </row>
    <row r="111" spans="1:13">
      <c r="A111" s="42" t="s">
        <v>9</v>
      </c>
      <c r="B111" s="43">
        <v>722205089</v>
      </c>
      <c r="C111" s="35" t="s">
        <v>166</v>
      </c>
      <c r="D111" s="42" t="s">
        <v>170</v>
      </c>
      <c r="E111" s="38">
        <v>14754.020219999999</v>
      </c>
      <c r="F111" s="35" t="s">
        <v>27</v>
      </c>
      <c r="G111" s="35"/>
      <c r="H111" s="35"/>
      <c r="I111" s="35"/>
      <c r="J111" s="50">
        <v>14754.020219999999</v>
      </c>
      <c r="K111" s="44">
        <f t="shared" si="3"/>
        <v>0</v>
      </c>
      <c r="L111" s="35"/>
      <c r="M111" s="35" t="s">
        <v>171</v>
      </c>
    </row>
    <row r="112" spans="1:13">
      <c r="A112" s="42" t="s">
        <v>9</v>
      </c>
      <c r="B112" s="43">
        <v>722208719</v>
      </c>
      <c r="C112" s="35" t="s">
        <v>167</v>
      </c>
      <c r="D112" s="42" t="s">
        <v>170</v>
      </c>
      <c r="E112" s="38">
        <v>15020.904860000001</v>
      </c>
      <c r="F112" s="35" t="s">
        <v>27</v>
      </c>
      <c r="G112" s="35"/>
      <c r="H112" s="35"/>
      <c r="I112" s="35"/>
      <c r="J112" s="50">
        <v>15020.904860000001</v>
      </c>
      <c r="K112" s="44">
        <f t="shared" si="3"/>
        <v>0</v>
      </c>
      <c r="L112" s="35"/>
      <c r="M112" s="35" t="s">
        <v>171</v>
      </c>
    </row>
    <row r="113" spans="1:13">
      <c r="A113" s="42" t="s">
        <v>9</v>
      </c>
      <c r="B113" s="43">
        <v>722205633</v>
      </c>
      <c r="C113" s="35" t="s">
        <v>168</v>
      </c>
      <c r="D113" s="42" t="s">
        <v>170</v>
      </c>
      <c r="E113" s="38">
        <v>3264.1889799999999</v>
      </c>
      <c r="F113" s="35" t="s">
        <v>27</v>
      </c>
      <c r="G113" s="35"/>
      <c r="H113" s="35"/>
      <c r="I113" s="35"/>
      <c r="J113" s="50">
        <v>3264.1889799999999</v>
      </c>
      <c r="K113" s="44">
        <f t="shared" si="3"/>
        <v>0</v>
      </c>
      <c r="L113" s="35"/>
      <c r="M113" s="35" t="s">
        <v>171</v>
      </c>
    </row>
    <row r="114" spans="1:13">
      <c r="A114" s="42" t="s">
        <v>9</v>
      </c>
      <c r="B114" s="43">
        <v>722205058</v>
      </c>
      <c r="C114" s="35" t="s">
        <v>169</v>
      </c>
      <c r="D114" s="42" t="s">
        <v>170</v>
      </c>
      <c r="E114" s="38">
        <v>1156.2320800000002</v>
      </c>
      <c r="F114" s="35" t="s">
        <v>27</v>
      </c>
      <c r="G114" s="35"/>
      <c r="H114" s="35"/>
      <c r="I114" s="35"/>
      <c r="J114" s="50">
        <v>1156.2320800000002</v>
      </c>
      <c r="K114" s="44">
        <f t="shared" si="3"/>
        <v>0</v>
      </c>
      <c r="L114" s="35"/>
      <c r="M114" s="35" t="s">
        <v>171</v>
      </c>
    </row>
    <row r="115" spans="1:13" ht="15.75">
      <c r="A115" s="42" t="s">
        <v>9</v>
      </c>
      <c r="B115" s="40">
        <v>722208969</v>
      </c>
      <c r="C115" s="23" t="s">
        <v>173</v>
      </c>
      <c r="D115" s="23" t="s">
        <v>123</v>
      </c>
      <c r="E115" s="38">
        <v>15948.63838</v>
      </c>
      <c r="F115" s="42" t="s">
        <v>27</v>
      </c>
      <c r="G115" s="35"/>
      <c r="H115" s="35"/>
      <c r="I115" s="35"/>
      <c r="J115" s="50">
        <v>15948.63838</v>
      </c>
      <c r="K115" s="44">
        <f t="shared" si="3"/>
        <v>0</v>
      </c>
      <c r="L115" s="35"/>
      <c r="M115" s="35" t="s">
        <v>171</v>
      </c>
    </row>
    <row r="116" spans="1:13" ht="15.75">
      <c r="A116" s="42" t="s">
        <v>9</v>
      </c>
      <c r="B116" s="40">
        <v>722203102</v>
      </c>
      <c r="C116" s="23" t="s">
        <v>174</v>
      </c>
      <c r="D116" s="23" t="s">
        <v>123</v>
      </c>
      <c r="E116" s="38">
        <v>3263.0003399999996</v>
      </c>
      <c r="F116" s="42" t="s">
        <v>27</v>
      </c>
      <c r="G116" s="35"/>
      <c r="H116" s="35"/>
      <c r="I116" s="35"/>
      <c r="J116" s="50">
        <v>3263.0003399999996</v>
      </c>
      <c r="K116" s="44">
        <f t="shared" si="3"/>
        <v>0</v>
      </c>
      <c r="L116" s="35"/>
      <c r="M116" s="35" t="s">
        <v>171</v>
      </c>
    </row>
    <row r="117" spans="1:13">
      <c r="E117" s="33">
        <f>SUM(E3:E116)</f>
        <v>3652730.0150400009</v>
      </c>
      <c r="J117" s="51">
        <f>SUM(J3:J116)</f>
        <v>1225010.4966200001</v>
      </c>
      <c r="K117" s="33">
        <f>SUM(K3:K116)</f>
        <v>2427719.5184200006</v>
      </c>
    </row>
  </sheetData>
  <mergeCells count="2">
    <mergeCell ref="R1:S1"/>
    <mergeCell ref="U1:W1"/>
  </mergeCells>
  <conditionalFormatting sqref="AC1:AC2">
    <cfRule type="duplicateValues" dxfId="12" priority="10"/>
  </conditionalFormatting>
  <conditionalFormatting sqref="AC1:AC2">
    <cfRule type="duplicateValues" dxfId="11" priority="11"/>
  </conditionalFormatting>
  <conditionalFormatting sqref="B1:B2">
    <cfRule type="duplicateValues" dxfId="10" priority="7"/>
    <cfRule type="duplicateValues" dxfId="9" priority="8"/>
    <cfRule type="duplicateValues" dxfId="8" priority="9"/>
  </conditionalFormatting>
  <conditionalFormatting sqref="B1:B2">
    <cfRule type="duplicateValues" dxfId="7" priority="6"/>
  </conditionalFormatting>
  <conditionalFormatting sqref="AC1:AC2">
    <cfRule type="duplicateValues" dxfId="6" priority="5"/>
  </conditionalFormatting>
  <conditionalFormatting sqref="B1:B1048576">
    <cfRule type="duplicateValues" dxfId="5" priority="1"/>
    <cfRule type="duplicateValues" dxfId="4" priority="2"/>
  </conditionalFormatting>
  <conditionalFormatting sqref="B4:B1048576 B1:B2">
    <cfRule type="duplicateValues" dxfId="3" priority="12"/>
    <cfRule type="duplicateValues" dxfId="2" priority="13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O55"/>
  <sheetViews>
    <sheetView workbookViewId="0">
      <selection activeCell="O1" sqref="O1:O6"/>
    </sheetView>
  </sheetViews>
  <sheetFormatPr defaultRowHeight="15"/>
  <cols>
    <col min="3" max="3" width="10" bestFit="1" customWidth="1"/>
    <col min="7" max="7" width="10" bestFit="1" customWidth="1"/>
    <col min="12" max="12" width="10" bestFit="1" customWidth="1"/>
  </cols>
  <sheetData>
    <row r="1" spans="3:15">
      <c r="D1" t="s">
        <v>13</v>
      </c>
      <c r="G1" t="s">
        <v>12</v>
      </c>
      <c r="L1">
        <v>72220</v>
      </c>
      <c r="M1">
        <v>5089</v>
      </c>
      <c r="N1" t="str">
        <f>L1&amp;M1</f>
        <v>722205089</v>
      </c>
      <c r="O1" t="str">
        <f>M1&amp;N1</f>
        <v>5089722205089</v>
      </c>
    </row>
    <row r="2" spans="3:15">
      <c r="C2">
        <v>722201230</v>
      </c>
      <c r="D2">
        <v>3</v>
      </c>
      <c r="E2">
        <v>450</v>
      </c>
      <c r="G2" s="20">
        <v>722201532</v>
      </c>
      <c r="H2" s="21">
        <v>1</v>
      </c>
      <c r="I2">
        <v>1500</v>
      </c>
      <c r="L2">
        <v>72220</v>
      </c>
      <c r="M2">
        <v>5090</v>
      </c>
      <c r="N2" t="str">
        <f t="shared" ref="N2:O6" si="0">L2&amp;M2</f>
        <v>722205090</v>
      </c>
      <c r="O2" t="str">
        <f t="shared" si="0"/>
        <v>5090722205090</v>
      </c>
    </row>
    <row r="3" spans="3:15">
      <c r="C3">
        <v>722201691</v>
      </c>
      <c r="D3">
        <v>1</v>
      </c>
      <c r="E3">
        <v>150</v>
      </c>
      <c r="G3" s="20">
        <v>722201603</v>
      </c>
      <c r="H3" s="21">
        <v>4</v>
      </c>
      <c r="I3">
        <v>6000</v>
      </c>
      <c r="L3">
        <v>72220</v>
      </c>
      <c r="M3">
        <v>8719</v>
      </c>
      <c r="N3" t="str">
        <f t="shared" si="0"/>
        <v>722208719</v>
      </c>
      <c r="O3" t="str">
        <f t="shared" si="0"/>
        <v>8719722208719</v>
      </c>
    </row>
    <row r="4" spans="3:15">
      <c r="C4">
        <v>722201723</v>
      </c>
      <c r="D4">
        <v>1</v>
      </c>
      <c r="E4">
        <v>150</v>
      </c>
      <c r="G4" s="20">
        <v>722201640</v>
      </c>
      <c r="H4" s="21">
        <v>4</v>
      </c>
      <c r="I4">
        <v>6000</v>
      </c>
      <c r="L4">
        <v>72220</v>
      </c>
      <c r="M4">
        <v>8781</v>
      </c>
      <c r="N4" t="str">
        <f t="shared" si="0"/>
        <v>722208781</v>
      </c>
      <c r="O4" t="str">
        <f t="shared" si="0"/>
        <v>8781722208781</v>
      </c>
    </row>
    <row r="5" spans="3:15">
      <c r="C5">
        <v>722201846</v>
      </c>
      <c r="D5">
        <v>1</v>
      </c>
      <c r="E5">
        <v>150</v>
      </c>
      <c r="G5" s="20">
        <v>722201645</v>
      </c>
      <c r="H5" s="21">
        <v>1</v>
      </c>
      <c r="I5">
        <v>1500</v>
      </c>
      <c r="L5">
        <v>72220</v>
      </c>
      <c r="M5">
        <v>5633</v>
      </c>
      <c r="N5" t="str">
        <f t="shared" si="0"/>
        <v>722205633</v>
      </c>
      <c r="O5" t="str">
        <f t="shared" si="0"/>
        <v>5633722205633</v>
      </c>
    </row>
    <row r="6" spans="3:15">
      <c r="C6">
        <v>722201910</v>
      </c>
      <c r="D6">
        <v>4</v>
      </c>
      <c r="E6">
        <v>600</v>
      </c>
      <c r="G6" s="20">
        <v>722201732</v>
      </c>
      <c r="H6" s="21">
        <v>1</v>
      </c>
      <c r="I6">
        <v>1500</v>
      </c>
      <c r="L6">
        <v>72220</v>
      </c>
      <c r="M6">
        <v>5058</v>
      </c>
      <c r="N6" t="str">
        <f t="shared" si="0"/>
        <v>722205058</v>
      </c>
      <c r="O6" t="str">
        <f t="shared" si="0"/>
        <v>5058722205058</v>
      </c>
    </row>
    <row r="7" spans="3:15">
      <c r="C7">
        <v>722202062</v>
      </c>
      <c r="D7">
        <v>8</v>
      </c>
      <c r="E7">
        <v>1200</v>
      </c>
      <c r="G7" s="20">
        <v>722201841</v>
      </c>
      <c r="H7" s="21">
        <v>1</v>
      </c>
      <c r="I7">
        <v>1500</v>
      </c>
    </row>
    <row r="8" spans="3:15">
      <c r="C8">
        <v>722202281</v>
      </c>
      <c r="D8">
        <v>1</v>
      </c>
      <c r="E8">
        <v>150</v>
      </c>
      <c r="G8" s="20">
        <v>722201856</v>
      </c>
      <c r="H8" s="21">
        <v>4</v>
      </c>
      <c r="I8">
        <v>6000</v>
      </c>
    </row>
    <row r="9" spans="3:15">
      <c r="C9">
        <v>722202479</v>
      </c>
      <c r="D9">
        <v>2</v>
      </c>
      <c r="E9">
        <v>300</v>
      </c>
      <c r="G9" s="20">
        <v>722202064</v>
      </c>
      <c r="H9" s="21">
        <v>13</v>
      </c>
      <c r="I9">
        <v>19500</v>
      </c>
    </row>
    <row r="10" spans="3:15">
      <c r="C10">
        <v>722202607</v>
      </c>
      <c r="D10">
        <v>8</v>
      </c>
      <c r="E10">
        <v>1200</v>
      </c>
      <c r="G10" s="20">
        <v>722202153</v>
      </c>
      <c r="H10" s="21">
        <v>1</v>
      </c>
      <c r="I10">
        <v>1500</v>
      </c>
    </row>
    <row r="11" spans="3:15">
      <c r="C11">
        <v>722202630</v>
      </c>
      <c r="D11">
        <v>1</v>
      </c>
      <c r="E11">
        <v>150</v>
      </c>
      <c r="G11" s="20">
        <v>722202651</v>
      </c>
      <c r="H11" s="21">
        <v>1</v>
      </c>
      <c r="I11">
        <v>1500</v>
      </c>
    </row>
    <row r="12" spans="3:15">
      <c r="C12">
        <v>722203029</v>
      </c>
      <c r="D12">
        <v>7</v>
      </c>
      <c r="E12">
        <v>1050</v>
      </c>
      <c r="G12" s="20">
        <v>722202712</v>
      </c>
      <c r="H12" s="21">
        <v>1</v>
      </c>
      <c r="I12">
        <v>1500</v>
      </c>
    </row>
    <row r="13" spans="3:15">
      <c r="C13">
        <v>722203033</v>
      </c>
      <c r="D13">
        <v>2</v>
      </c>
      <c r="E13">
        <v>300</v>
      </c>
      <c r="G13" s="20">
        <v>722202875</v>
      </c>
      <c r="H13" s="21">
        <v>4</v>
      </c>
      <c r="I13">
        <v>6000</v>
      </c>
    </row>
    <row r="14" spans="3:15">
      <c r="C14">
        <v>722203043</v>
      </c>
      <c r="D14">
        <v>1</v>
      </c>
      <c r="E14">
        <v>150</v>
      </c>
      <c r="G14" s="20">
        <v>722203047</v>
      </c>
      <c r="H14" s="21">
        <v>4</v>
      </c>
      <c r="I14">
        <v>6000</v>
      </c>
    </row>
    <row r="15" spans="3:15">
      <c r="C15">
        <v>722203086</v>
      </c>
      <c r="D15">
        <v>1</v>
      </c>
      <c r="E15">
        <v>150</v>
      </c>
      <c r="G15" s="20">
        <v>722203109</v>
      </c>
      <c r="H15" s="21">
        <v>9</v>
      </c>
      <c r="I15">
        <v>13500</v>
      </c>
    </row>
    <row r="16" spans="3:15">
      <c r="C16">
        <v>722203087</v>
      </c>
      <c r="D16">
        <v>11</v>
      </c>
      <c r="E16">
        <v>1650</v>
      </c>
      <c r="G16" s="20">
        <v>722203128</v>
      </c>
      <c r="H16" s="21">
        <v>1</v>
      </c>
      <c r="I16">
        <v>1500</v>
      </c>
    </row>
    <row r="17" spans="3:9">
      <c r="C17">
        <v>722203201</v>
      </c>
      <c r="D17">
        <v>3</v>
      </c>
      <c r="E17">
        <v>450</v>
      </c>
      <c r="G17" s="20">
        <v>722203185</v>
      </c>
      <c r="H17" s="21">
        <v>1</v>
      </c>
      <c r="I17">
        <v>1500</v>
      </c>
    </row>
    <row r="18" spans="3:9">
      <c r="C18">
        <v>722203228</v>
      </c>
      <c r="D18">
        <v>2</v>
      </c>
      <c r="E18">
        <v>300</v>
      </c>
      <c r="G18" s="20">
        <v>722203256</v>
      </c>
      <c r="H18" s="21">
        <v>1</v>
      </c>
      <c r="I18">
        <v>1500</v>
      </c>
    </row>
    <row r="19" spans="3:9">
      <c r="C19">
        <v>722203268</v>
      </c>
      <c r="D19">
        <v>2</v>
      </c>
      <c r="E19">
        <v>300</v>
      </c>
      <c r="G19" s="20">
        <v>722203289</v>
      </c>
      <c r="H19" s="21">
        <v>3</v>
      </c>
      <c r="I19">
        <v>4500</v>
      </c>
    </row>
    <row r="20" spans="3:9">
      <c r="C20">
        <v>722203278</v>
      </c>
      <c r="D20">
        <v>1</v>
      </c>
      <c r="E20">
        <v>150</v>
      </c>
      <c r="G20" s="20">
        <v>722203321</v>
      </c>
      <c r="H20" s="21">
        <v>1</v>
      </c>
      <c r="I20">
        <v>1500</v>
      </c>
    </row>
    <row r="21" spans="3:9">
      <c r="C21">
        <v>722203279</v>
      </c>
      <c r="D21">
        <v>2</v>
      </c>
      <c r="E21">
        <v>300</v>
      </c>
      <c r="G21" s="20">
        <v>722203387</v>
      </c>
      <c r="H21" s="21">
        <v>4</v>
      </c>
      <c r="I21">
        <v>6000</v>
      </c>
    </row>
    <row r="22" spans="3:9">
      <c r="C22">
        <v>722203289</v>
      </c>
      <c r="D22">
        <v>4</v>
      </c>
      <c r="E22">
        <v>600</v>
      </c>
      <c r="G22" s="20">
        <v>722203406</v>
      </c>
      <c r="H22" s="21">
        <v>3</v>
      </c>
      <c r="I22">
        <v>4500</v>
      </c>
    </row>
    <row r="23" spans="3:9">
      <c r="C23">
        <v>722203294</v>
      </c>
      <c r="D23">
        <v>1</v>
      </c>
      <c r="E23">
        <v>150</v>
      </c>
      <c r="G23" s="20">
        <v>722203433</v>
      </c>
      <c r="H23" s="21">
        <v>3</v>
      </c>
      <c r="I23">
        <v>4500</v>
      </c>
    </row>
    <row r="24" spans="3:9">
      <c r="C24">
        <v>722203295</v>
      </c>
      <c r="D24">
        <v>1</v>
      </c>
      <c r="E24">
        <v>150</v>
      </c>
      <c r="G24" s="20">
        <v>722208665</v>
      </c>
      <c r="H24" s="21">
        <v>1</v>
      </c>
      <c r="I24">
        <v>1500</v>
      </c>
    </row>
    <row r="25" spans="3:9">
      <c r="C25">
        <v>722203315</v>
      </c>
      <c r="D25">
        <v>3</v>
      </c>
      <c r="E25">
        <v>450</v>
      </c>
      <c r="G25" s="20">
        <v>722208716</v>
      </c>
      <c r="H25" s="21">
        <v>1</v>
      </c>
      <c r="I25">
        <v>1500</v>
      </c>
    </row>
    <row r="26" spans="3:9">
      <c r="C26">
        <v>722203330</v>
      </c>
      <c r="D26">
        <v>53</v>
      </c>
      <c r="E26">
        <v>7950</v>
      </c>
      <c r="G26" s="20">
        <v>722208724</v>
      </c>
      <c r="H26" s="21">
        <v>1</v>
      </c>
      <c r="I26">
        <v>1500</v>
      </c>
    </row>
    <row r="27" spans="3:9">
      <c r="C27">
        <v>722203341</v>
      </c>
      <c r="D27">
        <v>3</v>
      </c>
      <c r="E27">
        <v>450</v>
      </c>
      <c r="G27" s="20">
        <v>722208815</v>
      </c>
      <c r="H27" s="21">
        <v>2</v>
      </c>
      <c r="I27">
        <v>3000</v>
      </c>
    </row>
    <row r="28" spans="3:9">
      <c r="C28">
        <v>722203347</v>
      </c>
      <c r="D28">
        <v>14</v>
      </c>
      <c r="E28">
        <v>2100</v>
      </c>
      <c r="G28" s="20">
        <v>722208829</v>
      </c>
      <c r="H28" s="21">
        <v>1</v>
      </c>
      <c r="I28">
        <v>1500</v>
      </c>
    </row>
    <row r="29" spans="3:9">
      <c r="C29">
        <v>722203351</v>
      </c>
      <c r="D29">
        <v>2</v>
      </c>
      <c r="E29">
        <v>300</v>
      </c>
      <c r="G29" s="20">
        <v>722208894</v>
      </c>
      <c r="H29" s="21">
        <v>5</v>
      </c>
      <c r="I29">
        <v>7500</v>
      </c>
    </row>
    <row r="30" spans="3:9">
      <c r="C30">
        <v>722203358</v>
      </c>
      <c r="D30">
        <v>9</v>
      </c>
      <c r="E30">
        <v>1350</v>
      </c>
      <c r="G30" s="20">
        <v>722208896</v>
      </c>
      <c r="H30" s="21">
        <v>2</v>
      </c>
      <c r="I30">
        <v>3000</v>
      </c>
    </row>
    <row r="31" spans="3:9">
      <c r="C31">
        <v>722203362</v>
      </c>
      <c r="D31">
        <v>20</v>
      </c>
      <c r="E31">
        <v>3000</v>
      </c>
      <c r="G31" s="20">
        <v>722208918</v>
      </c>
      <c r="H31" s="21">
        <v>3</v>
      </c>
      <c r="I31">
        <v>4500</v>
      </c>
    </row>
    <row r="32" spans="3:9">
      <c r="C32">
        <v>722203363</v>
      </c>
      <c r="D32">
        <v>1</v>
      </c>
      <c r="E32">
        <v>150</v>
      </c>
    </row>
    <row r="33" spans="3:5">
      <c r="C33">
        <v>722205012</v>
      </c>
      <c r="D33">
        <v>2</v>
      </c>
      <c r="E33">
        <v>300</v>
      </c>
    </row>
    <row r="34" spans="3:5">
      <c r="C34">
        <v>722205234</v>
      </c>
      <c r="D34">
        <v>5</v>
      </c>
      <c r="E34">
        <v>750</v>
      </c>
    </row>
    <row r="35" spans="3:5">
      <c r="C35">
        <v>722205287</v>
      </c>
      <c r="D35">
        <v>5</v>
      </c>
      <c r="E35">
        <v>750</v>
      </c>
    </row>
    <row r="36" spans="3:5">
      <c r="C36">
        <v>722205437</v>
      </c>
      <c r="D36">
        <v>2</v>
      </c>
      <c r="E36">
        <v>300</v>
      </c>
    </row>
    <row r="37" spans="3:5">
      <c r="C37">
        <v>722205509</v>
      </c>
      <c r="D37">
        <v>1</v>
      </c>
      <c r="E37">
        <v>150</v>
      </c>
    </row>
    <row r="38" spans="3:5">
      <c r="C38">
        <v>722205607</v>
      </c>
      <c r="D38">
        <v>8</v>
      </c>
      <c r="E38">
        <v>1200</v>
      </c>
    </row>
    <row r="39" spans="3:5">
      <c r="C39">
        <v>722205678</v>
      </c>
      <c r="D39">
        <v>11</v>
      </c>
      <c r="E39">
        <v>1650</v>
      </c>
    </row>
    <row r="40" spans="3:5">
      <c r="C40">
        <v>722205702</v>
      </c>
      <c r="D40">
        <v>9</v>
      </c>
      <c r="E40">
        <v>1350</v>
      </c>
    </row>
    <row r="41" spans="3:5">
      <c r="C41">
        <v>722205711</v>
      </c>
      <c r="D41">
        <v>2</v>
      </c>
      <c r="E41">
        <v>300</v>
      </c>
    </row>
    <row r="42" spans="3:5">
      <c r="C42">
        <v>722205789</v>
      </c>
      <c r="D42">
        <v>1</v>
      </c>
      <c r="E42">
        <v>150</v>
      </c>
    </row>
    <row r="43" spans="3:5">
      <c r="C43">
        <v>722205811</v>
      </c>
      <c r="D43">
        <v>1</v>
      </c>
      <c r="E43">
        <v>150</v>
      </c>
    </row>
    <row r="44" spans="3:5">
      <c r="C44">
        <v>722205872</v>
      </c>
      <c r="D44">
        <v>5</v>
      </c>
      <c r="E44">
        <v>750</v>
      </c>
    </row>
    <row r="45" spans="3:5">
      <c r="C45">
        <v>722207658</v>
      </c>
      <c r="D45">
        <v>6</v>
      </c>
      <c r="E45">
        <v>900</v>
      </c>
    </row>
    <row r="46" spans="3:5">
      <c r="C46">
        <v>722208693</v>
      </c>
      <c r="D46">
        <v>1</v>
      </c>
      <c r="E46">
        <v>150</v>
      </c>
    </row>
    <row r="47" spans="3:5">
      <c r="C47">
        <v>722208768</v>
      </c>
      <c r="D47">
        <v>2</v>
      </c>
      <c r="E47">
        <v>300</v>
      </c>
    </row>
    <row r="48" spans="3:5">
      <c r="C48">
        <v>722208772</v>
      </c>
      <c r="D48">
        <v>1</v>
      </c>
      <c r="E48">
        <v>150</v>
      </c>
    </row>
    <row r="49" spans="3:5">
      <c r="C49">
        <v>722208818</v>
      </c>
      <c r="D49">
        <v>1</v>
      </c>
      <c r="E49">
        <v>150</v>
      </c>
    </row>
    <row r="50" spans="3:5">
      <c r="C50">
        <v>722208827</v>
      </c>
      <c r="D50">
        <v>1</v>
      </c>
      <c r="E50">
        <v>150</v>
      </c>
    </row>
    <row r="51" spans="3:5">
      <c r="C51">
        <v>722208898</v>
      </c>
      <c r="D51">
        <v>1</v>
      </c>
      <c r="E51">
        <v>150</v>
      </c>
    </row>
    <row r="52" spans="3:5">
      <c r="C52">
        <v>722208908</v>
      </c>
      <c r="D52">
        <v>2</v>
      </c>
      <c r="E52">
        <v>300</v>
      </c>
    </row>
    <row r="53" spans="3:5">
      <c r="C53">
        <v>722208918</v>
      </c>
      <c r="D53">
        <v>1</v>
      </c>
      <c r="E53">
        <v>150</v>
      </c>
    </row>
    <row r="54" spans="3:5">
      <c r="C54">
        <v>722208937</v>
      </c>
      <c r="D54">
        <v>2</v>
      </c>
      <c r="E54">
        <v>300</v>
      </c>
    </row>
    <row r="55" spans="3:5">
      <c r="C55">
        <v>722208994</v>
      </c>
      <c r="D55">
        <v>1</v>
      </c>
      <c r="E55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opLeftCell="A28" workbookViewId="0">
      <selection activeCell="E53" sqref="E53"/>
    </sheetView>
  </sheetViews>
  <sheetFormatPr defaultRowHeight="15"/>
  <cols>
    <col min="5" max="5" width="11.5703125" bestFit="1" customWidth="1"/>
  </cols>
  <sheetData>
    <row r="1" spans="1:5" ht="54.75" thickBot="1">
      <c r="A1" s="25" t="s">
        <v>107</v>
      </c>
      <c r="B1" s="26" t="s">
        <v>109</v>
      </c>
      <c r="C1" s="27" t="s">
        <v>110</v>
      </c>
      <c r="D1" s="26" t="s">
        <v>111</v>
      </c>
      <c r="E1" s="32" t="s">
        <v>164</v>
      </c>
    </row>
    <row r="2" spans="1:5" ht="15.75">
      <c r="A2" s="28">
        <v>722202062</v>
      </c>
      <c r="B2">
        <v>10497.49</v>
      </c>
      <c r="C2">
        <v>106</v>
      </c>
      <c r="D2">
        <v>17500</v>
      </c>
      <c r="E2" s="22">
        <v>27997.489999999998</v>
      </c>
    </row>
    <row r="3" spans="1:5" ht="15.75">
      <c r="A3" s="29">
        <v>722202124</v>
      </c>
      <c r="B3">
        <v>10208.120000000001</v>
      </c>
      <c r="C3">
        <v>99</v>
      </c>
      <c r="D3">
        <v>12500</v>
      </c>
      <c r="E3" s="22">
        <v>22708.120000000003</v>
      </c>
    </row>
    <row r="4" spans="1:5" ht="15.75">
      <c r="A4" s="30">
        <v>722201532</v>
      </c>
      <c r="B4">
        <v>13884.83</v>
      </c>
      <c r="C4">
        <v>105</v>
      </c>
      <c r="D4">
        <v>17500</v>
      </c>
      <c r="E4" s="22">
        <v>31384.83</v>
      </c>
    </row>
    <row r="5" spans="1:5" ht="15.75">
      <c r="A5" s="30">
        <v>722208937</v>
      </c>
      <c r="B5">
        <v>6600.97</v>
      </c>
      <c r="C5">
        <v>51</v>
      </c>
      <c r="D5">
        <v>10000</v>
      </c>
      <c r="E5" s="22">
        <v>16600.97</v>
      </c>
    </row>
    <row r="6" spans="1:5" ht="15.75">
      <c r="A6" s="23">
        <v>722203087</v>
      </c>
      <c r="B6">
        <v>5731.29</v>
      </c>
      <c r="C6">
        <v>22</v>
      </c>
      <c r="D6">
        <v>0</v>
      </c>
      <c r="E6" s="22">
        <v>5731.29</v>
      </c>
    </row>
    <row r="7" spans="1:5" ht="15.75">
      <c r="A7" s="29">
        <v>722202153</v>
      </c>
      <c r="B7">
        <v>8629.3799999999992</v>
      </c>
      <c r="C7">
        <v>41</v>
      </c>
      <c r="D7" s="31"/>
      <c r="E7" s="22">
        <v>8629.3799999999992</v>
      </c>
    </row>
    <row r="8" spans="1:5" ht="15.75">
      <c r="A8" s="30">
        <v>722208830</v>
      </c>
      <c r="B8">
        <v>7708.03</v>
      </c>
      <c r="C8">
        <v>61</v>
      </c>
      <c r="D8">
        <v>10000</v>
      </c>
      <c r="E8" s="22">
        <v>17708.03</v>
      </c>
    </row>
    <row r="9" spans="1:5" ht="15.75">
      <c r="A9" s="29">
        <v>722202709</v>
      </c>
      <c r="B9">
        <v>3627.71</v>
      </c>
      <c r="C9">
        <v>23</v>
      </c>
      <c r="D9">
        <v>0</v>
      </c>
      <c r="E9" s="22">
        <v>3627.71</v>
      </c>
    </row>
    <row r="10" spans="1:5" ht="15.75">
      <c r="A10" s="29">
        <v>722201230</v>
      </c>
      <c r="B10">
        <v>5547.45</v>
      </c>
      <c r="C10">
        <v>45</v>
      </c>
      <c r="D10">
        <v>5000</v>
      </c>
      <c r="E10" s="22">
        <v>10547.45</v>
      </c>
    </row>
    <row r="11" spans="1:5" ht="15.75">
      <c r="A11" s="23">
        <v>722205802</v>
      </c>
      <c r="B11">
        <v>13314.5</v>
      </c>
      <c r="C11">
        <v>82</v>
      </c>
      <c r="D11">
        <v>12500</v>
      </c>
      <c r="E11" s="22">
        <v>25814.5</v>
      </c>
    </row>
    <row r="12" spans="1:5" ht="15.75">
      <c r="A12" s="23">
        <v>722205811</v>
      </c>
      <c r="B12">
        <v>9273.7000000000007</v>
      </c>
      <c r="C12">
        <v>79</v>
      </c>
      <c r="D12">
        <v>12500</v>
      </c>
      <c r="E12" s="22">
        <v>21773.7</v>
      </c>
    </row>
    <row r="13" spans="1:5" ht="15.75">
      <c r="A13" s="30">
        <v>722203045</v>
      </c>
      <c r="B13">
        <v>9190.1200000000008</v>
      </c>
      <c r="C13">
        <v>39</v>
      </c>
      <c r="D13">
        <v>5000</v>
      </c>
      <c r="E13" s="22">
        <v>14190.12</v>
      </c>
    </row>
    <row r="14" spans="1:5" ht="15.75">
      <c r="A14" s="29">
        <v>722202324</v>
      </c>
      <c r="B14">
        <v>18376.64</v>
      </c>
      <c r="C14">
        <v>132</v>
      </c>
      <c r="D14">
        <v>17500</v>
      </c>
      <c r="E14" s="22">
        <v>35876.639999999999</v>
      </c>
    </row>
    <row r="15" spans="1:5" ht="15.75">
      <c r="A15" s="29">
        <v>722201775</v>
      </c>
      <c r="B15">
        <v>11937.93</v>
      </c>
      <c r="C15">
        <v>81</v>
      </c>
      <c r="D15">
        <v>12500</v>
      </c>
      <c r="E15" s="22">
        <v>24437.93</v>
      </c>
    </row>
    <row r="16" spans="1:5" ht="15.75">
      <c r="A16" s="23">
        <v>722203183</v>
      </c>
      <c r="B16">
        <v>2260.85</v>
      </c>
      <c r="C16">
        <v>11</v>
      </c>
      <c r="D16">
        <v>0</v>
      </c>
      <c r="E16" s="22">
        <v>2260.85</v>
      </c>
    </row>
    <row r="17" spans="1:5" ht="15.75">
      <c r="A17" s="23">
        <v>722205437</v>
      </c>
      <c r="B17">
        <v>5327.34</v>
      </c>
      <c r="C17">
        <v>96</v>
      </c>
      <c r="D17">
        <v>12500</v>
      </c>
      <c r="E17" s="22">
        <v>17827.34</v>
      </c>
    </row>
    <row r="18" spans="1:5" ht="15.75">
      <c r="A18" s="23">
        <v>722205607</v>
      </c>
      <c r="B18">
        <v>3555.11</v>
      </c>
      <c r="C18">
        <v>33</v>
      </c>
      <c r="D18">
        <v>5000</v>
      </c>
      <c r="E18" s="22">
        <v>8555.11</v>
      </c>
    </row>
    <row r="19" spans="1:5" ht="15.75">
      <c r="A19" s="30">
        <v>722208750</v>
      </c>
      <c r="B19">
        <v>12096.23</v>
      </c>
      <c r="C19">
        <v>86</v>
      </c>
      <c r="D19">
        <v>12500</v>
      </c>
      <c r="E19" s="22">
        <v>24596.23</v>
      </c>
    </row>
    <row r="20" spans="1:5" ht="15.75">
      <c r="A20" s="23">
        <v>722208815</v>
      </c>
      <c r="B20">
        <v>9028.4599999999991</v>
      </c>
      <c r="C20">
        <v>41</v>
      </c>
      <c r="D20">
        <v>5000</v>
      </c>
      <c r="E20" s="22">
        <v>14028.46</v>
      </c>
    </row>
    <row r="21" spans="1:5" ht="15.75">
      <c r="A21" s="23">
        <v>722205606</v>
      </c>
      <c r="B21">
        <v>12249.15</v>
      </c>
      <c r="C21">
        <v>95</v>
      </c>
      <c r="D21">
        <v>12500</v>
      </c>
      <c r="E21" s="22">
        <v>24749.15</v>
      </c>
    </row>
    <row r="22" spans="1:5" ht="15.75">
      <c r="A22" s="29">
        <v>722201856</v>
      </c>
      <c r="B22">
        <v>5804.32</v>
      </c>
      <c r="C22">
        <v>51</v>
      </c>
      <c r="D22">
        <v>10000</v>
      </c>
      <c r="E22" s="22">
        <v>15804.32</v>
      </c>
    </row>
    <row r="23" spans="1:5" ht="15.75">
      <c r="A23" s="29">
        <v>722202875</v>
      </c>
      <c r="B23">
        <v>8651.75</v>
      </c>
      <c r="C23">
        <v>68</v>
      </c>
      <c r="D23">
        <v>10000</v>
      </c>
      <c r="E23" s="22">
        <v>18651.75</v>
      </c>
    </row>
    <row r="24" spans="1:5" ht="15.75">
      <c r="A24" s="30">
        <v>722202870</v>
      </c>
      <c r="B24">
        <v>2597.17</v>
      </c>
      <c r="C24">
        <v>17</v>
      </c>
      <c r="D24">
        <v>0</v>
      </c>
      <c r="E24" s="22">
        <v>2597.17</v>
      </c>
    </row>
    <row r="25" spans="1:5" ht="15.75">
      <c r="A25" s="29">
        <v>722202810</v>
      </c>
      <c r="B25">
        <v>12950.83</v>
      </c>
      <c r="C25">
        <v>58</v>
      </c>
      <c r="D25">
        <v>10000</v>
      </c>
      <c r="E25" s="22">
        <v>22950.83</v>
      </c>
    </row>
    <row r="26" spans="1:5" ht="15.75">
      <c r="A26" s="29">
        <v>722202811</v>
      </c>
      <c r="B26">
        <v>10993.32</v>
      </c>
      <c r="C26">
        <v>50</v>
      </c>
      <c r="D26">
        <v>10000</v>
      </c>
      <c r="E26" s="22">
        <v>20993.32</v>
      </c>
    </row>
    <row r="27" spans="1:5" ht="15.75">
      <c r="A27" s="29">
        <v>722202823</v>
      </c>
      <c r="B27">
        <v>7777.36</v>
      </c>
      <c r="C27">
        <v>33</v>
      </c>
      <c r="D27">
        <v>5000</v>
      </c>
      <c r="E27" s="22">
        <v>12777.36</v>
      </c>
    </row>
    <row r="28" spans="1:5" ht="15.75">
      <c r="A28" s="29">
        <v>722202842</v>
      </c>
      <c r="B28">
        <v>11245.42</v>
      </c>
      <c r="C28">
        <v>62</v>
      </c>
      <c r="D28">
        <v>10000</v>
      </c>
      <c r="E28" s="22">
        <v>21245.42</v>
      </c>
    </row>
    <row r="29" spans="1:5" ht="15.75">
      <c r="A29" s="29">
        <v>722202822</v>
      </c>
      <c r="B29">
        <v>9229.2199999999993</v>
      </c>
      <c r="C29">
        <v>41</v>
      </c>
      <c r="D29">
        <v>5000</v>
      </c>
      <c r="E29" s="22">
        <v>14229.22</v>
      </c>
    </row>
    <row r="30" spans="1:5" ht="15.75">
      <c r="A30" s="29">
        <v>722202773</v>
      </c>
      <c r="B30">
        <v>31124.06</v>
      </c>
      <c r="C30">
        <v>101</v>
      </c>
      <c r="D30">
        <v>17500</v>
      </c>
      <c r="E30" s="22">
        <v>48624.06</v>
      </c>
    </row>
    <row r="31" spans="1:5" ht="15.75">
      <c r="A31" s="23">
        <v>722205005</v>
      </c>
      <c r="B31">
        <v>15784.34</v>
      </c>
      <c r="C31">
        <v>59</v>
      </c>
      <c r="D31">
        <v>10000</v>
      </c>
      <c r="E31" s="22">
        <v>25784.34</v>
      </c>
    </row>
    <row r="32" spans="1:5" ht="15.75">
      <c r="A32" s="23">
        <v>722205081</v>
      </c>
      <c r="B32">
        <v>19664.560000000001</v>
      </c>
      <c r="C32">
        <v>98</v>
      </c>
      <c r="D32">
        <v>12500</v>
      </c>
      <c r="E32" s="22">
        <v>32164.560000000001</v>
      </c>
    </row>
    <row r="33" spans="1:5" ht="15.75">
      <c r="A33" s="30">
        <v>722203163</v>
      </c>
      <c r="B33">
        <v>12491.01</v>
      </c>
      <c r="C33">
        <v>35</v>
      </c>
      <c r="D33">
        <v>5000</v>
      </c>
      <c r="E33" s="22">
        <v>17491.010000000002</v>
      </c>
    </row>
    <row r="34" spans="1:5" ht="15.75">
      <c r="A34" s="23">
        <v>722205197</v>
      </c>
      <c r="B34">
        <v>7098.21</v>
      </c>
      <c r="C34">
        <v>26</v>
      </c>
      <c r="D34">
        <v>5000</v>
      </c>
      <c r="E34" s="22">
        <v>12098.21</v>
      </c>
    </row>
    <row r="35" spans="1:5" ht="15.75">
      <c r="A35" s="23">
        <v>722208772</v>
      </c>
      <c r="B35">
        <v>8499.1200000000008</v>
      </c>
      <c r="C35">
        <v>40</v>
      </c>
      <c r="D35" s="31"/>
      <c r="E35" s="22">
        <v>8499.1200000000008</v>
      </c>
    </row>
    <row r="36" spans="1:5" ht="15.75">
      <c r="A36" s="23">
        <v>722208783</v>
      </c>
      <c r="B36">
        <v>11360.52</v>
      </c>
      <c r="C36">
        <v>47</v>
      </c>
      <c r="D36" s="31"/>
      <c r="E36" s="22">
        <v>11360.52</v>
      </c>
    </row>
    <row r="37" spans="1:5" ht="15.75">
      <c r="A37" s="23">
        <v>722205872</v>
      </c>
      <c r="B37">
        <v>15167.76</v>
      </c>
      <c r="C37">
        <v>85</v>
      </c>
      <c r="D37">
        <v>12500</v>
      </c>
      <c r="E37" s="22">
        <v>27667.760000000002</v>
      </c>
    </row>
    <row r="38" spans="1:5" ht="15.75">
      <c r="A38" s="23">
        <v>722205896</v>
      </c>
      <c r="B38">
        <v>13007.64</v>
      </c>
      <c r="C38">
        <v>65</v>
      </c>
      <c r="D38">
        <v>10000</v>
      </c>
      <c r="E38" s="22">
        <v>23007.64</v>
      </c>
    </row>
    <row r="39" spans="1:5" ht="15.75">
      <c r="A39" s="23">
        <v>722201910</v>
      </c>
      <c r="B39">
        <v>13896.71</v>
      </c>
      <c r="C39">
        <v>35</v>
      </c>
      <c r="D39">
        <v>5000</v>
      </c>
      <c r="E39" s="22">
        <v>18896.71</v>
      </c>
    </row>
    <row r="40" spans="1:5" ht="15.75">
      <c r="A40" s="29">
        <v>722202368</v>
      </c>
      <c r="B40">
        <v>15532.54</v>
      </c>
      <c r="C40">
        <v>128</v>
      </c>
      <c r="D40">
        <v>17500</v>
      </c>
      <c r="E40" s="22">
        <v>33032.54</v>
      </c>
    </row>
    <row r="41" spans="1:5" ht="15.75">
      <c r="A41" s="29">
        <v>722202281</v>
      </c>
      <c r="B41">
        <v>11484.05</v>
      </c>
      <c r="C41">
        <v>95</v>
      </c>
      <c r="D41">
        <v>12500</v>
      </c>
      <c r="E41" s="22">
        <v>23984.05</v>
      </c>
    </row>
    <row r="42" spans="1:5" ht="15.75">
      <c r="A42" s="29">
        <v>722201644</v>
      </c>
      <c r="B42">
        <v>12109.91</v>
      </c>
      <c r="C42">
        <v>85</v>
      </c>
      <c r="D42">
        <v>12500</v>
      </c>
      <c r="E42" s="22">
        <v>24609.91</v>
      </c>
    </row>
    <row r="43" spans="1:5" ht="15.75">
      <c r="A43" s="23">
        <v>722205728</v>
      </c>
      <c r="B43">
        <v>4163.09</v>
      </c>
      <c r="C43">
        <v>25</v>
      </c>
      <c r="D43">
        <v>5000</v>
      </c>
      <c r="E43" s="22">
        <v>9163.09</v>
      </c>
    </row>
    <row r="44" spans="1:5" ht="15.75">
      <c r="A44" s="30">
        <v>722203138</v>
      </c>
      <c r="B44">
        <v>11304.16</v>
      </c>
      <c r="C44">
        <v>89</v>
      </c>
      <c r="D44">
        <v>12500</v>
      </c>
      <c r="E44" s="22">
        <v>23804.16</v>
      </c>
    </row>
    <row r="45" spans="1:5" ht="15.75">
      <c r="A45" s="29">
        <v>722202646</v>
      </c>
      <c r="B45">
        <v>13703.22</v>
      </c>
      <c r="C45">
        <v>89</v>
      </c>
      <c r="D45">
        <v>12500</v>
      </c>
      <c r="E45" s="22">
        <v>26203.22</v>
      </c>
    </row>
    <row r="46" spans="1:5" ht="15.75">
      <c r="A46" s="29">
        <v>722202631</v>
      </c>
      <c r="B46">
        <v>13385.18</v>
      </c>
      <c r="C46">
        <v>97</v>
      </c>
      <c r="D46">
        <v>12500</v>
      </c>
      <c r="E46" s="22">
        <v>25885.18</v>
      </c>
    </row>
    <row r="47" spans="1:5" ht="15.75">
      <c r="A47" s="29">
        <v>722201864</v>
      </c>
      <c r="B47">
        <v>13709.82</v>
      </c>
      <c r="C47">
        <v>107</v>
      </c>
      <c r="D47">
        <v>17500</v>
      </c>
      <c r="E47" s="22">
        <v>31209.82</v>
      </c>
    </row>
    <row r="48" spans="1:5" ht="15.75">
      <c r="A48" s="29">
        <v>722201642</v>
      </c>
      <c r="B48">
        <v>1528.62</v>
      </c>
      <c r="C48">
        <v>18</v>
      </c>
      <c r="D48">
        <v>0</v>
      </c>
      <c r="E48" s="22">
        <v>1528.62</v>
      </c>
    </row>
    <row r="49" spans="1:5" ht="15.75">
      <c r="A49" s="29">
        <v>722202600</v>
      </c>
      <c r="B49">
        <v>9402.64</v>
      </c>
      <c r="C49">
        <v>97</v>
      </c>
      <c r="D49">
        <v>12500</v>
      </c>
      <c r="E49" s="22">
        <v>21902.639999999999</v>
      </c>
    </row>
    <row r="50" spans="1:5" ht="15.75">
      <c r="A50" s="30">
        <v>722202664</v>
      </c>
      <c r="B50">
        <v>18821.18</v>
      </c>
      <c r="C50">
        <v>118</v>
      </c>
      <c r="D50">
        <v>17500</v>
      </c>
      <c r="E50" s="22">
        <v>36321.18</v>
      </c>
    </row>
    <row r="51" spans="1:5" ht="15.75">
      <c r="A51" s="23">
        <v>722208704</v>
      </c>
      <c r="B51">
        <v>6774.03</v>
      </c>
      <c r="C51">
        <v>61</v>
      </c>
      <c r="D51">
        <v>10000</v>
      </c>
      <c r="E51" s="22">
        <v>16774.03</v>
      </c>
    </row>
    <row r="52" spans="1:5">
      <c r="E52" s="33">
        <f>SUM(E2:E51)</f>
        <v>988307.06000000017</v>
      </c>
    </row>
  </sheetData>
  <conditionalFormatting sqref="A2:A51">
    <cfRule type="duplicateValues" dxfId="1" priority="2"/>
  </conditionalFormatting>
  <conditionalFormatting sqref="A1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Reeza</dc:creator>
  <cp:lastModifiedBy>Win7</cp:lastModifiedBy>
  <dcterms:created xsi:type="dcterms:W3CDTF">2014-05-07T09:58:09Z</dcterms:created>
  <dcterms:modified xsi:type="dcterms:W3CDTF">2014-05-12T07:18:14Z</dcterms:modified>
</cp:coreProperties>
</file>