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OfficeStaffMaster_2014-0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X5" i="1"/>
  <c r="W5"/>
  <c r="T5"/>
  <c r="U5" s="1"/>
  <c r="V5" s="1"/>
  <c r="X6"/>
  <c r="W6"/>
  <c r="T6"/>
  <c r="U6" s="1"/>
  <c r="V6" s="1"/>
  <c r="X4"/>
  <c r="X3"/>
  <c r="W4"/>
  <c r="W3"/>
  <c r="U3"/>
  <c r="V3" s="1"/>
  <c r="T4"/>
  <c r="U4" s="1"/>
  <c r="V4" s="1"/>
  <c r="T3"/>
</calcChain>
</file>

<file path=xl/sharedStrings.xml><?xml version="1.0" encoding="utf-8"?>
<sst xmlns="http://schemas.openxmlformats.org/spreadsheetml/2006/main" count="55" uniqueCount="50">
  <si>
    <t>Employee number</t>
  </si>
  <si>
    <t>Name</t>
  </si>
  <si>
    <t>NIC</t>
  </si>
  <si>
    <t>Designation</t>
  </si>
  <si>
    <t>Address Line 1</t>
  </si>
  <si>
    <t>Address Line 2</t>
  </si>
  <si>
    <t>City</t>
  </si>
  <si>
    <t>Date of Join</t>
  </si>
  <si>
    <t>Bank</t>
  </si>
  <si>
    <t>Branch</t>
  </si>
  <si>
    <t>Account</t>
  </si>
  <si>
    <t>BRA</t>
  </si>
  <si>
    <t>Gross Salary</t>
  </si>
  <si>
    <t>EPF Deduction</t>
  </si>
  <si>
    <t>Net Salary</t>
  </si>
  <si>
    <t>EPF Contribution</t>
  </si>
  <si>
    <t>ETF Contribution</t>
  </si>
  <si>
    <t>J.D.B.L.Jayakodi</t>
  </si>
  <si>
    <t>D.K.U.Dissanayake</t>
  </si>
  <si>
    <t>887910073V</t>
  </si>
  <si>
    <t>Accounts Executive</t>
  </si>
  <si>
    <t>No:9/2A,Deerananda Mawatha</t>
  </si>
  <si>
    <t>Wekada</t>
  </si>
  <si>
    <t>Panadura</t>
  </si>
  <si>
    <t>COM</t>
  </si>
  <si>
    <t>Administrative Assistant</t>
  </si>
  <si>
    <t>898483622V</t>
  </si>
  <si>
    <t>Bank Transfer Amount</t>
  </si>
  <si>
    <t>BASIC SALARY</t>
  </si>
  <si>
    <t>BANK CODE</t>
  </si>
  <si>
    <t>Oc GrADE</t>
  </si>
  <si>
    <t>INITIALS</t>
  </si>
  <si>
    <t>LASTNAME</t>
  </si>
  <si>
    <t>BRANCH CODE</t>
  </si>
  <si>
    <t xml:space="preserve">M N </t>
  </si>
  <si>
    <t>ARIYARATNE</t>
  </si>
  <si>
    <t>M N ARIYARATNE</t>
  </si>
  <si>
    <t>KARTHIKA SOMASUNDARAM</t>
  </si>
  <si>
    <t>K</t>
  </si>
  <si>
    <t>SOMASUNDARAM</t>
  </si>
  <si>
    <t>915271413V</t>
  </si>
  <si>
    <t>673030629V</t>
  </si>
  <si>
    <t>HSBC</t>
  </si>
  <si>
    <t>Head Office</t>
  </si>
  <si>
    <t>WELLAWATTA</t>
  </si>
  <si>
    <t>Working Director</t>
  </si>
  <si>
    <t>J.D.B.L.</t>
  </si>
  <si>
    <t>Jayakodi</t>
  </si>
  <si>
    <t>Dissanayake</t>
  </si>
  <si>
    <t>D.K.U.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</si>
</sst>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X6"/>
  <sheetViews>
    <sheetView tabSelected="1" workbookViewId="0">
      <selection activeCell="H5" sqref="H5"/>
    </sheetView>
  </sheetViews>
  <sheetFormatPr defaultRowHeight="15"/>
  <cols>
    <col min="1" max="3" width="13.140625" customWidth="1"/>
    <col min="4" max="5" width="27.28515625" customWidth="1"/>
    <col min="6" max="6" width="16.5703125" customWidth="1"/>
    <col min="7" max="11" width="14.28515625" customWidth="1"/>
    <col min="14" max="15" width="9.28515625" customWidth="1"/>
    <col min="16" max="16" width="11" bestFit="1" customWidth="1"/>
    <col min="19" max="21" width="15.5703125" customWidth="1"/>
    <col min="22" max="22" width="20.85546875" customWidth="1"/>
    <col min="23" max="23" width="16.42578125" customWidth="1"/>
    <col min="24" max="24" width="15.5703125" customWidth="1"/>
  </cols>
  <sheetData>
    <row r="2" spans="1:24" s="1" customFormat="1" ht="30">
      <c r="A2" s="1" t="s">
        <v>0</v>
      </c>
      <c r="B2" s="1" t="s">
        <v>31</v>
      </c>
      <c r="C2" s="1" t="s">
        <v>32</v>
      </c>
      <c r="D2" s="1" t="s">
        <v>1</v>
      </c>
      <c r="E2" s="1" t="s">
        <v>30</v>
      </c>
      <c r="F2" s="1" t="s">
        <v>7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6</v>
      </c>
      <c r="L2" s="1" t="s">
        <v>8</v>
      </c>
      <c r="M2" s="1" t="s">
        <v>29</v>
      </c>
      <c r="N2" s="1" t="s">
        <v>9</v>
      </c>
      <c r="O2" s="1" t="s">
        <v>33</v>
      </c>
      <c r="P2" s="1" t="s">
        <v>10</v>
      </c>
      <c r="Q2" s="1" t="s">
        <v>28</v>
      </c>
      <c r="R2" s="1" t="s">
        <v>11</v>
      </c>
      <c r="S2" s="1" t="s">
        <v>12</v>
      </c>
      <c r="T2" s="1" t="s">
        <v>13</v>
      </c>
      <c r="U2" s="1" t="s">
        <v>14</v>
      </c>
      <c r="V2" s="1" t="s">
        <v>27</v>
      </c>
      <c r="W2" s="1" t="s">
        <v>15</v>
      </c>
      <c r="X2" s="1" t="s">
        <v>16</v>
      </c>
    </row>
    <row r="3" spans="1:24">
      <c r="A3">
        <v>500</v>
      </c>
      <c r="B3" t="s">
        <v>46</v>
      </c>
      <c r="C3" t="s">
        <v>47</v>
      </c>
      <c r="D3" t="s">
        <v>17</v>
      </c>
      <c r="E3">
        <v>41</v>
      </c>
      <c r="F3" s="2">
        <v>41282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>
        <v>7056</v>
      </c>
      <c r="N3" t="s">
        <v>23</v>
      </c>
      <c r="O3">
        <v>1</v>
      </c>
      <c r="P3">
        <v>8223001287</v>
      </c>
      <c r="Q3">
        <v>21000</v>
      </c>
      <c r="R3">
        <v>1000</v>
      </c>
      <c r="S3">
        <v>22000</v>
      </c>
      <c r="T3">
        <f>S3*8%</f>
        <v>1760</v>
      </c>
      <c r="U3">
        <f>S3-T3</f>
        <v>20240</v>
      </c>
      <c r="V3">
        <f>U3</f>
        <v>20240</v>
      </c>
      <c r="W3">
        <f>S3*12%</f>
        <v>2640</v>
      </c>
      <c r="X3">
        <f>S3*3%</f>
        <v>660</v>
      </c>
    </row>
    <row r="4" spans="1:24">
      <c r="A4">
        <v>501</v>
      </c>
      <c r="B4" t="s">
        <v>49</v>
      </c>
      <c r="C4" t="s">
        <v>48</v>
      </c>
      <c r="D4" t="s">
        <v>18</v>
      </c>
      <c r="E4">
        <v>41</v>
      </c>
      <c r="F4" s="2">
        <v>41282</v>
      </c>
      <c r="G4" t="s">
        <v>26</v>
      </c>
      <c r="H4" t="s">
        <v>25</v>
      </c>
      <c r="L4" t="s">
        <v>24</v>
      </c>
      <c r="M4">
        <v>7056</v>
      </c>
      <c r="N4" t="s">
        <v>23</v>
      </c>
      <c r="O4">
        <v>1</v>
      </c>
      <c r="P4">
        <v>8116016383</v>
      </c>
      <c r="Q4">
        <v>15000</v>
      </c>
      <c r="R4">
        <v>1000</v>
      </c>
      <c r="S4">
        <v>16000</v>
      </c>
      <c r="T4">
        <f>S4*8%</f>
        <v>1280</v>
      </c>
      <c r="U4">
        <f>S4-T4</f>
        <v>14720</v>
      </c>
      <c r="V4">
        <f>U4</f>
        <v>14720</v>
      </c>
      <c r="W4">
        <f>S4*12%</f>
        <v>1920</v>
      </c>
      <c r="X4">
        <f>S4*3%</f>
        <v>480</v>
      </c>
    </row>
    <row r="5" spans="1:24">
      <c r="A5">
        <v>311</v>
      </c>
      <c r="B5" t="s">
        <v>34</v>
      </c>
      <c r="C5" t="s">
        <v>35</v>
      </c>
      <c r="D5" t="s">
        <v>36</v>
      </c>
      <c r="E5">
        <v>33</v>
      </c>
      <c r="G5" t="s">
        <v>41</v>
      </c>
      <c r="H5" t="s">
        <v>45</v>
      </c>
      <c r="L5" t="s">
        <v>42</v>
      </c>
      <c r="M5">
        <v>7092</v>
      </c>
      <c r="N5" t="s">
        <v>43</v>
      </c>
      <c r="O5">
        <v>1</v>
      </c>
      <c r="P5">
        <v>7053416001</v>
      </c>
      <c r="Q5">
        <v>99000</v>
      </c>
      <c r="R5">
        <v>1000</v>
      </c>
      <c r="S5">
        <v>100000</v>
      </c>
      <c r="T5">
        <f>S5*8%</f>
        <v>8000</v>
      </c>
      <c r="U5">
        <f>S5-T5</f>
        <v>92000</v>
      </c>
      <c r="V5">
        <f>U5</f>
        <v>92000</v>
      </c>
      <c r="W5">
        <f>S5*12%</f>
        <v>12000</v>
      </c>
      <c r="X5">
        <f>S5*3%</f>
        <v>3000</v>
      </c>
    </row>
    <row r="6" spans="1:24">
      <c r="A6">
        <v>7611</v>
      </c>
      <c r="B6" t="s">
        <v>38</v>
      </c>
      <c r="C6" t="s">
        <v>39</v>
      </c>
      <c r="D6" t="s">
        <v>37</v>
      </c>
      <c r="E6">
        <v>41</v>
      </c>
      <c r="F6" s="2">
        <v>41761</v>
      </c>
      <c r="G6" t="s">
        <v>40</v>
      </c>
      <c r="H6" t="s">
        <v>25</v>
      </c>
      <c r="L6" t="s">
        <v>24</v>
      </c>
      <c r="M6">
        <v>7056</v>
      </c>
      <c r="N6" t="s">
        <v>44</v>
      </c>
      <c r="O6">
        <v>1</v>
      </c>
      <c r="P6">
        <v>8100067615</v>
      </c>
      <c r="Q6">
        <v>15000</v>
      </c>
      <c r="R6">
        <v>1000</v>
      </c>
      <c r="S6">
        <v>16000</v>
      </c>
      <c r="T6">
        <f>S6*8%</f>
        <v>1280</v>
      </c>
      <c r="U6">
        <f>S6-T6</f>
        <v>14720</v>
      </c>
      <c r="V6">
        <f>U6</f>
        <v>14720</v>
      </c>
      <c r="W6">
        <f>S6*12%</f>
        <v>1920</v>
      </c>
      <c r="X6">
        <f>S6*3%</f>
        <v>480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OfficeStaffMaster_2014-01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Win7</cp:lastModifiedBy>
  <dcterms:created xsi:type="dcterms:W3CDTF">2014-02-03T09:55:54Z</dcterms:created>
  <dcterms:modified xsi:type="dcterms:W3CDTF">2014-05-19T10:00:16Z</dcterms:modified>
</cp:coreProperties>
</file>