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OfficeStaffSalay_2014-0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X5" i="1"/>
  <c r="W5"/>
  <c r="S5"/>
  <c r="R5"/>
  <c r="V5" s="1"/>
  <c r="Q5"/>
  <c r="X4"/>
  <c r="W4"/>
  <c r="Q4"/>
  <c r="R4" s="1"/>
  <c r="X3"/>
  <c r="W3"/>
  <c r="S3"/>
  <c r="R3"/>
  <c r="V3" s="1"/>
  <c r="Q3"/>
  <c r="S4" l="1"/>
  <c r="V4"/>
</calcChain>
</file>

<file path=xl/sharedStrings.xml><?xml version="1.0" encoding="utf-8"?>
<sst xmlns="http://schemas.openxmlformats.org/spreadsheetml/2006/main" count="51" uniqueCount="47">
  <si>
    <t>Employee number</t>
  </si>
  <si>
    <t>Name</t>
  </si>
  <si>
    <t>NIC</t>
  </si>
  <si>
    <t>Designation</t>
  </si>
  <si>
    <t>Address Line 1</t>
  </si>
  <si>
    <t>Address Line 2</t>
  </si>
  <si>
    <t>City</t>
  </si>
  <si>
    <t>Date of Join</t>
  </si>
  <si>
    <t>Bank</t>
  </si>
  <si>
    <t>Branch</t>
  </si>
  <si>
    <t>Account</t>
  </si>
  <si>
    <t>BRA</t>
  </si>
  <si>
    <t>Gross Salary</t>
  </si>
  <si>
    <t>EPF Deduction</t>
  </si>
  <si>
    <t>Net Salary</t>
  </si>
  <si>
    <t>EPF Contribution</t>
  </si>
  <si>
    <t>ETF Contribution</t>
  </si>
  <si>
    <t>J.D.B.L.Jayakodi</t>
  </si>
  <si>
    <t>887910073V</t>
  </si>
  <si>
    <t>Accounts Executive</t>
  </si>
  <si>
    <t>No:9/2A,Deerananda Mawatha</t>
  </si>
  <si>
    <t>Wekada</t>
  </si>
  <si>
    <t>Panadura</t>
  </si>
  <si>
    <t>COM</t>
  </si>
  <si>
    <t>Administrative Assistant</t>
  </si>
  <si>
    <t>Bank Transfer Amount</t>
  </si>
  <si>
    <t>MEMBER STATUS</t>
  </si>
  <si>
    <t>E</t>
  </si>
  <si>
    <t>DAYS WORKED</t>
  </si>
  <si>
    <t>BASIC SALARY</t>
  </si>
  <si>
    <t>TOTAL REMUNERATION</t>
  </si>
  <si>
    <t>HOLD</t>
  </si>
  <si>
    <t>M N ARIYARATNE</t>
  </si>
  <si>
    <t>KARTHIKA SOMASUNDARAM</t>
  </si>
  <si>
    <t>915271413V</t>
  </si>
  <si>
    <t>673030629V</t>
  </si>
  <si>
    <t>Working Director</t>
  </si>
  <si>
    <t>No.16,Shantha Place</t>
  </si>
  <si>
    <t>Kaduwela Road</t>
  </si>
  <si>
    <t>Malabe</t>
  </si>
  <si>
    <t>HSBC</t>
  </si>
  <si>
    <t>Head Office</t>
  </si>
  <si>
    <t>No.1,5/2, Rasavalli Lane</t>
  </si>
  <si>
    <t>, Hampden lane ,</t>
  </si>
  <si>
    <t xml:space="preserve"> Colombo 06</t>
  </si>
  <si>
    <t>WELLAWATTA</t>
  </si>
  <si>
    <t>PAYE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</si>
</sst>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wrapText="1"/>
    </xf>
    <xf numFmtId="1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X5"/>
  <sheetViews>
    <sheetView tabSelected="1" workbookViewId="0">
      <selection activeCell="G4" sqref="G4"/>
    </sheetView>
  </sheetViews>
  <sheetFormatPr defaultRowHeight="15"/>
  <cols>
    <col min="1" max="1" width="13.140625" customWidth="1"/>
    <col min="2" max="2" width="27.28515625" customWidth="1"/>
    <col min="3" max="4" width="19.5703125" customWidth="1"/>
    <col min="5" max="5" width="16.5703125" customWidth="1"/>
    <col min="6" max="10" width="14.28515625" customWidth="1"/>
    <col min="12" max="12" width="20" customWidth="1"/>
    <col min="13" max="13" width="13.42578125" customWidth="1"/>
    <col min="16" max="21" width="15.5703125" customWidth="1"/>
    <col min="22" max="22" width="20.85546875" customWidth="1"/>
    <col min="23" max="23" width="16.42578125" customWidth="1"/>
    <col min="24" max="24" width="15.5703125" customWidth="1"/>
  </cols>
  <sheetData>
    <row r="2" spans="1:24" s="1" customFormat="1" ht="45">
      <c r="A2" s="1" t="s">
        <v>0</v>
      </c>
      <c r="B2" s="1" t="s">
        <v>1</v>
      </c>
      <c r="C2" s="1" t="s">
        <v>26</v>
      </c>
      <c r="D2" s="1" t="s">
        <v>28</v>
      </c>
      <c r="E2" s="1" t="s">
        <v>7</v>
      </c>
      <c r="F2" s="1" t="s">
        <v>2</v>
      </c>
      <c r="G2" s="1" t="s">
        <v>3</v>
      </c>
      <c r="H2" s="1" t="s">
        <v>4</v>
      </c>
      <c r="I2" s="1" t="s">
        <v>5</v>
      </c>
      <c r="J2" s="1" t="s">
        <v>6</v>
      </c>
      <c r="K2" s="1" t="s">
        <v>8</v>
      </c>
      <c r="L2" s="1" t="s">
        <v>9</v>
      </c>
      <c r="M2" s="1" t="s">
        <v>10</v>
      </c>
      <c r="N2" s="1" t="s">
        <v>29</v>
      </c>
      <c r="O2" s="1" t="s">
        <v>11</v>
      </c>
      <c r="P2" s="1" t="s">
        <v>12</v>
      </c>
      <c r="Q2" s="1" t="s">
        <v>13</v>
      </c>
      <c r="R2" s="1" t="s">
        <v>14</v>
      </c>
      <c r="S2" s="1" t="s">
        <v>30</v>
      </c>
      <c r="T2" s="1" t="s">
        <v>31</v>
      </c>
      <c r="U2" s="1" t="s">
        <v>46</v>
      </c>
      <c r="V2" s="1" t="s">
        <v>25</v>
      </c>
      <c r="W2" s="1" t="s">
        <v>15</v>
      </c>
      <c r="X2" s="1" t="s">
        <v>16</v>
      </c>
    </row>
    <row r="3" spans="1:24">
      <c r="A3">
        <v>500</v>
      </c>
      <c r="B3" t="s">
        <v>17</v>
      </c>
      <c r="C3" t="s">
        <v>27</v>
      </c>
      <c r="D3">
        <v>30</v>
      </c>
      <c r="E3" s="2">
        <v>41282</v>
      </c>
      <c r="F3" t="s">
        <v>18</v>
      </c>
      <c r="G3" t="s">
        <v>19</v>
      </c>
      <c r="H3" t="s">
        <v>20</v>
      </c>
      <c r="I3" t="s">
        <v>21</v>
      </c>
      <c r="J3" t="s">
        <v>22</v>
      </c>
      <c r="K3" t="s">
        <v>23</v>
      </c>
      <c r="L3" t="s">
        <v>22</v>
      </c>
      <c r="M3">
        <v>8223001287</v>
      </c>
      <c r="N3" s="3">
        <v>26500</v>
      </c>
      <c r="O3" s="3">
        <v>1000</v>
      </c>
      <c r="P3" s="3">
        <v>27500</v>
      </c>
      <c r="Q3" s="3">
        <f>P3*8%</f>
        <v>2200</v>
      </c>
      <c r="R3" s="3">
        <f>P3-Q3</f>
        <v>25300</v>
      </c>
      <c r="S3" s="3">
        <f>R3</f>
        <v>25300</v>
      </c>
      <c r="T3" s="3">
        <v>0</v>
      </c>
      <c r="U3" s="3">
        <v>0</v>
      </c>
      <c r="V3" s="3">
        <f>R3</f>
        <v>25300</v>
      </c>
      <c r="W3" s="3">
        <f>P3*12%</f>
        <v>3300</v>
      </c>
      <c r="X3" s="3">
        <f>P3*3%</f>
        <v>825</v>
      </c>
    </row>
    <row r="4" spans="1:24">
      <c r="A4">
        <v>311</v>
      </c>
      <c r="B4" t="s">
        <v>32</v>
      </c>
      <c r="C4" t="s">
        <v>27</v>
      </c>
      <c r="D4">
        <v>30</v>
      </c>
      <c r="F4" t="s">
        <v>35</v>
      </c>
      <c r="G4" t="s">
        <v>36</v>
      </c>
      <c r="H4" t="s">
        <v>37</v>
      </c>
      <c r="I4" t="s">
        <v>38</v>
      </c>
      <c r="J4" t="s">
        <v>39</v>
      </c>
      <c r="K4" t="s">
        <v>40</v>
      </c>
      <c r="L4" t="s">
        <v>41</v>
      </c>
      <c r="M4">
        <v>7053416001</v>
      </c>
      <c r="N4" s="3">
        <v>99000</v>
      </c>
      <c r="O4" s="3">
        <v>1000</v>
      </c>
      <c r="P4" s="3">
        <v>100000</v>
      </c>
      <c r="Q4" s="3">
        <f>P4*8%</f>
        <v>8000</v>
      </c>
      <c r="R4" s="3">
        <f>P4-Q4</f>
        <v>92000</v>
      </c>
      <c r="S4" s="3">
        <f>R4</f>
        <v>92000</v>
      </c>
      <c r="T4" s="3">
        <v>0</v>
      </c>
      <c r="U4" s="3">
        <v>2333</v>
      </c>
      <c r="V4" s="3">
        <f t="shared" ref="V4:V5" si="0">R4</f>
        <v>92000</v>
      </c>
      <c r="W4" s="3">
        <f>P4*12%</f>
        <v>12000</v>
      </c>
      <c r="X4" s="3">
        <f>P4*3%</f>
        <v>3000</v>
      </c>
    </row>
    <row r="5" spans="1:24">
      <c r="A5">
        <v>7611</v>
      </c>
      <c r="B5" t="s">
        <v>33</v>
      </c>
      <c r="C5" t="s">
        <v>27</v>
      </c>
      <c r="D5">
        <v>30</v>
      </c>
      <c r="E5" s="2">
        <v>41761</v>
      </c>
      <c r="F5" t="s">
        <v>34</v>
      </c>
      <c r="G5" t="s">
        <v>24</v>
      </c>
      <c r="H5" t="s">
        <v>42</v>
      </c>
      <c r="I5" t="s">
        <v>43</v>
      </c>
      <c r="J5" t="s">
        <v>44</v>
      </c>
      <c r="K5" t="s">
        <v>23</v>
      </c>
      <c r="L5" t="s">
        <v>45</v>
      </c>
      <c r="M5">
        <v>8100067615</v>
      </c>
      <c r="N5" s="3">
        <v>15000</v>
      </c>
      <c r="O5" s="3">
        <v>1000</v>
      </c>
      <c r="P5" s="3">
        <v>16000</v>
      </c>
      <c r="Q5" s="3">
        <f>P5*8%</f>
        <v>1280</v>
      </c>
      <c r="R5" s="3">
        <f>P5-Q5</f>
        <v>14720</v>
      </c>
      <c r="S5" s="3">
        <f>R5</f>
        <v>14720</v>
      </c>
      <c r="T5" s="3">
        <v>0</v>
      </c>
      <c r="U5" s="3">
        <v>0</v>
      </c>
      <c r="V5" s="3">
        <f t="shared" si="0"/>
        <v>14720</v>
      </c>
      <c r="W5" s="3">
        <f>P5*12%</f>
        <v>1920</v>
      </c>
      <c r="X5" s="3">
        <f>P5*3%</f>
        <v>480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OfficeStaffSalay_2014-01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Win7</dc:creator>
  <cp:lastModifiedBy>Win7</cp:lastModifiedBy>
  <dcterms:created xsi:type="dcterms:W3CDTF">2014-02-03T09:55:54Z</dcterms:created>
  <dcterms:modified xsi:type="dcterms:W3CDTF">2014-05-19T09:55:32Z</dcterms:modified>
</cp:coreProperties>
</file>