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utput" sheetId="1" r:id="rId4"/>
  </sheets>
  <definedNames>
    <definedName name="_xlchart.v1.0">output!$B$3:$B$102</definedName>
  </definedNames>
  <calcPr/>
  <extLst>
    <ext uri="GoogleSheetsCustomDataVersion1">
      <go:sheetsCustomData xmlns:go="http://customooxmlschemas.google.com/" r:id="rId5" roundtripDataSignature="AMtx7miUNFDxEEOmA1gQYCEnzbo6v42TbA=="/>
    </ext>
  </extLst>
</workbook>
</file>

<file path=xl/sharedStrings.xml><?xml version="1.0" encoding="utf-8"?>
<sst xmlns="http://schemas.openxmlformats.org/spreadsheetml/2006/main" count="150" uniqueCount="115">
  <si>
    <t>likelyhood (each class top 120)</t>
  </si>
  <si>
    <t>chi-squared (each class top 120)</t>
  </si>
  <si>
    <t>IG_ID</t>
  </si>
  <si>
    <t>1213win_postinfo</t>
  </si>
  <si>
    <t>aifukuhara9113_postinfo</t>
  </si>
  <si>
    <t>category\人數</t>
  </si>
  <si>
    <t>athlete</t>
  </si>
  <si>
    <t>celebrity</t>
  </si>
  <si>
    <t>politician</t>
  </si>
  <si>
    <t>writer</t>
  </si>
  <si>
    <t>youtuber</t>
  </si>
  <si>
    <t>beastlin12_postinfo</t>
  </si>
  <si>
    <t>Extraversion</t>
  </si>
  <si>
    <t>chenweiyin0721_postinfo</t>
  </si>
  <si>
    <t>Agreeableness</t>
  </si>
  <si>
    <t>chiang111222_postinfo</t>
  </si>
  <si>
    <t>Conscientiousness</t>
  </si>
  <si>
    <t>chihkai0403_postinfo</t>
  </si>
  <si>
    <t>Openness to Experience</t>
  </si>
  <si>
    <t>cj_chuang.ig_postinfo</t>
  </si>
  <si>
    <t>dkyoh_postinfo</t>
  </si>
  <si>
    <t>hank_yang_tw_postinfo</t>
  </si>
  <si>
    <t>Expected value</t>
  </si>
  <si>
    <t>latishayjchan_postinfo</t>
  </si>
  <si>
    <t>lei601_postinfo</t>
  </si>
  <si>
    <t>li_shiao_yu_postinfo</t>
  </si>
  <si>
    <t>lurendy_postinfo</t>
  </si>
  <si>
    <t>power3067830678_postinfo</t>
  </si>
  <si>
    <t>raychen09_postinfo</t>
  </si>
  <si>
    <t>tai_tzuying_postinfo</t>
  </si>
  <si>
    <t>tienchenchou_postinfo</t>
  </si>
  <si>
    <t>chi square</t>
  </si>
  <si>
    <t>w.wang0425_postinfo</t>
  </si>
  <si>
    <t>wangpojung_postinfo</t>
  </si>
  <si>
    <t>yanitseng_postinfo</t>
  </si>
  <si>
    <t>aayan1120_postinfo</t>
  </si>
  <si>
    <t>amberber_an_postinfo</t>
  </si>
  <si>
    <t>anno8o7_postinfo</t>
  </si>
  <si>
    <t>ashin_ig_postinfo</t>
  </si>
  <si>
    <t>blackielovelife_postinfo</t>
  </si>
  <si>
    <t>chenbolin_postinfo</t>
  </si>
  <si>
    <t>cyndiloves2sing_postinfo</t>
  </si>
  <si>
    <t>elephantdee_postinfo</t>
  </si>
  <si>
    <t>fanfan_postinfo</t>
  </si>
  <si>
    <t>hebeloveu_postinfo</t>
  </si>
  <si>
    <t>him_ella0618_postinfo</t>
  </si>
  <si>
    <t>imayday55555_postinfo</t>
  </si>
  <si>
    <t>jolin_cai_postinfo</t>
  </si>
  <si>
    <t>kaikaiko_postinfo</t>
  </si>
  <si>
    <t>kangyongcai_postinfo</t>
  </si>
  <si>
    <t>linyichen.ariellin_postinfo</t>
  </si>
  <si>
    <t>rainie77_postinfo</t>
  </si>
  <si>
    <t>showlo_postinfo</t>
  </si>
  <si>
    <t>sqwhat_postinfo</t>
  </si>
  <si>
    <t>suitangtang_postinfo</t>
  </si>
  <si>
    <t>chenchimai_postinfo</t>
  </si>
  <si>
    <t>doctorkowj_postinfo</t>
  </si>
  <si>
    <t>eballgogogo_postinfo</t>
  </si>
  <si>
    <t>eric_chu0607_postinfo</t>
  </si>
  <si>
    <t>freddylimtt_postinfo</t>
  </si>
  <si>
    <t>froggychiu_postinfo</t>
  </si>
  <si>
    <t>goodtimingfans_postinfo</t>
  </si>
  <si>
    <t>huang.guochang_postinfo</t>
  </si>
  <si>
    <t>huangjie_npp_postinfo</t>
  </si>
  <si>
    <t>ma_yingjeou_postinfo</t>
  </si>
  <si>
    <t>nong.taiwan_postinfo</t>
  </si>
  <si>
    <t>ntufish_postinfo</t>
  </si>
  <si>
    <t>peifen2020_postinfo</t>
  </si>
  <si>
    <t>sancheng624_postinfo</t>
  </si>
  <si>
    <t>souichi_lai_postinfo</t>
  </si>
  <si>
    <t>tsai_ingwen_postinfo</t>
  </si>
  <si>
    <t>vegetable.han_postinfo</t>
  </si>
  <si>
    <t>wanan.chiang_postinfo</t>
  </si>
  <si>
    <t>wentsancheng_postinfo</t>
  </si>
  <si>
    <t>william_chingte_postinfo</t>
  </si>
  <si>
    <t>alanis0201_postinfo</t>
  </si>
  <si>
    <t>aton.lin_postinfo</t>
  </si>
  <si>
    <t>autu_summ_postinfo</t>
  </si>
  <si>
    <t>ayrichang_postinfo</t>
  </si>
  <si>
    <t>bruce22216_postinfo</t>
  </si>
  <si>
    <t>dyingintherain_postinfo</t>
  </si>
  <si>
    <t>eat_love_photo_postinfo</t>
  </si>
  <si>
    <t>egoyanzheng_postinfo</t>
  </si>
  <si>
    <t>fourone4141_postinfo</t>
  </si>
  <si>
    <t>issmisally_postinfo</t>
  </si>
  <si>
    <t>lienbaby_postinfo</t>
  </si>
  <si>
    <t>luke7459_postinfo</t>
  </si>
  <si>
    <t>mii_dii__postinfo</t>
  </si>
  <si>
    <t>number053_postinfo</t>
  </si>
  <si>
    <t>poemlin0511_postinfo</t>
  </si>
  <si>
    <t>tangsun4021_postinfo</t>
  </si>
  <si>
    <t>tiehchih_chang_postinfo</t>
  </si>
  <si>
    <t>yachunchu_postinfo</t>
  </si>
  <si>
    <t>yang_chiahsien_postinfo</t>
  </si>
  <si>
    <t>zhuxue_deren_postinfo</t>
  </si>
  <si>
    <t>annie72127_postinfo</t>
  </si>
  <si>
    <t>buchi_lin_postinfo</t>
  </si>
  <si>
    <t>crown_du_postinfo</t>
  </si>
  <si>
    <t>da_chien_huang_postinfo</t>
  </si>
  <si>
    <t>hellohorlung_postinfo</t>
  </si>
  <si>
    <t>howhowhasfriends_postinfo</t>
  </si>
  <si>
    <t>jaychang0127_postinfo</t>
  </si>
  <si>
    <t>khshu__postinfo</t>
  </si>
  <si>
    <t>liketaitai_postinfo</t>
  </si>
  <si>
    <t>ma_shushu_postinfo</t>
  </si>
  <si>
    <t>natalie83917_postinfo</t>
  </si>
  <si>
    <t>otistsao_postinfo</t>
  </si>
  <si>
    <t>qoop1113_postinfo</t>
  </si>
  <si>
    <t>raydudaily_postinfo</t>
  </si>
  <si>
    <t>retina_anchorman_postinfo</t>
  </si>
  <si>
    <t>shasha77.daily_postinfo</t>
  </si>
  <si>
    <t>thomas65535c_postinfo</t>
  </si>
  <si>
    <t>tsaibrotherderboofan_postinfo</t>
  </si>
  <si>
    <t>wawawaku_postinfo</t>
  </si>
  <si>
    <t>yga0721_postinfo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</si>
</sst>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"/>
  </numFmts>
  <fonts count="7">
    <font>
      <sz val="12.0"/>
      <color theme="1"/>
      <name val="Arial"/>
    </font>
    <font>
      <color theme="1"/>
      <name val="Calibri"/>
    </font>
    <font>
      <sz val="12.0"/>
      <color theme="1"/>
      <name val="Calibri"/>
    </font>
    <font>
      <sz val="12.0"/>
      <color theme="1"/>
    </font>
    <font>
      <sz val="12.0"/>
      <color rgb="FF000000"/>
    </font>
    <font>
      <sz val="12.0"/>
      <color rgb="FF000000"/>
      <name val="Calibri"/>
    </font>
    <font/>
  </fonts>
  <fills count="9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  <fill>
      <patternFill patternType="solid">
        <fgColor rgb="FF9CC2E5"/>
        <bgColor rgb="FF9CC2E5"/>
      </patternFill>
    </fill>
    <fill>
      <patternFill patternType="solid">
        <fgColor rgb="FFF4B083"/>
        <bgColor rgb="FFF4B083"/>
      </patternFill>
    </fill>
    <fill>
      <patternFill patternType="solid">
        <fgColor rgb="FFFFD965"/>
        <bgColor rgb="FFFFD965"/>
      </patternFill>
    </fill>
    <fill>
      <patternFill patternType="solid">
        <fgColor rgb="FF8EAADB"/>
        <bgColor rgb="FF8EAADB"/>
      </patternFill>
    </fill>
    <fill>
      <patternFill patternType="solid">
        <fgColor rgb="FFF7CAAC"/>
        <bgColor rgb="FFF7CAAC"/>
      </patternFill>
    </fill>
  </fills>
  <borders count="6">
    <border/>
    <border>
      <left/>
      <right/>
      <top/>
      <bottom/>
    </border>
    <border>
      <top style="thin">
        <color rgb="FF000000"/>
      </top>
    </border>
    <border>
      <left/>
      <right/>
      <top/>
      <bottom style="thin">
        <color rgb="FF000000"/>
      </bottom>
    </border>
    <border>
      <bottom style="thin">
        <color rgb="FF000000"/>
      </bottom>
    </border>
    <border>
      <left/>
      <right/>
      <top style="thin">
        <color rgb="FF000000"/>
      </top>
      <bottom/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vertical="center"/>
    </xf>
    <xf borderId="1" fillId="2" fontId="2" numFmtId="0" xfId="0" applyAlignment="1" applyBorder="1" applyFill="1" applyFont="1">
      <alignment vertical="center"/>
    </xf>
    <xf borderId="0" fillId="0" fontId="2" numFmtId="0" xfId="0" applyAlignment="1" applyFont="1">
      <alignment vertical="center"/>
    </xf>
    <xf borderId="1" fillId="3" fontId="2" numFmtId="0" xfId="0" applyAlignment="1" applyBorder="1" applyFill="1" applyFont="1">
      <alignment vertical="center"/>
    </xf>
    <xf borderId="1" fillId="4" fontId="2" numFmtId="0" xfId="0" applyAlignment="1" applyBorder="1" applyFill="1" applyFont="1">
      <alignment vertical="center"/>
    </xf>
    <xf borderId="1" fillId="5" fontId="2" numFmtId="0" xfId="0" applyAlignment="1" applyBorder="1" applyFill="1" applyFont="1">
      <alignment vertical="center"/>
    </xf>
    <xf borderId="1" fillId="6" fontId="2" numFmtId="0" xfId="0" applyAlignment="1" applyBorder="1" applyFill="1" applyFont="1">
      <alignment vertical="center"/>
    </xf>
    <xf borderId="0" fillId="0" fontId="3" numFmtId="0" xfId="0" applyAlignment="1" applyFont="1">
      <alignment vertical="center"/>
    </xf>
    <xf borderId="0" fillId="0" fontId="4" numFmtId="0" xfId="0" applyAlignment="1" applyFont="1">
      <alignment readingOrder="0" vertical="center"/>
    </xf>
    <xf borderId="0" fillId="0" fontId="1" numFmtId="0" xfId="0" applyAlignment="1" applyFont="1">
      <alignment readingOrder="0" vertical="center"/>
    </xf>
    <xf borderId="0" fillId="0" fontId="5" numFmtId="0" xfId="0" applyAlignment="1" applyFont="1">
      <alignment readingOrder="0" vertical="center"/>
    </xf>
    <xf borderId="2" fillId="0" fontId="2" numFmtId="0" xfId="0" applyAlignment="1" applyBorder="1" applyFont="1">
      <alignment vertical="center"/>
    </xf>
    <xf borderId="0" fillId="0" fontId="6" numFmtId="164" xfId="0" applyAlignment="1" applyFont="1" applyNumberFormat="1">
      <alignment vertical="center"/>
    </xf>
    <xf borderId="1" fillId="2" fontId="3" numFmtId="164" xfId="0" applyAlignment="1" applyBorder="1" applyFont="1" applyNumberFormat="1">
      <alignment vertical="center"/>
    </xf>
    <xf borderId="1" fillId="3" fontId="3" numFmtId="164" xfId="0" applyAlignment="1" applyBorder="1" applyFont="1" applyNumberFormat="1">
      <alignment vertical="center"/>
    </xf>
    <xf borderId="1" fillId="4" fontId="3" numFmtId="164" xfId="0" applyAlignment="1" applyBorder="1" applyFont="1" applyNumberFormat="1">
      <alignment vertical="center"/>
    </xf>
    <xf borderId="1" fillId="5" fontId="3" numFmtId="164" xfId="0" applyAlignment="1" applyBorder="1" applyFont="1" applyNumberFormat="1">
      <alignment vertical="center"/>
    </xf>
    <xf borderId="1" fillId="6" fontId="3" numFmtId="164" xfId="0" applyAlignment="1" applyBorder="1" applyFont="1" applyNumberFormat="1">
      <alignment vertical="center"/>
    </xf>
    <xf borderId="0" fillId="0" fontId="3" numFmtId="164" xfId="0" applyAlignment="1" applyFont="1" applyNumberFormat="1">
      <alignment vertical="center"/>
    </xf>
    <xf borderId="0" fillId="0" fontId="2" numFmtId="164" xfId="0" applyAlignment="1" applyFont="1" applyNumberFormat="1">
      <alignment vertical="center"/>
    </xf>
    <xf borderId="3" fillId="2" fontId="2" numFmtId="0" xfId="0" applyAlignment="1" applyBorder="1" applyFont="1">
      <alignment vertical="center"/>
    </xf>
    <xf borderId="4" fillId="0" fontId="2" numFmtId="0" xfId="0" applyAlignment="1" applyBorder="1" applyFont="1">
      <alignment vertical="center"/>
    </xf>
    <xf borderId="5" fillId="3" fontId="2" numFmtId="0" xfId="0" applyAlignment="1" applyBorder="1" applyFont="1">
      <alignment vertical="center"/>
    </xf>
    <xf borderId="3" fillId="3" fontId="2" numFmtId="0" xfId="0" applyAlignment="1" applyBorder="1" applyFont="1">
      <alignment vertical="center"/>
    </xf>
    <xf borderId="5" fillId="7" fontId="2" numFmtId="0" xfId="0" applyAlignment="1" applyBorder="1" applyFill="1" applyFont="1">
      <alignment vertical="center"/>
    </xf>
    <xf borderId="1" fillId="7" fontId="2" numFmtId="0" xfId="0" applyAlignment="1" applyBorder="1" applyFont="1">
      <alignment vertical="center"/>
    </xf>
    <xf borderId="3" fillId="7" fontId="2" numFmtId="0" xfId="0" applyAlignment="1" applyBorder="1" applyFont="1">
      <alignment vertical="center"/>
    </xf>
    <xf borderId="5" fillId="8" fontId="2" numFmtId="0" xfId="0" applyAlignment="1" applyBorder="1" applyFill="1" applyFont="1">
      <alignment vertical="center"/>
    </xf>
    <xf borderId="1" fillId="8" fontId="2" numFmtId="0" xfId="0" applyAlignment="1" applyBorder="1" applyFont="1">
      <alignment vertical="center"/>
    </xf>
    <xf borderId="3" fillId="8" fontId="2" numFmtId="0" xfId="0" applyAlignment="1" applyBorder="1" applyFont="1">
      <alignment vertical="center"/>
    </xf>
    <xf borderId="5" fillId="6" fontId="2" numFmtId="0" xfId="0" applyAlignment="1" applyBorder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</c:spPr>
          <c:cat>
            <c:strRef>
              <c:f>output!$J$5:$J$8</c:f>
            </c:strRef>
          </c:cat>
          <c:val>
            <c:numRef>
              <c:f>output!$E$3:$E$6</c:f>
            </c:numRef>
          </c:val>
        </c:ser>
        <c:axId val="2125432978"/>
        <c:axId val="1082457720"/>
      </c:barChart>
      <c:catAx>
        <c:axId val="21254329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82457720"/>
      </c:catAx>
      <c:valAx>
        <c:axId val="10824577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2543297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476250</xdr:colOff>
      <xdr:row>10</xdr:row>
      <xdr:rowOff>190500</xdr:rowOff>
    </xdr:from>
    <xdr:ext cx="5715000" cy="3533775"/>
    <xdr:graphicFrame>
      <xdr:nvGraphicFramePr>
        <xdr:cNvPr id="48896575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8" width="6.78"/>
    <col customWidth="1" min="9" max="9" width="6.89"/>
    <col customWidth="1" min="10" max="10" width="16.0"/>
    <col customWidth="1" min="11" max="16" width="6.78"/>
    <col customWidth="1" min="17" max="17" width="17.89"/>
    <col customWidth="1" min="18" max="26" width="6.78"/>
  </cols>
  <sheetData>
    <row r="1" ht="15.75" customHeight="1">
      <c r="B1" s="1" t="s">
        <v>0</v>
      </c>
      <c r="C1" s="1" t="s">
        <v>1</v>
      </c>
    </row>
    <row r="2" ht="15.75" customHeight="1">
      <c r="A2" s="1" t="s">
        <v>2</v>
      </c>
    </row>
    <row r="3" ht="15.75" customHeight="1">
      <c r="A3" s="2" t="s">
        <v>3</v>
      </c>
      <c r="B3" s="1">
        <v>2.0</v>
      </c>
      <c r="C3" s="1">
        <v>2.0</v>
      </c>
      <c r="E3" s="1">
        <f>countif($B$3:$B$102,1)</f>
        <v>15</v>
      </c>
    </row>
    <row r="4" ht="15.75" customHeight="1">
      <c r="A4" s="2" t="s">
        <v>4</v>
      </c>
      <c r="B4" s="3">
        <v>3.0</v>
      </c>
      <c r="C4" s="3">
        <v>2.0</v>
      </c>
      <c r="E4" s="1">
        <f>countif($B$3:$B$102,2)</f>
        <v>67</v>
      </c>
      <c r="J4" s="1" t="s">
        <v>5</v>
      </c>
      <c r="K4" s="2" t="s">
        <v>6</v>
      </c>
      <c r="L4" s="4" t="s">
        <v>7</v>
      </c>
      <c r="M4" s="5" t="s">
        <v>8</v>
      </c>
      <c r="N4" s="6" t="s">
        <v>9</v>
      </c>
      <c r="O4" s="7" t="s">
        <v>10</v>
      </c>
      <c r="Q4" s="1" t="s">
        <v>5</v>
      </c>
      <c r="R4" s="2" t="s">
        <v>6</v>
      </c>
      <c r="S4" s="4" t="s">
        <v>7</v>
      </c>
      <c r="T4" s="5" t="s">
        <v>8</v>
      </c>
      <c r="U4" s="6" t="s">
        <v>9</v>
      </c>
      <c r="V4" s="7" t="s">
        <v>10</v>
      </c>
    </row>
    <row r="5" ht="15.75" customHeight="1">
      <c r="A5" s="2" t="s">
        <v>11</v>
      </c>
      <c r="B5" s="1">
        <v>3.0</v>
      </c>
      <c r="C5" s="1">
        <v>3.0</v>
      </c>
      <c r="E5" s="1">
        <f>countif($B$3:$B$102,3)</f>
        <v>3</v>
      </c>
      <c r="G5" s="2" t="s">
        <v>6</v>
      </c>
      <c r="I5" s="3">
        <v>1.0</v>
      </c>
      <c r="J5" s="3" t="s">
        <v>12</v>
      </c>
      <c r="K5" s="8">
        <v>1.0</v>
      </c>
      <c r="L5" s="3">
        <v>2.0</v>
      </c>
      <c r="M5" s="3">
        <v>8.0</v>
      </c>
      <c r="N5" s="3">
        <v>2.0</v>
      </c>
      <c r="O5" s="3">
        <v>2.0</v>
      </c>
      <c r="P5" s="3"/>
      <c r="Q5" s="3" t="s">
        <v>12</v>
      </c>
      <c r="R5" s="3">
        <f t="shared" ref="R5:V5" si="1">K5/$P$9</f>
        <v>0.01</v>
      </c>
      <c r="S5" s="3">
        <f t="shared" si="1"/>
        <v>0.02</v>
      </c>
      <c r="T5" s="3">
        <f t="shared" si="1"/>
        <v>0.08</v>
      </c>
      <c r="U5" s="3">
        <f t="shared" si="1"/>
        <v>0.02</v>
      </c>
      <c r="V5" s="3">
        <f t="shared" si="1"/>
        <v>0.02</v>
      </c>
      <c r="W5" s="1">
        <f t="shared" ref="W5:W8" si="3">sum(R5:V5)</f>
        <v>0.15</v>
      </c>
    </row>
    <row r="6" ht="15.75" customHeight="1">
      <c r="A6" s="2" t="s">
        <v>13</v>
      </c>
      <c r="B6" s="1">
        <v>2.0</v>
      </c>
      <c r="C6" s="1">
        <v>3.0</v>
      </c>
      <c r="E6" s="1">
        <f>countif($B$3:$B$102,4)</f>
        <v>15</v>
      </c>
      <c r="G6" s="4" t="s">
        <v>7</v>
      </c>
      <c r="I6" s="3">
        <v>2.0</v>
      </c>
      <c r="J6" s="3" t="s">
        <v>14</v>
      </c>
      <c r="K6" s="3">
        <v>17.0</v>
      </c>
      <c r="L6" s="3">
        <v>16.0</v>
      </c>
      <c r="M6" s="3">
        <v>11.0</v>
      </c>
      <c r="N6" s="3">
        <v>6.0</v>
      </c>
      <c r="O6" s="3">
        <v>17.0</v>
      </c>
      <c r="P6" s="3"/>
      <c r="Q6" s="3" t="s">
        <v>14</v>
      </c>
      <c r="R6" s="3">
        <f t="shared" ref="R6:V6" si="2">K6/$P$9</f>
        <v>0.17</v>
      </c>
      <c r="S6" s="3">
        <f t="shared" si="2"/>
        <v>0.16</v>
      </c>
      <c r="T6" s="3">
        <f t="shared" si="2"/>
        <v>0.11</v>
      </c>
      <c r="U6" s="3">
        <f t="shared" si="2"/>
        <v>0.06</v>
      </c>
      <c r="V6" s="3">
        <f t="shared" si="2"/>
        <v>0.17</v>
      </c>
      <c r="W6" s="1">
        <f t="shared" si="3"/>
        <v>0.67</v>
      </c>
    </row>
    <row r="7" ht="15.75" customHeight="1">
      <c r="A7" s="2" t="s">
        <v>15</v>
      </c>
      <c r="B7" s="1">
        <v>2.0</v>
      </c>
      <c r="C7" s="1">
        <v>2.0</v>
      </c>
      <c r="G7" s="5" t="s">
        <v>8</v>
      </c>
      <c r="I7" s="3">
        <v>3.0</v>
      </c>
      <c r="J7" s="3" t="s">
        <v>16</v>
      </c>
      <c r="K7" s="3">
        <v>2.0</v>
      </c>
      <c r="L7" s="3">
        <v>0.0</v>
      </c>
      <c r="M7" s="3">
        <v>0.0</v>
      </c>
      <c r="N7" s="3">
        <v>1.0</v>
      </c>
      <c r="O7" s="3">
        <v>0.0</v>
      </c>
      <c r="P7" s="3"/>
      <c r="Q7" s="3" t="s">
        <v>16</v>
      </c>
      <c r="R7" s="3">
        <f t="shared" ref="R7:V7" si="4">K7/$P$9</f>
        <v>0.02</v>
      </c>
      <c r="S7" s="3">
        <f t="shared" si="4"/>
        <v>0</v>
      </c>
      <c r="T7" s="3">
        <f t="shared" si="4"/>
        <v>0</v>
      </c>
      <c r="U7" s="3">
        <f t="shared" si="4"/>
        <v>0.01</v>
      </c>
      <c r="V7" s="3">
        <f t="shared" si="4"/>
        <v>0</v>
      </c>
      <c r="W7" s="1">
        <f t="shared" si="3"/>
        <v>0.03</v>
      </c>
    </row>
    <row r="8" ht="15.75" customHeight="1">
      <c r="A8" s="2" t="s">
        <v>17</v>
      </c>
      <c r="B8" s="1">
        <v>2.0</v>
      </c>
      <c r="C8" s="1">
        <v>1.0</v>
      </c>
      <c r="G8" s="6" t="s">
        <v>9</v>
      </c>
      <c r="I8" s="3">
        <v>4.0</v>
      </c>
      <c r="J8" s="3" t="s">
        <v>18</v>
      </c>
      <c r="K8" s="3">
        <v>0.0</v>
      </c>
      <c r="L8" s="3">
        <v>2.0</v>
      </c>
      <c r="M8" s="3">
        <v>1.0</v>
      </c>
      <c r="N8" s="3">
        <v>11.0</v>
      </c>
      <c r="O8" s="3">
        <v>1.0</v>
      </c>
      <c r="P8" s="3"/>
      <c r="Q8" s="3" t="s">
        <v>18</v>
      </c>
      <c r="R8" s="3">
        <f t="shared" ref="R8:V8" si="5">K8/$P$9</f>
        <v>0</v>
      </c>
      <c r="S8" s="3">
        <f t="shared" si="5"/>
        <v>0.02</v>
      </c>
      <c r="T8" s="3">
        <f t="shared" si="5"/>
        <v>0.01</v>
      </c>
      <c r="U8" s="3">
        <f t="shared" si="5"/>
        <v>0.11</v>
      </c>
      <c r="V8" s="3">
        <f t="shared" si="5"/>
        <v>0.01</v>
      </c>
      <c r="W8" s="1">
        <f t="shared" si="3"/>
        <v>0.15</v>
      </c>
      <c r="X8" s="1">
        <f>sum(W5:W8)</f>
        <v>1</v>
      </c>
    </row>
    <row r="9" ht="15.75" customHeight="1">
      <c r="A9" s="2" t="s">
        <v>19</v>
      </c>
      <c r="B9" s="1">
        <v>2.0</v>
      </c>
      <c r="C9" s="1">
        <v>2.0</v>
      </c>
      <c r="G9" s="7" t="s">
        <v>10</v>
      </c>
      <c r="H9" s="3"/>
      <c r="I9" s="3"/>
      <c r="J9" s="3"/>
      <c r="K9" s="3"/>
      <c r="L9" s="3"/>
      <c r="M9" s="3"/>
      <c r="N9" s="3"/>
      <c r="O9" s="3"/>
      <c r="P9" s="9">
        <v>100.0</v>
      </c>
      <c r="R9" s="1">
        <f t="shared" ref="R9:V9" si="6">sum(R5:R8)</f>
        <v>0.2</v>
      </c>
      <c r="S9" s="1">
        <f t="shared" si="6"/>
        <v>0.2</v>
      </c>
      <c r="T9" s="1">
        <f t="shared" si="6"/>
        <v>0.2</v>
      </c>
      <c r="U9" s="1">
        <f t="shared" si="6"/>
        <v>0.2</v>
      </c>
      <c r="V9" s="1">
        <f t="shared" si="6"/>
        <v>0.2</v>
      </c>
    </row>
    <row r="10" ht="15.75" customHeight="1">
      <c r="A10" s="2" t="s">
        <v>20</v>
      </c>
      <c r="B10" s="1">
        <v>2.0</v>
      </c>
      <c r="C10" s="1">
        <v>2.0</v>
      </c>
      <c r="V10" s="1">
        <f>sum(R9:V9)</f>
        <v>1</v>
      </c>
    </row>
    <row r="11" ht="15.75" customHeight="1">
      <c r="A11" s="2" t="s">
        <v>21</v>
      </c>
      <c r="B11" s="3">
        <v>2.0</v>
      </c>
      <c r="C11" s="3">
        <v>3.0</v>
      </c>
      <c r="Q11" s="10" t="s">
        <v>22</v>
      </c>
    </row>
    <row r="12" ht="15.75" customHeight="1">
      <c r="A12" s="2" t="s">
        <v>23</v>
      </c>
      <c r="B12" s="3">
        <v>2.0</v>
      </c>
      <c r="C12" s="3">
        <v>2.0</v>
      </c>
      <c r="Q12" s="1" t="s">
        <v>5</v>
      </c>
      <c r="R12" s="2" t="s">
        <v>6</v>
      </c>
      <c r="S12" s="4" t="s">
        <v>7</v>
      </c>
      <c r="T12" s="5" t="s">
        <v>8</v>
      </c>
      <c r="U12" s="6" t="s">
        <v>9</v>
      </c>
      <c r="V12" s="7" t="s">
        <v>10</v>
      </c>
    </row>
    <row r="13" ht="15.75" customHeight="1">
      <c r="A13" s="2" t="s">
        <v>24</v>
      </c>
      <c r="B13" s="1">
        <v>2.0</v>
      </c>
      <c r="C13" s="1">
        <v>2.0</v>
      </c>
      <c r="Q13" s="3" t="s">
        <v>12</v>
      </c>
      <c r="R13" s="3">
        <f t="shared" ref="R13:V13" si="7">R9*$W$5</f>
        <v>0.03</v>
      </c>
      <c r="S13" s="3">
        <f t="shared" si="7"/>
        <v>0.03</v>
      </c>
      <c r="T13" s="3">
        <f t="shared" si="7"/>
        <v>0.03</v>
      </c>
      <c r="U13" s="3">
        <f t="shared" si="7"/>
        <v>0.03</v>
      </c>
      <c r="V13" s="3">
        <f t="shared" si="7"/>
        <v>0.03</v>
      </c>
    </row>
    <row r="14" ht="15.75" customHeight="1">
      <c r="A14" s="2" t="s">
        <v>25</v>
      </c>
      <c r="B14" s="1">
        <v>1.0</v>
      </c>
      <c r="C14" s="1">
        <v>1.0</v>
      </c>
      <c r="Q14" s="3" t="s">
        <v>14</v>
      </c>
      <c r="R14" s="3">
        <f t="shared" ref="R14:V14" si="8">R9*$W$6</f>
        <v>0.134</v>
      </c>
      <c r="S14" s="3">
        <f t="shared" si="8"/>
        <v>0.134</v>
      </c>
      <c r="T14" s="3">
        <f t="shared" si="8"/>
        <v>0.134</v>
      </c>
      <c r="U14" s="3">
        <f t="shared" si="8"/>
        <v>0.134</v>
      </c>
      <c r="V14" s="3">
        <f t="shared" si="8"/>
        <v>0.134</v>
      </c>
    </row>
    <row r="15" ht="15.75" customHeight="1">
      <c r="A15" s="2" t="s">
        <v>26</v>
      </c>
      <c r="B15" s="1">
        <v>2.0</v>
      </c>
      <c r="C15" s="1">
        <v>3.0</v>
      </c>
      <c r="Q15" s="3" t="s">
        <v>16</v>
      </c>
      <c r="R15" s="3">
        <f t="shared" ref="R15:V15" si="9">R9*$W$7</f>
        <v>0.006</v>
      </c>
      <c r="S15" s="3">
        <f t="shared" si="9"/>
        <v>0.006</v>
      </c>
      <c r="T15" s="3">
        <f t="shared" si="9"/>
        <v>0.006</v>
      </c>
      <c r="U15" s="3">
        <f t="shared" si="9"/>
        <v>0.006</v>
      </c>
      <c r="V15" s="3">
        <f t="shared" si="9"/>
        <v>0.006</v>
      </c>
    </row>
    <row r="16" ht="15.75" customHeight="1">
      <c r="A16" s="2" t="s">
        <v>27</v>
      </c>
      <c r="B16" s="1">
        <v>2.0</v>
      </c>
      <c r="C16" s="1">
        <v>2.0</v>
      </c>
      <c r="Q16" s="3" t="s">
        <v>18</v>
      </c>
      <c r="R16" s="11">
        <f t="shared" ref="R16:V16" si="10">R9*$W$8</f>
        <v>0.03</v>
      </c>
      <c r="S16" s="11">
        <f t="shared" si="10"/>
        <v>0.03</v>
      </c>
      <c r="T16" s="11">
        <f t="shared" si="10"/>
        <v>0.03</v>
      </c>
      <c r="U16" s="11">
        <f t="shared" si="10"/>
        <v>0.03</v>
      </c>
      <c r="V16" s="11">
        <f t="shared" si="10"/>
        <v>0.03</v>
      </c>
    </row>
    <row r="17" ht="15.75" customHeight="1">
      <c r="A17" s="2" t="s">
        <v>28</v>
      </c>
      <c r="B17" s="1">
        <v>2.0</v>
      </c>
      <c r="C17" s="1">
        <v>2.0</v>
      </c>
    </row>
    <row r="18" ht="15.75" customHeight="1">
      <c r="A18" s="2" t="s">
        <v>29</v>
      </c>
      <c r="B18" s="1">
        <v>2.0</v>
      </c>
      <c r="C18" s="1">
        <v>2.0</v>
      </c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 ht="15.75" customHeight="1">
      <c r="A19" s="2" t="s">
        <v>30</v>
      </c>
      <c r="B19" s="1">
        <v>2.0</v>
      </c>
      <c r="C19" s="1">
        <v>2.0</v>
      </c>
      <c r="Q19" s="10" t="s">
        <v>31</v>
      </c>
    </row>
    <row r="20" ht="15.75" customHeight="1">
      <c r="A20" s="2" t="s">
        <v>32</v>
      </c>
      <c r="B20" s="1">
        <v>2.0</v>
      </c>
      <c r="C20" s="1">
        <v>1.0</v>
      </c>
      <c r="Q20" s="13" t="s">
        <v>5</v>
      </c>
      <c r="R20" s="14" t="s">
        <v>6</v>
      </c>
      <c r="S20" s="15" t="s">
        <v>7</v>
      </c>
      <c r="T20" s="16" t="s">
        <v>8</v>
      </c>
      <c r="U20" s="17" t="s">
        <v>9</v>
      </c>
      <c r="V20" s="18" t="s">
        <v>10</v>
      </c>
    </row>
    <row r="21" ht="15.75" customHeight="1">
      <c r="A21" s="2" t="s">
        <v>33</v>
      </c>
      <c r="B21" s="1">
        <v>2.0</v>
      </c>
      <c r="C21" s="1">
        <v>2.0</v>
      </c>
      <c r="Q21" s="19" t="s">
        <v>12</v>
      </c>
      <c r="R21" s="20">
        <f t="shared" ref="R21:V21" si="11">(R5-R13)^2/R13</f>
        <v>0.01333333333</v>
      </c>
      <c r="S21" s="20">
        <f t="shared" si="11"/>
        <v>0.003333333333</v>
      </c>
      <c r="T21" s="20">
        <f t="shared" si="11"/>
        <v>0.08333333333</v>
      </c>
      <c r="U21" s="20">
        <f t="shared" si="11"/>
        <v>0.003333333333</v>
      </c>
      <c r="V21" s="20">
        <f t="shared" si="11"/>
        <v>0.003333333333</v>
      </c>
    </row>
    <row r="22" ht="15.75" customHeight="1">
      <c r="A22" s="21" t="s">
        <v>34</v>
      </c>
      <c r="B22" s="22">
        <v>2.0</v>
      </c>
      <c r="C22" s="22">
        <v>2.0</v>
      </c>
      <c r="E22" s="22"/>
      <c r="F22" s="22"/>
      <c r="G22" s="22"/>
      <c r="H22" s="22"/>
      <c r="I22" s="22"/>
      <c r="J22" s="22"/>
      <c r="K22" s="22"/>
      <c r="L22" s="22"/>
      <c r="Q22" s="19" t="s">
        <v>14</v>
      </c>
      <c r="R22" s="20">
        <f t="shared" ref="R22:V22" si="12">(R6-R14)^2/R14</f>
        <v>0.009671641791</v>
      </c>
      <c r="S22" s="20">
        <f t="shared" si="12"/>
        <v>0.005044776119</v>
      </c>
      <c r="T22" s="20">
        <f t="shared" si="12"/>
        <v>0.004298507463</v>
      </c>
      <c r="U22" s="20">
        <f t="shared" si="12"/>
        <v>0.04086567164</v>
      </c>
      <c r="V22" s="20">
        <f t="shared" si="12"/>
        <v>0.009671641791</v>
      </c>
    </row>
    <row r="23" ht="15.75" customHeight="1">
      <c r="A23" s="23" t="s">
        <v>35</v>
      </c>
      <c r="B23" s="12">
        <v>2.0</v>
      </c>
      <c r="C23" s="12">
        <v>2.0</v>
      </c>
      <c r="E23" s="12"/>
      <c r="F23" s="12"/>
      <c r="G23" s="12"/>
      <c r="H23" s="12"/>
      <c r="I23" s="12"/>
      <c r="J23" s="12"/>
      <c r="K23" s="12"/>
      <c r="L23" s="12"/>
      <c r="Q23" s="19" t="s">
        <v>16</v>
      </c>
      <c r="R23" s="20">
        <f t="shared" ref="R23:V23" si="13">(R7-R15)^2/R15</f>
        <v>0.03266666667</v>
      </c>
      <c r="S23" s="20">
        <f t="shared" si="13"/>
        <v>0.006</v>
      </c>
      <c r="T23" s="20">
        <f t="shared" si="13"/>
        <v>0.006</v>
      </c>
      <c r="U23" s="20">
        <f t="shared" si="13"/>
        <v>0.002666666667</v>
      </c>
      <c r="V23" s="20">
        <f t="shared" si="13"/>
        <v>0.006</v>
      </c>
    </row>
    <row r="24" ht="15.75" customHeight="1">
      <c r="A24" s="4" t="s">
        <v>36</v>
      </c>
      <c r="B24" s="1">
        <v>1.0</v>
      </c>
      <c r="C24" s="1">
        <v>2.0</v>
      </c>
      <c r="Q24" s="19" t="s">
        <v>18</v>
      </c>
      <c r="R24" s="20">
        <f t="shared" ref="R24:V24" si="14">(R8-R16)^2/R16</f>
        <v>0.03</v>
      </c>
      <c r="S24" s="20">
        <f t="shared" si="14"/>
        <v>0.003333333333</v>
      </c>
      <c r="T24" s="20">
        <f t="shared" si="14"/>
        <v>0.01333333333</v>
      </c>
      <c r="U24" s="20">
        <f t="shared" si="14"/>
        <v>0.2133333333</v>
      </c>
      <c r="V24" s="20">
        <f t="shared" si="14"/>
        <v>0.01333333333</v>
      </c>
    </row>
    <row r="25" ht="15.75" customHeight="1">
      <c r="A25" s="4" t="s">
        <v>37</v>
      </c>
      <c r="B25" s="1">
        <v>2.0</v>
      </c>
      <c r="C25" s="1">
        <v>2.0</v>
      </c>
    </row>
    <row r="26" ht="15.75" customHeight="1">
      <c r="A26" s="4" t="s">
        <v>38</v>
      </c>
      <c r="B26" s="1">
        <v>2.0</v>
      </c>
      <c r="C26" s="1">
        <v>2.0</v>
      </c>
    </row>
    <row r="27" ht="15.75" customHeight="1">
      <c r="A27" s="4" t="s">
        <v>39</v>
      </c>
      <c r="B27" s="1">
        <v>2.0</v>
      </c>
      <c r="C27" s="1">
        <v>2.0</v>
      </c>
    </row>
    <row r="28" ht="15.75" customHeight="1">
      <c r="A28" s="4" t="s">
        <v>40</v>
      </c>
      <c r="B28" s="1">
        <v>4.0</v>
      </c>
      <c r="C28" s="1">
        <v>2.0</v>
      </c>
    </row>
    <row r="29" ht="15.75" customHeight="1">
      <c r="A29" s="4" t="s">
        <v>41</v>
      </c>
      <c r="B29" s="1">
        <v>2.0</v>
      </c>
      <c r="C29" s="1">
        <v>2.0</v>
      </c>
    </row>
    <row r="30" ht="15.75" customHeight="1">
      <c r="A30" s="4" t="s">
        <v>42</v>
      </c>
      <c r="B30" s="1">
        <v>2.0</v>
      </c>
      <c r="C30" s="1">
        <v>2.0</v>
      </c>
    </row>
    <row r="31" ht="15.75" customHeight="1">
      <c r="A31" s="4" t="s">
        <v>43</v>
      </c>
      <c r="B31" s="1">
        <v>2.0</v>
      </c>
      <c r="C31" s="1">
        <v>2.0</v>
      </c>
    </row>
    <row r="32" ht="15.75" customHeight="1">
      <c r="A32" s="4" t="s">
        <v>44</v>
      </c>
      <c r="B32" s="1">
        <v>2.0</v>
      </c>
      <c r="C32" s="1">
        <v>4.0</v>
      </c>
    </row>
    <row r="33" ht="15.75" customHeight="1">
      <c r="A33" s="4" t="s">
        <v>45</v>
      </c>
      <c r="B33" s="1">
        <v>2.0</v>
      </c>
      <c r="C33" s="1">
        <v>2.0</v>
      </c>
    </row>
    <row r="34" ht="15.75" customHeight="1">
      <c r="A34" s="4" t="s">
        <v>46</v>
      </c>
      <c r="B34" s="3">
        <v>2.0</v>
      </c>
      <c r="C34" s="3">
        <v>2.0</v>
      </c>
    </row>
    <row r="35" ht="15.75" customHeight="1">
      <c r="A35" s="4" t="s">
        <v>47</v>
      </c>
      <c r="B35" s="3">
        <v>2.0</v>
      </c>
      <c r="C35" s="3">
        <v>2.0</v>
      </c>
      <c r="G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 ht="15.75" customHeight="1">
      <c r="A36" s="4" t="s">
        <v>48</v>
      </c>
      <c r="B36" s="1">
        <v>2.0</v>
      </c>
      <c r="C36" s="1">
        <v>2.0</v>
      </c>
    </row>
    <row r="37" ht="15.75" customHeight="1">
      <c r="A37" s="4" t="s">
        <v>49</v>
      </c>
      <c r="B37" s="1">
        <v>2.0</v>
      </c>
      <c r="C37" s="1">
        <v>2.0</v>
      </c>
    </row>
    <row r="38" ht="15.75" customHeight="1">
      <c r="A38" s="4" t="s">
        <v>50</v>
      </c>
      <c r="B38" s="1">
        <v>4.0</v>
      </c>
      <c r="C38" s="1">
        <v>4.0</v>
      </c>
    </row>
    <row r="39" ht="15.75" customHeight="1">
      <c r="A39" s="4" t="s">
        <v>51</v>
      </c>
      <c r="B39" s="1">
        <v>2.0</v>
      </c>
      <c r="C39" s="1">
        <v>2.0</v>
      </c>
    </row>
    <row r="40" ht="15.75" customHeight="1">
      <c r="A40" s="4" t="s">
        <v>52</v>
      </c>
      <c r="B40" s="1">
        <v>2.0</v>
      </c>
      <c r="C40" s="1">
        <v>2.0</v>
      </c>
    </row>
    <row r="41" ht="15.75" customHeight="1">
      <c r="A41" s="4" t="s">
        <v>53</v>
      </c>
      <c r="B41" s="1">
        <v>1.0</v>
      </c>
      <c r="C41" s="1">
        <v>2.0</v>
      </c>
    </row>
    <row r="42" ht="15.75" customHeight="1">
      <c r="A42" s="24" t="s">
        <v>54</v>
      </c>
      <c r="B42" s="22">
        <v>2.0</v>
      </c>
      <c r="C42" s="22">
        <v>2.0</v>
      </c>
      <c r="E42" s="22"/>
      <c r="F42" s="22"/>
      <c r="G42" s="22"/>
      <c r="H42" s="22"/>
      <c r="I42" s="22"/>
      <c r="J42" s="22"/>
      <c r="K42" s="22"/>
      <c r="L42" s="22"/>
    </row>
    <row r="43" ht="15.75" customHeight="1">
      <c r="A43" s="25" t="s">
        <v>55</v>
      </c>
      <c r="B43" s="12">
        <v>2.0</v>
      </c>
      <c r="C43" s="12">
        <v>2.0</v>
      </c>
      <c r="E43" s="12"/>
      <c r="F43" s="12"/>
      <c r="G43" s="12"/>
      <c r="H43" s="12"/>
      <c r="I43" s="12"/>
      <c r="J43" s="12"/>
      <c r="K43" s="12"/>
      <c r="L43" s="12"/>
    </row>
    <row r="44" ht="15.75" customHeight="1">
      <c r="A44" s="26" t="s">
        <v>56</v>
      </c>
      <c r="B44" s="1">
        <v>1.0</v>
      </c>
      <c r="C44" s="1">
        <v>1.0</v>
      </c>
    </row>
    <row r="45" ht="15.75" customHeight="1">
      <c r="A45" s="26" t="s">
        <v>57</v>
      </c>
      <c r="B45" s="1">
        <v>1.0</v>
      </c>
      <c r="C45" s="1">
        <v>2.0</v>
      </c>
    </row>
    <row r="46" ht="15.75" customHeight="1">
      <c r="A46" s="26" t="s">
        <v>58</v>
      </c>
      <c r="B46" s="1">
        <v>2.0</v>
      </c>
      <c r="C46" s="1">
        <v>1.0</v>
      </c>
    </row>
    <row r="47" ht="15.75" customHeight="1">
      <c r="A47" s="26" t="s">
        <v>59</v>
      </c>
      <c r="B47" s="1">
        <v>2.0</v>
      </c>
      <c r="C47" s="1">
        <v>3.0</v>
      </c>
    </row>
    <row r="48" ht="15.75" customHeight="1">
      <c r="A48" s="26" t="s">
        <v>60</v>
      </c>
      <c r="B48" s="1">
        <v>1.0</v>
      </c>
      <c r="C48" s="1">
        <v>1.0</v>
      </c>
    </row>
    <row r="49" ht="15.75" customHeight="1">
      <c r="A49" s="26" t="s">
        <v>61</v>
      </c>
      <c r="B49" s="1">
        <v>1.0</v>
      </c>
      <c r="C49" s="1">
        <v>2.0</v>
      </c>
    </row>
    <row r="50" ht="15.75" customHeight="1">
      <c r="A50" s="26" t="s">
        <v>62</v>
      </c>
      <c r="B50" s="1">
        <v>2.0</v>
      </c>
      <c r="C50" s="1">
        <v>1.0</v>
      </c>
    </row>
    <row r="51" ht="15.75" customHeight="1">
      <c r="A51" s="26" t="s">
        <v>63</v>
      </c>
      <c r="B51" s="1">
        <v>1.0</v>
      </c>
      <c r="C51" s="1">
        <v>2.0</v>
      </c>
    </row>
    <row r="52" ht="15.75" customHeight="1">
      <c r="A52" s="26" t="s">
        <v>64</v>
      </c>
      <c r="B52" s="1">
        <v>2.0</v>
      </c>
      <c r="C52" s="1">
        <v>2.0</v>
      </c>
    </row>
    <row r="53" ht="15.75" customHeight="1">
      <c r="A53" s="26" t="s">
        <v>65</v>
      </c>
      <c r="B53" s="1">
        <v>2.0</v>
      </c>
      <c r="C53" s="1">
        <v>2.0</v>
      </c>
      <c r="G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4" ht="15.75" customHeight="1">
      <c r="A54" s="26" t="s">
        <v>66</v>
      </c>
      <c r="B54" s="1">
        <v>1.0</v>
      </c>
      <c r="C54" s="1">
        <v>1.0</v>
      </c>
    </row>
    <row r="55" ht="15.75" customHeight="1">
      <c r="A55" s="26" t="s">
        <v>67</v>
      </c>
      <c r="B55" s="1">
        <v>2.0</v>
      </c>
      <c r="C55" s="1">
        <v>2.0</v>
      </c>
    </row>
    <row r="56" ht="15.75" customHeight="1">
      <c r="A56" s="26" t="s">
        <v>68</v>
      </c>
      <c r="B56" s="1">
        <v>2.0</v>
      </c>
      <c r="C56" s="1">
        <v>2.0</v>
      </c>
    </row>
    <row r="57" ht="15.75" customHeight="1">
      <c r="A57" s="26" t="s">
        <v>69</v>
      </c>
      <c r="B57" s="1">
        <v>1.0</v>
      </c>
      <c r="C57" s="1">
        <v>1.0</v>
      </c>
    </row>
    <row r="58" ht="15.75" customHeight="1">
      <c r="A58" s="26" t="s">
        <v>70</v>
      </c>
      <c r="B58" s="1">
        <v>2.0</v>
      </c>
      <c r="C58" s="1">
        <v>2.0</v>
      </c>
    </row>
    <row r="59" ht="15.75" customHeight="1">
      <c r="A59" s="26" t="s">
        <v>71</v>
      </c>
      <c r="B59" s="1">
        <v>4.0</v>
      </c>
      <c r="C59" s="1">
        <v>2.0</v>
      </c>
    </row>
    <row r="60" ht="15.75" customHeight="1">
      <c r="A60" s="26" t="s">
        <v>72</v>
      </c>
      <c r="B60" s="1">
        <v>2.0</v>
      </c>
      <c r="C60" s="1">
        <v>2.0</v>
      </c>
    </row>
    <row r="61" ht="15.75" customHeight="1">
      <c r="A61" s="26" t="s">
        <v>73</v>
      </c>
      <c r="B61" s="1">
        <v>2.0</v>
      </c>
      <c r="C61" s="1">
        <v>2.0</v>
      </c>
    </row>
    <row r="62" ht="15.75" customHeight="1">
      <c r="A62" s="27" t="s">
        <v>74</v>
      </c>
      <c r="B62" s="22">
        <v>1.0</v>
      </c>
      <c r="C62" s="22">
        <v>2.0</v>
      </c>
      <c r="E62" s="22"/>
      <c r="F62" s="22"/>
      <c r="G62" s="22"/>
      <c r="H62" s="22"/>
      <c r="I62" s="22"/>
      <c r="J62" s="22"/>
      <c r="K62" s="22"/>
      <c r="L62" s="22"/>
    </row>
    <row r="63" ht="15.75" customHeight="1">
      <c r="A63" s="28" t="s">
        <v>75</v>
      </c>
      <c r="B63" s="12">
        <v>4.0</v>
      </c>
      <c r="C63" s="12">
        <v>4.0</v>
      </c>
      <c r="E63" s="12"/>
      <c r="F63" s="12"/>
      <c r="G63" s="12"/>
      <c r="H63" s="12"/>
      <c r="I63" s="12"/>
      <c r="J63" s="12"/>
      <c r="K63" s="12"/>
      <c r="L63" s="12"/>
    </row>
    <row r="64" ht="15.75" customHeight="1">
      <c r="A64" s="29" t="s">
        <v>76</v>
      </c>
      <c r="B64" s="1">
        <v>4.0</v>
      </c>
      <c r="C64" s="1">
        <v>2.0</v>
      </c>
    </row>
    <row r="65" ht="15.75" customHeight="1">
      <c r="A65" s="29" t="s">
        <v>77</v>
      </c>
      <c r="B65" s="1">
        <v>4.0</v>
      </c>
      <c r="C65" s="1">
        <v>2.0</v>
      </c>
    </row>
    <row r="66" ht="15.75" customHeight="1">
      <c r="A66" s="29" t="s">
        <v>78</v>
      </c>
      <c r="B66" s="1">
        <v>4.0</v>
      </c>
      <c r="C66" s="1">
        <v>1.0</v>
      </c>
    </row>
    <row r="67" ht="15.75" customHeight="1">
      <c r="A67" s="29" t="s">
        <v>79</v>
      </c>
      <c r="B67" s="1">
        <v>4.0</v>
      </c>
      <c r="C67" s="1">
        <v>4.0</v>
      </c>
    </row>
    <row r="68" ht="15.75" customHeight="1">
      <c r="A68" s="29" t="s">
        <v>80</v>
      </c>
      <c r="B68" s="1">
        <v>2.0</v>
      </c>
      <c r="C68" s="1">
        <v>2.0</v>
      </c>
    </row>
    <row r="69" ht="15.75" customHeight="1">
      <c r="A69" s="29" t="s">
        <v>81</v>
      </c>
      <c r="B69" s="1">
        <v>4.0</v>
      </c>
      <c r="C69" s="1">
        <v>4.0</v>
      </c>
    </row>
    <row r="70" ht="15.75" customHeight="1">
      <c r="A70" s="29" t="s">
        <v>82</v>
      </c>
      <c r="B70" s="1">
        <v>3.0</v>
      </c>
      <c r="C70" s="1">
        <v>3.0</v>
      </c>
    </row>
    <row r="71" ht="15.75" customHeight="1">
      <c r="A71" s="29" t="s">
        <v>83</v>
      </c>
      <c r="B71" s="1">
        <v>1.0</v>
      </c>
      <c r="C71" s="1">
        <v>2.0</v>
      </c>
    </row>
    <row r="72" ht="15.75" customHeight="1">
      <c r="A72" s="29" t="s">
        <v>84</v>
      </c>
      <c r="B72" s="1">
        <v>2.0</v>
      </c>
      <c r="C72" s="1">
        <v>2.0</v>
      </c>
    </row>
    <row r="73" ht="15.75" customHeight="1">
      <c r="A73" s="29" t="s">
        <v>85</v>
      </c>
      <c r="B73" s="1">
        <v>1.0</v>
      </c>
      <c r="C73" s="1">
        <v>1.0</v>
      </c>
    </row>
    <row r="74" ht="15.75" customHeight="1">
      <c r="A74" s="29" t="s">
        <v>86</v>
      </c>
      <c r="B74" s="3">
        <v>2.0</v>
      </c>
      <c r="C74" s="3">
        <v>2.0</v>
      </c>
    </row>
    <row r="75" ht="15.75" customHeight="1">
      <c r="A75" s="29" t="s">
        <v>87</v>
      </c>
      <c r="B75" s="1">
        <v>4.0</v>
      </c>
      <c r="C75" s="1">
        <v>4.0</v>
      </c>
    </row>
    <row r="76" ht="15.75" customHeight="1">
      <c r="A76" s="29" t="s">
        <v>88</v>
      </c>
      <c r="B76" s="1">
        <v>4.0</v>
      </c>
      <c r="C76" s="1">
        <v>1.0</v>
      </c>
    </row>
    <row r="77" ht="15.75" customHeight="1">
      <c r="A77" s="29" t="s">
        <v>89</v>
      </c>
      <c r="B77" s="1">
        <v>4.0</v>
      </c>
      <c r="C77" s="1">
        <v>4.0</v>
      </c>
    </row>
    <row r="78" ht="15.75" customHeight="1">
      <c r="A78" s="29" t="s">
        <v>90</v>
      </c>
      <c r="B78" s="3">
        <v>2.0</v>
      </c>
      <c r="C78" s="3">
        <v>3.0</v>
      </c>
    </row>
    <row r="79" ht="15.75" customHeight="1">
      <c r="A79" s="29" t="s">
        <v>91</v>
      </c>
      <c r="B79" s="1">
        <v>4.0</v>
      </c>
      <c r="C79" s="1">
        <v>4.0</v>
      </c>
    </row>
    <row r="80" ht="15.75" customHeight="1">
      <c r="A80" s="29" t="s">
        <v>92</v>
      </c>
      <c r="B80" s="1">
        <v>2.0</v>
      </c>
      <c r="C80" s="1">
        <v>1.0</v>
      </c>
    </row>
    <row r="81" ht="15.75" customHeight="1">
      <c r="A81" s="29" t="s">
        <v>93</v>
      </c>
      <c r="B81" s="1">
        <v>2.0</v>
      </c>
      <c r="C81" s="1">
        <v>2.0</v>
      </c>
    </row>
    <row r="82" ht="15.75" customHeight="1">
      <c r="A82" s="30" t="s">
        <v>94</v>
      </c>
      <c r="B82" s="22">
        <v>4.0</v>
      </c>
      <c r="C82" s="22">
        <v>4.0</v>
      </c>
      <c r="E82" s="22"/>
      <c r="F82" s="22"/>
      <c r="G82" s="22"/>
      <c r="H82" s="22"/>
      <c r="I82" s="22"/>
      <c r="J82" s="22"/>
      <c r="K82" s="22"/>
      <c r="L82" s="22"/>
    </row>
    <row r="83" ht="15.75" customHeight="1">
      <c r="A83" s="31" t="s">
        <v>95</v>
      </c>
      <c r="B83" s="12">
        <v>1.0</v>
      </c>
      <c r="C83" s="12">
        <v>1.0</v>
      </c>
      <c r="E83" s="12"/>
      <c r="F83" s="12"/>
      <c r="G83" s="12"/>
      <c r="H83" s="12"/>
      <c r="I83" s="12"/>
      <c r="J83" s="12"/>
      <c r="K83" s="12"/>
      <c r="L83" s="12"/>
    </row>
    <row r="84" ht="15.75" customHeight="1">
      <c r="A84" s="7" t="s">
        <v>96</v>
      </c>
      <c r="B84" s="1">
        <v>2.0</v>
      </c>
      <c r="C84" s="1">
        <v>2.0</v>
      </c>
    </row>
    <row r="85" ht="15.75" customHeight="1">
      <c r="A85" s="7" t="s">
        <v>97</v>
      </c>
      <c r="B85" s="1">
        <v>2.0</v>
      </c>
      <c r="C85" s="1">
        <v>2.0</v>
      </c>
    </row>
    <row r="86" ht="15.75" customHeight="1">
      <c r="A86" s="7" t="s">
        <v>98</v>
      </c>
      <c r="B86" s="1">
        <v>2.0</v>
      </c>
      <c r="C86" s="1">
        <v>2.0</v>
      </c>
    </row>
    <row r="87" ht="15.75" customHeight="1">
      <c r="A87" s="7" t="s">
        <v>99</v>
      </c>
      <c r="B87" s="1">
        <v>2.0</v>
      </c>
      <c r="C87" s="1">
        <v>2.0</v>
      </c>
    </row>
    <row r="88" ht="15.75" customHeight="1">
      <c r="A88" s="7" t="s">
        <v>100</v>
      </c>
      <c r="B88" s="1">
        <v>2.0</v>
      </c>
      <c r="C88" s="1">
        <v>2.0</v>
      </c>
    </row>
    <row r="89" ht="15.75" customHeight="1">
      <c r="A89" s="7" t="s">
        <v>101</v>
      </c>
      <c r="B89" s="1">
        <v>2.0</v>
      </c>
      <c r="C89" s="1">
        <v>2.0</v>
      </c>
    </row>
    <row r="90" ht="15.75" customHeight="1">
      <c r="A90" s="7" t="s">
        <v>102</v>
      </c>
      <c r="B90" s="1">
        <v>2.0</v>
      </c>
      <c r="C90" s="1">
        <v>2.0</v>
      </c>
    </row>
    <row r="91" ht="15.75" customHeight="1">
      <c r="A91" s="7" t="s">
        <v>103</v>
      </c>
      <c r="B91" s="1">
        <v>2.0</v>
      </c>
      <c r="C91" s="1">
        <v>2.0</v>
      </c>
    </row>
    <row r="92" ht="15.75" customHeight="1">
      <c r="A92" s="7" t="s">
        <v>104</v>
      </c>
      <c r="B92" s="1">
        <v>2.0</v>
      </c>
      <c r="C92" s="1">
        <v>1.0</v>
      </c>
    </row>
    <row r="93" ht="15.75" customHeight="1">
      <c r="A93" s="7" t="s">
        <v>105</v>
      </c>
      <c r="B93" s="1">
        <v>2.0</v>
      </c>
      <c r="C93" s="1">
        <v>1.0</v>
      </c>
    </row>
    <row r="94" ht="15.75" customHeight="1">
      <c r="A94" s="7" t="s">
        <v>106</v>
      </c>
      <c r="B94" s="1">
        <v>2.0</v>
      </c>
      <c r="C94" s="1">
        <v>2.0</v>
      </c>
    </row>
    <row r="95" ht="15.75" customHeight="1">
      <c r="A95" s="7" t="s">
        <v>107</v>
      </c>
      <c r="B95" s="1">
        <v>2.0</v>
      </c>
      <c r="C95" s="1">
        <v>2.0</v>
      </c>
    </row>
    <row r="96" ht="15.75" customHeight="1">
      <c r="A96" s="7" t="s">
        <v>108</v>
      </c>
      <c r="B96" s="1">
        <v>2.0</v>
      </c>
      <c r="C96" s="1">
        <v>2.0</v>
      </c>
    </row>
    <row r="97" ht="15.75" customHeight="1">
      <c r="A97" s="7" t="s">
        <v>109</v>
      </c>
      <c r="B97" s="1">
        <v>2.0</v>
      </c>
      <c r="C97" s="1">
        <v>2.0</v>
      </c>
    </row>
    <row r="98" ht="15.75" customHeight="1">
      <c r="A98" s="7" t="s">
        <v>110</v>
      </c>
      <c r="B98" s="1">
        <v>4.0</v>
      </c>
      <c r="C98" s="1">
        <v>3.0</v>
      </c>
    </row>
    <row r="99" ht="15.75" customHeight="1">
      <c r="A99" s="7" t="s">
        <v>111</v>
      </c>
      <c r="B99" s="1">
        <v>1.0</v>
      </c>
      <c r="C99" s="1">
        <v>1.0</v>
      </c>
    </row>
    <row r="100" ht="15.75" customHeight="1">
      <c r="A100" s="7" t="s">
        <v>112</v>
      </c>
      <c r="B100" s="1">
        <v>2.0</v>
      </c>
      <c r="C100" s="1">
        <v>2.0</v>
      </c>
    </row>
    <row r="101" ht="15.75" customHeight="1">
      <c r="A101" s="7" t="s">
        <v>113</v>
      </c>
      <c r="B101" s="1">
        <v>2.0</v>
      </c>
      <c r="C101" s="1">
        <v>2.0</v>
      </c>
    </row>
    <row r="102" ht="15.75" customHeight="1">
      <c r="A102" s="7" t="s">
        <v>114</v>
      </c>
      <c r="B102" s="3">
        <v>2.0</v>
      </c>
      <c r="C102" s="3">
        <v>2.0</v>
      </c>
    </row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R21:V24">
    <cfRule type="colorScale" priority="1">
      <colorScale>
        <cfvo type="min"/>
        <cfvo type="max"/>
        <color rgb="FFFFFFFF"/>
        <color rgb="FFE67C73"/>
      </colorScale>
    </cfRule>
  </conditionalFormatting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2019-12-16T12:25:43Z</dcterms:created>
  <dc:creator>aduser01</dc:creator>
</cp:coreProperties>
</file>