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drawings/drawing4.xml" ContentType="application/vnd.openxmlformats-officedocument.drawing+xml"/>
  <Override PartName="/xl/embeddings/oleObject2.bin" ContentType="application/vnd.openxmlformats-officedocument.oleObject"/>
  <Override PartName="/xl/drawings/drawing5.xml" ContentType="application/vnd.openxmlformats-officedocument.drawing+xml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uchita\Desktop\"/>
    </mc:Choice>
  </mc:AlternateContent>
  <xr:revisionPtr revIDLastSave="0" documentId="13_ncr:1_{BC2FD0EF-CB85-44BA-A5AE-C41624F34231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MISCMH" sheetId="26" r:id="rId1"/>
    <sheet name="MISCIND" sheetId="13" r:id="rId2"/>
    <sheet name="PERFORMA (2)" sheetId="55" r:id="rId3"/>
    <sheet name="PERFORMA (3)" sheetId="56" r:id="rId4"/>
    <sheet name="PERFORMA (4)" sheetId="58" r:id="rId5"/>
    <sheet name="Sheet1" sheetId="5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58" l="1"/>
  <c r="O16" i="58" s="1"/>
  <c r="Q25" i="56"/>
  <c r="J17" i="56"/>
  <c r="O17" i="56" s="1"/>
  <c r="Q16" i="56"/>
  <c r="O16" i="56"/>
  <c r="N26" i="56" s="1"/>
  <c r="J16" i="56"/>
  <c r="M16" i="56" s="1"/>
  <c r="M16" i="58" l="1"/>
  <c r="Q16" i="58"/>
  <c r="P26" i="56"/>
  <c r="M17" i="56"/>
  <c r="L26" i="56" s="1"/>
  <c r="Q17" i="56"/>
  <c r="J26" i="56"/>
  <c r="J27" i="58" l="1"/>
  <c r="J27" i="56"/>
  <c r="J16" i="55" l="1"/>
  <c r="J25" i="55" s="1"/>
  <c r="M16" i="55" l="1"/>
  <c r="L25" i="55" s="1"/>
  <c r="O16" i="55"/>
  <c r="N25" i="55" s="1"/>
  <c r="Q16" i="55"/>
  <c r="P25" i="55" s="1"/>
  <c r="J26" i="55" l="1"/>
  <c r="J16" i="13" l="1"/>
  <c r="Q16" i="13" s="1"/>
  <c r="M16" i="13" l="1"/>
  <c r="O16" i="13"/>
  <c r="J16" i="26" l="1"/>
  <c r="M16" i="26" l="1"/>
  <c r="O16" i="26"/>
  <c r="J25" i="26" l="1"/>
  <c r="P25" i="13" l="1"/>
  <c r="P25" i="26"/>
  <c r="N25" i="26"/>
  <c r="L25" i="26"/>
  <c r="J25" i="13"/>
  <c r="L25" i="13"/>
  <c r="J26" i="26" l="1"/>
  <c r="N25" i="13"/>
  <c r="J26" i="13" s="1"/>
</calcChain>
</file>

<file path=xl/sharedStrings.xml><?xml version="1.0" encoding="utf-8"?>
<sst xmlns="http://schemas.openxmlformats.org/spreadsheetml/2006/main" count="390" uniqueCount="116">
  <si>
    <t>BILLING ADDRESS</t>
  </si>
  <si>
    <t>SHIPPING ADDRESS</t>
  </si>
  <si>
    <t>SN</t>
  </si>
  <si>
    <t>DESCRIPTION OF GOODS</t>
  </si>
  <si>
    <t>HSN CODE</t>
  </si>
  <si>
    <t>QTY</t>
  </si>
  <si>
    <t>RATE</t>
  </si>
  <si>
    <t>UNIT</t>
  </si>
  <si>
    <t>TAXABLE VALUE</t>
  </si>
  <si>
    <t>CGST</t>
  </si>
  <si>
    <t>SGST</t>
  </si>
  <si>
    <t>IGST</t>
  </si>
  <si>
    <t>AMT</t>
  </si>
  <si>
    <t>TOTAL INVOICE VALUE (IN FIGURE)</t>
  </si>
  <si>
    <t>TOTAL INVOICE VALUE (IN WORD)</t>
  </si>
  <si>
    <t>PACKING &amp; FORWARDING</t>
  </si>
  <si>
    <t>INSURANCE</t>
  </si>
  <si>
    <t>FREIGHT</t>
  </si>
  <si>
    <t>Nos</t>
  </si>
  <si>
    <t>DISCOUNT IN %</t>
  </si>
  <si>
    <t>AUTHORISED SIGNATORY</t>
  </si>
  <si>
    <t>TAX INVOICE</t>
  </si>
  <si>
    <t>INVOICE No</t>
  </si>
  <si>
    <t>INVOICE DATE</t>
  </si>
  <si>
    <t>GSTIN</t>
  </si>
  <si>
    <t>SUB TOTAL (IN FIGURE)</t>
  </si>
  <si>
    <t>DATE</t>
  </si>
  <si>
    <t>PO No</t>
  </si>
  <si>
    <t>Original Copy</t>
  </si>
  <si>
    <t>Duplicate Copy</t>
  </si>
  <si>
    <t>Triplicate Copy</t>
  </si>
  <si>
    <t>CONSIGNEE</t>
  </si>
  <si>
    <t>TRANSPORTER</t>
  </si>
  <si>
    <t>CONSIGNOR</t>
  </si>
  <si>
    <t>√</t>
  </si>
  <si>
    <t xml:space="preserve">Certified that the Particulars given above are true and correct and the amount indicated      </t>
  </si>
  <si>
    <t xml:space="preserve">DECLARATION  </t>
  </si>
  <si>
    <t>a) represent the price actually charged and that there is no flow additional consideration directly or indirectly from the buyer or</t>
  </si>
  <si>
    <t>TERMS &amp; CONDITIONS OF SALE:-</t>
  </si>
  <si>
    <t xml:space="preserve">b) is not provisional as additional consideration will be received from the buyer on any account.     </t>
  </si>
  <si>
    <t>STATE</t>
  </si>
  <si>
    <t>MAHARASHTRA</t>
  </si>
  <si>
    <t>STATE CODE</t>
  </si>
  <si>
    <t>PERFORMA INVOICE No</t>
  </si>
  <si>
    <t>PERFORMA INVOICE DATE</t>
  </si>
  <si>
    <t>PERFORMA INVOICE</t>
  </si>
  <si>
    <t>1) Buyer must inform any discripency within 1 week of receipt of goods.                                                                                 2) Seller is not responsible for any loss or damaged of goods in transit.                                                                                          3) Disputes if any will be subject to THANE court jurisdication.</t>
  </si>
  <si>
    <t>:</t>
  </si>
  <si>
    <t>27AAUPM3962B1ZG</t>
  </si>
  <si>
    <t xml:space="preserve">                                                             </t>
  </si>
  <si>
    <r>
      <t>ASSOCIATED</t>
    </r>
    <r>
      <rPr>
        <b/>
        <sz val="6"/>
        <color theme="1"/>
        <rFont val="Algerian"/>
        <family val="5"/>
      </rPr>
      <t xml:space="preserve"> </t>
    </r>
    <r>
      <rPr>
        <b/>
        <sz val="6"/>
        <color rgb="FF00B0F0"/>
        <rFont val="Algerian"/>
        <family val="5"/>
      </rPr>
      <t>CR</t>
    </r>
    <r>
      <rPr>
        <b/>
        <sz val="6"/>
        <color rgb="FF92D050"/>
        <rFont val="Algerian"/>
        <family val="5"/>
      </rPr>
      <t>IB</t>
    </r>
    <r>
      <rPr>
        <b/>
        <sz val="6"/>
        <color theme="1"/>
        <rFont val="Algerian"/>
        <family val="5"/>
      </rPr>
      <t xml:space="preserve"> </t>
    </r>
    <r>
      <rPr>
        <b/>
        <sz val="6"/>
        <color rgb="FF92D050"/>
        <rFont val="Algerian"/>
        <family val="5"/>
      </rPr>
      <t xml:space="preserve">EQUIPMENTS                                        </t>
    </r>
  </si>
  <si>
    <t>ASSOCIATED CRIB EQUIPMENTS</t>
  </si>
  <si>
    <t>3 / 301 SWASTIK REGALIA,   WAGHBIL                     POST - KASAR WADAVLI, THANE  400 615</t>
  </si>
  <si>
    <t>EMAIL:-  ceo@aceequipments.in                                         Web:- www.aceequipments.in</t>
  </si>
  <si>
    <t>Cell :- 9820895089, 9820595089</t>
  </si>
  <si>
    <r>
      <t xml:space="preserve">For </t>
    </r>
    <r>
      <rPr>
        <b/>
        <sz val="11"/>
        <color theme="1"/>
        <rFont val="Arial Narrow"/>
        <family val="2"/>
      </rPr>
      <t>ASSOCIATED CRIB EQUIPMENTS</t>
    </r>
  </si>
  <si>
    <t>BANK DETAILS</t>
  </si>
  <si>
    <t>UCO BANK</t>
  </si>
  <si>
    <t>BANK NAME</t>
  </si>
  <si>
    <t>A/c No</t>
  </si>
  <si>
    <t>UCBA0001192</t>
  </si>
  <si>
    <t>BRANCH</t>
  </si>
  <si>
    <t>IFSC CODE</t>
  </si>
  <si>
    <t>SHRIRANG SOCIETY, THANE</t>
  </si>
  <si>
    <t>AN ISO 9001:2015 ORGANISATIONS</t>
  </si>
  <si>
    <t>ISO9001:2015 ORGANISATION</t>
  </si>
  <si>
    <t>KARNATAKA</t>
  </si>
  <si>
    <t>PAYMENT SCHEDULE:</t>
  </si>
  <si>
    <t>50% AGAINST PERFORMA INVOICE</t>
  </si>
  <si>
    <t>50% AT THE TIME OF DELIVERY</t>
  </si>
  <si>
    <t>21~22/029</t>
  </si>
  <si>
    <t>21~22/030</t>
  </si>
  <si>
    <t>SHREE ARYA ENTERPRISES</t>
  </si>
  <si>
    <t xml:space="preserve">PLOT NO 78, 7th CROSS </t>
  </si>
  <si>
    <t>SADASHIV NAGAR</t>
  </si>
  <si>
    <t>BELGAUM 590001</t>
  </si>
  <si>
    <t>29AEYPA6534M1ZR</t>
  </si>
  <si>
    <t>TOOL CART 7 DRAWER</t>
  </si>
  <si>
    <t>EIGHTEEN THOUSAND FIVE HUNDRED AND TWENTY THREE ONLY</t>
  </si>
  <si>
    <t>21~22/036</t>
  </si>
  <si>
    <t>STATE BANK OF INDIA, SARG C</t>
  </si>
  <si>
    <t>STATE BANK OF INDIA, SARG C III BRANCH</t>
  </si>
  <si>
    <t>112-115, TULSIANI CHAMBER</t>
  </si>
  <si>
    <t>FREE PRESS JOURNAL MARG</t>
  </si>
  <si>
    <t>NARIMAN POINT, MUMBAI- 400021.</t>
  </si>
  <si>
    <t>27AAACS8577K2ZO</t>
  </si>
  <si>
    <t>MOBILE PHONE LOCKER</t>
  </si>
  <si>
    <t>16 CELL 825W X 250D X 650H</t>
  </si>
  <si>
    <t>EACH CELL 175W X 125H</t>
  </si>
  <si>
    <t>WALL MOUNTED</t>
  </si>
  <si>
    <t>THIRTEEN THOUSAND SIX HUNDRED ONLY</t>
  </si>
  <si>
    <t>For ASSOCIATED CRIB EQUIPMENTS</t>
  </si>
  <si>
    <r>
      <t>ASSOCIATED</t>
    </r>
    <r>
      <rPr>
        <b/>
        <sz val="10"/>
        <color theme="1"/>
        <rFont val="Algerian"/>
        <family val="5"/>
      </rPr>
      <t xml:space="preserve"> </t>
    </r>
    <r>
      <rPr>
        <b/>
        <sz val="10"/>
        <color rgb="FF00B0F0"/>
        <rFont val="Algerian"/>
        <family val="5"/>
      </rPr>
      <t>CR</t>
    </r>
    <r>
      <rPr>
        <b/>
        <sz val="10"/>
        <color rgb="FF92D050"/>
        <rFont val="Algerian"/>
        <family val="5"/>
      </rPr>
      <t>IB</t>
    </r>
    <r>
      <rPr>
        <b/>
        <sz val="10"/>
        <color theme="1"/>
        <rFont val="Algerian"/>
        <family val="5"/>
      </rPr>
      <t xml:space="preserve"> </t>
    </r>
    <r>
      <rPr>
        <b/>
        <sz val="10"/>
        <color rgb="FF92D050"/>
        <rFont val="Algerian"/>
        <family val="5"/>
      </rPr>
      <t xml:space="preserve">EQUIPMENTS             </t>
    </r>
  </si>
  <si>
    <t>PO03/001807/2022-23</t>
  </si>
  <si>
    <t>LINIT EXPORT PVT LTD</t>
  </si>
  <si>
    <t>K T SAPPHIRE BUILDING,NO 7 KT INDUSTRIAL PARK NO 2,S NO -15</t>
  </si>
  <si>
    <t>H NO -01 ,WALIV, VASAI EAST ,PALGHAR,401208</t>
  </si>
  <si>
    <t>CONTACT 02240538001</t>
  </si>
  <si>
    <t>27AAACL4021F1Z0</t>
  </si>
  <si>
    <t>B-112/113  WESTERN EDGE II,OFF  WESTERN EXPRESS HIGHWAY</t>
  </si>
  <si>
    <t>BORIVALI EAST MUMBAI-400066</t>
  </si>
  <si>
    <t>FAS-MISC TOOL CABINET MP 06</t>
  </si>
  <si>
    <t>FAS-MISC-TOOL TROLLEY BT 40</t>
  </si>
  <si>
    <t>EIGHTY NINE THOUSAND NINE HUNDRED AND EIGHTY FOUR ONLY</t>
  </si>
  <si>
    <t>21~22/090</t>
  </si>
  <si>
    <t>MAKE A BALANCE PAYMENT</t>
  </si>
  <si>
    <t>23~24/021</t>
  </si>
  <si>
    <t>Global Trading and Services,</t>
  </si>
  <si>
    <t>202,The Legend, Plot No.37 &amp; 38,</t>
  </si>
  <si>
    <t>Sector-19,Khargar- 410210</t>
  </si>
  <si>
    <t>Contact  +91  9702047408</t>
  </si>
  <si>
    <t>Taloja MIDC</t>
  </si>
  <si>
    <t>Multipurpose cabinet MP06</t>
  </si>
  <si>
    <t>FORTY TWO THOUSAND SEVEN HUNDRED FIFTY FOUR ONLY</t>
  </si>
  <si>
    <t>MAKE A 30% ADVANCE  PAYMENT</t>
  </si>
  <si>
    <t>27AJNPV0477G1ZP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</si>
</sst>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49" x14ac:knownFonts="1"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theme="1"/>
      <name val="Arial Narrow"/>
      <family val="2"/>
    </font>
    <font>
      <b/>
      <sz val="16"/>
      <color theme="1"/>
      <name val="Algerian"/>
      <family val="5"/>
    </font>
    <font>
      <b/>
      <sz val="16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rgb="FFFF0000"/>
      <name val="Arial Narrow"/>
      <family val="2"/>
    </font>
    <font>
      <sz val="9"/>
      <color theme="1"/>
      <name val="Arial Narrow"/>
      <family val="2"/>
    </font>
    <font>
      <b/>
      <sz val="11"/>
      <name val="Arial Narrow"/>
      <family val="2"/>
    </font>
    <font>
      <sz val="11"/>
      <color indexed="8"/>
      <name val="Calibri"/>
      <family val="2"/>
    </font>
    <font>
      <b/>
      <sz val="14"/>
      <name val="Arial Narrow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b/>
      <sz val="12"/>
      <color rgb="FFFFC000"/>
      <name val="Arial Narrow"/>
      <family val="2"/>
    </font>
    <font>
      <sz val="11"/>
      <color theme="1"/>
      <name val="Arial Narrow"/>
      <family val="2"/>
    </font>
    <font>
      <sz val="14"/>
      <color theme="1"/>
      <name val="Arial Narrow"/>
      <family val="2"/>
    </font>
    <font>
      <sz val="12"/>
      <color theme="1"/>
      <name val="Arial Narrow"/>
      <family val="2"/>
    </font>
    <font>
      <sz val="10"/>
      <color theme="1"/>
      <name val="Arial Narrow"/>
      <family val="2"/>
    </font>
    <font>
      <sz val="12"/>
      <color theme="1"/>
      <name val="Calibri"/>
      <family val="2"/>
    </font>
    <font>
      <sz val="12"/>
      <color rgb="FFFF0000"/>
      <name val="Arial Narrow"/>
      <family val="2"/>
    </font>
    <font>
      <sz val="12"/>
      <color rgb="FF00B050"/>
      <name val="Arial Narrow"/>
      <family val="2"/>
    </font>
    <font>
      <b/>
      <sz val="11"/>
      <color rgb="FFFF0000"/>
      <name val="Arial Narrow"/>
      <family val="2"/>
    </font>
    <font>
      <sz val="8.5"/>
      <color theme="1"/>
      <name val="Arial Narrow"/>
      <family val="2"/>
    </font>
    <font>
      <sz val="9"/>
      <color theme="1"/>
      <name val="Calibri"/>
      <family val="2"/>
      <scheme val="minor"/>
    </font>
    <font>
      <sz val="5.5"/>
      <color rgb="FF92D050"/>
      <name val="Algerian"/>
      <family val="5"/>
    </font>
    <font>
      <b/>
      <sz val="6"/>
      <color rgb="FF00B0F0"/>
      <name val="Algerian"/>
      <family val="5"/>
    </font>
    <font>
      <b/>
      <sz val="6"/>
      <color theme="1"/>
      <name val="Algerian"/>
      <family val="5"/>
    </font>
    <font>
      <b/>
      <sz val="6"/>
      <color rgb="FF92D050"/>
      <name val="Algerian"/>
      <family val="5"/>
    </font>
    <font>
      <b/>
      <sz val="8"/>
      <color rgb="FF92D050"/>
      <name val="Algerian"/>
      <family val="5"/>
    </font>
    <font>
      <b/>
      <sz val="8"/>
      <color rgb="FF92D050"/>
      <name val="Arial Rounded MT Bold"/>
      <family val="2"/>
    </font>
    <font>
      <b/>
      <sz val="11.5"/>
      <color rgb="FF00B0F0"/>
      <name val="Algerian"/>
      <family val="5"/>
    </font>
    <font>
      <sz val="12"/>
      <color theme="1"/>
      <name val="Arial Rounded MT Bold"/>
      <family val="2"/>
    </font>
    <font>
      <u/>
      <sz val="11"/>
      <color theme="1"/>
      <name val="Arial Narrow"/>
      <family val="2"/>
    </font>
    <font>
      <sz val="12"/>
      <color theme="9" tint="-0.249977111117893"/>
      <name val="Arial Narrow"/>
      <family val="2"/>
    </font>
    <font>
      <sz val="12"/>
      <color rgb="FF0070C0"/>
      <name val="Arial Narrow"/>
      <family val="2"/>
    </font>
    <font>
      <b/>
      <sz val="12"/>
      <color theme="1"/>
      <name val="Arial Rounded MT Bold"/>
      <family val="2"/>
    </font>
    <font>
      <sz val="8"/>
      <color rgb="FF92D050"/>
      <name val="Algerian"/>
      <family val="5"/>
    </font>
    <font>
      <b/>
      <sz val="9"/>
      <color theme="1"/>
      <name val="Arial Narrow"/>
      <family val="2"/>
    </font>
    <font>
      <b/>
      <sz val="10"/>
      <color theme="1"/>
      <name val="Calibri"/>
      <family val="2"/>
      <scheme val="minor"/>
    </font>
    <font>
      <b/>
      <sz val="10"/>
      <color rgb="FF00B0F0"/>
      <name val="Algerian"/>
      <family val="5"/>
    </font>
    <font>
      <b/>
      <sz val="10"/>
      <color theme="1"/>
      <name val="Algerian"/>
      <family val="5"/>
    </font>
    <font>
      <b/>
      <sz val="10"/>
      <color rgb="FF92D050"/>
      <name val="Algerian"/>
      <family val="5"/>
    </font>
    <font>
      <b/>
      <sz val="10"/>
      <color theme="1"/>
      <name val="Arial Rounded MT Bold"/>
      <family val="2"/>
    </font>
    <font>
      <b/>
      <sz val="10"/>
      <color rgb="FF92D050"/>
      <name val="Arial Rounded MT Bold"/>
      <family val="2"/>
    </font>
    <font>
      <b/>
      <sz val="10"/>
      <name val="Arial Narrow"/>
      <family val="2"/>
    </font>
    <font>
      <b/>
      <u/>
      <sz val="10"/>
      <color theme="1"/>
      <name val="Arial Narrow"/>
      <family val="2"/>
    </font>
    <font>
      <b/>
      <sz val="10"/>
      <color rgb="FFFF0000"/>
      <name val="Arial Narrow"/>
      <family val="2"/>
    </font>
    <font>
      <sz val="10"/>
      <color theme="1"/>
      <name val="Arial Rounded MT Bold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9" fillId="0" borderId="0"/>
    <xf numFmtId="0" fontId="12" fillId="0" borderId="0"/>
    <xf numFmtId="0" fontId="13" fillId="0" borderId="0"/>
    <xf numFmtId="9" fontId="9" fillId="0" borderId="0"/>
    <xf numFmtId="9" fontId="12" fillId="0" borderId="0" applyFont="0" applyFill="0" applyBorder="0" applyAlignment="0" applyProtection="0"/>
  </cellStyleXfs>
  <cellXfs count="23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" fontId="2" fillId="0" borderId="1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10" xfId="0" applyFont="1" applyBorder="1" applyAlignment="1">
      <alignment horizontal="left" vertical="center"/>
    </xf>
    <xf numFmtId="0" fontId="15" fillId="0" borderId="11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9" xfId="0" applyFont="1" applyBorder="1" applyAlignment="1">
      <alignment horizontal="left" vertical="center"/>
    </xf>
    <xf numFmtId="0" fontId="15" fillId="0" borderId="14" xfId="0" applyFont="1" applyBorder="1" applyAlignment="1">
      <alignment horizontal="left" vertical="center"/>
    </xf>
    <xf numFmtId="0" fontId="18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2" fontId="15" fillId="0" borderId="1" xfId="0" applyNumberFormat="1" applyFont="1" applyBorder="1"/>
    <xf numFmtId="0" fontId="19" fillId="0" borderId="1" xfId="0" applyFont="1" applyBorder="1" applyAlignment="1">
      <alignment horizontal="center" vertical="center"/>
    </xf>
    <xf numFmtId="0" fontId="15" fillId="0" borderId="1" xfId="0" applyFont="1" applyBorder="1"/>
    <xf numFmtId="0" fontId="18" fillId="0" borderId="1" xfId="0" applyFont="1" applyBorder="1" applyAlignment="1">
      <alignment horizontal="center" vertical="center"/>
    </xf>
    <xf numFmtId="14" fontId="17" fillId="0" borderId="0" xfId="0" applyNumberFormat="1" applyFont="1"/>
    <xf numFmtId="1" fontId="15" fillId="0" borderId="1" xfId="0" applyNumberFormat="1" applyFont="1" applyBorder="1"/>
    <xf numFmtId="0" fontId="6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/>
    <xf numFmtId="14" fontId="11" fillId="0" borderId="0" xfId="0" applyNumberFormat="1" applyFont="1"/>
    <xf numFmtId="14" fontId="16" fillId="0" borderId="0" xfId="0" applyNumberFormat="1" applyFont="1" applyAlignment="1">
      <alignment horizontal="left"/>
    </xf>
    <xf numFmtId="9" fontId="22" fillId="0" borderId="0" xfId="0" applyNumberFormat="1" applyFont="1" applyAlignment="1">
      <alignment vertical="center"/>
    </xf>
    <xf numFmtId="1" fontId="6" fillId="0" borderId="0" xfId="0" applyNumberFormat="1" applyFont="1" applyAlignment="1">
      <alignment vertical="center"/>
    </xf>
    <xf numFmtId="0" fontId="15" fillId="0" borderId="14" xfId="0" quotePrefix="1" applyFont="1" applyBorder="1" applyAlignment="1">
      <alignment horizontal="left" vertical="center"/>
    </xf>
    <xf numFmtId="2" fontId="15" fillId="0" borderId="1" xfId="0" applyNumberFormat="1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4" fillId="0" borderId="0" xfId="0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33" fillId="0" borderId="0" xfId="0" applyFont="1"/>
    <xf numFmtId="0" fontId="7" fillId="0" borderId="0" xfId="0" applyFont="1"/>
    <xf numFmtId="2" fontId="6" fillId="0" borderId="0" xfId="0" applyNumberFormat="1" applyFont="1" applyAlignment="1">
      <alignment vertical="center"/>
    </xf>
    <xf numFmtId="0" fontId="2" fillId="0" borderId="1" xfId="0" applyFont="1" applyBorder="1"/>
    <xf numFmtId="0" fontId="15" fillId="0" borderId="4" xfId="0" applyFont="1" applyBorder="1"/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38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9" fillId="0" borderId="0" xfId="0" applyFont="1"/>
    <xf numFmtId="0" fontId="39" fillId="0" borderId="0" xfId="0" applyFont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horizontal="left"/>
    </xf>
    <xf numFmtId="14" fontId="39" fillId="0" borderId="0" xfId="0" applyNumberFormat="1" applyFont="1"/>
    <xf numFmtId="0" fontId="45" fillId="0" borderId="0" xfId="0" applyFont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" xfId="0" applyFont="1" applyBorder="1"/>
    <xf numFmtId="2" fontId="1" fillId="0" borderId="1" xfId="0" applyNumberFormat="1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1" xfId="0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1" fontId="1" fillId="0" borderId="1" xfId="0" applyNumberFormat="1" applyFont="1" applyBorder="1"/>
    <xf numFmtId="0" fontId="1" fillId="0" borderId="0" xfId="0" applyFont="1" applyAlignment="1">
      <alignment vertical="center"/>
    </xf>
    <xf numFmtId="0" fontId="46" fillId="0" borderId="0" xfId="0" applyFont="1"/>
    <xf numFmtId="0" fontId="47" fillId="0" borderId="0" xfId="0" applyFont="1" applyAlignment="1">
      <alignment vertical="center"/>
    </xf>
    <xf numFmtId="0" fontId="47" fillId="0" borderId="0" xfId="0" applyFont="1"/>
    <xf numFmtId="0" fontId="15" fillId="0" borderId="0" xfId="0" applyFont="1" applyAlignment="1">
      <alignment horizontal="center"/>
    </xf>
    <xf numFmtId="1" fontId="5" fillId="0" borderId="0" xfId="0" applyNumberFormat="1" applyFont="1" applyAlignment="1">
      <alignment horizontal="left"/>
    </xf>
    <xf numFmtId="0" fontId="31" fillId="0" borderId="0" xfId="0" applyFont="1" applyAlignment="1">
      <alignment horizontal="center" vertical="center"/>
    </xf>
    <xf numFmtId="0" fontId="26" fillId="0" borderId="0" xfId="0" applyFont="1" applyAlignment="1">
      <alignment horizontal="center"/>
    </xf>
    <xf numFmtId="0" fontId="29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/>
    </xf>
    <xf numFmtId="0" fontId="15" fillId="0" borderId="6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18" fillId="0" borderId="4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5" fillId="0" borderId="1" xfId="0" applyFont="1" applyBorder="1"/>
    <xf numFmtId="2" fontId="15" fillId="0" borderId="1" xfId="0" applyNumberFormat="1" applyFont="1" applyBorder="1" applyAlignment="1">
      <alignment horizontal="right" vertical="center"/>
    </xf>
    <xf numFmtId="0" fontId="17" fillId="0" borderId="9" xfId="0" quotePrefix="1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36" fillId="0" borderId="0" xfId="0" applyNumberFormat="1" applyFont="1" applyAlignment="1">
      <alignment horizontal="left" vertical="center"/>
    </xf>
    <xf numFmtId="0" fontId="32" fillId="0" borderId="0" xfId="0" applyFont="1" applyAlignment="1">
      <alignment horizontal="center" vertical="center"/>
    </xf>
    <xf numFmtId="0" fontId="10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0" fontId="37" fillId="0" borderId="0" xfId="0" applyFont="1" applyAlignment="1">
      <alignment horizontal="center" vertical="top"/>
    </xf>
    <xf numFmtId="0" fontId="18" fillId="0" borderId="5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8" fillId="0" borderId="7" xfId="0" applyFont="1" applyBorder="1" applyAlignment="1">
      <alignment horizontal="left" vertical="center"/>
    </xf>
    <xf numFmtId="2" fontId="15" fillId="0" borderId="5" xfId="0" applyNumberFormat="1" applyFont="1" applyBorder="1" applyAlignment="1">
      <alignment horizontal="center" vertical="center"/>
    </xf>
    <xf numFmtId="2" fontId="15" fillId="0" borderId="7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8" fillId="0" borderId="2" xfId="0" applyFont="1" applyBorder="1" applyAlignment="1">
      <alignment horizontal="left" vertical="center"/>
    </xf>
    <xf numFmtId="0" fontId="15" fillId="0" borderId="9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left" vertical="center"/>
    </xf>
    <xf numFmtId="0" fontId="18" fillId="0" borderId="11" xfId="0" applyFont="1" applyBorder="1" applyAlignment="1">
      <alignment horizontal="left" vertical="center"/>
    </xf>
    <xf numFmtId="0" fontId="18" fillId="0" borderId="12" xfId="0" applyFont="1" applyBorder="1" applyAlignment="1">
      <alignment horizontal="left" vertical="center"/>
    </xf>
    <xf numFmtId="1" fontId="15" fillId="0" borderId="1" xfId="0" applyNumberFormat="1" applyFont="1" applyBorder="1" applyAlignment="1">
      <alignment horizontal="right" vertical="center"/>
    </xf>
    <xf numFmtId="0" fontId="17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34" fillId="0" borderId="1" xfId="0" applyFont="1" applyBorder="1" applyAlignment="1">
      <alignment horizontal="left" vertical="center"/>
    </xf>
    <xf numFmtId="0" fontId="35" fillId="0" borderId="1" xfId="0" applyFont="1" applyBorder="1" applyAlignment="1">
      <alignment horizontal="left" vertical="center"/>
    </xf>
    <xf numFmtId="1" fontId="5" fillId="2" borderId="5" xfId="0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0" fontId="18" fillId="0" borderId="8" xfId="0" applyFont="1" applyBorder="1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18" fillId="0" borderId="13" xfId="0" applyFont="1" applyBorder="1" applyAlignment="1">
      <alignment horizontal="left" vertical="center" wrapText="1"/>
    </xf>
    <xf numFmtId="0" fontId="18" fillId="0" borderId="9" xfId="0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right" vertical="center"/>
    </xf>
    <xf numFmtId="164" fontId="32" fillId="0" borderId="0" xfId="0" applyNumberFormat="1" applyFont="1" applyAlignment="1">
      <alignment horizontal="left" vertical="center"/>
    </xf>
    <xf numFmtId="0" fontId="17" fillId="0" borderId="9" xfId="0" applyFont="1" applyBorder="1" applyAlignment="1">
      <alignment horizontal="center" vertical="center"/>
    </xf>
    <xf numFmtId="0" fontId="15" fillId="0" borderId="5" xfId="0" applyFont="1" applyBorder="1" applyAlignment="1">
      <alignment horizontal="left"/>
    </xf>
    <xf numFmtId="0" fontId="15" fillId="0" borderId="6" xfId="0" applyFont="1" applyBorder="1" applyAlignment="1">
      <alignment horizontal="left"/>
    </xf>
    <xf numFmtId="0" fontId="15" fillId="0" borderId="7" xfId="0" applyFont="1" applyBorder="1" applyAlignment="1">
      <alignment horizontal="left"/>
    </xf>
    <xf numFmtId="0" fontId="23" fillId="0" borderId="1" xfId="0" applyFont="1" applyBorder="1"/>
    <xf numFmtId="0" fontId="1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8" fillId="0" borderId="1" xfId="0" applyFont="1" applyBorder="1"/>
    <xf numFmtId="0" fontId="7" fillId="0" borderId="8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2" fontId="2" fillId="0" borderId="5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" fontId="2" fillId="2" borderId="5" xfId="0" applyNumberFormat="1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0" fontId="7" fillId="0" borderId="9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right" vertical="center"/>
    </xf>
    <xf numFmtId="0" fontId="15" fillId="0" borderId="9" xfId="0" applyFont="1" applyBorder="1" applyAlignment="1">
      <alignment horizontal="left"/>
    </xf>
    <xf numFmtId="0" fontId="15" fillId="0" borderId="14" xfId="0" applyFont="1" applyBorder="1" applyAlignment="1">
      <alignment horizontal="left"/>
    </xf>
    <xf numFmtId="0" fontId="15" fillId="0" borderId="15" xfId="0" applyFont="1" applyBorder="1" applyAlignment="1">
      <alignment horizontal="left"/>
    </xf>
    <xf numFmtId="0" fontId="28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left"/>
    </xf>
    <xf numFmtId="1" fontId="1" fillId="0" borderId="5" xfId="0" applyNumberFormat="1" applyFont="1" applyBorder="1" applyAlignment="1">
      <alignment horizontal="center" vertical="center"/>
    </xf>
    <xf numFmtId="1" fontId="1" fillId="0" borderId="7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1" fontId="1" fillId="2" borderId="5" xfId="0" applyNumberFormat="1" applyFont="1" applyFill="1" applyBorder="1" applyAlignment="1">
      <alignment horizontal="center" vertical="center"/>
    </xf>
    <xf numFmtId="1" fontId="1" fillId="2" borderId="6" xfId="0" applyNumberFormat="1" applyFont="1" applyFill="1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2" fontId="1" fillId="0" borderId="5" xfId="0" applyNumberFormat="1" applyFont="1" applyBorder="1" applyAlignment="1">
      <alignment horizontal="right" vertical="center"/>
    </xf>
    <xf numFmtId="2" fontId="1" fillId="0" borderId="7" xfId="0" applyNumberFormat="1" applyFont="1" applyBorder="1" applyAlignment="1">
      <alignment horizontal="right" vertic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right" vertical="center"/>
    </xf>
    <xf numFmtId="1" fontId="1" fillId="0" borderId="7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right" vertical="center"/>
    </xf>
    <xf numFmtId="2" fontId="2" fillId="0" borderId="7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42" fillId="0" borderId="0" xfId="0" applyFont="1" applyAlignment="1">
      <alignment horizontal="center"/>
    </xf>
    <xf numFmtId="0" fontId="45" fillId="0" borderId="0" xfId="1" applyFont="1" applyAlignment="1">
      <alignment horizontal="center"/>
    </xf>
    <xf numFmtId="0" fontId="4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quotePrefix="1" applyFont="1" applyBorder="1" applyAlignment="1">
      <alignment horizontal="center" vertical="center"/>
    </xf>
    <xf numFmtId="0" fontId="1" fillId="0" borderId="15" xfId="0" quotePrefix="1" applyFont="1" applyBorder="1" applyAlignment="1">
      <alignment horizontal="center" vertical="center"/>
    </xf>
    <xf numFmtId="0" fontId="42" fillId="0" borderId="0" xfId="0" applyFont="1" applyAlignment="1">
      <alignment horizontal="center" vertical="top"/>
    </xf>
    <xf numFmtId="0" fontId="44" fillId="0" borderId="0" xfId="0" applyFont="1" applyAlignment="1">
      <alignment horizontal="center" vertical="center" wrapText="1"/>
    </xf>
    <xf numFmtId="0" fontId="43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0" fillId="0" borderId="0" xfId="0" applyFont="1" applyAlignment="1">
      <alignment horizontal="center"/>
    </xf>
    <xf numFmtId="0" fontId="42" fillId="0" borderId="0" xfId="0" applyFont="1" applyAlignment="1">
      <alignment horizontal="center" vertical="center" wrapText="1"/>
    </xf>
    <xf numFmtId="164" fontId="43" fillId="0" borderId="0" xfId="0" applyNumberFormat="1" applyFont="1" applyAlignment="1">
      <alignment horizontal="left" vertical="center"/>
    </xf>
    <xf numFmtId="0" fontId="48" fillId="0" borderId="0" xfId="0" applyFont="1" applyAlignment="1">
      <alignment horizontal="center" vertical="center"/>
    </xf>
    <xf numFmtId="164" fontId="48" fillId="0" borderId="0" xfId="0" applyNumberFormat="1" applyFont="1" applyAlignment="1">
      <alignment horizontal="left" vertical="center"/>
    </xf>
  </cellXfs>
  <cellStyles count="6">
    <cellStyle name="Excel Built-in Hyperlink" xfId="3" xr:uid="{00000000-0005-0000-0000-000000000000}"/>
    <cellStyle name="Excel Built-in Normal" xfId="1" xr:uid="{00000000-0005-0000-0000-000001000000}"/>
    <cellStyle name="Excel Built-in Percent" xfId="4" xr:uid="{00000000-0005-0000-0000-000002000000}"/>
    <cellStyle name="Normal" xfId="0" builtinId="0"/>
    <cellStyle name="Normal 2" xfId="2" xr:uid="{00000000-0005-0000-0000-000004000000}"/>
    <cellStyle name="Percent 2" xfId="5" xr:uid="{00000000-0005-0000-0000-000005000000}"/>
  </cellStyles>
  <dxfs count="0"/>
  <tableStyles count="0" defaultTableStyle="TableStyleMedium9" defaultPivotStyle="PivotStyleLight16"/>
  <colors>
    <mruColors>
      <color rgb="FFEF670B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22860</xdr:rowOff>
    </xdr:from>
    <xdr:to>
      <xdr:col>3</xdr:col>
      <xdr:colOff>7620</xdr:colOff>
      <xdr:row>1</xdr:row>
      <xdr:rowOff>129540</xdr:rowOff>
    </xdr:to>
    <xdr:pic>
      <xdr:nvPicPr>
        <xdr:cNvPr id="3" name="Picture 8" descr="Ace logo school and event logo alphabet letter Vector 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26" t="25008" r="4826" b="36909"/>
        <a:stretch>
          <a:fillRect/>
        </a:stretch>
      </xdr:blipFill>
      <xdr:spPr bwMode="auto">
        <a:xfrm>
          <a:off x="228600" y="22860"/>
          <a:ext cx="112014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22860</xdr:rowOff>
    </xdr:from>
    <xdr:to>
      <xdr:col>3</xdr:col>
      <xdr:colOff>7620</xdr:colOff>
      <xdr:row>1</xdr:row>
      <xdr:rowOff>129540</xdr:rowOff>
    </xdr:to>
    <xdr:pic>
      <xdr:nvPicPr>
        <xdr:cNvPr id="3" name="Picture 8" descr="Ace logo school and event logo alphabet letter Vector 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26" t="25008" r="4826" b="36909"/>
        <a:stretch>
          <a:fillRect/>
        </a:stretch>
      </xdr:blipFill>
      <xdr:spPr bwMode="auto">
        <a:xfrm>
          <a:off x="228600" y="22860"/>
          <a:ext cx="112014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22860</xdr:rowOff>
    </xdr:from>
    <xdr:to>
      <xdr:col>3</xdr:col>
      <xdr:colOff>7620</xdr:colOff>
      <xdr:row>1</xdr:row>
      <xdr:rowOff>129540</xdr:rowOff>
    </xdr:to>
    <xdr:pic>
      <xdr:nvPicPr>
        <xdr:cNvPr id="2" name="Picture 8" descr="Ace logo school and event logo alphabet letter Vector 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26" t="25008" r="4826" b="36909"/>
        <a:stretch>
          <a:fillRect/>
        </a:stretch>
      </xdr:blipFill>
      <xdr:spPr bwMode="auto">
        <a:xfrm>
          <a:off x="228600" y="22860"/>
          <a:ext cx="1120140" cy="3657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</xdr:colOff>
      <xdr:row>36</xdr:row>
      <xdr:rowOff>129542</xdr:rowOff>
    </xdr:from>
    <xdr:to>
      <xdr:col>16</xdr:col>
      <xdr:colOff>679613</xdr:colOff>
      <xdr:row>59</xdr:row>
      <xdr:rowOff>129540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" y="6880862"/>
          <a:ext cx="8741570" cy="403097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175260</xdr:colOff>
          <xdr:row>29</xdr:row>
          <xdr:rowOff>0</xdr:rowOff>
        </xdr:from>
        <xdr:to>
          <xdr:col>16</xdr:col>
          <xdr:colOff>281940</xdr:colOff>
          <xdr:row>32</xdr:row>
          <xdr:rowOff>15240</xdr:rowOff>
        </xdr:to>
        <xdr:sp macro="" textlink="">
          <xdr:nvSpPr>
            <xdr:cNvPr id="46081" name="Object 1" hidden="1">
              <a:extLst>
                <a:ext uri="{63B3BB69-23CF-44E3-9099-C40C66FF867C}">
                  <a14:compatExt spid="_x0000_s46081"/>
                </a:ext>
                <a:ext uri="{FF2B5EF4-FFF2-40B4-BE49-F238E27FC236}">
                  <a16:creationId xmlns:a16="http://schemas.microsoft.com/office/drawing/2014/main" id="{00000000-0008-0000-0200-000001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22860</xdr:rowOff>
    </xdr:from>
    <xdr:to>
      <xdr:col>3</xdr:col>
      <xdr:colOff>7620</xdr:colOff>
      <xdr:row>1</xdr:row>
      <xdr:rowOff>129540</xdr:rowOff>
    </xdr:to>
    <xdr:pic>
      <xdr:nvPicPr>
        <xdr:cNvPr id="2" name="Picture 8" descr="Ace logo school and event logo alphabet letter Vector 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26" t="25008" r="4826" b="36909"/>
        <a:stretch>
          <a:fillRect/>
        </a:stretch>
      </xdr:blipFill>
      <xdr:spPr bwMode="auto">
        <a:xfrm>
          <a:off x="220980" y="22860"/>
          <a:ext cx="17526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175260</xdr:colOff>
          <xdr:row>30</xdr:row>
          <xdr:rowOff>0</xdr:rowOff>
        </xdr:from>
        <xdr:to>
          <xdr:col>16</xdr:col>
          <xdr:colOff>281940</xdr:colOff>
          <xdr:row>33</xdr:row>
          <xdr:rowOff>15240</xdr:rowOff>
        </xdr:to>
        <xdr:sp macro="" textlink="">
          <xdr:nvSpPr>
            <xdr:cNvPr id="49153" name="Object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03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25400</xdr:colOff>
      <xdr:row>43</xdr:row>
      <xdr:rowOff>25400</xdr:rowOff>
    </xdr:from>
    <xdr:to>
      <xdr:col>16</xdr:col>
      <xdr:colOff>635000</xdr:colOff>
      <xdr:row>60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6380" y="7767320"/>
          <a:ext cx="9639300" cy="3055620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22860</xdr:rowOff>
    </xdr:from>
    <xdr:to>
      <xdr:col>3</xdr:col>
      <xdr:colOff>7620</xdr:colOff>
      <xdr:row>1</xdr:row>
      <xdr:rowOff>129540</xdr:rowOff>
    </xdr:to>
    <xdr:pic>
      <xdr:nvPicPr>
        <xdr:cNvPr id="2" name="Picture 8" descr="Ace logo school and event logo alphabet letter Vector 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26" t="25008" r="4826" b="36909"/>
        <a:stretch>
          <a:fillRect/>
        </a:stretch>
      </xdr:blipFill>
      <xdr:spPr bwMode="auto">
        <a:xfrm>
          <a:off x="220980" y="22860"/>
          <a:ext cx="1752600" cy="289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175260</xdr:colOff>
          <xdr:row>30</xdr:row>
          <xdr:rowOff>0</xdr:rowOff>
        </xdr:from>
        <xdr:to>
          <xdr:col>16</xdr:col>
          <xdr:colOff>281940</xdr:colOff>
          <xdr:row>33</xdr:row>
          <xdr:rowOff>15240</xdr:rowOff>
        </xdr:to>
        <xdr:sp macro="" textlink="">
          <xdr:nvSpPr>
            <xdr:cNvPr id="50177" name="Object 1" hidden="1">
              <a:extLst>
                <a:ext uri="{63B3BB69-23CF-44E3-9099-C40C66FF867C}">
                  <a14:compatExt spid="_x0000_s50177"/>
                </a:ext>
                <a:ext uri="{FF2B5EF4-FFF2-40B4-BE49-F238E27FC236}">
                  <a16:creationId xmlns:a16="http://schemas.microsoft.com/office/drawing/2014/main" id="{00000000-0008-0000-0400-000001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25400</xdr:colOff>
      <xdr:row>43</xdr:row>
      <xdr:rowOff>25400</xdr:rowOff>
    </xdr:from>
    <xdr:to>
      <xdr:col>16</xdr:col>
      <xdr:colOff>635000</xdr:colOff>
      <xdr:row>60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46380" y="7767320"/>
          <a:ext cx="9639300" cy="305562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2"/>
  <dimension ref="A1:R33"/>
  <sheetViews>
    <sheetView topLeftCell="A16" workbookViewId="0">
      <selection activeCell="A38" sqref="A38"/>
    </sheetView>
  </sheetViews>
  <sheetFormatPr defaultColWidth="9.21875" defaultRowHeight="13.8" x14ac:dyDescent="0.25"/>
  <cols>
    <col min="1" max="1" width="3.21875" style="3" bestFit="1" customWidth="1"/>
    <col min="2" max="2" width="8.21875" style="3" customWidth="1"/>
    <col min="3" max="3" width="8.5546875" style="3" customWidth="1"/>
    <col min="4" max="4" width="8.21875" style="3" customWidth="1"/>
    <col min="5" max="7" width="5.77734375" style="3" customWidth="1"/>
    <col min="8" max="8" width="12.44140625" style="3" customWidth="1"/>
    <col min="9" max="9" width="9.21875" style="3" customWidth="1"/>
    <col min="10" max="10" width="7.21875" style="3" customWidth="1"/>
    <col min="11" max="11" width="4.77734375" style="3" customWidth="1"/>
    <col min="12" max="12" width="5.77734375" style="3" customWidth="1"/>
    <col min="13" max="13" width="11" style="3" customWidth="1"/>
    <col min="14" max="14" width="5.77734375" style="3" customWidth="1"/>
    <col min="15" max="15" width="11" style="3" customWidth="1"/>
    <col min="16" max="16" width="5.77734375" style="3" customWidth="1"/>
    <col min="17" max="17" width="11" style="3" customWidth="1"/>
    <col min="18" max="18" width="8.21875" style="3" customWidth="1"/>
    <col min="19" max="16384" width="9.21875" style="3"/>
  </cols>
  <sheetData>
    <row r="1" spans="1:18" s="5" customFormat="1" ht="20.399999999999999" x14ac:dyDescent="0.3">
      <c r="A1"/>
      <c r="B1" s="32" t="s">
        <v>49</v>
      </c>
      <c r="H1" s="70" t="s">
        <v>51</v>
      </c>
      <c r="I1" s="70"/>
      <c r="J1" s="70"/>
      <c r="K1" s="70"/>
      <c r="N1" s="5" t="s">
        <v>22</v>
      </c>
      <c r="P1" s="95" t="s">
        <v>79</v>
      </c>
      <c r="Q1" s="95"/>
    </row>
    <row r="2" spans="1:18" s="5" customFormat="1" ht="21.6" customHeight="1" x14ac:dyDescent="0.25">
      <c r="B2" s="71" t="s">
        <v>50</v>
      </c>
      <c r="C2" s="71"/>
      <c r="H2" s="72" t="s">
        <v>52</v>
      </c>
      <c r="I2" s="72"/>
      <c r="J2" s="72"/>
      <c r="K2" s="72"/>
      <c r="N2" s="5" t="s">
        <v>23</v>
      </c>
      <c r="P2" s="96">
        <v>44375</v>
      </c>
      <c r="Q2" s="96"/>
      <c r="R2" s="5" t="s">
        <v>47</v>
      </c>
    </row>
    <row r="3" spans="1:18" s="5" customFormat="1" ht="19.5" customHeight="1" x14ac:dyDescent="0.25">
      <c r="B3" s="100" t="s">
        <v>65</v>
      </c>
      <c r="C3" s="100"/>
      <c r="H3" s="73" t="s">
        <v>53</v>
      </c>
      <c r="I3" s="73"/>
      <c r="J3" s="73"/>
      <c r="K3" s="73"/>
      <c r="N3" s="5" t="s">
        <v>24</v>
      </c>
      <c r="O3" s="97" t="s">
        <v>48</v>
      </c>
      <c r="P3" s="97"/>
      <c r="Q3" s="97"/>
    </row>
    <row r="4" spans="1:18" s="5" customFormat="1" ht="12.6" customHeight="1" x14ac:dyDescent="0.25">
      <c r="H4" s="74" t="s">
        <v>54</v>
      </c>
      <c r="I4" s="74"/>
      <c r="J4" s="74"/>
      <c r="K4" s="74"/>
    </row>
    <row r="5" spans="1:18" ht="18" customHeight="1" x14ac:dyDescent="0.3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 t="s">
        <v>27</v>
      </c>
      <c r="M5" s="98"/>
      <c r="N5" s="98"/>
      <c r="O5" s="98"/>
      <c r="P5" s="6" t="s">
        <v>26</v>
      </c>
      <c r="Q5" s="25"/>
    </row>
    <row r="6" spans="1:18" ht="22.8" x14ac:dyDescent="0.45">
      <c r="A6" s="99" t="s">
        <v>21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</row>
    <row r="7" spans="1:18" ht="6" customHeight="1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8" ht="13.5" customHeight="1" x14ac:dyDescent="0.25">
      <c r="A8" s="106"/>
      <c r="B8" s="108" t="s">
        <v>0</v>
      </c>
      <c r="C8" s="108"/>
      <c r="D8" s="108"/>
      <c r="E8" s="108"/>
      <c r="F8" s="108"/>
      <c r="G8" s="108"/>
      <c r="H8" s="108"/>
      <c r="I8" s="108"/>
      <c r="J8" s="108" t="s">
        <v>1</v>
      </c>
      <c r="K8" s="108"/>
      <c r="L8" s="108"/>
      <c r="M8" s="108"/>
      <c r="N8" s="108"/>
      <c r="O8" s="108"/>
      <c r="P8" s="108"/>
      <c r="Q8" s="108"/>
    </row>
    <row r="9" spans="1:18" x14ac:dyDescent="0.25">
      <c r="A9" s="107"/>
      <c r="B9" s="7" t="s">
        <v>81</v>
      </c>
      <c r="C9" s="8"/>
      <c r="D9" s="8"/>
      <c r="E9" s="8"/>
      <c r="F9" s="8"/>
      <c r="G9" s="8"/>
      <c r="H9" s="89" t="s">
        <v>40</v>
      </c>
      <c r="I9" s="90"/>
      <c r="J9" s="7" t="s">
        <v>81</v>
      </c>
      <c r="K9" s="8"/>
      <c r="L9" s="8"/>
      <c r="M9" s="8"/>
      <c r="N9" s="8"/>
      <c r="O9" s="8"/>
      <c r="P9" s="89" t="s">
        <v>40</v>
      </c>
      <c r="Q9" s="90"/>
    </row>
    <row r="10" spans="1:18" x14ac:dyDescent="0.25">
      <c r="A10" s="107"/>
      <c r="B10" s="9" t="s">
        <v>82</v>
      </c>
      <c r="C10" s="10"/>
      <c r="D10" s="10"/>
      <c r="E10" s="10"/>
      <c r="F10" s="10"/>
      <c r="G10" s="10"/>
      <c r="H10" s="91" t="s">
        <v>41</v>
      </c>
      <c r="I10" s="92"/>
      <c r="J10" s="9" t="s">
        <v>82</v>
      </c>
      <c r="K10" s="10"/>
      <c r="L10" s="10"/>
      <c r="M10" s="10"/>
      <c r="N10" s="10"/>
      <c r="O10" s="10"/>
      <c r="P10" s="91" t="s">
        <v>41</v>
      </c>
      <c r="Q10" s="92"/>
    </row>
    <row r="11" spans="1:18" x14ac:dyDescent="0.25">
      <c r="A11" s="107"/>
      <c r="B11" s="9" t="s">
        <v>83</v>
      </c>
      <c r="C11" s="10"/>
      <c r="D11" s="10"/>
      <c r="E11" s="10"/>
      <c r="F11" s="10"/>
      <c r="G11" s="10"/>
      <c r="H11" s="93" t="s">
        <v>42</v>
      </c>
      <c r="I11" s="94"/>
      <c r="J11" s="9" t="s">
        <v>83</v>
      </c>
      <c r="K11" s="10"/>
      <c r="L11" s="10"/>
      <c r="M11" s="10"/>
      <c r="N11" s="10"/>
      <c r="O11" s="10"/>
      <c r="P11" s="93" t="s">
        <v>42</v>
      </c>
      <c r="Q11" s="94"/>
    </row>
    <row r="12" spans="1:18" ht="15.6" x14ac:dyDescent="0.25">
      <c r="A12" s="107"/>
      <c r="B12" s="11" t="s">
        <v>84</v>
      </c>
      <c r="C12" s="12"/>
      <c r="D12" s="28"/>
      <c r="E12" s="12"/>
      <c r="F12" s="12"/>
      <c r="G12" s="12"/>
      <c r="H12" s="87">
        <v>27</v>
      </c>
      <c r="I12" s="88"/>
      <c r="J12" s="11" t="s">
        <v>84</v>
      </c>
      <c r="K12" s="12"/>
      <c r="L12" s="12"/>
      <c r="M12" s="12"/>
      <c r="N12" s="12"/>
      <c r="O12" s="12"/>
      <c r="P12" s="87">
        <v>27</v>
      </c>
      <c r="Q12" s="88"/>
    </row>
    <row r="13" spans="1:18" x14ac:dyDescent="0.25">
      <c r="A13" s="107"/>
      <c r="B13" s="11" t="s">
        <v>24</v>
      </c>
      <c r="C13" s="75" t="s">
        <v>85</v>
      </c>
      <c r="D13" s="75"/>
      <c r="E13" s="75"/>
      <c r="F13" s="75"/>
      <c r="G13" s="75"/>
      <c r="H13" s="75"/>
      <c r="I13" s="76"/>
      <c r="J13" s="11" t="s">
        <v>24</v>
      </c>
      <c r="K13" s="75" t="s">
        <v>85</v>
      </c>
      <c r="L13" s="75"/>
      <c r="M13" s="75"/>
      <c r="N13" s="75"/>
      <c r="O13" s="75"/>
      <c r="P13" s="75"/>
      <c r="Q13" s="76"/>
    </row>
    <row r="14" spans="1:18" s="2" customFormat="1" ht="13.5" customHeight="1" x14ac:dyDescent="0.3">
      <c r="A14" s="78" t="s">
        <v>2</v>
      </c>
      <c r="B14" s="77" t="s">
        <v>3</v>
      </c>
      <c r="C14" s="77"/>
      <c r="D14" s="77"/>
      <c r="E14" s="111" t="s">
        <v>4</v>
      </c>
      <c r="F14" s="77" t="s">
        <v>5</v>
      </c>
      <c r="G14" s="77" t="s">
        <v>7</v>
      </c>
      <c r="H14" s="77" t="s">
        <v>6</v>
      </c>
      <c r="I14" s="79" t="s">
        <v>19</v>
      </c>
      <c r="J14" s="81" t="s">
        <v>8</v>
      </c>
      <c r="K14" s="82"/>
      <c r="L14" s="109" t="s">
        <v>9</v>
      </c>
      <c r="M14" s="110"/>
      <c r="N14" s="109" t="s">
        <v>10</v>
      </c>
      <c r="O14" s="110"/>
      <c r="P14" s="109" t="s">
        <v>11</v>
      </c>
      <c r="Q14" s="110"/>
      <c r="R14" s="1"/>
    </row>
    <row r="15" spans="1:18" ht="13.5" customHeight="1" x14ac:dyDescent="0.25">
      <c r="A15" s="78"/>
      <c r="B15" s="78"/>
      <c r="C15" s="78"/>
      <c r="D15" s="78"/>
      <c r="E15" s="80"/>
      <c r="F15" s="78"/>
      <c r="G15" s="78"/>
      <c r="H15" s="78"/>
      <c r="I15" s="80"/>
      <c r="J15" s="83"/>
      <c r="K15" s="84"/>
      <c r="L15" s="18" t="s">
        <v>6</v>
      </c>
      <c r="M15" s="18" t="s">
        <v>12</v>
      </c>
      <c r="N15" s="18" t="s">
        <v>6</v>
      </c>
      <c r="O15" s="18" t="s">
        <v>12</v>
      </c>
      <c r="P15" s="18" t="s">
        <v>6</v>
      </c>
      <c r="Q15" s="18" t="s">
        <v>12</v>
      </c>
    </row>
    <row r="16" spans="1:18" x14ac:dyDescent="0.25">
      <c r="A16" s="17">
        <v>1</v>
      </c>
      <c r="B16" s="85" t="s">
        <v>86</v>
      </c>
      <c r="C16" s="85"/>
      <c r="D16" s="85"/>
      <c r="E16" s="17">
        <v>9403</v>
      </c>
      <c r="F16" s="17">
        <v>1</v>
      </c>
      <c r="G16" s="17" t="s">
        <v>18</v>
      </c>
      <c r="H16" s="15">
        <v>11525</v>
      </c>
      <c r="I16" s="17">
        <v>0</v>
      </c>
      <c r="J16" s="86">
        <f>H16*(100-I16)*F16/100</f>
        <v>11525</v>
      </c>
      <c r="K16" s="86"/>
      <c r="L16" s="17">
        <v>9</v>
      </c>
      <c r="M16" s="20">
        <f>L16*J16/100</f>
        <v>1037.25</v>
      </c>
      <c r="N16" s="17">
        <v>9</v>
      </c>
      <c r="O16" s="20">
        <f>N16*J16/100</f>
        <v>1037.25</v>
      </c>
      <c r="P16" s="17"/>
      <c r="Q16" s="15"/>
    </row>
    <row r="17" spans="1:17" x14ac:dyDescent="0.25">
      <c r="A17" s="17"/>
      <c r="B17" s="85" t="s">
        <v>87</v>
      </c>
      <c r="C17" s="85"/>
      <c r="D17" s="85"/>
      <c r="E17" s="17"/>
      <c r="F17" s="17"/>
      <c r="G17" s="17"/>
      <c r="H17" s="15"/>
      <c r="I17" s="17"/>
      <c r="J17" s="86"/>
      <c r="K17" s="86"/>
      <c r="L17" s="17"/>
      <c r="M17" s="20"/>
      <c r="N17" s="17"/>
      <c r="O17" s="20"/>
      <c r="P17" s="17"/>
      <c r="Q17" s="15"/>
    </row>
    <row r="18" spans="1:17" x14ac:dyDescent="0.25">
      <c r="A18" s="17"/>
      <c r="B18" s="85" t="s">
        <v>88</v>
      </c>
      <c r="C18" s="85"/>
      <c r="D18" s="85"/>
      <c r="E18" s="17"/>
      <c r="F18" s="17"/>
      <c r="G18" s="17"/>
      <c r="H18" s="15"/>
      <c r="I18" s="17"/>
      <c r="J18" s="86"/>
      <c r="K18" s="86"/>
      <c r="L18" s="17"/>
      <c r="M18" s="20"/>
      <c r="N18" s="17"/>
      <c r="O18" s="20"/>
      <c r="P18" s="17"/>
      <c r="Q18" s="15"/>
    </row>
    <row r="19" spans="1:17" x14ac:dyDescent="0.25">
      <c r="A19" s="17"/>
      <c r="B19" s="85" t="s">
        <v>89</v>
      </c>
      <c r="C19" s="85"/>
      <c r="D19" s="85"/>
      <c r="E19" s="17"/>
      <c r="F19" s="17"/>
      <c r="G19" s="17"/>
      <c r="H19" s="15"/>
      <c r="I19" s="17"/>
      <c r="J19" s="86"/>
      <c r="K19" s="86"/>
      <c r="L19" s="17"/>
      <c r="M19" s="20"/>
      <c r="N19" s="17"/>
      <c r="O19" s="20"/>
      <c r="P19" s="17"/>
      <c r="Q19" s="15"/>
    </row>
    <row r="20" spans="1:17" x14ac:dyDescent="0.25">
      <c r="A20" s="17"/>
      <c r="B20" s="85"/>
      <c r="C20" s="85"/>
      <c r="D20" s="85"/>
      <c r="E20" s="17"/>
      <c r="F20" s="17"/>
      <c r="G20" s="17"/>
      <c r="H20" s="15"/>
      <c r="I20" s="17"/>
      <c r="J20" s="86"/>
      <c r="K20" s="86"/>
      <c r="L20" s="17"/>
      <c r="M20" s="20"/>
      <c r="N20" s="17"/>
      <c r="O20" s="20"/>
      <c r="P20" s="17"/>
      <c r="Q20" s="15"/>
    </row>
    <row r="21" spans="1:17" x14ac:dyDescent="0.25">
      <c r="A21" s="17"/>
      <c r="B21" s="85"/>
      <c r="C21" s="85"/>
      <c r="D21" s="85"/>
      <c r="E21" s="17"/>
      <c r="F21" s="17"/>
      <c r="G21" s="17"/>
      <c r="H21" s="15"/>
      <c r="I21" s="17"/>
      <c r="J21" s="86"/>
      <c r="K21" s="86"/>
      <c r="L21" s="17"/>
      <c r="M21" s="20"/>
      <c r="N21" s="17"/>
      <c r="O21" s="20"/>
      <c r="P21" s="17"/>
      <c r="Q21" s="15"/>
    </row>
    <row r="22" spans="1:17" x14ac:dyDescent="0.25">
      <c r="A22" s="112" t="s">
        <v>38</v>
      </c>
      <c r="B22" s="113"/>
      <c r="C22" s="113"/>
      <c r="D22" s="113"/>
      <c r="E22" s="113"/>
      <c r="F22" s="114"/>
      <c r="G22" s="101" t="s">
        <v>15</v>
      </c>
      <c r="H22" s="102"/>
      <c r="I22" s="103"/>
      <c r="J22" s="115"/>
      <c r="K22" s="115"/>
      <c r="L22" s="17"/>
      <c r="M22" s="20"/>
      <c r="N22" s="17"/>
      <c r="O22" s="20"/>
      <c r="P22" s="17"/>
      <c r="Q22" s="17"/>
    </row>
    <row r="23" spans="1:17" x14ac:dyDescent="0.25">
      <c r="A23" s="125" t="s">
        <v>46</v>
      </c>
      <c r="B23" s="126"/>
      <c r="C23" s="126"/>
      <c r="D23" s="126"/>
      <c r="E23" s="126"/>
      <c r="F23" s="127"/>
      <c r="G23" s="101" t="s">
        <v>16</v>
      </c>
      <c r="H23" s="102"/>
      <c r="I23" s="103"/>
      <c r="J23" s="131"/>
      <c r="K23" s="131"/>
      <c r="L23" s="17"/>
      <c r="M23" s="17"/>
      <c r="N23" s="17"/>
      <c r="O23" s="17"/>
      <c r="P23" s="17"/>
      <c r="Q23" s="17"/>
    </row>
    <row r="24" spans="1:17" x14ac:dyDescent="0.25">
      <c r="A24" s="125"/>
      <c r="B24" s="126"/>
      <c r="C24" s="126"/>
      <c r="D24" s="126"/>
      <c r="E24" s="126"/>
      <c r="F24" s="127"/>
      <c r="G24" s="101" t="s">
        <v>17</v>
      </c>
      <c r="H24" s="102"/>
      <c r="I24" s="103"/>
      <c r="J24" s="86"/>
      <c r="K24" s="86"/>
      <c r="L24" s="30"/>
      <c r="M24" s="29"/>
      <c r="N24" s="30"/>
      <c r="O24" s="29"/>
      <c r="P24" s="30"/>
      <c r="Q24" s="29"/>
    </row>
    <row r="25" spans="1:17" x14ac:dyDescent="0.25">
      <c r="A25" s="125"/>
      <c r="B25" s="126"/>
      <c r="C25" s="126"/>
      <c r="D25" s="126"/>
      <c r="E25" s="126"/>
      <c r="F25" s="127"/>
      <c r="G25" s="101" t="s">
        <v>25</v>
      </c>
      <c r="H25" s="102"/>
      <c r="I25" s="103"/>
      <c r="J25" s="104">
        <f>SUM(J16:K24)</f>
        <v>11525</v>
      </c>
      <c r="K25" s="105"/>
      <c r="L25" s="104">
        <f>SUM(M16:M24)</f>
        <v>1037.25</v>
      </c>
      <c r="M25" s="105"/>
      <c r="N25" s="104">
        <f>SUM(O16:O24)</f>
        <v>1037.25</v>
      </c>
      <c r="O25" s="105"/>
      <c r="P25" s="104">
        <f>SUM(Q16:Q24)</f>
        <v>0</v>
      </c>
      <c r="Q25" s="105"/>
    </row>
    <row r="26" spans="1:17" ht="15.6" x14ac:dyDescent="0.3">
      <c r="A26" s="125"/>
      <c r="B26" s="126"/>
      <c r="C26" s="126"/>
      <c r="D26" s="126"/>
      <c r="E26" s="126"/>
      <c r="F26" s="127"/>
      <c r="G26" s="118" t="s">
        <v>13</v>
      </c>
      <c r="H26" s="118"/>
      <c r="I26" s="118"/>
      <c r="J26" s="122">
        <f>J25+L25+N25+P25</f>
        <v>13599.5</v>
      </c>
      <c r="K26" s="123"/>
      <c r="L26" s="123"/>
      <c r="M26" s="123"/>
      <c r="N26" s="123"/>
      <c r="O26" s="123"/>
      <c r="P26" s="123"/>
      <c r="Q26" s="124"/>
    </row>
    <row r="27" spans="1:17" ht="14.4" x14ac:dyDescent="0.3">
      <c r="A27" s="128"/>
      <c r="B27" s="129"/>
      <c r="C27" s="129"/>
      <c r="D27" s="129"/>
      <c r="E27" s="129"/>
      <c r="F27" s="130"/>
      <c r="G27" s="118" t="s">
        <v>14</v>
      </c>
      <c r="H27" s="118"/>
      <c r="I27" s="118"/>
      <c r="J27" s="119" t="s">
        <v>90</v>
      </c>
      <c r="K27" s="119"/>
      <c r="L27" s="119"/>
      <c r="M27" s="119"/>
      <c r="N27" s="119"/>
      <c r="O27" s="119"/>
      <c r="P27" s="119"/>
      <c r="Q27" s="119"/>
    </row>
    <row r="28" spans="1:17" ht="6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 x14ac:dyDescent="0.25">
      <c r="A29" s="5"/>
      <c r="B29" s="5"/>
      <c r="C29" s="5"/>
      <c r="D29" s="5"/>
      <c r="E29" s="5"/>
      <c r="F29" s="5"/>
      <c r="G29" s="5"/>
      <c r="H29" s="34" t="s">
        <v>56</v>
      </c>
      <c r="I29" s="5"/>
      <c r="J29" s="5"/>
      <c r="K29" s="5"/>
      <c r="L29" s="5"/>
      <c r="M29" s="5"/>
      <c r="N29" s="68" t="s">
        <v>55</v>
      </c>
      <c r="O29" s="68"/>
      <c r="P29" s="68"/>
      <c r="Q29" s="68"/>
    </row>
    <row r="30" spans="1:17" ht="15.6" x14ac:dyDescent="0.25">
      <c r="A30" s="5"/>
      <c r="B30" s="116" t="s">
        <v>28</v>
      </c>
      <c r="C30" s="116"/>
      <c r="D30" s="120" t="s">
        <v>31</v>
      </c>
      <c r="E30" s="120"/>
      <c r="F30" s="16"/>
      <c r="G30" s="5"/>
      <c r="H30" s="5" t="s">
        <v>58</v>
      </c>
      <c r="I30" s="3" t="s">
        <v>57</v>
      </c>
      <c r="K30" s="5"/>
      <c r="L30" s="5"/>
      <c r="M30" s="5"/>
      <c r="N30" s="5"/>
      <c r="O30" s="5"/>
      <c r="P30" s="5"/>
      <c r="Q30" s="5"/>
    </row>
    <row r="31" spans="1:17" ht="15.6" x14ac:dyDescent="0.25">
      <c r="A31" s="5"/>
      <c r="B31" s="116" t="s">
        <v>29</v>
      </c>
      <c r="C31" s="116"/>
      <c r="D31" s="121" t="s">
        <v>32</v>
      </c>
      <c r="E31" s="121"/>
      <c r="F31" s="16" t="s">
        <v>34</v>
      </c>
      <c r="G31" s="5"/>
      <c r="H31" s="5" t="s">
        <v>61</v>
      </c>
      <c r="I31" s="3" t="s">
        <v>63</v>
      </c>
      <c r="J31" s="5"/>
      <c r="K31" s="5"/>
      <c r="L31" s="5"/>
      <c r="M31" s="5"/>
      <c r="N31" s="5"/>
      <c r="O31" s="5"/>
      <c r="P31" s="5"/>
      <c r="Q31" s="5"/>
    </row>
    <row r="32" spans="1:17" ht="15.6" x14ac:dyDescent="0.25">
      <c r="A32" s="5"/>
      <c r="B32" s="116" t="s">
        <v>30</v>
      </c>
      <c r="C32" s="116"/>
      <c r="D32" s="117" t="s">
        <v>33</v>
      </c>
      <c r="E32" s="117"/>
      <c r="F32" s="16"/>
      <c r="G32" s="5"/>
      <c r="H32" s="5" t="s">
        <v>62</v>
      </c>
      <c r="I32" s="3" t="s">
        <v>60</v>
      </c>
      <c r="K32" s="5"/>
      <c r="L32" s="5"/>
      <c r="M32" s="5"/>
      <c r="N32" s="5"/>
      <c r="O32" s="5"/>
      <c r="P32" s="5"/>
      <c r="Q32" s="5"/>
    </row>
    <row r="33" spans="1:17" ht="15.6" x14ac:dyDescent="0.3">
      <c r="A33" s="5"/>
      <c r="B33" s="5"/>
      <c r="C33" s="5"/>
      <c r="D33" s="5"/>
      <c r="E33" s="5"/>
      <c r="F33" s="5"/>
      <c r="G33" s="5"/>
      <c r="H33" s="5" t="s">
        <v>59</v>
      </c>
      <c r="I33" s="69">
        <v>11920210001523</v>
      </c>
      <c r="J33" s="69"/>
      <c r="K33" s="5"/>
      <c r="L33" s="5"/>
      <c r="M33" s="5"/>
      <c r="N33" s="68" t="s">
        <v>20</v>
      </c>
      <c r="O33" s="68"/>
      <c r="P33" s="68"/>
      <c r="Q33" s="68"/>
    </row>
  </sheetData>
  <mergeCells count="73">
    <mergeCell ref="P25:Q25"/>
    <mergeCell ref="B32:C32"/>
    <mergeCell ref="D32:E32"/>
    <mergeCell ref="G27:I27"/>
    <mergeCell ref="J27:Q27"/>
    <mergeCell ref="B30:C30"/>
    <mergeCell ref="D30:E30"/>
    <mergeCell ref="B31:C31"/>
    <mergeCell ref="D31:E31"/>
    <mergeCell ref="G26:I26"/>
    <mergeCell ref="J26:Q26"/>
    <mergeCell ref="A23:F27"/>
    <mergeCell ref="G23:I23"/>
    <mergeCell ref="J23:K23"/>
    <mergeCell ref="N25:O25"/>
    <mergeCell ref="G24:I24"/>
    <mergeCell ref="A22:F22"/>
    <mergeCell ref="G22:I22"/>
    <mergeCell ref="J22:K22"/>
    <mergeCell ref="B18:D18"/>
    <mergeCell ref="J18:K18"/>
    <mergeCell ref="B19:D19"/>
    <mergeCell ref="J19:K19"/>
    <mergeCell ref="B20:D20"/>
    <mergeCell ref="J20:K20"/>
    <mergeCell ref="J24:K24"/>
    <mergeCell ref="G25:I25"/>
    <mergeCell ref="J25:K25"/>
    <mergeCell ref="L25:M25"/>
    <mergeCell ref="A8:A13"/>
    <mergeCell ref="B8:I8"/>
    <mergeCell ref="J8:Q8"/>
    <mergeCell ref="H9:I9"/>
    <mergeCell ref="L14:M14"/>
    <mergeCell ref="N14:O14"/>
    <mergeCell ref="P14:Q14"/>
    <mergeCell ref="A14:A15"/>
    <mergeCell ref="B14:D15"/>
    <mergeCell ref="E14:E15"/>
    <mergeCell ref="F14:F15"/>
    <mergeCell ref="G14:G15"/>
    <mergeCell ref="P9:Q9"/>
    <mergeCell ref="H10:I10"/>
    <mergeCell ref="P10:Q10"/>
    <mergeCell ref="H11:I11"/>
    <mergeCell ref="P1:Q1"/>
    <mergeCell ref="P2:Q2"/>
    <mergeCell ref="O3:Q3"/>
    <mergeCell ref="M5:O5"/>
    <mergeCell ref="A6:Q6"/>
    <mergeCell ref="B3:C3"/>
    <mergeCell ref="P11:Q11"/>
    <mergeCell ref="H12:I12"/>
    <mergeCell ref="P12:Q12"/>
    <mergeCell ref="B17:D17"/>
    <mergeCell ref="J17:K17"/>
    <mergeCell ref="C13:I13"/>
    <mergeCell ref="N29:Q29"/>
    <mergeCell ref="I33:J33"/>
    <mergeCell ref="N33:Q33"/>
    <mergeCell ref="H1:K1"/>
    <mergeCell ref="B2:C2"/>
    <mergeCell ref="H2:K2"/>
    <mergeCell ref="H3:K3"/>
    <mergeCell ref="H4:K4"/>
    <mergeCell ref="K13:Q13"/>
    <mergeCell ref="H14:H15"/>
    <mergeCell ref="I14:I15"/>
    <mergeCell ref="J14:K15"/>
    <mergeCell ref="B16:D16"/>
    <mergeCell ref="J16:K16"/>
    <mergeCell ref="B21:D21"/>
    <mergeCell ref="J21:K21"/>
  </mergeCells>
  <pageMargins left="0.65" right="0.05" top="1" bottom="0.5" header="0.3" footer="0.3"/>
  <pageSetup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3"/>
  <dimension ref="A1:R33"/>
  <sheetViews>
    <sheetView topLeftCell="A14" workbookViewId="0">
      <selection activeCell="A36" sqref="A36"/>
    </sheetView>
  </sheetViews>
  <sheetFormatPr defaultColWidth="9.21875" defaultRowHeight="13.8" x14ac:dyDescent="0.25"/>
  <cols>
    <col min="1" max="1" width="3.21875" style="5" bestFit="1" customWidth="1"/>
    <col min="2" max="4" width="8.21875" style="5" customWidth="1"/>
    <col min="5" max="7" width="5.77734375" style="5" customWidth="1"/>
    <col min="8" max="8" width="12.44140625" style="5" customWidth="1"/>
    <col min="9" max="9" width="9.21875" style="5" customWidth="1"/>
    <col min="10" max="10" width="7.21875" style="5" customWidth="1"/>
    <col min="11" max="11" width="4.77734375" style="5" customWidth="1"/>
    <col min="12" max="12" width="5.77734375" style="5" customWidth="1"/>
    <col min="13" max="13" width="11" style="5" customWidth="1"/>
    <col min="14" max="14" width="5.77734375" style="5" customWidth="1"/>
    <col min="15" max="15" width="11" style="5" customWidth="1"/>
    <col min="16" max="16" width="5.77734375" style="5" customWidth="1"/>
    <col min="17" max="17" width="11" style="5" customWidth="1"/>
    <col min="18" max="18" width="8.21875" style="5" customWidth="1"/>
    <col min="19" max="16384" width="9.21875" style="5"/>
  </cols>
  <sheetData>
    <row r="1" spans="1:18" ht="20.399999999999999" x14ac:dyDescent="0.3">
      <c r="A1"/>
      <c r="B1" s="32" t="s">
        <v>49</v>
      </c>
      <c r="H1" s="70" t="s">
        <v>51</v>
      </c>
      <c r="I1" s="70"/>
      <c r="J1" s="70"/>
      <c r="K1" s="70"/>
      <c r="N1" s="5" t="s">
        <v>22</v>
      </c>
      <c r="P1" s="95" t="s">
        <v>70</v>
      </c>
      <c r="Q1" s="95"/>
    </row>
    <row r="2" spans="1:18" ht="23.55" customHeight="1" x14ac:dyDescent="0.25">
      <c r="B2" s="71" t="s">
        <v>50</v>
      </c>
      <c r="C2" s="71"/>
      <c r="H2" s="72" t="s">
        <v>52</v>
      </c>
      <c r="I2" s="72"/>
      <c r="J2" s="72"/>
      <c r="K2" s="72"/>
      <c r="N2" s="5" t="s">
        <v>23</v>
      </c>
      <c r="P2" s="132">
        <v>44361</v>
      </c>
      <c r="Q2" s="132"/>
    </row>
    <row r="3" spans="1:18" ht="19.5" customHeight="1" x14ac:dyDescent="0.25">
      <c r="B3" s="33"/>
      <c r="H3" s="73" t="s">
        <v>53</v>
      </c>
      <c r="I3" s="73"/>
      <c r="J3" s="73"/>
      <c r="K3" s="73"/>
      <c r="N3" s="5" t="s">
        <v>24</v>
      </c>
      <c r="O3" s="97" t="s">
        <v>48</v>
      </c>
      <c r="P3" s="97"/>
      <c r="Q3" s="97"/>
    </row>
    <row r="4" spans="1:18" ht="9.6" customHeight="1" x14ac:dyDescent="0.25">
      <c r="H4" s="74" t="s">
        <v>54</v>
      </c>
      <c r="I4" s="74"/>
      <c r="J4" s="74"/>
      <c r="K4" s="74"/>
    </row>
    <row r="5" spans="1:18" ht="18" customHeight="1" x14ac:dyDescent="0.35">
      <c r="L5" s="5" t="s">
        <v>27</v>
      </c>
      <c r="M5" s="98"/>
      <c r="N5" s="98"/>
      <c r="O5" s="98"/>
      <c r="P5" s="6" t="s">
        <v>26</v>
      </c>
      <c r="Q5" s="19"/>
    </row>
    <row r="6" spans="1:18" ht="22.8" x14ac:dyDescent="0.45">
      <c r="A6" s="99" t="s">
        <v>21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</row>
    <row r="7" spans="1:18" ht="6" customHeight="1" x14ac:dyDescent="0.25"/>
    <row r="8" spans="1:18" ht="13.5" customHeight="1" x14ac:dyDescent="0.25">
      <c r="A8" s="106"/>
      <c r="B8" s="108" t="s">
        <v>0</v>
      </c>
      <c r="C8" s="108"/>
      <c r="D8" s="108"/>
      <c r="E8" s="108"/>
      <c r="F8" s="108"/>
      <c r="G8" s="108"/>
      <c r="H8" s="108"/>
      <c r="I8" s="108"/>
      <c r="J8" s="108" t="s">
        <v>1</v>
      </c>
      <c r="K8" s="108"/>
      <c r="L8" s="108"/>
      <c r="M8" s="108"/>
      <c r="N8" s="108"/>
      <c r="O8" s="108"/>
      <c r="P8" s="108"/>
      <c r="Q8" s="108"/>
    </row>
    <row r="9" spans="1:18" x14ac:dyDescent="0.25">
      <c r="A9" s="107"/>
      <c r="B9" s="7" t="s">
        <v>80</v>
      </c>
      <c r="C9" s="8"/>
      <c r="D9" s="8"/>
      <c r="E9" s="8"/>
      <c r="F9" s="8"/>
      <c r="G9" s="8"/>
      <c r="H9" s="89" t="s">
        <v>40</v>
      </c>
      <c r="I9" s="90"/>
      <c r="J9" s="7"/>
      <c r="K9" s="8"/>
      <c r="L9" s="8"/>
      <c r="M9" s="8"/>
      <c r="N9" s="8"/>
      <c r="O9" s="8"/>
      <c r="P9" s="89" t="s">
        <v>40</v>
      </c>
      <c r="Q9" s="90"/>
    </row>
    <row r="10" spans="1:18" x14ac:dyDescent="0.25">
      <c r="A10" s="107"/>
      <c r="B10" s="9"/>
      <c r="C10" s="10"/>
      <c r="D10" s="10"/>
      <c r="E10" s="10"/>
      <c r="F10" s="10"/>
      <c r="G10" s="10"/>
      <c r="H10" s="91" t="s">
        <v>66</v>
      </c>
      <c r="I10" s="92"/>
      <c r="J10" s="9"/>
      <c r="K10" s="10"/>
      <c r="L10" s="10"/>
      <c r="M10" s="10"/>
      <c r="N10" s="10"/>
      <c r="O10" s="10"/>
      <c r="P10" s="91" t="s">
        <v>66</v>
      </c>
      <c r="Q10" s="92"/>
    </row>
    <row r="11" spans="1:18" x14ac:dyDescent="0.25">
      <c r="A11" s="107"/>
      <c r="B11" s="9"/>
      <c r="C11" s="10"/>
      <c r="D11" s="10"/>
      <c r="E11" s="10"/>
      <c r="F11" s="10"/>
      <c r="G11" s="10"/>
      <c r="H11" s="93" t="s">
        <v>42</v>
      </c>
      <c r="I11" s="94"/>
      <c r="J11" s="9"/>
      <c r="K11" s="10"/>
      <c r="L11" s="10"/>
      <c r="M11" s="10"/>
      <c r="N11" s="10"/>
      <c r="O11" s="10"/>
      <c r="P11" s="93" t="s">
        <v>42</v>
      </c>
      <c r="Q11" s="94"/>
    </row>
    <row r="12" spans="1:18" ht="15.6" x14ac:dyDescent="0.25">
      <c r="A12" s="107"/>
      <c r="B12" s="11"/>
      <c r="C12" s="12"/>
      <c r="D12" s="12"/>
      <c r="E12" s="12"/>
      <c r="F12" s="12"/>
      <c r="G12" s="12"/>
      <c r="H12" s="133">
        <v>29</v>
      </c>
      <c r="I12" s="88"/>
      <c r="J12" s="11"/>
      <c r="K12" s="12"/>
      <c r="L12" s="12"/>
      <c r="M12" s="12"/>
      <c r="N12" s="12"/>
      <c r="O12" s="12"/>
      <c r="P12" s="133">
        <v>29</v>
      </c>
      <c r="Q12" s="88"/>
    </row>
    <row r="13" spans="1:18" x14ac:dyDescent="0.25">
      <c r="A13" s="107"/>
      <c r="B13" s="11" t="s">
        <v>24</v>
      </c>
      <c r="C13" s="75" t="s">
        <v>76</v>
      </c>
      <c r="D13" s="75"/>
      <c r="E13" s="75"/>
      <c r="F13" s="75"/>
      <c r="G13" s="75"/>
      <c r="H13" s="75"/>
      <c r="I13" s="76"/>
      <c r="J13" s="11" t="s">
        <v>24</v>
      </c>
      <c r="K13" s="75" t="s">
        <v>76</v>
      </c>
      <c r="L13" s="75"/>
      <c r="M13" s="75"/>
      <c r="N13" s="75"/>
      <c r="O13" s="75"/>
      <c r="P13" s="75"/>
      <c r="Q13" s="76"/>
    </row>
    <row r="14" spans="1:18" s="14" customFormat="1" ht="13.5" customHeight="1" x14ac:dyDescent="0.3">
      <c r="A14" s="78" t="s">
        <v>2</v>
      </c>
      <c r="B14" s="77" t="s">
        <v>3</v>
      </c>
      <c r="C14" s="77"/>
      <c r="D14" s="77"/>
      <c r="E14" s="111" t="s">
        <v>4</v>
      </c>
      <c r="F14" s="77" t="s">
        <v>5</v>
      </c>
      <c r="G14" s="77" t="s">
        <v>7</v>
      </c>
      <c r="H14" s="77" t="s">
        <v>6</v>
      </c>
      <c r="I14" s="79" t="s">
        <v>19</v>
      </c>
      <c r="J14" s="81" t="s">
        <v>8</v>
      </c>
      <c r="K14" s="82"/>
      <c r="L14" s="109" t="s">
        <v>9</v>
      </c>
      <c r="M14" s="110"/>
      <c r="N14" s="109" t="s">
        <v>10</v>
      </c>
      <c r="O14" s="110"/>
      <c r="P14" s="109" t="s">
        <v>11</v>
      </c>
      <c r="Q14" s="110"/>
      <c r="R14" s="13"/>
    </row>
    <row r="15" spans="1:18" ht="13.5" customHeight="1" x14ac:dyDescent="0.25">
      <c r="A15" s="78"/>
      <c r="B15" s="78"/>
      <c r="C15" s="78"/>
      <c r="D15" s="78"/>
      <c r="E15" s="80"/>
      <c r="F15" s="78"/>
      <c r="G15" s="78"/>
      <c r="H15" s="78"/>
      <c r="I15" s="80"/>
      <c r="J15" s="83"/>
      <c r="K15" s="84"/>
      <c r="L15" s="18" t="s">
        <v>6</v>
      </c>
      <c r="M15" s="18" t="s">
        <v>12</v>
      </c>
      <c r="N15" s="18" t="s">
        <v>6</v>
      </c>
      <c r="O15" s="18" t="s">
        <v>12</v>
      </c>
      <c r="P15" s="18" t="s">
        <v>6</v>
      </c>
      <c r="Q15" s="18" t="s">
        <v>12</v>
      </c>
    </row>
    <row r="16" spans="1:18" ht="14.4" x14ac:dyDescent="0.3">
      <c r="A16" s="17">
        <v>1</v>
      </c>
      <c r="B16" s="141" t="s">
        <v>77</v>
      </c>
      <c r="C16" s="141"/>
      <c r="D16" s="141"/>
      <c r="E16" s="17">
        <v>9403</v>
      </c>
      <c r="F16" s="17">
        <v>1</v>
      </c>
      <c r="G16" s="17" t="s">
        <v>18</v>
      </c>
      <c r="H16" s="15">
        <v>20930</v>
      </c>
      <c r="I16" s="17">
        <v>25</v>
      </c>
      <c r="J16" s="86">
        <f>H16*(100-I16)*F16/100</f>
        <v>15697.5</v>
      </c>
      <c r="K16" s="86"/>
      <c r="L16" s="17">
        <v>0</v>
      </c>
      <c r="M16" s="20">
        <f>L16*J16/100</f>
        <v>0</v>
      </c>
      <c r="N16" s="17">
        <v>0</v>
      </c>
      <c r="O16" s="20">
        <f>N16*J16/100</f>
        <v>0</v>
      </c>
      <c r="P16" s="17">
        <v>18</v>
      </c>
      <c r="Q16" s="15">
        <f>J16*P16/100</f>
        <v>2825.55</v>
      </c>
    </row>
    <row r="17" spans="1:17" x14ac:dyDescent="0.25">
      <c r="A17" s="17"/>
      <c r="B17" s="134"/>
      <c r="C17" s="135"/>
      <c r="D17" s="136"/>
      <c r="E17" s="30"/>
      <c r="F17" s="17"/>
      <c r="G17" s="30"/>
      <c r="H17" s="15"/>
      <c r="I17" s="17"/>
      <c r="J17" s="86"/>
      <c r="K17" s="86"/>
      <c r="L17" s="17"/>
      <c r="M17" s="20"/>
      <c r="N17" s="17"/>
      <c r="O17" s="20"/>
      <c r="P17" s="17"/>
      <c r="Q17" s="15"/>
    </row>
    <row r="18" spans="1:17" x14ac:dyDescent="0.25">
      <c r="A18" s="17"/>
      <c r="B18" s="85"/>
      <c r="C18" s="85"/>
      <c r="D18" s="85"/>
      <c r="E18" s="17"/>
      <c r="F18" s="17"/>
      <c r="G18" s="17"/>
      <c r="H18" s="15"/>
      <c r="I18" s="17"/>
      <c r="J18" s="86"/>
      <c r="K18" s="86"/>
      <c r="L18" s="30"/>
      <c r="M18" s="29"/>
      <c r="N18" s="30"/>
      <c r="O18" s="29"/>
      <c r="P18" s="17"/>
      <c r="Q18" s="15"/>
    </row>
    <row r="19" spans="1:17" x14ac:dyDescent="0.25">
      <c r="A19" s="17"/>
      <c r="B19" s="137"/>
      <c r="C19" s="137"/>
      <c r="D19" s="137"/>
      <c r="E19" s="17"/>
      <c r="F19" s="17"/>
      <c r="G19" s="17"/>
      <c r="H19" s="15"/>
      <c r="I19" s="17"/>
      <c r="J19" s="86"/>
      <c r="K19" s="86"/>
      <c r="L19" s="30"/>
      <c r="M19" s="29"/>
      <c r="N19" s="30"/>
      <c r="O19" s="29"/>
      <c r="P19" s="17"/>
      <c r="Q19" s="15"/>
    </row>
    <row r="20" spans="1:17" x14ac:dyDescent="0.25">
      <c r="A20" s="17"/>
      <c r="B20" s="85"/>
      <c r="C20" s="85"/>
      <c r="D20" s="85"/>
      <c r="E20" s="17"/>
      <c r="F20" s="17"/>
      <c r="G20" s="17"/>
      <c r="H20" s="15"/>
      <c r="I20" s="17"/>
      <c r="J20" s="86"/>
      <c r="K20" s="86"/>
      <c r="L20" s="30"/>
      <c r="M20" s="29"/>
      <c r="N20" s="30"/>
      <c r="O20" s="29"/>
      <c r="P20" s="17"/>
      <c r="Q20" s="15"/>
    </row>
    <row r="21" spans="1:17" x14ac:dyDescent="0.25">
      <c r="A21" s="17"/>
      <c r="B21" s="85"/>
      <c r="C21" s="85"/>
      <c r="D21" s="85"/>
      <c r="E21" s="17"/>
      <c r="F21" s="17"/>
      <c r="G21" s="17"/>
      <c r="H21" s="17"/>
      <c r="I21" s="17"/>
      <c r="J21" s="131"/>
      <c r="K21" s="131"/>
      <c r="L21" s="17"/>
      <c r="M21" s="17"/>
      <c r="N21" s="17"/>
      <c r="O21" s="17"/>
      <c r="P21" s="17"/>
      <c r="Q21" s="17"/>
    </row>
    <row r="22" spans="1:17" x14ac:dyDescent="0.25">
      <c r="A22" s="112" t="s">
        <v>38</v>
      </c>
      <c r="B22" s="113"/>
      <c r="C22" s="113"/>
      <c r="D22" s="113"/>
      <c r="E22" s="113"/>
      <c r="F22" s="114"/>
      <c r="G22" s="101" t="s">
        <v>15</v>
      </c>
      <c r="H22" s="102"/>
      <c r="I22" s="103"/>
      <c r="J22" s="115"/>
      <c r="K22" s="115"/>
      <c r="L22" s="17"/>
      <c r="M22" s="20"/>
      <c r="N22" s="17"/>
      <c r="O22" s="20"/>
      <c r="P22" s="17"/>
      <c r="Q22" s="17"/>
    </row>
    <row r="23" spans="1:17" x14ac:dyDescent="0.25">
      <c r="A23" s="125" t="s">
        <v>46</v>
      </c>
      <c r="B23" s="126"/>
      <c r="C23" s="126"/>
      <c r="D23" s="126"/>
      <c r="E23" s="126"/>
      <c r="F23" s="127"/>
      <c r="G23" s="101" t="s">
        <v>16</v>
      </c>
      <c r="H23" s="102"/>
      <c r="I23" s="103"/>
      <c r="J23" s="131"/>
      <c r="K23" s="131"/>
      <c r="L23" s="17"/>
      <c r="M23" s="17"/>
      <c r="N23" s="17"/>
      <c r="O23" s="17"/>
      <c r="P23" s="17"/>
      <c r="Q23" s="17"/>
    </row>
    <row r="24" spans="1:17" x14ac:dyDescent="0.25">
      <c r="A24" s="125"/>
      <c r="B24" s="126"/>
      <c r="C24" s="126"/>
      <c r="D24" s="126"/>
      <c r="E24" s="126"/>
      <c r="F24" s="127"/>
      <c r="G24" s="101" t="s">
        <v>17</v>
      </c>
      <c r="H24" s="102"/>
      <c r="I24" s="103"/>
      <c r="J24" s="86"/>
      <c r="K24" s="86"/>
      <c r="L24" s="17"/>
      <c r="M24" s="15"/>
      <c r="N24" s="17"/>
      <c r="O24" s="15"/>
      <c r="P24" s="17"/>
      <c r="Q24" s="15"/>
    </row>
    <row r="25" spans="1:17" x14ac:dyDescent="0.25">
      <c r="A25" s="125"/>
      <c r="B25" s="126"/>
      <c r="C25" s="126"/>
      <c r="D25" s="126"/>
      <c r="E25" s="126"/>
      <c r="F25" s="127"/>
      <c r="G25" s="101" t="s">
        <v>25</v>
      </c>
      <c r="H25" s="102"/>
      <c r="I25" s="103"/>
      <c r="J25" s="104">
        <f>SUM(J16:K24)</f>
        <v>15697.5</v>
      </c>
      <c r="K25" s="105"/>
      <c r="L25" s="104">
        <f>SUM(M16:M24)</f>
        <v>0</v>
      </c>
      <c r="M25" s="105"/>
      <c r="N25" s="104">
        <f>SUM(O16:O24)</f>
        <v>0</v>
      </c>
      <c r="O25" s="105"/>
      <c r="P25" s="104">
        <f>SUM(Q16:Q24)</f>
        <v>2825.55</v>
      </c>
      <c r="Q25" s="105"/>
    </row>
    <row r="26" spans="1:17" ht="15.6" x14ac:dyDescent="0.3">
      <c r="A26" s="125"/>
      <c r="B26" s="126"/>
      <c r="C26" s="126"/>
      <c r="D26" s="126"/>
      <c r="E26" s="126"/>
      <c r="F26" s="127"/>
      <c r="G26" s="118" t="s">
        <v>13</v>
      </c>
      <c r="H26" s="118"/>
      <c r="I26" s="118"/>
      <c r="J26" s="122">
        <f>J25+L25+N25+P25</f>
        <v>18523.05</v>
      </c>
      <c r="K26" s="123"/>
      <c r="L26" s="123"/>
      <c r="M26" s="123"/>
      <c r="N26" s="123"/>
      <c r="O26" s="123"/>
      <c r="P26" s="123"/>
      <c r="Q26" s="124"/>
    </row>
    <row r="27" spans="1:17" ht="14.4" x14ac:dyDescent="0.3">
      <c r="A27" s="128"/>
      <c r="B27" s="129"/>
      <c r="C27" s="129"/>
      <c r="D27" s="129"/>
      <c r="E27" s="129"/>
      <c r="F27" s="130"/>
      <c r="G27" s="118" t="s">
        <v>14</v>
      </c>
      <c r="H27" s="118"/>
      <c r="I27" s="118"/>
      <c r="J27" s="138" t="s">
        <v>78</v>
      </c>
      <c r="K27" s="138"/>
      <c r="L27" s="138"/>
      <c r="M27" s="138"/>
      <c r="N27" s="138"/>
      <c r="O27" s="138"/>
      <c r="P27" s="138"/>
      <c r="Q27" s="138"/>
    </row>
    <row r="28" spans="1:17" ht="6" customHeight="1" x14ac:dyDescent="0.25"/>
    <row r="29" spans="1:17" x14ac:dyDescent="0.25">
      <c r="H29" s="34" t="s">
        <v>56</v>
      </c>
      <c r="N29" s="68" t="s">
        <v>55</v>
      </c>
      <c r="O29" s="68"/>
      <c r="P29" s="68"/>
      <c r="Q29" s="68"/>
    </row>
    <row r="30" spans="1:17" ht="15.6" x14ac:dyDescent="0.25">
      <c r="B30" s="116" t="s">
        <v>28</v>
      </c>
      <c r="C30" s="116"/>
      <c r="D30" s="139" t="s">
        <v>31</v>
      </c>
      <c r="E30" s="139"/>
      <c r="F30" s="16" t="s">
        <v>34</v>
      </c>
      <c r="H30" s="5" t="s">
        <v>58</v>
      </c>
      <c r="I30" s="3" t="s">
        <v>57</v>
      </c>
      <c r="J30" s="3"/>
    </row>
    <row r="31" spans="1:17" ht="15.6" x14ac:dyDescent="0.25">
      <c r="B31" s="116" t="s">
        <v>29</v>
      </c>
      <c r="C31" s="116"/>
      <c r="D31" s="140" t="s">
        <v>32</v>
      </c>
      <c r="E31" s="140"/>
      <c r="F31" s="16"/>
      <c r="H31" s="5" t="s">
        <v>61</v>
      </c>
      <c r="I31" s="3" t="s">
        <v>63</v>
      </c>
    </row>
    <row r="32" spans="1:17" ht="15.6" x14ac:dyDescent="0.25">
      <c r="B32" s="116" t="s">
        <v>30</v>
      </c>
      <c r="C32" s="116"/>
      <c r="D32" s="117" t="s">
        <v>33</v>
      </c>
      <c r="E32" s="117"/>
      <c r="F32" s="16"/>
      <c r="H32" s="5" t="s">
        <v>62</v>
      </c>
      <c r="I32" s="3" t="s">
        <v>60</v>
      </c>
      <c r="J32" s="3"/>
    </row>
    <row r="33" spans="8:17" ht="15.6" x14ac:dyDescent="0.3">
      <c r="H33" s="5" t="s">
        <v>59</v>
      </c>
      <c r="I33" s="69">
        <v>11920210001523</v>
      </c>
      <c r="J33" s="69"/>
      <c r="N33" s="68" t="s">
        <v>20</v>
      </c>
      <c r="O33" s="68"/>
      <c r="P33" s="68"/>
      <c r="Q33" s="68"/>
    </row>
  </sheetData>
  <mergeCells count="72">
    <mergeCell ref="N33:Q33"/>
    <mergeCell ref="I33:J33"/>
    <mergeCell ref="B2:C2"/>
    <mergeCell ref="B30:C30"/>
    <mergeCell ref="D30:E30"/>
    <mergeCell ref="B31:C31"/>
    <mergeCell ref="D31:E31"/>
    <mergeCell ref="B20:D20"/>
    <mergeCell ref="B21:D21"/>
    <mergeCell ref="A22:F22"/>
    <mergeCell ref="B16:D16"/>
    <mergeCell ref="B32:C32"/>
    <mergeCell ref="D32:E32"/>
    <mergeCell ref="L25:M25"/>
    <mergeCell ref="N25:O25"/>
    <mergeCell ref="G27:I27"/>
    <mergeCell ref="A23:F27"/>
    <mergeCell ref="N29:Q29"/>
    <mergeCell ref="G23:I23"/>
    <mergeCell ref="J23:K23"/>
    <mergeCell ref="G24:I24"/>
    <mergeCell ref="J24:K24"/>
    <mergeCell ref="J27:Q27"/>
    <mergeCell ref="P25:Q25"/>
    <mergeCell ref="G26:I26"/>
    <mergeCell ref="J26:Q26"/>
    <mergeCell ref="G25:I25"/>
    <mergeCell ref="J25:K25"/>
    <mergeCell ref="J21:K21"/>
    <mergeCell ref="G22:I22"/>
    <mergeCell ref="J22:K22"/>
    <mergeCell ref="B18:D18"/>
    <mergeCell ref="J18:K18"/>
    <mergeCell ref="B19:D19"/>
    <mergeCell ref="J19:K19"/>
    <mergeCell ref="J20:K20"/>
    <mergeCell ref="A14:A15"/>
    <mergeCell ref="B14:D15"/>
    <mergeCell ref="E14:E15"/>
    <mergeCell ref="F14:F15"/>
    <mergeCell ref="G14:G15"/>
    <mergeCell ref="P10:Q10"/>
    <mergeCell ref="H11:I11"/>
    <mergeCell ref="P11:Q11"/>
    <mergeCell ref="H12:I12"/>
    <mergeCell ref="B17:D17"/>
    <mergeCell ref="J17:K17"/>
    <mergeCell ref="C13:I13"/>
    <mergeCell ref="K13:Q13"/>
    <mergeCell ref="H14:H15"/>
    <mergeCell ref="I14:I15"/>
    <mergeCell ref="J14:K15"/>
    <mergeCell ref="J16:K16"/>
    <mergeCell ref="L14:M14"/>
    <mergeCell ref="N14:O14"/>
    <mergeCell ref="P14:Q14"/>
    <mergeCell ref="H2:K2"/>
    <mergeCell ref="H3:K3"/>
    <mergeCell ref="H4:K4"/>
    <mergeCell ref="H1:K1"/>
    <mergeCell ref="P9:Q9"/>
    <mergeCell ref="P1:Q1"/>
    <mergeCell ref="P2:Q2"/>
    <mergeCell ref="O3:Q3"/>
    <mergeCell ref="A6:Q6"/>
    <mergeCell ref="M5:O5"/>
    <mergeCell ref="A8:A13"/>
    <mergeCell ref="B8:I8"/>
    <mergeCell ref="J8:Q8"/>
    <mergeCell ref="H9:I9"/>
    <mergeCell ref="P12:Q12"/>
    <mergeCell ref="H10:I10"/>
  </mergeCells>
  <pageMargins left="0.65" right="0.05" top="1" bottom="0.5" header="0.3" footer="0.3"/>
  <pageSetup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3"/>
  <sheetViews>
    <sheetView topLeftCell="A12" workbookViewId="0">
      <selection activeCell="T34" sqref="T34"/>
    </sheetView>
  </sheetViews>
  <sheetFormatPr defaultColWidth="9.21875" defaultRowHeight="13.8" x14ac:dyDescent="0.25"/>
  <cols>
    <col min="1" max="1" width="3.21875" style="3" bestFit="1" customWidth="1"/>
    <col min="2" max="2" width="8.21875" style="3" customWidth="1"/>
    <col min="3" max="3" width="8.44140625" style="3" customWidth="1"/>
    <col min="4" max="4" width="8.21875" style="3" customWidth="1"/>
    <col min="5" max="7" width="5.77734375" style="3" customWidth="1"/>
    <col min="8" max="8" width="12.44140625" style="3" customWidth="1"/>
    <col min="9" max="9" width="9.21875" style="3" customWidth="1"/>
    <col min="10" max="10" width="7.21875" style="3" customWidth="1"/>
    <col min="11" max="11" width="4.77734375" style="3" customWidth="1"/>
    <col min="12" max="12" width="5.77734375" style="3" customWidth="1"/>
    <col min="13" max="13" width="11" style="3" customWidth="1"/>
    <col min="14" max="14" width="5.77734375" style="3" customWidth="1"/>
    <col min="15" max="15" width="11" style="3" customWidth="1"/>
    <col min="16" max="16" width="5.77734375" style="3" customWidth="1"/>
    <col min="17" max="17" width="11" style="3" customWidth="1"/>
    <col min="18" max="18" width="8.21875" style="3" customWidth="1"/>
    <col min="19" max="16384" width="9.21875" style="3"/>
  </cols>
  <sheetData>
    <row r="1" spans="1:19" s="5" customFormat="1" ht="20.399999999999999" x14ac:dyDescent="0.3">
      <c r="A1"/>
      <c r="B1" s="32" t="s">
        <v>49</v>
      </c>
      <c r="H1" s="70" t="s">
        <v>51</v>
      </c>
      <c r="I1" s="70"/>
      <c r="J1" s="70"/>
      <c r="K1" s="70"/>
      <c r="N1" s="35" t="s">
        <v>43</v>
      </c>
      <c r="P1" s="95" t="s">
        <v>71</v>
      </c>
      <c r="Q1" s="95"/>
    </row>
    <row r="2" spans="1:19" s="5" customFormat="1" ht="21.6" customHeight="1" x14ac:dyDescent="0.3">
      <c r="B2" s="71" t="s">
        <v>50</v>
      </c>
      <c r="C2" s="71"/>
      <c r="H2" s="72" t="s">
        <v>52</v>
      </c>
      <c r="I2" s="72"/>
      <c r="J2" s="72"/>
      <c r="K2" s="72"/>
      <c r="N2" s="35" t="s">
        <v>44</v>
      </c>
      <c r="P2" s="132">
        <v>44359</v>
      </c>
      <c r="Q2" s="132"/>
      <c r="R2" s="5" t="s">
        <v>47</v>
      </c>
    </row>
    <row r="3" spans="1:19" s="5" customFormat="1" ht="19.5" customHeight="1" x14ac:dyDescent="0.25">
      <c r="B3" s="164" t="s">
        <v>64</v>
      </c>
      <c r="C3" s="164"/>
      <c r="H3" s="73" t="s">
        <v>53</v>
      </c>
      <c r="I3" s="73"/>
      <c r="J3" s="73"/>
      <c r="K3" s="73"/>
      <c r="N3" s="5" t="s">
        <v>24</v>
      </c>
      <c r="O3" s="97" t="s">
        <v>48</v>
      </c>
      <c r="P3" s="97"/>
      <c r="Q3" s="97"/>
    </row>
    <row r="4" spans="1:19" s="5" customFormat="1" ht="12.6" customHeight="1" x14ac:dyDescent="0.25">
      <c r="H4" s="74" t="s">
        <v>54</v>
      </c>
      <c r="I4" s="74"/>
      <c r="J4" s="74"/>
      <c r="K4" s="74"/>
    </row>
    <row r="5" spans="1:19" ht="18" customHeight="1" x14ac:dyDescent="0.35">
      <c r="L5" s="3" t="s">
        <v>27</v>
      </c>
      <c r="M5" s="98"/>
      <c r="N5" s="98"/>
      <c r="O5" s="98"/>
      <c r="P5" s="6" t="s">
        <v>26</v>
      </c>
      <c r="Q5" s="24"/>
      <c r="S5" s="40"/>
    </row>
    <row r="6" spans="1:19" ht="22.8" x14ac:dyDescent="0.45">
      <c r="A6" s="99" t="s">
        <v>45</v>
      </c>
      <c r="B6" s="99"/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</row>
    <row r="7" spans="1:19" ht="6" customHeight="1" x14ac:dyDescent="0.25"/>
    <row r="8" spans="1:19" ht="13.5" customHeight="1" x14ac:dyDescent="0.25">
      <c r="A8" s="106"/>
      <c r="B8" s="108" t="s">
        <v>0</v>
      </c>
      <c r="C8" s="108"/>
      <c r="D8" s="108"/>
      <c r="E8" s="108"/>
      <c r="F8" s="108"/>
      <c r="G8" s="108"/>
      <c r="H8" s="108"/>
      <c r="I8" s="108"/>
      <c r="J8" s="108" t="s">
        <v>1</v>
      </c>
      <c r="K8" s="108"/>
      <c r="L8" s="108"/>
      <c r="M8" s="108"/>
      <c r="N8" s="108"/>
      <c r="O8" s="108"/>
      <c r="P8" s="108"/>
      <c r="Q8" s="108"/>
    </row>
    <row r="9" spans="1:19" x14ac:dyDescent="0.25">
      <c r="A9" s="107"/>
      <c r="B9" s="7" t="s">
        <v>72</v>
      </c>
      <c r="C9" s="8"/>
      <c r="D9" s="8"/>
      <c r="E9" s="8"/>
      <c r="F9" s="8"/>
      <c r="G9" s="8"/>
      <c r="H9" s="89" t="s">
        <v>40</v>
      </c>
      <c r="I9" s="90"/>
      <c r="J9" s="7" t="s">
        <v>72</v>
      </c>
      <c r="K9" s="8"/>
      <c r="L9" s="8"/>
      <c r="M9" s="8"/>
      <c r="N9" s="8"/>
      <c r="O9" s="8"/>
      <c r="P9" s="89" t="s">
        <v>40</v>
      </c>
      <c r="Q9" s="90"/>
      <c r="S9" s="39"/>
    </row>
    <row r="10" spans="1:19" x14ac:dyDescent="0.25">
      <c r="A10" s="107"/>
      <c r="B10" s="9" t="s">
        <v>73</v>
      </c>
      <c r="C10" s="10"/>
      <c r="D10" s="10"/>
      <c r="E10" s="10"/>
      <c r="F10" s="10"/>
      <c r="G10" s="10"/>
      <c r="H10" s="91" t="s">
        <v>66</v>
      </c>
      <c r="I10" s="92"/>
      <c r="J10" s="9" t="s">
        <v>73</v>
      </c>
      <c r="K10" s="10"/>
      <c r="L10" s="10"/>
      <c r="M10" s="10"/>
      <c r="N10" s="10"/>
      <c r="O10" s="10"/>
      <c r="P10" s="91" t="s">
        <v>66</v>
      </c>
      <c r="Q10" s="92"/>
      <c r="S10" s="39"/>
    </row>
    <row r="11" spans="1:19" x14ac:dyDescent="0.25">
      <c r="A11" s="107"/>
      <c r="B11" s="9" t="s">
        <v>74</v>
      </c>
      <c r="C11" s="10"/>
      <c r="D11" s="10"/>
      <c r="E11" s="10"/>
      <c r="F11" s="10"/>
      <c r="G11" s="10"/>
      <c r="H11" s="93" t="s">
        <v>42</v>
      </c>
      <c r="I11" s="94"/>
      <c r="J11" s="9" t="s">
        <v>74</v>
      </c>
      <c r="K11" s="10"/>
      <c r="L11" s="10"/>
      <c r="M11" s="10"/>
      <c r="N11" s="10"/>
      <c r="O11" s="10"/>
      <c r="P11" s="93" t="s">
        <v>42</v>
      </c>
      <c r="Q11" s="94"/>
      <c r="S11" s="39"/>
    </row>
    <row r="12" spans="1:19" ht="15.6" x14ac:dyDescent="0.25">
      <c r="A12" s="107"/>
      <c r="B12" s="11" t="s">
        <v>75</v>
      </c>
      <c r="C12" s="12"/>
      <c r="D12" s="12"/>
      <c r="E12" s="12"/>
      <c r="F12" s="12"/>
      <c r="G12" s="12"/>
      <c r="H12" s="133">
        <v>29</v>
      </c>
      <c r="I12" s="88"/>
      <c r="J12" s="11" t="s">
        <v>75</v>
      </c>
      <c r="K12" s="12"/>
      <c r="L12" s="12"/>
      <c r="M12" s="12"/>
      <c r="N12" s="12"/>
      <c r="O12" s="12"/>
      <c r="P12" s="133">
        <v>29</v>
      </c>
      <c r="Q12" s="88"/>
      <c r="S12" s="39"/>
    </row>
    <row r="13" spans="1:19" x14ac:dyDescent="0.25">
      <c r="A13" s="107"/>
      <c r="B13" s="11" t="s">
        <v>24</v>
      </c>
      <c r="C13" s="75" t="s">
        <v>76</v>
      </c>
      <c r="D13" s="75"/>
      <c r="E13" s="75"/>
      <c r="F13" s="75"/>
      <c r="G13" s="75"/>
      <c r="H13" s="75"/>
      <c r="I13" s="76"/>
      <c r="J13" s="11" t="s">
        <v>24</v>
      </c>
      <c r="K13" s="75" t="s">
        <v>76</v>
      </c>
      <c r="L13" s="75"/>
      <c r="M13" s="75"/>
      <c r="N13" s="75"/>
      <c r="O13" s="75"/>
      <c r="P13" s="75"/>
      <c r="Q13" s="76"/>
      <c r="S13" s="39"/>
    </row>
    <row r="14" spans="1:19" s="2" customFormat="1" ht="13.5" customHeight="1" x14ac:dyDescent="0.3">
      <c r="A14" s="78" t="s">
        <v>2</v>
      </c>
      <c r="B14" s="77" t="s">
        <v>3</v>
      </c>
      <c r="C14" s="77"/>
      <c r="D14" s="77"/>
      <c r="E14" s="111" t="s">
        <v>4</v>
      </c>
      <c r="F14" s="77" t="s">
        <v>5</v>
      </c>
      <c r="G14" s="77" t="s">
        <v>7</v>
      </c>
      <c r="H14" s="77" t="s">
        <v>6</v>
      </c>
      <c r="I14" s="79" t="s">
        <v>19</v>
      </c>
      <c r="J14" s="81" t="s">
        <v>8</v>
      </c>
      <c r="K14" s="82"/>
      <c r="L14" s="109" t="s">
        <v>9</v>
      </c>
      <c r="M14" s="110"/>
      <c r="N14" s="109" t="s">
        <v>10</v>
      </c>
      <c r="O14" s="110"/>
      <c r="P14" s="109" t="s">
        <v>11</v>
      </c>
      <c r="Q14" s="110"/>
      <c r="R14" s="1"/>
      <c r="S14" s="1"/>
    </row>
    <row r="15" spans="1:19" ht="13.5" customHeight="1" x14ac:dyDescent="0.25">
      <c r="A15" s="78"/>
      <c r="B15" s="78"/>
      <c r="C15" s="78"/>
      <c r="D15" s="78"/>
      <c r="E15" s="80"/>
      <c r="F15" s="78"/>
      <c r="G15" s="78"/>
      <c r="H15" s="78"/>
      <c r="I15" s="80"/>
      <c r="J15" s="83"/>
      <c r="K15" s="84"/>
      <c r="L15" s="18" t="s">
        <v>6</v>
      </c>
      <c r="M15" s="18" t="s">
        <v>12</v>
      </c>
      <c r="N15" s="18" t="s">
        <v>6</v>
      </c>
      <c r="O15" s="18" t="s">
        <v>12</v>
      </c>
      <c r="P15" s="18" t="s">
        <v>6</v>
      </c>
      <c r="Q15" s="18" t="s">
        <v>12</v>
      </c>
      <c r="S15" s="39"/>
    </row>
    <row r="16" spans="1:19" ht="15" customHeight="1" x14ac:dyDescent="0.3">
      <c r="A16" s="17">
        <v>1</v>
      </c>
      <c r="B16" s="141" t="s">
        <v>77</v>
      </c>
      <c r="C16" s="141"/>
      <c r="D16" s="141"/>
      <c r="E16" s="17">
        <v>9403</v>
      </c>
      <c r="F16" s="17">
        <v>1</v>
      </c>
      <c r="G16" s="17" t="s">
        <v>18</v>
      </c>
      <c r="H16" s="15">
        <v>20930</v>
      </c>
      <c r="I16" s="17">
        <v>25</v>
      </c>
      <c r="J16" s="86">
        <f>H16*(100-I16)*F16/100</f>
        <v>15697.5</v>
      </c>
      <c r="K16" s="86"/>
      <c r="L16" s="17">
        <v>0</v>
      </c>
      <c r="M16" s="20">
        <f>L16*J16/100</f>
        <v>0</v>
      </c>
      <c r="N16" s="17">
        <v>0</v>
      </c>
      <c r="O16" s="20">
        <f>N16*J16/100</f>
        <v>0</v>
      </c>
      <c r="P16" s="17">
        <v>18</v>
      </c>
      <c r="Q16" s="15">
        <f>J16*P16/100</f>
        <v>2825.55</v>
      </c>
      <c r="S16" s="39"/>
    </row>
    <row r="17" spans="1:19" ht="14.55" customHeight="1" x14ac:dyDescent="0.3">
      <c r="A17" s="17"/>
      <c r="B17" s="141"/>
      <c r="C17" s="141"/>
      <c r="D17" s="141"/>
      <c r="E17" s="17"/>
      <c r="F17" s="17"/>
      <c r="G17" s="17"/>
      <c r="H17" s="15"/>
      <c r="I17" s="17"/>
      <c r="J17" s="86"/>
      <c r="K17" s="86"/>
      <c r="L17" s="17"/>
      <c r="M17" s="20"/>
      <c r="N17" s="17"/>
      <c r="O17" s="20"/>
      <c r="P17" s="17"/>
      <c r="Q17" s="15"/>
      <c r="S17" s="39"/>
    </row>
    <row r="18" spans="1:19" ht="14.55" customHeight="1" x14ac:dyDescent="0.25">
      <c r="A18" s="38"/>
      <c r="B18" s="161"/>
      <c r="C18" s="162"/>
      <c r="D18" s="163"/>
      <c r="E18" s="30"/>
      <c r="F18" s="17"/>
      <c r="G18" s="17"/>
      <c r="H18" s="15"/>
      <c r="I18" s="30"/>
      <c r="J18" s="86"/>
      <c r="K18" s="86"/>
      <c r="L18" s="30"/>
      <c r="M18" s="29"/>
      <c r="N18" s="30"/>
      <c r="O18" s="29"/>
      <c r="P18" s="30"/>
      <c r="Q18" s="29"/>
      <c r="S18" s="39"/>
    </row>
    <row r="19" spans="1:19" ht="14.55" customHeight="1" x14ac:dyDescent="0.25">
      <c r="A19" s="17"/>
      <c r="B19" s="85"/>
      <c r="C19" s="85"/>
      <c r="D19" s="85"/>
      <c r="E19" s="17"/>
      <c r="F19" s="17"/>
      <c r="G19" s="17"/>
      <c r="H19" s="15"/>
      <c r="I19" s="17"/>
      <c r="J19" s="86"/>
      <c r="K19" s="86"/>
      <c r="L19" s="17"/>
      <c r="M19" s="20"/>
      <c r="N19" s="17"/>
      <c r="O19" s="20"/>
      <c r="P19" s="17"/>
      <c r="Q19" s="15"/>
      <c r="S19" s="39"/>
    </row>
    <row r="20" spans="1:19" x14ac:dyDescent="0.25">
      <c r="A20" s="17"/>
      <c r="B20" s="85"/>
      <c r="C20" s="85"/>
      <c r="D20" s="85"/>
      <c r="E20" s="17"/>
      <c r="F20" s="17"/>
      <c r="G20" s="17"/>
      <c r="H20" s="15"/>
      <c r="I20" s="30"/>
      <c r="J20" s="86"/>
      <c r="K20" s="86"/>
      <c r="L20" s="30"/>
      <c r="M20" s="29"/>
      <c r="N20" s="30"/>
      <c r="O20" s="29"/>
      <c r="P20" s="30"/>
      <c r="Q20" s="29"/>
      <c r="S20" s="39"/>
    </row>
    <row r="21" spans="1:19" x14ac:dyDescent="0.25">
      <c r="A21" s="17"/>
      <c r="B21" s="85"/>
      <c r="C21" s="85"/>
      <c r="D21" s="85"/>
      <c r="E21" s="17"/>
      <c r="F21" s="17"/>
      <c r="G21" s="17"/>
      <c r="H21" s="17"/>
      <c r="I21" s="17"/>
      <c r="J21" s="131"/>
      <c r="K21" s="131"/>
      <c r="L21" s="17"/>
      <c r="M21" s="17"/>
      <c r="N21" s="17"/>
      <c r="O21" s="17"/>
      <c r="P21" s="17"/>
      <c r="Q21" s="17"/>
    </row>
    <row r="22" spans="1:19" x14ac:dyDescent="0.25">
      <c r="A22" s="157" t="s">
        <v>36</v>
      </c>
      <c r="B22" s="158"/>
      <c r="C22" s="158"/>
      <c r="D22" s="158"/>
      <c r="E22" s="158"/>
      <c r="F22" s="159"/>
      <c r="G22" s="101" t="s">
        <v>15</v>
      </c>
      <c r="H22" s="102"/>
      <c r="I22" s="103"/>
      <c r="J22" s="160"/>
      <c r="K22" s="160"/>
      <c r="L22" s="37"/>
      <c r="M22" s="4"/>
      <c r="N22" s="37"/>
      <c r="O22" s="4"/>
      <c r="P22" s="37"/>
      <c r="Q22" s="37"/>
    </row>
    <row r="23" spans="1:19" x14ac:dyDescent="0.25">
      <c r="A23" s="125" t="s">
        <v>35</v>
      </c>
      <c r="B23" s="126"/>
      <c r="C23" s="126"/>
      <c r="D23" s="126"/>
      <c r="E23" s="126"/>
      <c r="F23" s="127"/>
      <c r="G23" s="101" t="s">
        <v>16</v>
      </c>
      <c r="H23" s="102"/>
      <c r="I23" s="103"/>
      <c r="J23" s="156"/>
      <c r="K23" s="156"/>
      <c r="L23" s="37"/>
      <c r="M23" s="37"/>
      <c r="N23" s="37"/>
      <c r="O23" s="37"/>
      <c r="P23" s="37"/>
      <c r="Q23" s="37"/>
    </row>
    <row r="24" spans="1:19" x14ac:dyDescent="0.25">
      <c r="A24" s="125"/>
      <c r="B24" s="126"/>
      <c r="C24" s="126"/>
      <c r="D24" s="126"/>
      <c r="E24" s="126"/>
      <c r="F24" s="127"/>
      <c r="G24" s="101" t="s">
        <v>17</v>
      </c>
      <c r="H24" s="102"/>
      <c r="I24" s="103"/>
      <c r="J24" s="86"/>
      <c r="K24" s="86"/>
      <c r="L24" s="17"/>
      <c r="M24" s="20"/>
      <c r="N24" s="17"/>
      <c r="O24" s="20"/>
      <c r="P24" s="17"/>
      <c r="Q24" s="15"/>
    </row>
    <row r="25" spans="1:19" x14ac:dyDescent="0.25">
      <c r="A25" s="142" t="s">
        <v>37</v>
      </c>
      <c r="B25" s="143"/>
      <c r="C25" s="143"/>
      <c r="D25" s="143"/>
      <c r="E25" s="143"/>
      <c r="F25" s="144"/>
      <c r="G25" s="101" t="s">
        <v>25</v>
      </c>
      <c r="H25" s="102"/>
      <c r="I25" s="103"/>
      <c r="J25" s="145">
        <f>SUM(J16:K24)</f>
        <v>15697.5</v>
      </c>
      <c r="K25" s="146"/>
      <c r="L25" s="147">
        <f>SUM(M16:M24)</f>
        <v>0</v>
      </c>
      <c r="M25" s="148"/>
      <c r="N25" s="147">
        <f>SUM(O16:O24)</f>
        <v>0</v>
      </c>
      <c r="O25" s="148"/>
      <c r="P25" s="145">
        <f>SUM(Q16:Q24)</f>
        <v>2825.55</v>
      </c>
      <c r="Q25" s="146"/>
    </row>
    <row r="26" spans="1:19" ht="14.4" x14ac:dyDescent="0.3">
      <c r="A26" s="142"/>
      <c r="B26" s="143"/>
      <c r="C26" s="143"/>
      <c r="D26" s="143"/>
      <c r="E26" s="143"/>
      <c r="F26" s="144"/>
      <c r="G26" s="118" t="s">
        <v>13</v>
      </c>
      <c r="H26" s="118"/>
      <c r="I26" s="118"/>
      <c r="J26" s="149">
        <f>J25+L25+N25+P25</f>
        <v>18523.05</v>
      </c>
      <c r="K26" s="150"/>
      <c r="L26" s="150"/>
      <c r="M26" s="150"/>
      <c r="N26" s="150"/>
      <c r="O26" s="150"/>
      <c r="P26" s="150"/>
      <c r="Q26" s="151"/>
    </row>
    <row r="27" spans="1:19" ht="23.55" customHeight="1" x14ac:dyDescent="0.25">
      <c r="A27" s="152" t="s">
        <v>39</v>
      </c>
      <c r="B27" s="153"/>
      <c r="C27" s="153"/>
      <c r="D27" s="153"/>
      <c r="E27" s="153"/>
      <c r="F27" s="154"/>
      <c r="G27" s="155" t="s">
        <v>14</v>
      </c>
      <c r="H27" s="155"/>
      <c r="I27" s="155"/>
      <c r="J27" s="138" t="s">
        <v>78</v>
      </c>
      <c r="K27" s="138"/>
      <c r="L27" s="138"/>
      <c r="M27" s="138"/>
      <c r="N27" s="138"/>
      <c r="O27" s="138"/>
      <c r="P27" s="138"/>
      <c r="Q27" s="138"/>
    </row>
    <row r="28" spans="1:19" ht="6" customHeight="1" x14ac:dyDescent="0.25"/>
    <row r="29" spans="1:19" x14ac:dyDescent="0.25">
      <c r="A29" s="31" t="s">
        <v>67</v>
      </c>
      <c r="H29" s="34" t="s">
        <v>56</v>
      </c>
      <c r="I29" s="5"/>
      <c r="J29" s="5"/>
      <c r="K29" s="5"/>
      <c r="L29" s="5"/>
      <c r="M29" s="5"/>
      <c r="N29" s="68" t="s">
        <v>55</v>
      </c>
      <c r="O29" s="68"/>
      <c r="P29" s="68"/>
      <c r="Q29" s="68"/>
    </row>
    <row r="30" spans="1:19" ht="15.6" x14ac:dyDescent="0.25">
      <c r="A30" s="31" t="s">
        <v>68</v>
      </c>
      <c r="B30" s="21"/>
      <c r="C30" s="21"/>
      <c r="D30" s="21"/>
      <c r="E30" s="21"/>
      <c r="F30" s="21"/>
      <c r="G30" s="21"/>
      <c r="H30" s="5" t="s">
        <v>58</v>
      </c>
      <c r="I30" s="3" t="s">
        <v>57</v>
      </c>
      <c r="K30" s="5"/>
      <c r="L30" s="5"/>
      <c r="M30" s="5"/>
      <c r="N30" s="5"/>
      <c r="O30" s="5"/>
      <c r="P30" s="5"/>
      <c r="Q30" s="5"/>
    </row>
    <row r="31" spans="1:19" x14ac:dyDescent="0.25">
      <c r="A31" s="31" t="s">
        <v>69</v>
      </c>
      <c r="B31" s="22"/>
      <c r="C31" s="22"/>
      <c r="D31" s="22"/>
      <c r="E31" s="26"/>
      <c r="F31" s="26"/>
      <c r="G31" s="23"/>
      <c r="H31" s="5" t="s">
        <v>61</v>
      </c>
      <c r="I31" s="3" t="s">
        <v>63</v>
      </c>
      <c r="J31" s="5"/>
      <c r="K31" s="5"/>
      <c r="L31" s="5"/>
      <c r="M31" s="5"/>
      <c r="N31" s="5"/>
      <c r="O31" s="5"/>
      <c r="P31" s="5"/>
      <c r="Q31" s="5"/>
    </row>
    <row r="32" spans="1:19" ht="15.6" x14ac:dyDescent="0.25">
      <c r="B32" s="36"/>
      <c r="C32" s="21"/>
      <c r="D32" s="21"/>
      <c r="E32" s="27"/>
      <c r="F32" s="27"/>
      <c r="G32" s="23"/>
      <c r="H32" s="5" t="s">
        <v>62</v>
      </c>
      <c r="I32" s="3" t="s">
        <v>60</v>
      </c>
      <c r="K32" s="5"/>
      <c r="L32" s="5"/>
      <c r="M32" s="5"/>
      <c r="N32" s="5"/>
      <c r="O32" s="5"/>
      <c r="P32" s="5"/>
      <c r="Q32" s="5"/>
    </row>
    <row r="33" spans="2:17" ht="15.6" x14ac:dyDescent="0.3">
      <c r="B33" s="23"/>
      <c r="C33" s="23"/>
      <c r="D33" s="23"/>
      <c r="E33" s="23"/>
      <c r="F33" s="23"/>
      <c r="G33" s="23"/>
      <c r="H33" s="5" t="s">
        <v>59</v>
      </c>
      <c r="I33" s="69">
        <v>11920210001523</v>
      </c>
      <c r="J33" s="69"/>
      <c r="K33" s="5"/>
      <c r="L33" s="5"/>
      <c r="M33" s="5"/>
      <c r="N33" s="68" t="s">
        <v>20</v>
      </c>
      <c r="O33" s="68"/>
      <c r="P33" s="68"/>
      <c r="Q33" s="68"/>
    </row>
  </sheetData>
  <mergeCells count="69">
    <mergeCell ref="H3:K3"/>
    <mergeCell ref="O3:Q3"/>
    <mergeCell ref="B3:C3"/>
    <mergeCell ref="H1:K1"/>
    <mergeCell ref="P1:Q1"/>
    <mergeCell ref="B2:C2"/>
    <mergeCell ref="H2:K2"/>
    <mergeCell ref="P2:Q2"/>
    <mergeCell ref="H4:K4"/>
    <mergeCell ref="M5:O5"/>
    <mergeCell ref="A6:Q6"/>
    <mergeCell ref="A8:A13"/>
    <mergeCell ref="B8:I8"/>
    <mergeCell ref="J8:Q8"/>
    <mergeCell ref="H9:I9"/>
    <mergeCell ref="P9:Q9"/>
    <mergeCell ref="H10:I10"/>
    <mergeCell ref="P10:Q10"/>
    <mergeCell ref="H11:I11"/>
    <mergeCell ref="P11:Q11"/>
    <mergeCell ref="H12:I12"/>
    <mergeCell ref="P12:Q12"/>
    <mergeCell ref="A14:A15"/>
    <mergeCell ref="B14:D15"/>
    <mergeCell ref="E14:E15"/>
    <mergeCell ref="F14:F15"/>
    <mergeCell ref="G14:G15"/>
    <mergeCell ref="H14:H15"/>
    <mergeCell ref="I14:I15"/>
    <mergeCell ref="J14:K15"/>
    <mergeCell ref="L14:M14"/>
    <mergeCell ref="C13:I13"/>
    <mergeCell ref="K13:Q13"/>
    <mergeCell ref="N14:O14"/>
    <mergeCell ref="P14:Q14"/>
    <mergeCell ref="B16:D16"/>
    <mergeCell ref="J16:K16"/>
    <mergeCell ref="B17:D17"/>
    <mergeCell ref="J17:K17"/>
    <mergeCell ref="B18:D18"/>
    <mergeCell ref="J18:K18"/>
    <mergeCell ref="B19:D19"/>
    <mergeCell ref="J19:K19"/>
    <mergeCell ref="B20:D20"/>
    <mergeCell ref="J20:K20"/>
    <mergeCell ref="A23:F24"/>
    <mergeCell ref="G23:I23"/>
    <mergeCell ref="J23:K23"/>
    <mergeCell ref="G24:I24"/>
    <mergeCell ref="J24:K24"/>
    <mergeCell ref="B21:D21"/>
    <mergeCell ref="J21:K21"/>
    <mergeCell ref="A22:F22"/>
    <mergeCell ref="G22:I22"/>
    <mergeCell ref="J22:K22"/>
    <mergeCell ref="I33:J33"/>
    <mergeCell ref="N33:Q33"/>
    <mergeCell ref="A25:F26"/>
    <mergeCell ref="G25:I25"/>
    <mergeCell ref="J25:K25"/>
    <mergeCell ref="L25:M25"/>
    <mergeCell ref="N25:O25"/>
    <mergeCell ref="P25:Q25"/>
    <mergeCell ref="G26:I26"/>
    <mergeCell ref="J26:Q26"/>
    <mergeCell ref="A27:F27"/>
    <mergeCell ref="G27:I27"/>
    <mergeCell ref="J27:Q27"/>
    <mergeCell ref="N29:Q29"/>
  </mergeCells>
  <pageMargins left="0.65" right="0.05" top="0.75" bottom="0.25" header="0.3" footer="0.3"/>
  <pageSetup paperSize="9" orientation="landscape" r:id="rId1"/>
  <drawing r:id="rId2"/>
  <legacyDrawing r:id="rId3"/>
  <oleObjects>
    <mc:AlternateContent xmlns:mc="http://schemas.openxmlformats.org/markup-compatibility/2006">
      <mc:Choice Requires="x14">
        <oleObject progId="CorelDRAW.Graphic.13" shapeId="46081" r:id="rId4">
          <objectPr defaultSize="0" autoPict="0" r:id="rId5">
            <anchor moveWithCells="1" sizeWithCells="1">
              <from>
                <xdr:col>14</xdr:col>
                <xdr:colOff>175260</xdr:colOff>
                <xdr:row>29</xdr:row>
                <xdr:rowOff>0</xdr:rowOff>
              </from>
              <to>
                <xdr:col>16</xdr:col>
                <xdr:colOff>281940</xdr:colOff>
                <xdr:row>32</xdr:row>
                <xdr:rowOff>15240</xdr:rowOff>
              </to>
            </anchor>
          </objectPr>
        </oleObject>
      </mc:Choice>
      <mc:Fallback>
        <oleObject progId="CorelDRAW.Graphic.13" shapeId="46081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73554-D40A-4D7A-B4BC-3882F71A6CD9}">
  <dimension ref="A1:S34"/>
  <sheetViews>
    <sheetView topLeftCell="A3" zoomScale="88" zoomScaleNormal="85" workbookViewId="0">
      <selection activeCell="N26" sqref="N26:O26"/>
    </sheetView>
  </sheetViews>
  <sheetFormatPr defaultColWidth="9.21875" defaultRowHeight="13.8" x14ac:dyDescent="0.3"/>
  <cols>
    <col min="1" max="1" width="3.21875" style="46" bestFit="1" customWidth="1"/>
    <col min="2" max="2" width="8.21875" style="46" customWidth="1"/>
    <col min="3" max="3" width="17.21875" style="46" customWidth="1"/>
    <col min="4" max="4" width="8.21875" style="46" customWidth="1"/>
    <col min="5" max="7" width="5.77734375" style="46" customWidth="1"/>
    <col min="8" max="8" width="12.44140625" style="46" customWidth="1"/>
    <col min="9" max="9" width="9.21875" style="46" customWidth="1"/>
    <col min="10" max="10" width="7.21875" style="46" customWidth="1"/>
    <col min="11" max="11" width="10" style="46" customWidth="1"/>
    <col min="12" max="12" width="5.77734375" style="46" customWidth="1"/>
    <col min="13" max="13" width="11" style="46" customWidth="1"/>
    <col min="14" max="14" width="8.21875" style="46" customWidth="1"/>
    <col min="15" max="15" width="11" style="46" customWidth="1"/>
    <col min="16" max="16" width="5.77734375" style="46" customWidth="1"/>
    <col min="17" max="17" width="11.5546875" style="46" bestFit="1" customWidth="1"/>
    <col min="18" max="18" width="8.21875" style="46" customWidth="1"/>
    <col min="19" max="16384" width="9.21875" style="46"/>
  </cols>
  <sheetData>
    <row r="1" spans="1:19" ht="14.4" x14ac:dyDescent="0.3">
      <c r="A1" s="44"/>
      <c r="B1" s="45" t="s">
        <v>49</v>
      </c>
      <c r="H1" s="226" t="s">
        <v>51</v>
      </c>
      <c r="I1" s="226"/>
      <c r="J1" s="226"/>
      <c r="K1" s="226"/>
      <c r="N1" s="46" t="s">
        <v>43</v>
      </c>
      <c r="P1" s="227" t="s">
        <v>104</v>
      </c>
      <c r="Q1" s="227"/>
    </row>
    <row r="2" spans="1:19" ht="21.6" customHeight="1" x14ac:dyDescent="0.3">
      <c r="B2" s="228" t="s">
        <v>92</v>
      </c>
      <c r="C2" s="228"/>
      <c r="H2" s="229" t="s">
        <v>52</v>
      </c>
      <c r="I2" s="229"/>
      <c r="J2" s="229"/>
      <c r="K2" s="229"/>
      <c r="N2" s="41" t="s">
        <v>44</v>
      </c>
      <c r="P2" s="230">
        <v>44844</v>
      </c>
      <c r="Q2" s="230"/>
    </row>
    <row r="3" spans="1:19" ht="19.5" customHeight="1" x14ac:dyDescent="0.3">
      <c r="B3" s="223" t="s">
        <v>64</v>
      </c>
      <c r="C3" s="223"/>
      <c r="H3" s="224" t="s">
        <v>53</v>
      </c>
      <c r="I3" s="224"/>
      <c r="J3" s="224"/>
      <c r="K3" s="224"/>
      <c r="N3" s="46" t="s">
        <v>24</v>
      </c>
      <c r="O3" s="225" t="s">
        <v>48</v>
      </c>
      <c r="P3" s="225"/>
      <c r="Q3" s="225"/>
    </row>
    <row r="4" spans="1:19" ht="12.6" customHeight="1" x14ac:dyDescent="0.3">
      <c r="H4" s="213" t="s">
        <v>54</v>
      </c>
      <c r="I4" s="213"/>
      <c r="J4" s="213"/>
      <c r="K4" s="213"/>
    </row>
    <row r="5" spans="1:19" ht="18" customHeight="1" x14ac:dyDescent="0.3">
      <c r="L5" s="46" t="s">
        <v>27</v>
      </c>
      <c r="M5" s="214" t="s">
        <v>93</v>
      </c>
      <c r="N5" s="214"/>
      <c r="O5" s="214"/>
      <c r="P5" s="47" t="s">
        <v>26</v>
      </c>
      <c r="Q5" s="48">
        <v>44823</v>
      </c>
      <c r="S5" s="49"/>
    </row>
    <row r="6" spans="1:19" ht="14.4" x14ac:dyDescent="0.3">
      <c r="A6" s="215" t="s">
        <v>45</v>
      </c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</row>
    <row r="7" spans="1:19" ht="6" customHeight="1" x14ac:dyDescent="0.3"/>
    <row r="8" spans="1:19" ht="13.5" customHeight="1" x14ac:dyDescent="0.3">
      <c r="A8" s="216"/>
      <c r="B8" s="180" t="s">
        <v>0</v>
      </c>
      <c r="C8" s="181"/>
      <c r="D8" s="181"/>
      <c r="E8" s="181"/>
      <c r="F8" s="181"/>
      <c r="G8" s="181"/>
      <c r="H8" s="181"/>
      <c r="I8" s="182"/>
      <c r="J8" s="180" t="s">
        <v>1</v>
      </c>
      <c r="K8" s="181"/>
      <c r="L8" s="181"/>
      <c r="M8" s="181"/>
      <c r="N8" s="181"/>
      <c r="O8" s="181"/>
      <c r="P8" s="181"/>
      <c r="Q8" s="182"/>
    </row>
    <row r="9" spans="1:19" x14ac:dyDescent="0.3">
      <c r="A9" s="217"/>
      <c r="B9" s="50" t="s">
        <v>94</v>
      </c>
      <c r="C9" s="51"/>
      <c r="D9" s="51"/>
      <c r="E9" s="51"/>
      <c r="F9" s="51"/>
      <c r="G9" s="52"/>
      <c r="H9" s="193" t="s">
        <v>40</v>
      </c>
      <c r="I9" s="195"/>
      <c r="J9" s="50" t="s">
        <v>94</v>
      </c>
      <c r="K9" s="51"/>
      <c r="L9" s="51"/>
      <c r="M9" s="51"/>
      <c r="N9" s="51"/>
      <c r="O9" s="52"/>
      <c r="P9" s="193" t="s">
        <v>40</v>
      </c>
      <c r="Q9" s="195"/>
    </row>
    <row r="10" spans="1:19" x14ac:dyDescent="0.3">
      <c r="A10" s="217"/>
      <c r="B10" s="53" t="s">
        <v>99</v>
      </c>
      <c r="C10" s="54"/>
      <c r="D10" s="54"/>
      <c r="E10" s="54"/>
      <c r="F10" s="54"/>
      <c r="G10" s="55"/>
      <c r="H10" s="219" t="s">
        <v>41</v>
      </c>
      <c r="I10" s="220"/>
      <c r="J10" s="53" t="s">
        <v>95</v>
      </c>
      <c r="K10" s="54"/>
      <c r="L10" s="54"/>
      <c r="M10" s="54"/>
      <c r="N10" s="54"/>
      <c r="O10" s="55"/>
      <c r="P10" s="219" t="s">
        <v>41</v>
      </c>
      <c r="Q10" s="220"/>
    </row>
    <row r="11" spans="1:19" x14ac:dyDescent="0.3">
      <c r="A11" s="217"/>
      <c r="B11" s="53" t="s">
        <v>100</v>
      </c>
      <c r="C11" s="54"/>
      <c r="D11" s="54"/>
      <c r="E11" s="54"/>
      <c r="F11" s="54"/>
      <c r="G11" s="55"/>
      <c r="H11" s="219" t="s">
        <v>42</v>
      </c>
      <c r="I11" s="220"/>
      <c r="J11" s="53" t="s">
        <v>96</v>
      </c>
      <c r="K11" s="54"/>
      <c r="L11" s="54"/>
      <c r="M11" s="54"/>
      <c r="N11" s="54"/>
      <c r="O11" s="55"/>
      <c r="P11" s="219" t="s">
        <v>42</v>
      </c>
      <c r="Q11" s="220"/>
      <c r="S11" s="54"/>
    </row>
    <row r="12" spans="1:19" x14ac:dyDescent="0.3">
      <c r="A12" s="217"/>
      <c r="B12" s="53" t="s">
        <v>97</v>
      </c>
      <c r="C12" s="54"/>
      <c r="D12" s="54"/>
      <c r="E12" s="54"/>
      <c r="F12" s="54"/>
      <c r="G12" s="55"/>
      <c r="H12" s="221">
        <v>27</v>
      </c>
      <c r="I12" s="222"/>
      <c r="J12" s="53" t="s">
        <v>97</v>
      </c>
      <c r="K12" s="54"/>
      <c r="L12" s="54"/>
      <c r="M12" s="54"/>
      <c r="N12" s="54"/>
      <c r="O12" s="55"/>
      <c r="P12" s="221">
        <v>27</v>
      </c>
      <c r="Q12" s="222"/>
      <c r="S12" s="54"/>
    </row>
    <row r="13" spans="1:19" x14ac:dyDescent="0.3">
      <c r="A13" s="218"/>
      <c r="B13" s="43" t="s">
        <v>24</v>
      </c>
      <c r="C13" s="181" t="s">
        <v>98</v>
      </c>
      <c r="D13" s="181"/>
      <c r="E13" s="181"/>
      <c r="F13" s="181"/>
      <c r="G13" s="181"/>
      <c r="H13" s="181"/>
      <c r="I13" s="182"/>
      <c r="J13" s="43" t="s">
        <v>24</v>
      </c>
      <c r="K13" s="181" t="s">
        <v>98</v>
      </c>
      <c r="L13" s="181"/>
      <c r="M13" s="181"/>
      <c r="N13" s="181"/>
      <c r="O13" s="181"/>
      <c r="P13" s="181"/>
      <c r="Q13" s="182"/>
      <c r="S13" s="54"/>
    </row>
    <row r="14" spans="1:19" s="1" customFormat="1" ht="13.5" customHeight="1" x14ac:dyDescent="0.3">
      <c r="A14" s="202" t="s">
        <v>2</v>
      </c>
      <c r="B14" s="193" t="s">
        <v>3</v>
      </c>
      <c r="C14" s="194"/>
      <c r="D14" s="195"/>
      <c r="E14" s="204" t="s">
        <v>4</v>
      </c>
      <c r="F14" s="202" t="s">
        <v>5</v>
      </c>
      <c r="G14" s="202" t="s">
        <v>7</v>
      </c>
      <c r="H14" s="202" t="s">
        <v>6</v>
      </c>
      <c r="I14" s="204" t="s">
        <v>19</v>
      </c>
      <c r="J14" s="206" t="s">
        <v>8</v>
      </c>
      <c r="K14" s="207"/>
      <c r="L14" s="198" t="s">
        <v>9</v>
      </c>
      <c r="M14" s="199"/>
      <c r="N14" s="198" t="s">
        <v>10</v>
      </c>
      <c r="O14" s="199"/>
      <c r="P14" s="198" t="s">
        <v>11</v>
      </c>
      <c r="Q14" s="199"/>
    </row>
    <row r="15" spans="1:19" ht="13.5" customHeight="1" x14ac:dyDescent="0.3">
      <c r="A15" s="203"/>
      <c r="B15" s="210"/>
      <c r="C15" s="211"/>
      <c r="D15" s="212"/>
      <c r="E15" s="205"/>
      <c r="F15" s="203"/>
      <c r="G15" s="203"/>
      <c r="H15" s="203"/>
      <c r="I15" s="205"/>
      <c r="J15" s="208"/>
      <c r="K15" s="209"/>
      <c r="L15" s="42" t="s">
        <v>6</v>
      </c>
      <c r="M15" s="42" t="s">
        <v>12</v>
      </c>
      <c r="N15" s="42" t="s">
        <v>6</v>
      </c>
      <c r="O15" s="42" t="s">
        <v>12</v>
      </c>
      <c r="P15" s="42" t="s">
        <v>6</v>
      </c>
      <c r="Q15" s="42" t="s">
        <v>12</v>
      </c>
      <c r="S15" s="54"/>
    </row>
    <row r="16" spans="1:19" ht="15" customHeight="1" x14ac:dyDescent="0.3">
      <c r="A16" s="56">
        <v>1</v>
      </c>
      <c r="B16" s="190" t="s">
        <v>101</v>
      </c>
      <c r="C16" s="191"/>
      <c r="D16" s="192"/>
      <c r="E16" s="56">
        <v>9403</v>
      </c>
      <c r="F16" s="56">
        <v>2</v>
      </c>
      <c r="G16" s="56" t="s">
        <v>18</v>
      </c>
      <c r="H16" s="57">
        <v>34590</v>
      </c>
      <c r="I16" s="56">
        <v>30</v>
      </c>
      <c r="J16" s="200">
        <f>H16*(100-I16)*F16/100</f>
        <v>48426</v>
      </c>
      <c r="K16" s="201"/>
      <c r="L16" s="56">
        <v>9</v>
      </c>
      <c r="M16" s="57">
        <f>J16*L16/100</f>
        <v>4358.34</v>
      </c>
      <c r="N16" s="56">
        <v>9</v>
      </c>
      <c r="O16" s="57">
        <f>J16*N16/100</f>
        <v>4358.34</v>
      </c>
      <c r="P16" s="56"/>
      <c r="Q16" s="57">
        <f>J16*P16/100</f>
        <v>0</v>
      </c>
      <c r="S16" s="54"/>
    </row>
    <row r="17" spans="1:19" ht="14.55" customHeight="1" x14ac:dyDescent="0.3">
      <c r="A17" s="56">
        <v>2</v>
      </c>
      <c r="B17" s="190" t="s">
        <v>102</v>
      </c>
      <c r="C17" s="191"/>
      <c r="D17" s="192"/>
      <c r="E17" s="56">
        <v>9403</v>
      </c>
      <c r="F17" s="56">
        <v>2</v>
      </c>
      <c r="G17" s="56" t="s">
        <v>18</v>
      </c>
      <c r="H17" s="57">
        <v>19880</v>
      </c>
      <c r="I17" s="56">
        <v>30</v>
      </c>
      <c r="J17" s="200">
        <f>H17*(100-I17)*F17/100</f>
        <v>27832</v>
      </c>
      <c r="K17" s="201"/>
      <c r="L17" s="56">
        <v>9</v>
      </c>
      <c r="M17" s="57">
        <f>J17*L17/100</f>
        <v>2504.88</v>
      </c>
      <c r="N17" s="56">
        <v>9</v>
      </c>
      <c r="O17" s="57">
        <f>J17*N17/100</f>
        <v>2504.88</v>
      </c>
      <c r="P17" s="56"/>
      <c r="Q17" s="57">
        <f>J17*P17/100</f>
        <v>0</v>
      </c>
      <c r="S17" s="54"/>
    </row>
    <row r="18" spans="1:19" ht="14.55" customHeight="1" x14ac:dyDescent="0.3">
      <c r="A18" s="56"/>
      <c r="B18" s="171"/>
      <c r="C18" s="172"/>
      <c r="D18" s="173"/>
      <c r="E18" s="56"/>
      <c r="F18" s="56"/>
      <c r="G18" s="56"/>
      <c r="H18" s="57"/>
      <c r="I18" s="56"/>
      <c r="J18" s="188"/>
      <c r="K18" s="189"/>
      <c r="L18" s="56"/>
      <c r="M18" s="57"/>
      <c r="N18" s="56"/>
      <c r="O18" s="57"/>
      <c r="P18" s="56"/>
      <c r="Q18" s="57"/>
      <c r="S18" s="54"/>
    </row>
    <row r="19" spans="1:19" ht="14.55" customHeight="1" x14ac:dyDescent="0.3">
      <c r="A19" s="56"/>
      <c r="B19" s="171"/>
      <c r="C19" s="172"/>
      <c r="D19" s="173"/>
      <c r="E19" s="56"/>
      <c r="F19" s="56"/>
      <c r="G19" s="56"/>
      <c r="H19" s="57"/>
      <c r="I19" s="56"/>
      <c r="J19" s="188"/>
      <c r="K19" s="189"/>
      <c r="L19" s="56"/>
      <c r="M19" s="57"/>
      <c r="N19" s="56"/>
      <c r="O19" s="57"/>
      <c r="P19" s="56"/>
      <c r="Q19" s="57"/>
      <c r="S19" s="54"/>
    </row>
    <row r="20" spans="1:19" x14ac:dyDescent="0.3">
      <c r="A20" s="56"/>
      <c r="B20" s="58"/>
      <c r="C20" s="59"/>
      <c r="D20" s="60"/>
      <c r="E20" s="56"/>
      <c r="F20" s="56"/>
      <c r="G20" s="56"/>
      <c r="H20" s="57"/>
      <c r="I20" s="61"/>
      <c r="J20" s="188"/>
      <c r="K20" s="189"/>
      <c r="L20" s="56"/>
      <c r="M20" s="57"/>
      <c r="N20" s="56"/>
      <c r="O20" s="57"/>
      <c r="P20" s="61"/>
      <c r="Q20" s="62"/>
      <c r="S20" s="54"/>
    </row>
    <row r="21" spans="1:19" x14ac:dyDescent="0.3">
      <c r="A21" s="56"/>
      <c r="B21" s="58"/>
      <c r="C21" s="59"/>
      <c r="D21" s="60"/>
      <c r="E21" s="56"/>
      <c r="F21" s="56"/>
      <c r="G21" s="56"/>
      <c r="H21" s="57"/>
      <c r="I21" s="61"/>
      <c r="J21" s="169"/>
      <c r="K21" s="170"/>
      <c r="L21" s="56"/>
      <c r="M21" s="57"/>
      <c r="N21" s="56"/>
      <c r="O21" s="57"/>
      <c r="P21" s="61"/>
      <c r="Q21" s="62"/>
      <c r="S21" s="54"/>
    </row>
    <row r="22" spans="1:19" x14ac:dyDescent="0.3">
      <c r="A22" s="56"/>
      <c r="B22" s="190"/>
      <c r="C22" s="191"/>
      <c r="D22" s="192"/>
      <c r="E22" s="56"/>
      <c r="F22" s="56"/>
      <c r="G22" s="56"/>
      <c r="H22" s="57"/>
      <c r="I22" s="56"/>
      <c r="J22" s="188"/>
      <c r="K22" s="189"/>
      <c r="L22" s="56"/>
      <c r="M22" s="57"/>
      <c r="N22" s="56"/>
      <c r="O22" s="57"/>
      <c r="P22" s="56"/>
      <c r="Q22" s="56"/>
    </row>
    <row r="23" spans="1:19" x14ac:dyDescent="0.3">
      <c r="A23" s="193" t="s">
        <v>36</v>
      </c>
      <c r="B23" s="194"/>
      <c r="C23" s="194"/>
      <c r="D23" s="194"/>
      <c r="E23" s="194"/>
      <c r="F23" s="195"/>
      <c r="G23" s="180" t="s">
        <v>15</v>
      </c>
      <c r="H23" s="181"/>
      <c r="I23" s="182"/>
      <c r="J23" s="196"/>
      <c r="K23" s="197"/>
      <c r="L23" s="56"/>
      <c r="M23" s="57"/>
      <c r="N23" s="56"/>
      <c r="O23" s="57"/>
      <c r="P23" s="56"/>
      <c r="Q23" s="57"/>
    </row>
    <row r="24" spans="1:19" ht="16.5" customHeight="1" x14ac:dyDescent="0.3">
      <c r="A24" s="183" t="s">
        <v>35</v>
      </c>
      <c r="B24" s="184"/>
      <c r="C24" s="184"/>
      <c r="D24" s="184"/>
      <c r="E24" s="184"/>
      <c r="F24" s="185"/>
      <c r="G24" s="180" t="s">
        <v>16</v>
      </c>
      <c r="H24" s="181"/>
      <c r="I24" s="182"/>
      <c r="J24" s="186"/>
      <c r="K24" s="187"/>
      <c r="L24" s="56"/>
      <c r="M24" s="56"/>
      <c r="N24" s="56"/>
      <c r="O24" s="56"/>
      <c r="P24" s="56"/>
      <c r="Q24" s="56"/>
    </row>
    <row r="25" spans="1:19" x14ac:dyDescent="0.3">
      <c r="A25" s="183"/>
      <c r="B25" s="184"/>
      <c r="C25" s="184"/>
      <c r="D25" s="184"/>
      <c r="E25" s="184"/>
      <c r="F25" s="185"/>
      <c r="G25" s="180" t="s">
        <v>17</v>
      </c>
      <c r="H25" s="181"/>
      <c r="I25" s="182"/>
      <c r="J25" s="188"/>
      <c r="K25" s="189"/>
      <c r="L25" s="56"/>
      <c r="M25" s="63"/>
      <c r="N25" s="56"/>
      <c r="O25" s="63"/>
      <c r="P25" s="56"/>
      <c r="Q25" s="57">
        <f>J25*P25/100</f>
        <v>0</v>
      </c>
    </row>
    <row r="26" spans="1:19" x14ac:dyDescent="0.3">
      <c r="A26" s="183" t="s">
        <v>37</v>
      </c>
      <c r="B26" s="184"/>
      <c r="C26" s="184"/>
      <c r="D26" s="184"/>
      <c r="E26" s="184"/>
      <c r="F26" s="185"/>
      <c r="G26" s="180" t="s">
        <v>25</v>
      </c>
      <c r="H26" s="181"/>
      <c r="I26" s="182"/>
      <c r="J26" s="169">
        <f>SUM(J16:K25)</f>
        <v>76258</v>
      </c>
      <c r="K26" s="170"/>
      <c r="L26" s="167">
        <f>SUM(M16:M25)</f>
        <v>6863.22</v>
      </c>
      <c r="M26" s="168"/>
      <c r="N26" s="167">
        <f>SUM(O16:O25)</f>
        <v>6863.22</v>
      </c>
      <c r="O26" s="168"/>
      <c r="P26" s="169">
        <f>SUM(Q16:Q25)</f>
        <v>0</v>
      </c>
      <c r="Q26" s="170"/>
    </row>
    <row r="27" spans="1:19" x14ac:dyDescent="0.3">
      <c r="A27" s="183"/>
      <c r="B27" s="184"/>
      <c r="C27" s="184"/>
      <c r="D27" s="184"/>
      <c r="E27" s="184"/>
      <c r="F27" s="185"/>
      <c r="G27" s="171" t="s">
        <v>13</v>
      </c>
      <c r="H27" s="172"/>
      <c r="I27" s="173"/>
      <c r="J27" s="174">
        <f>J26+L26+N26+P26</f>
        <v>89984.44</v>
      </c>
      <c r="K27" s="175"/>
      <c r="L27" s="175"/>
      <c r="M27" s="175"/>
      <c r="N27" s="175"/>
      <c r="O27" s="175"/>
      <c r="P27" s="175"/>
      <c r="Q27" s="176"/>
    </row>
    <row r="28" spans="1:19" ht="23.55" customHeight="1" x14ac:dyDescent="0.3">
      <c r="A28" s="177" t="s">
        <v>39</v>
      </c>
      <c r="B28" s="178"/>
      <c r="C28" s="178"/>
      <c r="D28" s="178"/>
      <c r="E28" s="178"/>
      <c r="F28" s="179"/>
      <c r="G28" s="180" t="s">
        <v>14</v>
      </c>
      <c r="H28" s="181"/>
      <c r="I28" s="182"/>
      <c r="J28" s="180" t="s">
        <v>103</v>
      </c>
      <c r="K28" s="181"/>
      <c r="L28" s="181"/>
      <c r="M28" s="181"/>
      <c r="N28" s="181"/>
      <c r="O28" s="181"/>
      <c r="P28" s="181"/>
      <c r="Q28" s="182"/>
    </row>
    <row r="29" spans="1:19" ht="6" customHeight="1" x14ac:dyDescent="0.3"/>
    <row r="30" spans="1:19" x14ac:dyDescent="0.3">
      <c r="A30" s="64" t="s">
        <v>67</v>
      </c>
      <c r="B30" s="64"/>
      <c r="C30" s="64"/>
      <c r="D30" s="64"/>
      <c r="E30" s="64"/>
      <c r="F30" s="64"/>
      <c r="H30" s="65" t="s">
        <v>56</v>
      </c>
      <c r="N30" s="165" t="s">
        <v>91</v>
      </c>
      <c r="O30" s="165"/>
      <c r="P30" s="165"/>
      <c r="Q30" s="165"/>
    </row>
    <row r="31" spans="1:19" x14ac:dyDescent="0.3">
      <c r="A31" s="64" t="s">
        <v>105</v>
      </c>
      <c r="B31" s="64"/>
      <c r="C31" s="64"/>
      <c r="D31" s="64"/>
      <c r="E31" s="64"/>
      <c r="F31" s="64"/>
      <c r="G31" s="66"/>
      <c r="H31" s="46" t="s">
        <v>58</v>
      </c>
      <c r="I31" s="46" t="s">
        <v>57</v>
      </c>
    </row>
    <row r="32" spans="1:19" x14ac:dyDescent="0.3">
      <c r="A32" s="64"/>
      <c r="B32" s="64"/>
      <c r="C32" s="64"/>
      <c r="D32" s="64"/>
      <c r="E32" s="64"/>
      <c r="F32" s="64"/>
      <c r="G32" s="67"/>
      <c r="H32" s="46" t="s">
        <v>61</v>
      </c>
      <c r="I32" s="46" t="s">
        <v>63</v>
      </c>
    </row>
    <row r="33" spans="1:17" ht="15" customHeight="1" x14ac:dyDescent="0.3">
      <c r="B33" s="64"/>
      <c r="C33" s="64"/>
      <c r="D33" s="64"/>
      <c r="E33" s="64"/>
      <c r="F33" s="64"/>
      <c r="G33" s="67"/>
      <c r="H33" s="46" t="s">
        <v>62</v>
      </c>
      <c r="I33" s="46" t="s">
        <v>60</v>
      </c>
    </row>
    <row r="34" spans="1:17" x14ac:dyDescent="0.3">
      <c r="A34" s="64"/>
      <c r="B34" s="64"/>
      <c r="C34" s="64"/>
      <c r="D34" s="64"/>
      <c r="E34" s="64"/>
      <c r="F34" s="64"/>
      <c r="G34" s="67"/>
      <c r="H34" s="46" t="s">
        <v>59</v>
      </c>
      <c r="I34" s="166">
        <v>11920510000403</v>
      </c>
      <c r="J34" s="166"/>
      <c r="N34" s="165" t="s">
        <v>20</v>
      </c>
      <c r="O34" s="165"/>
      <c r="P34" s="165"/>
      <c r="Q34" s="165"/>
    </row>
  </sheetData>
  <mergeCells count="69">
    <mergeCell ref="B3:C3"/>
    <mergeCell ref="H3:K3"/>
    <mergeCell ref="O3:Q3"/>
    <mergeCell ref="H1:K1"/>
    <mergeCell ref="P1:Q1"/>
    <mergeCell ref="B2:C2"/>
    <mergeCell ref="H2:K2"/>
    <mergeCell ref="P2:Q2"/>
    <mergeCell ref="H4:K4"/>
    <mergeCell ref="M5:O5"/>
    <mergeCell ref="A6:Q6"/>
    <mergeCell ref="A8:A13"/>
    <mergeCell ref="B8:I8"/>
    <mergeCell ref="J8:Q8"/>
    <mergeCell ref="H9:I9"/>
    <mergeCell ref="P9:Q9"/>
    <mergeCell ref="H10:I10"/>
    <mergeCell ref="P10:Q10"/>
    <mergeCell ref="H11:I11"/>
    <mergeCell ref="P11:Q11"/>
    <mergeCell ref="H12:I12"/>
    <mergeCell ref="P12:Q12"/>
    <mergeCell ref="C13:I13"/>
    <mergeCell ref="K13:Q13"/>
    <mergeCell ref="A14:A15"/>
    <mergeCell ref="B14:D15"/>
    <mergeCell ref="E14:E15"/>
    <mergeCell ref="F14:F15"/>
    <mergeCell ref="G14:G15"/>
    <mergeCell ref="L14:M14"/>
    <mergeCell ref="N14:O14"/>
    <mergeCell ref="P14:Q14"/>
    <mergeCell ref="B17:D17"/>
    <mergeCell ref="J17:K17"/>
    <mergeCell ref="B16:D16"/>
    <mergeCell ref="J16:K16"/>
    <mergeCell ref="H14:H15"/>
    <mergeCell ref="I14:I15"/>
    <mergeCell ref="J14:K15"/>
    <mergeCell ref="B18:D18"/>
    <mergeCell ref="J18:K18"/>
    <mergeCell ref="B19:D19"/>
    <mergeCell ref="J19:K19"/>
    <mergeCell ref="J20:K20"/>
    <mergeCell ref="J21:K21"/>
    <mergeCell ref="B22:D22"/>
    <mergeCell ref="J22:K22"/>
    <mergeCell ref="A23:F23"/>
    <mergeCell ref="G23:I23"/>
    <mergeCell ref="J23:K23"/>
    <mergeCell ref="A28:F28"/>
    <mergeCell ref="G28:I28"/>
    <mergeCell ref="J28:Q28"/>
    <mergeCell ref="A24:F25"/>
    <mergeCell ref="G24:I24"/>
    <mergeCell ref="J24:K24"/>
    <mergeCell ref="G25:I25"/>
    <mergeCell ref="J25:K25"/>
    <mergeCell ref="A26:F27"/>
    <mergeCell ref="G26:I26"/>
    <mergeCell ref="J26:K26"/>
    <mergeCell ref="N30:Q30"/>
    <mergeCell ref="I34:J34"/>
    <mergeCell ref="N34:Q34"/>
    <mergeCell ref="L26:M26"/>
    <mergeCell ref="N26:O26"/>
    <mergeCell ref="P26:Q26"/>
    <mergeCell ref="G27:I27"/>
    <mergeCell ref="J27:Q27"/>
  </mergeCells>
  <pageMargins left="0.7" right="0.7" top="0.75" bottom="0.75" header="0.3" footer="0.3"/>
  <pageSetup paperSize="9" scale="85" orientation="landscape" r:id="rId1"/>
  <drawing r:id="rId2"/>
  <legacyDrawing r:id="rId3"/>
  <oleObjects>
    <mc:AlternateContent xmlns:mc="http://schemas.openxmlformats.org/markup-compatibility/2006">
      <mc:Choice Requires="x14">
        <oleObject progId="CorelDRAW.Graphic.13" shapeId="49153" r:id="rId4">
          <objectPr defaultSize="0" autoPict="0" r:id="rId5">
            <anchor moveWithCells="1" sizeWithCells="1">
              <from>
                <xdr:col>14</xdr:col>
                <xdr:colOff>175260</xdr:colOff>
                <xdr:row>30</xdr:row>
                <xdr:rowOff>0</xdr:rowOff>
              </from>
              <to>
                <xdr:col>16</xdr:col>
                <xdr:colOff>281940</xdr:colOff>
                <xdr:row>33</xdr:row>
                <xdr:rowOff>15240</xdr:rowOff>
              </to>
            </anchor>
          </objectPr>
        </oleObject>
      </mc:Choice>
      <mc:Fallback>
        <oleObject progId="CorelDRAW.Graphic.13" shapeId="49153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D0A69-ADC2-4956-8893-576FDE11BF93}">
  <dimension ref="A1:S34"/>
  <sheetViews>
    <sheetView tabSelected="1" zoomScale="88" zoomScaleNormal="85" workbookViewId="0">
      <selection activeCell="K13" sqref="K13:Q13"/>
    </sheetView>
  </sheetViews>
  <sheetFormatPr defaultColWidth="9.21875" defaultRowHeight="13.8" x14ac:dyDescent="0.3"/>
  <cols>
    <col min="1" max="1" width="3.21875" style="46" bestFit="1" customWidth="1"/>
    <col min="2" max="2" width="8.21875" style="46" customWidth="1"/>
    <col min="3" max="3" width="17.21875" style="46" customWidth="1"/>
    <col min="4" max="4" width="8.21875" style="46" customWidth="1"/>
    <col min="5" max="7" width="5.77734375" style="46" customWidth="1"/>
    <col min="8" max="8" width="12.44140625" style="46" customWidth="1"/>
    <col min="9" max="9" width="9.21875" style="46" customWidth="1"/>
    <col min="10" max="10" width="7.21875" style="46" customWidth="1"/>
    <col min="11" max="11" width="10" style="46" customWidth="1"/>
    <col min="12" max="12" width="5.77734375" style="46" customWidth="1"/>
    <col min="13" max="13" width="11" style="46" customWidth="1"/>
    <col min="14" max="14" width="8.21875" style="46" customWidth="1"/>
    <col min="15" max="15" width="11" style="46" customWidth="1"/>
    <col min="16" max="16" width="5.77734375" style="46" customWidth="1"/>
    <col min="17" max="17" width="11.5546875" style="46" bestFit="1" customWidth="1"/>
    <col min="18" max="18" width="8.21875" style="46" customWidth="1"/>
    <col min="19" max="16384" width="9.21875" style="46"/>
  </cols>
  <sheetData>
    <row r="1" spans="1:19" ht="14.4" x14ac:dyDescent="0.3">
      <c r="A1" s="44"/>
      <c r="B1" s="45" t="s">
        <v>49</v>
      </c>
      <c r="H1" s="226" t="s">
        <v>51</v>
      </c>
      <c r="I1" s="226"/>
      <c r="J1" s="226"/>
      <c r="K1" s="226"/>
      <c r="N1" s="46" t="s">
        <v>43</v>
      </c>
      <c r="P1" s="227" t="s">
        <v>106</v>
      </c>
      <c r="Q1" s="227"/>
    </row>
    <row r="2" spans="1:19" ht="21.6" customHeight="1" x14ac:dyDescent="0.3">
      <c r="B2" s="228" t="s">
        <v>92</v>
      </c>
      <c r="C2" s="228"/>
      <c r="H2" s="229" t="s">
        <v>52</v>
      </c>
      <c r="I2" s="229"/>
      <c r="J2" s="229"/>
      <c r="K2" s="229"/>
      <c r="N2" s="41" t="s">
        <v>44</v>
      </c>
      <c r="P2" s="232">
        <v>45492</v>
      </c>
      <c r="Q2" s="232"/>
    </row>
    <row r="3" spans="1:19" ht="19.5" customHeight="1" x14ac:dyDescent="0.3">
      <c r="B3" s="223" t="s">
        <v>64</v>
      </c>
      <c r="C3" s="223"/>
      <c r="H3" s="224" t="s">
        <v>53</v>
      </c>
      <c r="I3" s="224"/>
      <c r="J3" s="224"/>
      <c r="K3" s="224"/>
      <c r="N3" s="46" t="s">
        <v>24</v>
      </c>
      <c r="O3" s="231" t="s">
        <v>48</v>
      </c>
      <c r="P3" s="231"/>
      <c r="Q3" s="231"/>
    </row>
    <row r="4" spans="1:19" ht="12.6" customHeight="1" x14ac:dyDescent="0.3">
      <c r="H4" s="213" t="s">
        <v>54</v>
      </c>
      <c r="I4" s="213"/>
      <c r="J4" s="213"/>
      <c r="K4" s="213"/>
    </row>
    <row r="5" spans="1:19" ht="18" customHeight="1" x14ac:dyDescent="0.3">
      <c r="L5" s="46" t="s">
        <v>27</v>
      </c>
      <c r="M5" s="214"/>
      <c r="N5" s="214"/>
      <c r="O5" s="214"/>
      <c r="P5" s="47" t="s">
        <v>26</v>
      </c>
      <c r="Q5" s="48"/>
      <c r="S5" s="49"/>
    </row>
    <row r="6" spans="1:19" ht="14.4" x14ac:dyDescent="0.3">
      <c r="A6" s="215" t="s">
        <v>45</v>
      </c>
      <c r="B6" s="215"/>
      <c r="C6" s="215"/>
      <c r="D6" s="215"/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5"/>
      <c r="P6" s="215"/>
      <c r="Q6" s="215"/>
    </row>
    <row r="7" spans="1:19" ht="6" customHeight="1" x14ac:dyDescent="0.3"/>
    <row r="8" spans="1:19" ht="13.5" customHeight="1" x14ac:dyDescent="0.3">
      <c r="A8" s="216"/>
      <c r="B8" s="180" t="s">
        <v>0</v>
      </c>
      <c r="C8" s="181"/>
      <c r="D8" s="181"/>
      <c r="E8" s="181"/>
      <c r="F8" s="181"/>
      <c r="G8" s="181"/>
      <c r="H8" s="181"/>
      <c r="I8" s="182"/>
      <c r="J8" s="180" t="s">
        <v>1</v>
      </c>
      <c r="K8" s="181"/>
      <c r="L8" s="181"/>
      <c r="M8" s="181"/>
      <c r="N8" s="181"/>
      <c r="O8" s="181"/>
      <c r="P8" s="181"/>
      <c r="Q8" s="182"/>
    </row>
    <row r="9" spans="1:19" x14ac:dyDescent="0.3">
      <c r="A9" s="217"/>
      <c r="B9" s="50" t="s">
        <v>107</v>
      </c>
      <c r="C9" s="51"/>
      <c r="D9" s="51"/>
      <c r="E9" s="51"/>
      <c r="F9" s="51"/>
      <c r="G9" s="52"/>
      <c r="H9" s="193" t="s">
        <v>40</v>
      </c>
      <c r="I9" s="195"/>
      <c r="J9" s="50" t="s">
        <v>111</v>
      </c>
      <c r="K9" s="51"/>
      <c r="L9" s="51"/>
      <c r="M9" s="51"/>
      <c r="N9" s="51"/>
      <c r="O9" s="52"/>
      <c r="P9" s="193" t="s">
        <v>40</v>
      </c>
      <c r="Q9" s="195"/>
    </row>
    <row r="10" spans="1:19" x14ac:dyDescent="0.3">
      <c r="A10" s="217"/>
      <c r="B10" s="53" t="s">
        <v>108</v>
      </c>
      <c r="C10" s="54"/>
      <c r="D10" s="54"/>
      <c r="E10" s="54"/>
      <c r="F10" s="54"/>
      <c r="G10" s="55"/>
      <c r="H10" s="219" t="s">
        <v>41</v>
      </c>
      <c r="I10" s="220"/>
      <c r="J10" s="53"/>
      <c r="K10" s="54"/>
      <c r="L10" s="54"/>
      <c r="M10" s="54"/>
      <c r="N10" s="54"/>
      <c r="O10" s="55"/>
      <c r="P10" s="219" t="s">
        <v>41</v>
      </c>
      <c r="Q10" s="220"/>
    </row>
    <row r="11" spans="1:19" x14ac:dyDescent="0.3">
      <c r="A11" s="217"/>
      <c r="B11" s="53" t="s">
        <v>109</v>
      </c>
      <c r="C11" s="54"/>
      <c r="D11" s="54"/>
      <c r="E11" s="54"/>
      <c r="F11" s="54"/>
      <c r="G11" s="55"/>
      <c r="H11" s="219" t="s">
        <v>42</v>
      </c>
      <c r="I11" s="220"/>
      <c r="J11" s="53"/>
      <c r="K11" s="54"/>
      <c r="L11" s="54"/>
      <c r="M11" s="54"/>
      <c r="N11" s="54"/>
      <c r="O11" s="55"/>
      <c r="P11" s="219" t="s">
        <v>42</v>
      </c>
      <c r="Q11" s="220"/>
      <c r="S11" s="54"/>
    </row>
    <row r="12" spans="1:19" x14ac:dyDescent="0.3">
      <c r="A12" s="217"/>
      <c r="B12" s="53" t="s">
        <v>110</v>
      </c>
      <c r="C12" s="54"/>
      <c r="D12" s="54"/>
      <c r="E12" s="54"/>
      <c r="F12" s="54"/>
      <c r="G12" s="55"/>
      <c r="H12" s="221">
        <v>27</v>
      </c>
      <c r="I12" s="222"/>
      <c r="J12" s="53" t="s">
        <v>110</v>
      </c>
      <c r="K12" s="54"/>
      <c r="L12" s="54"/>
      <c r="M12" s="54"/>
      <c r="N12" s="54"/>
      <c r="O12" s="55"/>
      <c r="P12" s="221">
        <v>27</v>
      </c>
      <c r="Q12" s="222"/>
      <c r="S12" s="54"/>
    </row>
    <row r="13" spans="1:19" x14ac:dyDescent="0.3">
      <c r="A13" s="218"/>
      <c r="B13" s="43" t="s">
        <v>24</v>
      </c>
      <c r="C13" s="181" t="s">
        <v>115</v>
      </c>
      <c r="D13" s="181"/>
      <c r="E13" s="181"/>
      <c r="F13" s="181"/>
      <c r="G13" s="181"/>
      <c r="H13" s="181"/>
      <c r="I13" s="182"/>
      <c r="J13" s="43" t="s">
        <v>24</v>
      </c>
      <c r="K13" s="181" t="s">
        <v>115</v>
      </c>
      <c r="L13" s="181"/>
      <c r="M13" s="181"/>
      <c r="N13" s="181"/>
      <c r="O13" s="181"/>
      <c r="P13" s="181"/>
      <c r="Q13" s="182"/>
      <c r="S13" s="54"/>
    </row>
    <row r="14" spans="1:19" s="1" customFormat="1" ht="13.5" customHeight="1" x14ac:dyDescent="0.3">
      <c r="A14" s="202" t="s">
        <v>2</v>
      </c>
      <c r="B14" s="193" t="s">
        <v>3</v>
      </c>
      <c r="C14" s="194"/>
      <c r="D14" s="195"/>
      <c r="E14" s="204" t="s">
        <v>4</v>
      </c>
      <c r="F14" s="202" t="s">
        <v>5</v>
      </c>
      <c r="G14" s="202" t="s">
        <v>7</v>
      </c>
      <c r="H14" s="202" t="s">
        <v>6</v>
      </c>
      <c r="I14" s="204" t="s">
        <v>19</v>
      </c>
      <c r="J14" s="206" t="s">
        <v>8</v>
      </c>
      <c r="K14" s="207"/>
      <c r="L14" s="198" t="s">
        <v>9</v>
      </c>
      <c r="M14" s="199"/>
      <c r="N14" s="198" t="s">
        <v>10</v>
      </c>
      <c r="O14" s="199"/>
      <c r="P14" s="198" t="s">
        <v>11</v>
      </c>
      <c r="Q14" s="199"/>
    </row>
    <row r="15" spans="1:19" ht="13.5" customHeight="1" x14ac:dyDescent="0.3">
      <c r="A15" s="203"/>
      <c r="B15" s="210"/>
      <c r="C15" s="211"/>
      <c r="D15" s="212"/>
      <c r="E15" s="205"/>
      <c r="F15" s="203"/>
      <c r="G15" s="203"/>
      <c r="H15" s="203"/>
      <c r="I15" s="205"/>
      <c r="J15" s="208"/>
      <c r="K15" s="209"/>
      <c r="L15" s="42" t="s">
        <v>6</v>
      </c>
      <c r="M15" s="42" t="s">
        <v>12</v>
      </c>
      <c r="N15" s="42" t="s">
        <v>6</v>
      </c>
      <c r="O15" s="42" t="s">
        <v>12</v>
      </c>
      <c r="P15" s="42" t="s">
        <v>6</v>
      </c>
      <c r="Q15" s="42" t="s">
        <v>12</v>
      </c>
      <c r="S15" s="54"/>
    </row>
    <row r="16" spans="1:19" ht="15" customHeight="1" x14ac:dyDescent="0.3">
      <c r="A16" s="56">
        <v>1</v>
      </c>
      <c r="B16" s="190" t="s">
        <v>112</v>
      </c>
      <c r="C16" s="191"/>
      <c r="D16" s="192"/>
      <c r="E16" s="56">
        <v>9403</v>
      </c>
      <c r="F16" s="56">
        <v>1</v>
      </c>
      <c r="G16" s="56" t="s">
        <v>18</v>
      </c>
      <c r="H16" s="57">
        <v>51760</v>
      </c>
      <c r="I16" s="56">
        <v>30</v>
      </c>
      <c r="J16" s="200">
        <f>H16*(100-I16)*F16/100</f>
        <v>36232</v>
      </c>
      <c r="K16" s="201"/>
      <c r="L16" s="56">
        <v>9</v>
      </c>
      <c r="M16" s="57">
        <f>J16*L16/100</f>
        <v>3260.88</v>
      </c>
      <c r="N16" s="56">
        <v>9</v>
      </c>
      <c r="O16" s="57">
        <f>J16*N16/100</f>
        <v>3260.88</v>
      </c>
      <c r="P16" s="56"/>
      <c r="Q16" s="57">
        <f>J16*P16/100</f>
        <v>0</v>
      </c>
      <c r="S16" s="54"/>
    </row>
    <row r="17" spans="1:19" ht="14.55" customHeight="1" x14ac:dyDescent="0.3">
      <c r="A17" s="56"/>
      <c r="B17" s="190"/>
      <c r="C17" s="191"/>
      <c r="D17" s="192"/>
      <c r="E17" s="56"/>
      <c r="F17" s="56"/>
      <c r="G17" s="56"/>
      <c r="H17" s="57"/>
      <c r="I17" s="56"/>
      <c r="J17" s="200"/>
      <c r="K17" s="201"/>
      <c r="L17" s="56"/>
      <c r="M17" s="57"/>
      <c r="N17" s="56"/>
      <c r="O17" s="57"/>
      <c r="P17" s="56"/>
      <c r="Q17" s="57"/>
      <c r="S17" s="54"/>
    </row>
    <row r="18" spans="1:19" ht="14.55" customHeight="1" x14ac:dyDescent="0.3">
      <c r="A18" s="56"/>
      <c r="B18" s="171"/>
      <c r="C18" s="172"/>
      <c r="D18" s="173"/>
      <c r="E18" s="56"/>
      <c r="F18" s="56"/>
      <c r="G18" s="56"/>
      <c r="H18" s="57"/>
      <c r="I18" s="56"/>
      <c r="J18" s="188"/>
      <c r="K18" s="189"/>
      <c r="L18" s="56"/>
      <c r="M18" s="57"/>
      <c r="N18" s="56"/>
      <c r="O18" s="57"/>
      <c r="P18" s="56"/>
      <c r="Q18" s="57"/>
      <c r="S18" s="54"/>
    </row>
    <row r="19" spans="1:19" ht="14.55" customHeight="1" x14ac:dyDescent="0.3">
      <c r="A19" s="56"/>
      <c r="B19" s="171"/>
      <c r="C19" s="172"/>
      <c r="D19" s="173"/>
      <c r="E19" s="56"/>
      <c r="F19" s="56"/>
      <c r="G19" s="56"/>
      <c r="H19" s="57"/>
      <c r="I19" s="56"/>
      <c r="J19" s="188"/>
      <c r="K19" s="189"/>
      <c r="L19" s="56"/>
      <c r="M19" s="57"/>
      <c r="N19" s="56"/>
      <c r="O19" s="57"/>
      <c r="P19" s="56"/>
      <c r="Q19" s="57"/>
      <c r="S19" s="54"/>
    </row>
    <row r="20" spans="1:19" x14ac:dyDescent="0.3">
      <c r="A20" s="56"/>
      <c r="B20" s="58"/>
      <c r="C20" s="59"/>
      <c r="D20" s="60"/>
      <c r="E20" s="56"/>
      <c r="F20" s="56"/>
      <c r="G20" s="56"/>
      <c r="H20" s="57"/>
      <c r="I20" s="61"/>
      <c r="J20" s="188"/>
      <c r="K20" s="189"/>
      <c r="L20" s="56"/>
      <c r="M20" s="57"/>
      <c r="N20" s="56"/>
      <c r="O20" s="57"/>
      <c r="P20" s="61"/>
      <c r="Q20" s="62"/>
      <c r="S20" s="54"/>
    </row>
    <row r="21" spans="1:19" x14ac:dyDescent="0.3">
      <c r="A21" s="56"/>
      <c r="B21" s="58"/>
      <c r="C21" s="59"/>
      <c r="D21" s="60"/>
      <c r="E21" s="56"/>
      <c r="F21" s="56"/>
      <c r="G21" s="56"/>
      <c r="H21" s="57"/>
      <c r="I21" s="61"/>
      <c r="J21" s="169"/>
      <c r="K21" s="170"/>
      <c r="L21" s="56"/>
      <c r="M21" s="57"/>
      <c r="N21" s="56"/>
      <c r="O21" s="57"/>
      <c r="P21" s="61"/>
      <c r="Q21" s="62"/>
      <c r="S21" s="54"/>
    </row>
    <row r="22" spans="1:19" x14ac:dyDescent="0.3">
      <c r="A22" s="56"/>
      <c r="B22" s="190"/>
      <c r="C22" s="191"/>
      <c r="D22" s="192"/>
      <c r="E22" s="56"/>
      <c r="F22" s="56"/>
      <c r="G22" s="56"/>
      <c r="H22" s="57"/>
      <c r="I22" s="56"/>
      <c r="J22" s="188"/>
      <c r="K22" s="189"/>
      <c r="L22" s="56"/>
      <c r="M22" s="57"/>
      <c r="N22" s="56"/>
      <c r="O22" s="57"/>
      <c r="P22" s="56"/>
      <c r="Q22" s="56"/>
    </row>
    <row r="23" spans="1:19" x14ac:dyDescent="0.3">
      <c r="A23" s="193" t="s">
        <v>36</v>
      </c>
      <c r="B23" s="194"/>
      <c r="C23" s="194"/>
      <c r="D23" s="194"/>
      <c r="E23" s="194"/>
      <c r="F23" s="195"/>
      <c r="G23" s="180" t="s">
        <v>15</v>
      </c>
      <c r="H23" s="181"/>
      <c r="I23" s="182"/>
      <c r="J23" s="196"/>
      <c r="K23" s="197"/>
      <c r="L23" s="56"/>
      <c r="M23" s="57"/>
      <c r="N23" s="56"/>
      <c r="O23" s="57"/>
      <c r="P23" s="56"/>
      <c r="Q23" s="57"/>
    </row>
    <row r="24" spans="1:19" ht="16.5" customHeight="1" x14ac:dyDescent="0.3">
      <c r="A24" s="183" t="s">
        <v>35</v>
      </c>
      <c r="B24" s="184"/>
      <c r="C24" s="184"/>
      <c r="D24" s="184"/>
      <c r="E24" s="184"/>
      <c r="F24" s="185"/>
      <c r="G24" s="180" t="s">
        <v>16</v>
      </c>
      <c r="H24" s="181"/>
      <c r="I24" s="182"/>
      <c r="J24" s="186"/>
      <c r="K24" s="187"/>
      <c r="L24" s="56"/>
      <c r="M24" s="56"/>
      <c r="N24" s="56"/>
      <c r="O24" s="56"/>
      <c r="P24" s="56"/>
      <c r="Q24" s="56"/>
    </row>
    <row r="25" spans="1:19" x14ac:dyDescent="0.3">
      <c r="A25" s="183"/>
      <c r="B25" s="184"/>
      <c r="C25" s="184"/>
      <c r="D25" s="184"/>
      <c r="E25" s="184"/>
      <c r="F25" s="185"/>
      <c r="G25" s="180" t="s">
        <v>17</v>
      </c>
      <c r="H25" s="181"/>
      <c r="I25" s="182"/>
      <c r="J25" s="188"/>
      <c r="K25" s="189"/>
      <c r="L25" s="56"/>
      <c r="M25" s="63"/>
      <c r="N25" s="56"/>
      <c r="O25" s="63"/>
      <c r="P25" s="56"/>
      <c r="Q25" s="57"/>
    </row>
    <row r="26" spans="1:19" x14ac:dyDescent="0.3">
      <c r="A26" s="183" t="s">
        <v>37</v>
      </c>
      <c r="B26" s="184"/>
      <c r="C26" s="184"/>
      <c r="D26" s="184"/>
      <c r="E26" s="184"/>
      <c r="F26" s="185"/>
      <c r="G26" s="180" t="s">
        <v>25</v>
      </c>
      <c r="H26" s="181"/>
      <c r="I26" s="182"/>
      <c r="J26" s="169"/>
      <c r="K26" s="170"/>
      <c r="L26" s="167"/>
      <c r="M26" s="168"/>
      <c r="N26" s="167"/>
      <c r="O26" s="168"/>
      <c r="P26" s="169"/>
      <c r="Q26" s="170"/>
    </row>
    <row r="27" spans="1:19" x14ac:dyDescent="0.3">
      <c r="A27" s="183"/>
      <c r="B27" s="184"/>
      <c r="C27" s="184"/>
      <c r="D27" s="184"/>
      <c r="E27" s="184"/>
      <c r="F27" s="185"/>
      <c r="G27" s="171" t="s">
        <v>13</v>
      </c>
      <c r="H27" s="172"/>
      <c r="I27" s="173"/>
      <c r="J27" s="174">
        <f>J16+M16+O16+Q16</f>
        <v>42753.759999999995</v>
      </c>
      <c r="K27" s="175"/>
      <c r="L27" s="175"/>
      <c r="M27" s="175"/>
      <c r="N27" s="175"/>
      <c r="O27" s="175"/>
      <c r="P27" s="175"/>
      <c r="Q27" s="176"/>
    </row>
    <row r="28" spans="1:19" ht="23.55" customHeight="1" x14ac:dyDescent="0.3">
      <c r="A28" s="177" t="s">
        <v>39</v>
      </c>
      <c r="B28" s="178"/>
      <c r="C28" s="178"/>
      <c r="D28" s="178"/>
      <c r="E28" s="178"/>
      <c r="F28" s="179"/>
      <c r="G28" s="180" t="s">
        <v>14</v>
      </c>
      <c r="H28" s="181"/>
      <c r="I28" s="182"/>
      <c r="J28" s="180" t="s">
        <v>113</v>
      </c>
      <c r="K28" s="181"/>
      <c r="L28" s="181"/>
      <c r="M28" s="181"/>
      <c r="N28" s="181"/>
      <c r="O28" s="181"/>
      <c r="P28" s="181"/>
      <c r="Q28" s="182"/>
    </row>
    <row r="29" spans="1:19" ht="6" customHeight="1" x14ac:dyDescent="0.3"/>
    <row r="30" spans="1:19" x14ac:dyDescent="0.3">
      <c r="A30" s="64" t="s">
        <v>67</v>
      </c>
      <c r="B30" s="64"/>
      <c r="C30" s="64"/>
      <c r="D30" s="64"/>
      <c r="E30" s="64"/>
      <c r="F30" s="64"/>
      <c r="H30" s="65" t="s">
        <v>56</v>
      </c>
      <c r="N30" s="165" t="s">
        <v>91</v>
      </c>
      <c r="O30" s="165"/>
      <c r="P30" s="165"/>
      <c r="Q30" s="165"/>
    </row>
    <row r="31" spans="1:19" x14ac:dyDescent="0.3">
      <c r="A31" s="64" t="s">
        <v>114</v>
      </c>
      <c r="B31" s="64"/>
      <c r="C31" s="64"/>
      <c r="D31" s="64"/>
      <c r="E31" s="64"/>
      <c r="F31" s="64"/>
      <c r="G31" s="66"/>
      <c r="H31" s="46" t="s">
        <v>58</v>
      </c>
      <c r="I31" s="46" t="s">
        <v>57</v>
      </c>
    </row>
    <row r="32" spans="1:19" x14ac:dyDescent="0.3">
      <c r="A32" s="64"/>
      <c r="B32" s="64"/>
      <c r="C32" s="64"/>
      <c r="D32" s="64"/>
      <c r="E32" s="64"/>
      <c r="F32" s="64"/>
      <c r="G32" s="67"/>
      <c r="H32" s="46" t="s">
        <v>61</v>
      </c>
      <c r="I32" s="46" t="s">
        <v>63</v>
      </c>
    </row>
    <row r="33" spans="1:17" ht="15" customHeight="1" x14ac:dyDescent="0.3">
      <c r="B33" s="64"/>
      <c r="C33" s="64"/>
      <c r="D33" s="64"/>
      <c r="E33" s="64"/>
      <c r="F33" s="64"/>
      <c r="G33" s="67"/>
      <c r="H33" s="46" t="s">
        <v>62</v>
      </c>
      <c r="I33" s="46" t="s">
        <v>60</v>
      </c>
    </row>
    <row r="34" spans="1:17" x14ac:dyDescent="0.3">
      <c r="A34" s="64"/>
      <c r="B34" s="64"/>
      <c r="C34" s="64"/>
      <c r="D34" s="64"/>
      <c r="E34" s="64"/>
      <c r="F34" s="64"/>
      <c r="G34" s="67"/>
      <c r="H34" s="46" t="s">
        <v>59</v>
      </c>
      <c r="I34" s="166">
        <v>11920510000403</v>
      </c>
      <c r="J34" s="166"/>
      <c r="N34" s="165" t="s">
        <v>20</v>
      </c>
      <c r="O34" s="165"/>
      <c r="P34" s="165"/>
      <c r="Q34" s="165"/>
    </row>
  </sheetData>
  <mergeCells count="69">
    <mergeCell ref="B3:C3"/>
    <mergeCell ref="H3:K3"/>
    <mergeCell ref="O3:Q3"/>
    <mergeCell ref="H1:K1"/>
    <mergeCell ref="P1:Q1"/>
    <mergeCell ref="B2:C2"/>
    <mergeCell ref="H2:K2"/>
    <mergeCell ref="P2:Q2"/>
    <mergeCell ref="H4:K4"/>
    <mergeCell ref="M5:O5"/>
    <mergeCell ref="A6:Q6"/>
    <mergeCell ref="A8:A13"/>
    <mergeCell ref="B8:I8"/>
    <mergeCell ref="J8:Q8"/>
    <mergeCell ref="H9:I9"/>
    <mergeCell ref="P9:Q9"/>
    <mergeCell ref="H10:I10"/>
    <mergeCell ref="P10:Q10"/>
    <mergeCell ref="H11:I11"/>
    <mergeCell ref="P11:Q11"/>
    <mergeCell ref="H12:I12"/>
    <mergeCell ref="P12:Q12"/>
    <mergeCell ref="C13:I13"/>
    <mergeCell ref="K13:Q13"/>
    <mergeCell ref="A14:A15"/>
    <mergeCell ref="B14:D15"/>
    <mergeCell ref="E14:E15"/>
    <mergeCell ref="F14:F15"/>
    <mergeCell ref="G14:G15"/>
    <mergeCell ref="L14:M14"/>
    <mergeCell ref="N14:O14"/>
    <mergeCell ref="P14:Q14"/>
    <mergeCell ref="B17:D17"/>
    <mergeCell ref="J17:K17"/>
    <mergeCell ref="B16:D16"/>
    <mergeCell ref="J16:K16"/>
    <mergeCell ref="H14:H15"/>
    <mergeCell ref="I14:I15"/>
    <mergeCell ref="J14:K15"/>
    <mergeCell ref="B18:D18"/>
    <mergeCell ref="J18:K18"/>
    <mergeCell ref="B19:D19"/>
    <mergeCell ref="J19:K19"/>
    <mergeCell ref="J20:K20"/>
    <mergeCell ref="J21:K21"/>
    <mergeCell ref="B22:D22"/>
    <mergeCell ref="J22:K22"/>
    <mergeCell ref="A23:F23"/>
    <mergeCell ref="G23:I23"/>
    <mergeCell ref="J23:K23"/>
    <mergeCell ref="A28:F28"/>
    <mergeCell ref="G28:I28"/>
    <mergeCell ref="J28:Q28"/>
    <mergeCell ref="A24:F25"/>
    <mergeCell ref="G24:I24"/>
    <mergeCell ref="J24:K24"/>
    <mergeCell ref="G25:I25"/>
    <mergeCell ref="J25:K25"/>
    <mergeCell ref="A26:F27"/>
    <mergeCell ref="G26:I26"/>
    <mergeCell ref="J26:K26"/>
    <mergeCell ref="N30:Q30"/>
    <mergeCell ref="I34:J34"/>
    <mergeCell ref="N34:Q34"/>
    <mergeCell ref="L26:M26"/>
    <mergeCell ref="N26:O26"/>
    <mergeCell ref="P26:Q26"/>
    <mergeCell ref="G27:I27"/>
    <mergeCell ref="J27:Q27"/>
  </mergeCells>
  <pageMargins left="0.7" right="0.7" top="0.75" bottom="0.75" header="0.3" footer="0.3"/>
  <pageSetup paperSize="9" scale="85" orientation="landscape" r:id="rId1"/>
  <drawing r:id="rId2"/>
  <legacyDrawing r:id="rId3"/>
  <oleObjects>
    <mc:AlternateContent xmlns:mc="http://schemas.openxmlformats.org/markup-compatibility/2006">
      <mc:Choice Requires="x14">
        <oleObject progId="CorelDRAW.Graphic.13" shapeId="50177" r:id="rId4">
          <objectPr defaultSize="0" autoPict="0" r:id="rId5">
            <anchor moveWithCells="1" sizeWithCells="1">
              <from>
                <xdr:col>14</xdr:col>
                <xdr:colOff>175260</xdr:colOff>
                <xdr:row>30</xdr:row>
                <xdr:rowOff>0</xdr:rowOff>
              </from>
              <to>
                <xdr:col>16</xdr:col>
                <xdr:colOff>281940</xdr:colOff>
                <xdr:row>33</xdr:row>
                <xdr:rowOff>15240</xdr:rowOff>
              </to>
            </anchor>
          </objectPr>
        </oleObject>
      </mc:Choice>
      <mc:Fallback>
        <oleObject progId="CorelDRAW.Graphic.13" shapeId="50177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B288B-F3A1-4D9A-A9E0-47B6C769663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MISCMH</vt:lpstr>
      <vt:lpstr>MISCIND</vt:lpstr>
      <vt:lpstr>PERFORMA (2)</vt:lpstr>
      <vt:lpstr>PERFORMA (3)</vt:lpstr>
      <vt:lpstr>PERFORMA (4)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Ruchita Patil</cp:lastModifiedBy>
  <cp:lastPrinted>2024-07-19T10:46:13Z</cp:lastPrinted>
  <dcterms:created xsi:type="dcterms:W3CDTF">2017-06-30T01:29:42Z</dcterms:created>
  <dcterms:modified xsi:type="dcterms:W3CDTF">2024-07-19T10:47:23Z</dcterms:modified>
</cp:coreProperties>
</file>